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400" yWindow="555" windowWidth="14640" windowHeight="18795"/>
  </bookViews>
  <sheets>
    <sheet name="行政事業レビューシート" sheetId="11" r:id="rId1"/>
    <sheet name="別紙2" sheetId="12" r:id="rId2"/>
    <sheet name="別紙3" sheetId="13" r:id="rId3"/>
    <sheet name="入力規則等" sheetId="4" r:id="rId4"/>
  </sheets>
  <externalReferences>
    <externalReference r:id="rId5"/>
  </externalReferences>
  <definedNames>
    <definedName name="_xlnm._FilterDatabase" localSheetId="2" hidden="1">別紙3!$AP$1:$AP$1320</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 localSheetId="1">[1]入力規則等!$AC$2:$AC$6</definedName>
    <definedName name="T行政事業レビュー推進チームの所見" localSheetId="2">[1]入力規則等!$AC$2:$AC$6</definedName>
    <definedName name="T行政事業レビュー推進チームの所見">入力規則等!$AC$2:$AC$6</definedName>
    <definedName name="T事業番号" localSheetId="1">[1]入力規則等!$U$2:$U$4</definedName>
    <definedName name="T事業番号" localSheetId="2">[1]入力規則等!$U$2:$U$4</definedName>
    <definedName name="T事業番号">入力規則等!$U$2:$U$4</definedName>
    <definedName name="T終了年度" localSheetId="1">[1]入力規則等!$AA$2:$AA$32</definedName>
    <definedName name="T終了年度" localSheetId="2">[1]入力規則等!$AA$2:$AA$32</definedName>
    <definedName name="T終了年度">入力規則等!$AA$2:$AA$32</definedName>
    <definedName name="T所見を踏まえた改善点" localSheetId="1">[1]入力規則等!$AE$2:$AE$7</definedName>
    <definedName name="T所見を踏まえた改善点" localSheetId="2">[1]入力規則等!$AE$2:$AE$7</definedName>
    <definedName name="T所見を踏まえた改善点">入力規則等!$AE$2:$AE$7</definedName>
    <definedName name="T省庁" localSheetId="1">[1]入力規則等!$W$2:$W$25</definedName>
    <definedName name="T省庁" localSheetId="2">[1]入力規則等!$W$2:$W$25</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118" i="13" l="1"/>
  <c r="AY2" i="13" l="1"/>
  <c r="AY3" i="13" s="1"/>
  <c r="AY5"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6" i="13" s="1"/>
  <c r="AY38" i="13"/>
  <c r="AY39" i="13"/>
  <c r="AY40" i="13"/>
  <c r="AY41" i="13"/>
  <c r="AY42" i="13"/>
  <c r="AY43" i="13"/>
  <c r="AY44" i="13"/>
  <c r="AY45" i="13"/>
  <c r="AY46" i="13"/>
  <c r="AY47" i="13"/>
  <c r="AY48" i="13"/>
  <c r="AY49" i="13"/>
  <c r="AY50" i="13"/>
  <c r="AY51" i="13"/>
  <c r="AY52" i="13"/>
  <c r="AY53" i="13"/>
  <c r="AY54" i="13"/>
  <c r="AY55" i="13"/>
  <c r="AY56" i="13"/>
  <c r="AY57" i="13"/>
  <c r="AY58" i="13"/>
  <c r="AY59" i="13"/>
  <c r="AY60" i="13"/>
  <c r="AY61" i="13"/>
  <c r="AY62" i="13"/>
  <c r="AY63" i="13"/>
  <c r="AY64" i="13"/>
  <c r="AY65" i="13"/>
  <c r="AY66" i="13"/>
  <c r="AY67" i="13"/>
  <c r="AY68" i="13" s="1"/>
  <c r="AY71" i="13"/>
  <c r="AY72" i="13"/>
  <c r="AY73" i="13"/>
  <c r="AY74" i="13"/>
  <c r="AY75" i="13"/>
  <c r="AY76" i="13"/>
  <c r="AY77" i="13"/>
  <c r="AY78" i="13"/>
  <c r="AY79" i="13"/>
  <c r="AY80" i="13"/>
  <c r="AY81" i="13"/>
  <c r="AY82" i="13"/>
  <c r="AY83" i="13"/>
  <c r="AY84" i="13"/>
  <c r="AY85" i="13"/>
  <c r="AY86" i="13"/>
  <c r="AY87" i="13"/>
  <c r="AY88" i="13"/>
  <c r="AY89" i="13"/>
  <c r="AY90" i="13"/>
  <c r="AY91" i="13"/>
  <c r="AY92" i="13"/>
  <c r="AY93" i="13"/>
  <c r="AY94" i="13"/>
  <c r="AY95" i="13"/>
  <c r="AY96" i="13"/>
  <c r="AY97" i="13"/>
  <c r="AY98" i="13"/>
  <c r="AY99" i="13"/>
  <c r="AY100" i="13"/>
  <c r="AY101" i="13" s="1"/>
  <c r="AY104" i="13"/>
  <c r="AY105" i="13"/>
  <c r="AY106" i="13"/>
  <c r="AY107" i="13"/>
  <c r="AY108" i="13"/>
  <c r="AY109" i="13"/>
  <c r="AY110" i="13"/>
  <c r="AY111" i="13"/>
  <c r="AY112" i="13"/>
  <c r="AY113" i="13"/>
  <c r="AY114" i="13"/>
  <c r="AY115" i="13"/>
  <c r="AY116" i="13"/>
  <c r="AY117" i="13"/>
  <c r="AY118" i="13"/>
  <c r="AY119" i="13"/>
  <c r="AY120" i="13"/>
  <c r="AY121" i="13"/>
  <c r="AY122" i="13"/>
  <c r="AY123" i="13"/>
  <c r="AY124" i="13"/>
  <c r="AY125" i="13"/>
  <c r="AY126" i="13"/>
  <c r="AY127" i="13"/>
  <c r="AY128" i="13"/>
  <c r="AY129" i="13"/>
  <c r="AY130" i="13"/>
  <c r="AY131" i="13"/>
  <c r="AY132" i="13"/>
  <c r="AY133" i="13"/>
  <c r="AY134" i="13" s="1"/>
  <c r="AY137" i="13"/>
  <c r="AY138" i="13"/>
  <c r="AY139" i="13"/>
  <c r="AY140" i="13"/>
  <c r="AY141" i="13"/>
  <c r="AY142" i="13"/>
  <c r="AY143" i="13"/>
  <c r="AY144" i="13"/>
  <c r="AY145" i="13"/>
  <c r="AY146" i="13"/>
  <c r="AY147" i="13"/>
  <c r="AY148" i="13"/>
  <c r="AY149" i="13"/>
  <c r="AY150" i="13"/>
  <c r="AY151" i="13"/>
  <c r="AY152" i="13"/>
  <c r="AY153" i="13"/>
  <c r="AY154" i="13"/>
  <c r="AY155" i="13"/>
  <c r="AY156" i="13"/>
  <c r="AY157" i="13"/>
  <c r="AY158" i="13"/>
  <c r="AY159" i="13"/>
  <c r="AY160" i="13"/>
  <c r="AY161" i="13"/>
  <c r="AY162" i="13"/>
  <c r="AY163" i="13"/>
  <c r="AY164" i="13"/>
  <c r="AY165" i="13"/>
  <c r="AY166" i="13"/>
  <c r="AY167" i="13" s="1"/>
  <c r="AY170" i="13"/>
  <c r="AY171" i="13"/>
  <c r="AY172" i="13"/>
  <c r="AY173" i="13"/>
  <c r="AY174" i="13"/>
  <c r="AY175" i="13"/>
  <c r="AY176" i="13"/>
  <c r="AY177" i="13"/>
  <c r="AY178" i="13"/>
  <c r="AY179" i="13"/>
  <c r="AY180" i="13"/>
  <c r="AY181" i="13"/>
  <c r="AY182" i="13"/>
  <c r="AY183" i="13"/>
  <c r="AY184" i="13"/>
  <c r="AY185" i="13"/>
  <c r="AY186" i="13"/>
  <c r="AY187" i="13"/>
  <c r="AY188" i="13"/>
  <c r="AY189" i="13"/>
  <c r="AY190" i="13"/>
  <c r="AY191" i="13"/>
  <c r="AY192" i="13"/>
  <c r="AY193" i="13"/>
  <c r="AY194" i="13"/>
  <c r="AY195" i="13"/>
  <c r="AY196" i="13"/>
  <c r="AY197" i="13"/>
  <c r="AY198" i="13"/>
  <c r="AY199" i="13"/>
  <c r="AY200" i="13" s="1"/>
  <c r="AY202" i="13"/>
  <c r="AY203" i="13"/>
  <c r="AY204" i="13"/>
  <c r="AY205" i="13"/>
  <c r="AY206" i="13"/>
  <c r="AY207" i="13"/>
  <c r="AY208" i="13"/>
  <c r="AY209" i="13"/>
  <c r="AY210" i="13"/>
  <c r="AY211" i="13"/>
  <c r="AY212" i="13"/>
  <c r="AY213" i="13"/>
  <c r="AY214" i="13"/>
  <c r="AY215" i="13"/>
  <c r="AY216" i="13"/>
  <c r="AY217" i="13"/>
  <c r="AY218" i="13"/>
  <c r="AY219" i="13"/>
  <c r="AY220" i="13"/>
  <c r="AY221" i="13"/>
  <c r="AY222" i="13"/>
  <c r="AY223" i="13"/>
  <c r="AY224" i="13"/>
  <c r="AY225" i="13"/>
  <c r="AY226" i="13"/>
  <c r="AY227" i="13"/>
  <c r="AY228" i="13"/>
  <c r="AY229" i="13"/>
  <c r="AY230" i="13"/>
  <c r="AY231" i="13"/>
  <c r="AY232" i="13"/>
  <c r="AY233" i="13" s="1"/>
  <c r="AY234" i="13"/>
  <c r="AY235" i="13"/>
  <c r="AY236" i="13"/>
  <c r="AY237" i="13"/>
  <c r="AY238" i="13"/>
  <c r="AY239" i="13"/>
  <c r="AY240" i="13"/>
  <c r="AY241" i="13"/>
  <c r="AY242" i="13"/>
  <c r="AY243" i="13"/>
  <c r="AY244" i="13"/>
  <c r="AY245" i="13"/>
  <c r="AY246" i="13"/>
  <c r="AY247" i="13"/>
  <c r="AY248" i="13"/>
  <c r="AY249" i="13"/>
  <c r="AY250" i="13"/>
  <c r="AY251" i="13"/>
  <c r="AY252" i="13"/>
  <c r="AY253" i="13"/>
  <c r="AY254" i="13"/>
  <c r="AY255" i="13"/>
  <c r="AY256" i="13"/>
  <c r="AY257" i="13"/>
  <c r="AY258" i="13"/>
  <c r="AY259" i="13"/>
  <c r="AY260" i="13"/>
  <c r="AY261" i="13"/>
  <c r="AY262" i="13"/>
  <c r="AY263" i="13"/>
  <c r="AY264" i="13"/>
  <c r="AY265" i="13"/>
  <c r="AY266" i="13" s="1"/>
  <c r="AY269" i="13"/>
  <c r="AY270" i="13"/>
  <c r="AY271" i="13"/>
  <c r="AY272" i="13"/>
  <c r="AY273" i="13"/>
  <c r="AY274" i="13"/>
  <c r="AY275" i="13"/>
  <c r="AY276" i="13"/>
  <c r="AY277" i="13"/>
  <c r="AY278" i="13"/>
  <c r="AY279" i="13"/>
  <c r="AY280" i="13"/>
  <c r="AY281" i="13"/>
  <c r="AY282" i="13"/>
  <c r="AY283" i="13"/>
  <c r="AY284" i="13"/>
  <c r="AY285" i="13"/>
  <c r="AY286" i="13"/>
  <c r="AY287" i="13"/>
  <c r="AY288" i="13"/>
  <c r="AY289" i="13"/>
  <c r="AY290" i="13"/>
  <c r="AY291" i="13"/>
  <c r="AY292" i="13"/>
  <c r="AY293" i="13"/>
  <c r="AY294" i="13"/>
  <c r="AY295" i="13"/>
  <c r="AY296" i="13"/>
  <c r="AY297" i="13"/>
  <c r="AY298" i="13"/>
  <c r="AY299" i="13" s="1"/>
  <c r="AY302" i="13"/>
  <c r="AY303" i="13"/>
  <c r="AY304" i="13"/>
  <c r="AY305" i="13"/>
  <c r="AY306" i="13"/>
  <c r="AY307" i="13"/>
  <c r="AY308" i="13"/>
  <c r="AY309" i="13"/>
  <c r="AY310" i="13"/>
  <c r="AY311" i="13"/>
  <c r="AY312" i="13"/>
  <c r="AY313" i="13"/>
  <c r="AY314" i="13"/>
  <c r="AY315" i="13"/>
  <c r="AY316" i="13"/>
  <c r="AY317" i="13"/>
  <c r="AY318" i="13"/>
  <c r="AY319" i="13"/>
  <c r="AY320" i="13"/>
  <c r="AY321" i="13"/>
  <c r="AY322" i="13"/>
  <c r="AY323" i="13"/>
  <c r="AY324" i="13"/>
  <c r="AY325" i="13"/>
  <c r="AY326" i="13"/>
  <c r="AY327" i="13"/>
  <c r="AY328" i="13"/>
  <c r="AY329" i="13"/>
  <c r="AY330" i="13"/>
  <c r="AY331" i="13"/>
  <c r="AY332" i="13" s="1"/>
  <c r="AY334" i="13"/>
  <c r="AY335" i="13"/>
  <c r="AY336" i="13"/>
  <c r="AY337" i="13"/>
  <c r="AY338" i="13"/>
  <c r="AY339" i="13"/>
  <c r="AY340" i="13"/>
  <c r="AY341" i="13"/>
  <c r="AY342" i="13"/>
  <c r="AY343" i="13"/>
  <c r="AY344" i="13"/>
  <c r="AY345" i="13"/>
  <c r="AY346" i="13"/>
  <c r="AY347" i="13"/>
  <c r="AY348" i="13"/>
  <c r="AY349" i="13"/>
  <c r="AY350" i="13"/>
  <c r="AY351" i="13"/>
  <c r="AY352" i="13"/>
  <c r="AY353" i="13"/>
  <c r="AY354" i="13"/>
  <c r="AY355" i="13"/>
  <c r="AY356" i="13"/>
  <c r="AY357" i="13"/>
  <c r="AY358" i="13"/>
  <c r="AY359" i="13"/>
  <c r="AY360" i="13"/>
  <c r="AY361" i="13"/>
  <c r="AY362" i="13"/>
  <c r="AY363" i="13"/>
  <c r="AY364" i="13"/>
  <c r="AY365" i="13" s="1"/>
  <c r="AY367" i="13"/>
  <c r="AY368" i="13"/>
  <c r="AY369" i="13"/>
  <c r="AY370" i="13"/>
  <c r="AY371" i="13"/>
  <c r="AY372" i="13"/>
  <c r="AY373" i="13"/>
  <c r="AY374" i="13"/>
  <c r="AY375" i="13"/>
  <c r="AY376" i="13"/>
  <c r="AY377" i="13"/>
  <c r="AY378" i="13"/>
  <c r="AY379" i="13"/>
  <c r="AY380" i="13"/>
  <c r="AY381" i="13"/>
  <c r="AY382" i="13"/>
  <c r="AY383" i="13"/>
  <c r="AY384" i="13"/>
  <c r="AY385" i="13"/>
  <c r="AY386" i="13"/>
  <c r="AY387" i="13"/>
  <c r="AY388" i="13"/>
  <c r="AY389" i="13"/>
  <c r="AY390" i="13"/>
  <c r="AY391" i="13"/>
  <c r="AY392" i="13"/>
  <c r="AY393" i="13"/>
  <c r="AY394" i="13"/>
  <c r="AY395" i="13"/>
  <c r="AY396" i="13"/>
  <c r="AY397" i="13"/>
  <c r="AY398" i="13" s="1"/>
  <c r="AY401" i="13"/>
  <c r="AY402" i="13"/>
  <c r="AY403" i="13"/>
  <c r="AY404" i="13"/>
  <c r="AY405" i="13"/>
  <c r="AY406" i="13"/>
  <c r="AY407" i="13"/>
  <c r="AY408" i="13"/>
  <c r="AY409" i="13"/>
  <c r="AY410" i="13"/>
  <c r="AY411" i="13"/>
  <c r="AY412" i="13"/>
  <c r="AY413" i="13"/>
  <c r="AY414" i="13"/>
  <c r="AY415" i="13"/>
  <c r="AY416" i="13"/>
  <c r="AY417" i="13"/>
  <c r="AY418" i="13"/>
  <c r="AY419" i="13"/>
  <c r="AY420" i="13"/>
  <c r="AY421" i="13"/>
  <c r="AY422" i="13"/>
  <c r="AY423" i="13"/>
  <c r="AY424" i="13"/>
  <c r="AY425" i="13"/>
  <c r="AY426" i="13"/>
  <c r="AY427" i="13"/>
  <c r="AY428" i="13"/>
  <c r="AY429" i="13"/>
  <c r="AY430" i="13"/>
  <c r="AY431" i="13" s="1"/>
  <c r="AY434" i="13"/>
  <c r="AY435" i="13"/>
  <c r="AY436" i="13"/>
  <c r="AY437" i="13"/>
  <c r="AY438" i="13"/>
  <c r="AY439" i="13"/>
  <c r="AY440" i="13"/>
  <c r="AY441" i="13"/>
  <c r="AY442" i="13"/>
  <c r="AY443" i="13"/>
  <c r="AY444" i="13"/>
  <c r="AY445" i="13"/>
  <c r="AY446" i="13"/>
  <c r="AY447" i="13"/>
  <c r="AY448" i="13"/>
  <c r="AY449" i="13"/>
  <c r="AY450" i="13"/>
  <c r="AY451" i="13"/>
  <c r="AY452" i="13"/>
  <c r="AY453" i="13"/>
  <c r="AY454" i="13"/>
  <c r="AY455" i="13"/>
  <c r="AY456" i="13"/>
  <c r="AY457" i="13"/>
  <c r="AY458" i="13"/>
  <c r="AY459" i="13"/>
  <c r="AY460" i="13"/>
  <c r="AY461" i="13"/>
  <c r="AY462" i="13"/>
  <c r="AY463" i="13"/>
  <c r="AY464" i="13" s="1"/>
  <c r="AY467" i="13"/>
  <c r="AY468" i="13"/>
  <c r="AY469" i="13"/>
  <c r="AY470" i="13"/>
  <c r="AY471" i="13"/>
  <c r="AY472" i="13"/>
  <c r="AY473" i="13"/>
  <c r="AY474" i="13"/>
  <c r="AY475" i="13"/>
  <c r="AY476" i="13"/>
  <c r="AY477" i="13"/>
  <c r="AY478" i="13"/>
  <c r="AY479" i="13"/>
  <c r="AY480" i="13"/>
  <c r="AY481" i="13"/>
  <c r="AY482" i="13"/>
  <c r="AY483" i="13"/>
  <c r="AY484" i="13"/>
  <c r="AY485" i="13"/>
  <c r="AY486" i="13"/>
  <c r="AY487" i="13"/>
  <c r="AY488" i="13"/>
  <c r="AY489" i="13"/>
  <c r="AY490" i="13"/>
  <c r="AY491" i="13"/>
  <c r="AY492" i="13"/>
  <c r="AY493" i="13"/>
  <c r="AY494" i="13"/>
  <c r="AY495" i="13"/>
  <c r="AY496" i="13"/>
  <c r="AY498" i="13" s="1"/>
  <c r="AY497" i="13"/>
  <c r="AY500" i="13"/>
  <c r="AY501" i="13"/>
  <c r="AY502" i="13"/>
  <c r="AY503" i="13"/>
  <c r="AY504" i="13"/>
  <c r="AY505" i="13"/>
  <c r="AY506" i="13"/>
  <c r="AY507" i="13"/>
  <c r="AY508" i="13"/>
  <c r="AY509" i="13"/>
  <c r="AY510" i="13"/>
  <c r="AY511" i="13"/>
  <c r="AY512" i="13"/>
  <c r="AY513" i="13"/>
  <c r="AY514" i="13"/>
  <c r="AY515" i="13"/>
  <c r="AY516" i="13"/>
  <c r="AY517" i="13"/>
  <c r="AY518" i="13"/>
  <c r="AY519" i="13"/>
  <c r="AY520" i="13"/>
  <c r="AY521" i="13"/>
  <c r="AY522" i="13"/>
  <c r="AY523" i="13"/>
  <c r="AY524" i="13"/>
  <c r="AY525" i="13"/>
  <c r="AY526" i="13"/>
  <c r="AY527" i="13"/>
  <c r="AY528" i="13"/>
  <c r="AY529" i="13"/>
  <c r="AY530" i="13" s="1"/>
  <c r="AY533" i="13"/>
  <c r="AY534" i="13"/>
  <c r="AY535" i="13"/>
  <c r="AY536" i="13"/>
  <c r="AY537" i="13"/>
  <c r="AY538" i="13"/>
  <c r="AY539" i="13"/>
  <c r="AY540" i="13"/>
  <c r="AY541" i="13"/>
  <c r="AY542" i="13"/>
  <c r="AY543" i="13"/>
  <c r="AY544" i="13"/>
  <c r="AY545" i="13"/>
  <c r="AY546" i="13"/>
  <c r="AY547" i="13"/>
  <c r="AY548" i="13"/>
  <c r="AY549" i="13"/>
  <c r="AY550" i="13"/>
  <c r="AY551" i="13"/>
  <c r="AY552" i="13"/>
  <c r="AY553" i="13"/>
  <c r="AY554" i="13"/>
  <c r="AY555" i="13"/>
  <c r="AY556" i="13"/>
  <c r="AY557" i="13"/>
  <c r="AY558" i="13"/>
  <c r="AY559" i="13"/>
  <c r="AY560" i="13"/>
  <c r="AY561" i="13"/>
  <c r="AY562" i="13"/>
  <c r="AY563" i="13" s="1"/>
  <c r="AY565" i="13"/>
  <c r="AY566" i="13"/>
  <c r="AY567" i="13"/>
  <c r="AY568" i="13"/>
  <c r="AY569" i="13"/>
  <c r="AY570" i="13"/>
  <c r="AY571" i="13"/>
  <c r="AY572" i="13"/>
  <c r="AY573" i="13"/>
  <c r="AY574" i="13"/>
  <c r="AY575" i="13"/>
  <c r="AY576" i="13"/>
  <c r="AY577" i="13"/>
  <c r="AY578" i="13"/>
  <c r="AY579" i="13"/>
  <c r="AY580" i="13"/>
  <c r="AY581" i="13"/>
  <c r="AY582" i="13"/>
  <c r="AY583" i="13"/>
  <c r="AY584" i="13"/>
  <c r="AY585" i="13"/>
  <c r="AY586" i="13"/>
  <c r="AY587" i="13"/>
  <c r="AY588" i="13"/>
  <c r="AY589" i="13"/>
  <c r="AY590" i="13"/>
  <c r="AY591" i="13"/>
  <c r="AY592" i="13"/>
  <c r="AY593" i="13"/>
  <c r="AY594" i="13"/>
  <c r="AY595" i="13"/>
  <c r="AY596" i="13" s="1"/>
  <c r="AY599" i="13"/>
  <c r="AY600" i="13"/>
  <c r="AY601" i="13"/>
  <c r="AY602" i="13"/>
  <c r="AY603" i="13"/>
  <c r="AY604" i="13"/>
  <c r="AY605" i="13"/>
  <c r="AY606" i="13"/>
  <c r="AY607" i="13"/>
  <c r="AY608" i="13"/>
  <c r="AY609" i="13"/>
  <c r="AY610" i="13"/>
  <c r="AY611" i="13"/>
  <c r="AY612" i="13"/>
  <c r="AY613" i="13"/>
  <c r="AY614" i="13"/>
  <c r="AY615" i="13"/>
  <c r="AY616" i="13"/>
  <c r="AY617" i="13"/>
  <c r="AY618" i="13"/>
  <c r="AY619" i="13"/>
  <c r="AY620" i="13"/>
  <c r="AY621" i="13"/>
  <c r="AY622" i="13"/>
  <c r="AY623" i="13"/>
  <c r="AY624" i="13"/>
  <c r="AY625" i="13"/>
  <c r="AY626" i="13"/>
  <c r="AY627" i="13"/>
  <c r="AY628" i="13"/>
  <c r="AY629" i="13" s="1"/>
  <c r="AY631" i="13"/>
  <c r="AY632" i="13"/>
  <c r="AY633" i="13"/>
  <c r="AY634" i="13"/>
  <c r="AY635" i="13"/>
  <c r="AY636" i="13"/>
  <c r="AY637" i="13"/>
  <c r="AY638" i="13"/>
  <c r="AY639" i="13"/>
  <c r="AY640" i="13"/>
  <c r="AY641" i="13"/>
  <c r="AY642" i="13"/>
  <c r="AY643" i="13"/>
  <c r="AY644" i="13"/>
  <c r="AY645" i="13"/>
  <c r="AY646" i="13"/>
  <c r="AY647" i="13"/>
  <c r="AY648" i="13"/>
  <c r="AY649" i="13"/>
  <c r="AY650" i="13"/>
  <c r="AY651" i="13"/>
  <c r="AY652" i="13"/>
  <c r="AY653" i="13"/>
  <c r="AY654" i="13"/>
  <c r="AY655" i="13"/>
  <c r="AY656" i="13"/>
  <c r="AY657" i="13"/>
  <c r="AY658" i="13"/>
  <c r="AY659" i="13"/>
  <c r="AY660" i="13"/>
  <c r="AY661" i="13"/>
  <c r="AY662" i="13" s="1"/>
  <c r="AY665" i="13"/>
  <c r="AY666" i="13"/>
  <c r="AY667" i="13"/>
  <c r="AY668" i="13"/>
  <c r="AY669" i="13"/>
  <c r="AY670" i="13"/>
  <c r="AY671" i="13"/>
  <c r="AY672" i="13"/>
  <c r="AY673" i="13"/>
  <c r="AY674" i="13"/>
  <c r="AY675" i="13"/>
  <c r="AY676" i="13"/>
  <c r="AY677" i="13"/>
  <c r="AY678" i="13"/>
  <c r="AY679" i="13"/>
  <c r="AY680" i="13"/>
  <c r="AY681" i="13"/>
  <c r="AY682" i="13"/>
  <c r="AY683" i="13"/>
  <c r="AY684" i="13"/>
  <c r="AY685" i="13"/>
  <c r="AY686" i="13"/>
  <c r="AY687" i="13"/>
  <c r="AY688" i="13"/>
  <c r="AY689" i="13"/>
  <c r="AY690" i="13"/>
  <c r="AY691" i="13"/>
  <c r="AY692" i="13"/>
  <c r="AY693" i="13"/>
  <c r="AY694" i="13"/>
  <c r="AY695" i="13" s="1"/>
  <c r="AY698" i="13"/>
  <c r="AY699" i="13"/>
  <c r="AY700" i="13"/>
  <c r="AY701" i="13"/>
  <c r="AY702" i="13"/>
  <c r="AY703" i="13"/>
  <c r="AY704" i="13"/>
  <c r="AY705" i="13"/>
  <c r="AY706" i="13"/>
  <c r="AY707" i="13"/>
  <c r="AY708" i="13"/>
  <c r="AY709" i="13"/>
  <c r="AY710" i="13"/>
  <c r="AY711" i="13"/>
  <c r="AY712" i="13"/>
  <c r="AY713" i="13"/>
  <c r="AY714" i="13"/>
  <c r="AY715" i="13"/>
  <c r="AY716" i="13"/>
  <c r="AY717" i="13"/>
  <c r="AY718" i="13"/>
  <c r="AY719" i="13"/>
  <c r="AY720" i="13"/>
  <c r="AY721" i="13"/>
  <c r="AY722" i="13"/>
  <c r="AY723" i="13"/>
  <c r="AY724" i="13"/>
  <c r="AY725" i="13"/>
  <c r="AY726" i="13"/>
  <c r="AY727" i="13"/>
  <c r="AY730" i="13" s="1"/>
  <c r="AY731" i="13"/>
  <c r="AY732" i="13"/>
  <c r="AY733" i="13"/>
  <c r="AY734" i="13"/>
  <c r="AY735" i="13"/>
  <c r="AY736" i="13"/>
  <c r="AY737" i="13"/>
  <c r="AY738" i="13"/>
  <c r="AY739" i="13"/>
  <c r="AY740" i="13"/>
  <c r="AY741" i="13"/>
  <c r="AY742" i="13"/>
  <c r="AY743" i="13"/>
  <c r="AY744" i="13"/>
  <c r="AY745" i="13"/>
  <c r="AY746" i="13"/>
  <c r="AY747" i="13"/>
  <c r="AY748" i="13"/>
  <c r="AY749" i="13"/>
  <c r="AY750" i="13"/>
  <c r="AY751" i="13"/>
  <c r="AY752" i="13"/>
  <c r="AY753" i="13"/>
  <c r="AY754" i="13"/>
  <c r="AY755" i="13"/>
  <c r="AY756" i="13"/>
  <c r="AY757" i="13"/>
  <c r="AY758" i="13"/>
  <c r="AY759" i="13"/>
  <c r="AY760" i="13"/>
  <c r="AY762" i="13" s="1"/>
  <c r="AY761" i="13"/>
  <c r="AY764" i="13"/>
  <c r="AY765" i="13"/>
  <c r="AY766" i="13"/>
  <c r="AY767" i="13"/>
  <c r="AY768" i="13"/>
  <c r="AY769" i="13"/>
  <c r="AY770" i="13"/>
  <c r="AY771" i="13"/>
  <c r="AY772" i="13"/>
  <c r="AY773" i="13"/>
  <c r="AY774" i="13"/>
  <c r="AY775" i="13"/>
  <c r="AY776" i="13"/>
  <c r="AY777" i="13"/>
  <c r="AY778" i="13"/>
  <c r="AY779" i="13"/>
  <c r="AY780" i="13"/>
  <c r="AY781" i="13"/>
  <c r="AY782" i="13"/>
  <c r="AY783" i="13"/>
  <c r="AY784" i="13"/>
  <c r="AY785" i="13"/>
  <c r="AY786" i="13"/>
  <c r="AY787" i="13"/>
  <c r="AY788" i="13"/>
  <c r="AY789" i="13"/>
  <c r="AY790" i="13"/>
  <c r="AY791" i="13"/>
  <c r="AY792" i="13"/>
  <c r="AY793" i="13"/>
  <c r="AY794" i="13" s="1"/>
  <c r="AY797" i="13"/>
  <c r="AY798" i="13"/>
  <c r="AY799" i="13"/>
  <c r="AY800" i="13"/>
  <c r="AY801" i="13"/>
  <c r="AY802" i="13"/>
  <c r="AY803" i="13"/>
  <c r="AY804" i="13"/>
  <c r="AY805" i="13"/>
  <c r="AY806" i="13"/>
  <c r="AY807" i="13"/>
  <c r="AY808" i="13"/>
  <c r="AY809" i="13"/>
  <c r="AY810" i="13"/>
  <c r="AY811" i="13"/>
  <c r="AY812" i="13"/>
  <c r="AY813" i="13"/>
  <c r="AY814" i="13"/>
  <c r="AY815" i="13"/>
  <c r="AY816" i="13"/>
  <c r="AY817" i="13"/>
  <c r="AY818" i="13"/>
  <c r="AY819" i="13"/>
  <c r="AY820" i="13"/>
  <c r="AY821" i="13"/>
  <c r="AY822" i="13"/>
  <c r="AY823" i="13"/>
  <c r="AY824" i="13"/>
  <c r="AY825" i="13"/>
  <c r="AY826" i="13"/>
  <c r="AY827" i="13" s="1"/>
  <c r="AY830" i="13"/>
  <c r="AY831" i="13"/>
  <c r="AY832" i="13"/>
  <c r="AY833" i="13"/>
  <c r="AY834" i="13"/>
  <c r="AY835" i="13"/>
  <c r="AY836" i="13"/>
  <c r="AY837" i="13"/>
  <c r="AY838" i="13"/>
  <c r="AY839" i="13"/>
  <c r="AY840" i="13"/>
  <c r="AY841" i="13"/>
  <c r="AY842" i="13"/>
  <c r="AY843" i="13"/>
  <c r="AY844" i="13"/>
  <c r="AY845" i="13"/>
  <c r="AY846" i="13"/>
  <c r="AY847" i="13"/>
  <c r="AY848" i="13"/>
  <c r="AY849" i="13"/>
  <c r="AY850" i="13"/>
  <c r="AY851" i="13"/>
  <c r="AY852" i="13"/>
  <c r="AY853" i="13"/>
  <c r="AY854" i="13"/>
  <c r="AY855" i="13"/>
  <c r="AY856" i="13"/>
  <c r="AY857" i="13"/>
  <c r="AY858" i="13"/>
  <c r="AY859" i="13"/>
  <c r="AY860" i="13" s="1"/>
  <c r="AY863" i="13"/>
  <c r="AY864" i="13"/>
  <c r="AY865" i="13"/>
  <c r="AY866" i="13"/>
  <c r="AY867" i="13"/>
  <c r="AY868" i="13"/>
  <c r="AY869" i="13"/>
  <c r="AY870" i="13"/>
  <c r="AY871" i="13"/>
  <c r="AY872" i="13"/>
  <c r="AY873" i="13"/>
  <c r="AY874" i="13"/>
  <c r="AY875" i="13"/>
  <c r="AY876" i="13"/>
  <c r="AY877" i="13"/>
  <c r="AY878" i="13"/>
  <c r="AY879" i="13"/>
  <c r="AY880" i="13"/>
  <c r="AY881" i="13"/>
  <c r="AY882" i="13"/>
  <c r="AY883" i="13"/>
  <c r="AY884" i="13"/>
  <c r="AY885" i="13"/>
  <c r="AY886" i="13"/>
  <c r="AY887" i="13"/>
  <c r="AY888" i="13"/>
  <c r="AY889" i="13"/>
  <c r="AY890" i="13"/>
  <c r="AY891" i="13"/>
  <c r="AY892" i="13"/>
  <c r="AY893" i="13" s="1"/>
  <c r="AY895" i="13"/>
  <c r="AY896" i="13"/>
  <c r="AY897" i="13"/>
  <c r="AY898" i="13"/>
  <c r="AY899" i="13"/>
  <c r="AY900" i="13"/>
  <c r="AY901" i="13"/>
  <c r="AY902" i="13"/>
  <c r="AY903" i="13"/>
  <c r="AY904" i="13"/>
  <c r="AY905" i="13"/>
  <c r="AY906" i="13"/>
  <c r="AY907" i="13"/>
  <c r="AY908" i="13"/>
  <c r="AY909" i="13"/>
  <c r="AY910" i="13"/>
  <c r="AY911" i="13"/>
  <c r="AY912" i="13"/>
  <c r="AY913" i="13"/>
  <c r="AY914" i="13"/>
  <c r="AY915" i="13"/>
  <c r="AY916" i="13"/>
  <c r="AY917" i="13"/>
  <c r="AY918" i="13"/>
  <c r="AY919" i="13"/>
  <c r="AY920" i="13"/>
  <c r="AY921" i="13"/>
  <c r="AY922" i="13"/>
  <c r="AY923" i="13"/>
  <c r="AY924" i="13"/>
  <c r="AY925" i="13"/>
  <c r="AY926" i="13" s="1"/>
  <c r="AY929" i="13"/>
  <c r="AY930" i="13"/>
  <c r="AY931" i="13"/>
  <c r="AY932" i="13"/>
  <c r="AY933" i="13"/>
  <c r="AY934" i="13"/>
  <c r="AY935" i="13"/>
  <c r="AY936" i="13"/>
  <c r="AY937" i="13"/>
  <c r="AY938" i="13"/>
  <c r="AY939" i="13"/>
  <c r="AY940" i="13"/>
  <c r="AY941" i="13"/>
  <c r="AY942" i="13"/>
  <c r="AY943" i="13"/>
  <c r="AY944" i="13"/>
  <c r="AY945" i="13"/>
  <c r="AY946" i="13"/>
  <c r="AY947" i="13"/>
  <c r="AY948" i="13"/>
  <c r="AY949" i="13"/>
  <c r="AY950" i="13"/>
  <c r="AY951" i="13"/>
  <c r="AY952" i="13"/>
  <c r="AY953" i="13"/>
  <c r="AY954" i="13"/>
  <c r="AY955" i="13"/>
  <c r="AY956" i="13"/>
  <c r="AY957" i="13"/>
  <c r="AY958" i="13"/>
  <c r="AY959" i="13" s="1"/>
  <c r="AY962" i="13"/>
  <c r="AY963" i="13"/>
  <c r="AY964" i="13"/>
  <c r="AY965" i="13"/>
  <c r="AY966" i="13"/>
  <c r="AY967" i="13"/>
  <c r="AY968" i="13"/>
  <c r="AY969" i="13"/>
  <c r="AY970" i="13"/>
  <c r="AY971" i="13"/>
  <c r="AY972" i="13"/>
  <c r="AY973" i="13"/>
  <c r="AY974" i="13"/>
  <c r="AY975" i="13"/>
  <c r="AY976" i="13"/>
  <c r="AY977" i="13"/>
  <c r="AY978" i="13"/>
  <c r="AY979" i="13"/>
  <c r="AY980" i="13"/>
  <c r="AY981" i="13"/>
  <c r="AY982" i="13"/>
  <c r="AY983" i="13"/>
  <c r="AY984" i="13"/>
  <c r="AY985" i="13"/>
  <c r="AY986" i="13"/>
  <c r="AY987" i="13"/>
  <c r="AY988" i="13"/>
  <c r="AY989" i="13"/>
  <c r="AY990" i="13"/>
  <c r="AY991" i="13"/>
  <c r="AY992" i="13" s="1"/>
  <c r="AY995" i="13"/>
  <c r="AY996" i="13"/>
  <c r="AY997" i="13"/>
  <c r="AY998" i="13"/>
  <c r="AY999" i="13"/>
  <c r="AY1000" i="13"/>
  <c r="AY1001" i="13"/>
  <c r="AY1002" i="13"/>
  <c r="AY1003" i="13"/>
  <c r="AY1004" i="13"/>
  <c r="AY1005" i="13"/>
  <c r="AY1006" i="13"/>
  <c r="AY1007" i="13"/>
  <c r="AY1008" i="13"/>
  <c r="AY1009" i="13"/>
  <c r="AY1010" i="13"/>
  <c r="AY1011" i="13"/>
  <c r="AY1012" i="13"/>
  <c r="AY1013" i="13"/>
  <c r="AY1014" i="13"/>
  <c r="AY1015" i="13"/>
  <c r="AY1016" i="13"/>
  <c r="AY1017" i="13"/>
  <c r="AY1018" i="13"/>
  <c r="AY1019" i="13"/>
  <c r="AY1020" i="13"/>
  <c r="AY1021" i="13"/>
  <c r="AY1022" i="13"/>
  <c r="AY1023" i="13"/>
  <c r="AY1024" i="13"/>
  <c r="AY1026" i="13" s="1"/>
  <c r="AY1028" i="13"/>
  <c r="AY1029" i="13"/>
  <c r="AY1030" i="13"/>
  <c r="AY1031" i="13"/>
  <c r="AY1032" i="13"/>
  <c r="AY1033" i="13"/>
  <c r="AY1034" i="13"/>
  <c r="AY1035" i="13"/>
  <c r="AY1036" i="13"/>
  <c r="AY1037" i="13"/>
  <c r="AY1038" i="13"/>
  <c r="AY1039" i="13"/>
  <c r="AY1040" i="13"/>
  <c r="AY1041" i="13"/>
  <c r="AY1042" i="13"/>
  <c r="AY1043" i="13"/>
  <c r="AY1044" i="13"/>
  <c r="AY1045" i="13"/>
  <c r="AY1046" i="13"/>
  <c r="AY1047" i="13"/>
  <c r="AY1048" i="13"/>
  <c r="AY1049" i="13"/>
  <c r="AY1050" i="13"/>
  <c r="AY1051" i="13"/>
  <c r="AY1052" i="13"/>
  <c r="AY1053" i="13"/>
  <c r="AY1054" i="13"/>
  <c r="AY1055" i="13"/>
  <c r="AY1056" i="13"/>
  <c r="AY1057" i="13"/>
  <c r="AY1058" i="13" s="1"/>
  <c r="AY1061" i="13"/>
  <c r="AY1062" i="13"/>
  <c r="AY1063" i="13"/>
  <c r="AY1064" i="13"/>
  <c r="AY1065" i="13"/>
  <c r="AY1066" i="13"/>
  <c r="AY1067" i="13"/>
  <c r="AY1068" i="13"/>
  <c r="AY1069" i="13"/>
  <c r="AY1070" i="13"/>
  <c r="AY1071" i="13"/>
  <c r="AY1072" i="13"/>
  <c r="AY1073" i="13"/>
  <c r="AY1074" i="13"/>
  <c r="AY1075" i="13"/>
  <c r="AY1076" i="13"/>
  <c r="AY1077" i="13"/>
  <c r="AY1078" i="13"/>
  <c r="AY1079" i="13"/>
  <c r="AY1080" i="13"/>
  <c r="AY1081" i="13"/>
  <c r="AY1082" i="13"/>
  <c r="AY1083" i="13"/>
  <c r="AY1084" i="13"/>
  <c r="AY1085" i="13"/>
  <c r="AY1086" i="13"/>
  <c r="AY1087" i="13"/>
  <c r="AY1088" i="13"/>
  <c r="AY1089" i="13"/>
  <c r="AY1090" i="13"/>
  <c r="AY1091" i="13" s="1"/>
  <c r="AY1094" i="13"/>
  <c r="AY1095" i="13"/>
  <c r="AY1096" i="13"/>
  <c r="AY1097" i="13"/>
  <c r="AY1098" i="13"/>
  <c r="AY1099" i="13"/>
  <c r="AY1100" i="13"/>
  <c r="AY1101" i="13"/>
  <c r="AY1102" i="13"/>
  <c r="AY1103" i="13"/>
  <c r="AY1104" i="13"/>
  <c r="AY1105" i="13"/>
  <c r="AY1106" i="13"/>
  <c r="AY1107" i="13"/>
  <c r="AY1108" i="13"/>
  <c r="AY1109" i="13"/>
  <c r="AY1110" i="13"/>
  <c r="AY1111" i="13"/>
  <c r="AY1112" i="13"/>
  <c r="AY1113" i="13"/>
  <c r="AY1114" i="13"/>
  <c r="AY1115" i="13"/>
  <c r="AY1116" i="13"/>
  <c r="AY1117" i="13"/>
  <c r="AY1118" i="13"/>
  <c r="AY1119" i="13"/>
  <c r="AY1120" i="13"/>
  <c r="AY1121" i="13"/>
  <c r="AY1122" i="13"/>
  <c r="AY1123" i="13"/>
  <c r="AY1124" i="13" s="1"/>
  <c r="AY1127" i="13"/>
  <c r="AY1128" i="13"/>
  <c r="AY1129" i="13"/>
  <c r="AY1130" i="13"/>
  <c r="AY1131" i="13"/>
  <c r="AY1132" i="13"/>
  <c r="AY1133" i="13"/>
  <c r="AY1134" i="13"/>
  <c r="AY1135" i="13"/>
  <c r="AY1136" i="13"/>
  <c r="AY1137" i="13"/>
  <c r="AY1138" i="13"/>
  <c r="AY1139" i="13"/>
  <c r="AY1140" i="13"/>
  <c r="AY1141" i="13"/>
  <c r="AY1142" i="13"/>
  <c r="AY1143" i="13"/>
  <c r="AY1144" i="13"/>
  <c r="AY1145" i="13"/>
  <c r="AY1146" i="13"/>
  <c r="AY1147" i="13"/>
  <c r="AY1148" i="13"/>
  <c r="AY1149" i="13"/>
  <c r="AY1150" i="13"/>
  <c r="AY1151" i="13"/>
  <c r="AY1152" i="13"/>
  <c r="AY1153" i="13"/>
  <c r="AY1154" i="13"/>
  <c r="AY1155" i="13"/>
  <c r="AY1156" i="13"/>
  <c r="AY1157" i="13" s="1"/>
  <c r="AY1158" i="13"/>
  <c r="AY1159" i="13"/>
  <c r="AY1160" i="13"/>
  <c r="AY1161" i="13"/>
  <c r="AY1162" i="13"/>
  <c r="AY1163" i="13"/>
  <c r="AY1164" i="13"/>
  <c r="AY1165" i="13"/>
  <c r="AY1166" i="13"/>
  <c r="AY1167" i="13"/>
  <c r="AY1168" i="13"/>
  <c r="AY1169" i="13"/>
  <c r="AY1170" i="13"/>
  <c r="AY1171" i="13"/>
  <c r="AY1172" i="13"/>
  <c r="AY1173" i="13"/>
  <c r="AY1174" i="13"/>
  <c r="AY1175" i="13"/>
  <c r="AY1176" i="13"/>
  <c r="AY1177" i="13"/>
  <c r="AY1178" i="13"/>
  <c r="AY1179" i="13"/>
  <c r="AY1180" i="13"/>
  <c r="AY1181" i="13"/>
  <c r="AY1182" i="13"/>
  <c r="AY1183" i="13"/>
  <c r="AY1184" i="13"/>
  <c r="AY1185" i="13"/>
  <c r="AY1186" i="13"/>
  <c r="AY1187" i="13"/>
  <c r="AY1188" i="13"/>
  <c r="AY1189" i="13"/>
  <c r="AY1190" i="13" s="1"/>
  <c r="AY1193" i="13"/>
  <c r="AY1194" i="13"/>
  <c r="AY1195" i="13"/>
  <c r="AY1196" i="13"/>
  <c r="AY1197" i="13"/>
  <c r="AY1198" i="13"/>
  <c r="AY1199" i="13"/>
  <c r="AY1200" i="13"/>
  <c r="AY1201" i="13"/>
  <c r="AY1202" i="13"/>
  <c r="AY1203" i="13"/>
  <c r="AY1204" i="13"/>
  <c r="AY1205" i="13"/>
  <c r="AY1206" i="13"/>
  <c r="AY1207" i="13"/>
  <c r="AY1208" i="13"/>
  <c r="AY1209" i="13"/>
  <c r="AY1210" i="13"/>
  <c r="AY1211" i="13"/>
  <c r="AY1212" i="13"/>
  <c r="AY1213" i="13"/>
  <c r="AY1214" i="13"/>
  <c r="AY1215" i="13"/>
  <c r="AY1216" i="13"/>
  <c r="AY1217" i="13"/>
  <c r="AY1218" i="13"/>
  <c r="AY1219" i="13"/>
  <c r="AY1220" i="13"/>
  <c r="AY1221" i="13"/>
  <c r="AY1222" i="13"/>
  <c r="AY1223" i="13" s="1"/>
  <c r="AY1226" i="13"/>
  <c r="AY1227" i="13"/>
  <c r="AY1228" i="13"/>
  <c r="AY1229" i="13"/>
  <c r="AY1230" i="13"/>
  <c r="AY1231" i="13"/>
  <c r="AY1232" i="13"/>
  <c r="AY1233" i="13"/>
  <c r="AY1234" i="13"/>
  <c r="AY1235" i="13"/>
  <c r="AY1236" i="13"/>
  <c r="AY1237" i="13"/>
  <c r="AY1238" i="13"/>
  <c r="AY1239" i="13"/>
  <c r="AY1240" i="13"/>
  <c r="AY1241" i="13"/>
  <c r="AY1242" i="13"/>
  <c r="AY1243" i="13"/>
  <c r="AY1244" i="13"/>
  <c r="AY1245" i="13"/>
  <c r="AY1246" i="13"/>
  <c r="AY1247" i="13"/>
  <c r="AY1248" i="13"/>
  <c r="AY1249" i="13"/>
  <c r="AY1250" i="13"/>
  <c r="AY1251" i="13"/>
  <c r="AY1252" i="13"/>
  <c r="AY1253" i="13"/>
  <c r="AY1254" i="13"/>
  <c r="AY1255" i="13"/>
  <c r="AY1256" i="13" s="1"/>
  <c r="AY1257" i="13"/>
  <c r="AY1259" i="13"/>
  <c r="AY1260" i="13"/>
  <c r="AY1261" i="13"/>
  <c r="AY1262" i="13"/>
  <c r="AY1263" i="13"/>
  <c r="AY1264" i="13"/>
  <c r="AY1265" i="13"/>
  <c r="AY1266" i="13"/>
  <c r="AY1267" i="13"/>
  <c r="AY1268" i="13"/>
  <c r="AY1269" i="13"/>
  <c r="AY1270" i="13"/>
  <c r="AY1271" i="13"/>
  <c r="AY1272" i="13"/>
  <c r="AY1273" i="13"/>
  <c r="AY1274" i="13"/>
  <c r="AY1275" i="13"/>
  <c r="AY1276" i="13"/>
  <c r="AY1277" i="13"/>
  <c r="AY1278" i="13"/>
  <c r="AY1279" i="13"/>
  <c r="AY1280" i="13"/>
  <c r="AY1281" i="13"/>
  <c r="AY1282" i="13"/>
  <c r="AY1283" i="13"/>
  <c r="AY1284" i="13"/>
  <c r="AY1285" i="13"/>
  <c r="AY1286" i="13"/>
  <c r="AY1287" i="13"/>
  <c r="AY1288" i="13"/>
  <c r="AY1290" i="13" s="1"/>
  <c r="AY1292" i="13"/>
  <c r="AY1293" i="13"/>
  <c r="AY1294" i="13"/>
  <c r="AY1295" i="13"/>
  <c r="AY1296" i="13"/>
  <c r="AY1297" i="13"/>
  <c r="AY1298" i="13"/>
  <c r="AY1299" i="13"/>
  <c r="AY1300" i="13"/>
  <c r="AY1301" i="13"/>
  <c r="AY1302" i="13"/>
  <c r="AY1303" i="13"/>
  <c r="AY1304" i="13"/>
  <c r="AY1305" i="13"/>
  <c r="AY1306" i="13"/>
  <c r="AY1307" i="13"/>
  <c r="AY1308" i="13"/>
  <c r="AY1309" i="13"/>
  <c r="AY1310" i="13"/>
  <c r="AY1311" i="13"/>
  <c r="AY1312" i="13"/>
  <c r="AY1313" i="13"/>
  <c r="AY1314" i="13"/>
  <c r="AY1315" i="13"/>
  <c r="AY1316" i="13"/>
  <c r="AY1317" i="13"/>
  <c r="AY1318" i="13"/>
  <c r="AY1319" i="13"/>
  <c r="AY1320" i="13"/>
  <c r="AY2" i="12"/>
  <c r="AY3" i="12" s="1"/>
  <c r="Y14" i="12"/>
  <c r="AU14" i="12"/>
  <c r="AY15" i="12"/>
  <c r="AY16" i="12" s="1"/>
  <c r="Y27" i="12"/>
  <c r="AU27" i="12"/>
  <c r="AY28" i="12"/>
  <c r="AY31" i="12" s="1"/>
  <c r="Y40" i="12"/>
  <c r="AU40" i="12"/>
  <c r="AY41" i="12"/>
  <c r="AY42" i="12" s="1"/>
  <c r="AY43" i="12"/>
  <c r="AY48" i="12"/>
  <c r="AY49" i="12"/>
  <c r="Y53" i="12"/>
  <c r="AU53" i="12"/>
  <c r="AY55" i="12"/>
  <c r="AY56" i="12" s="1"/>
  <c r="AY58" i="12"/>
  <c r="Y67" i="12"/>
  <c r="AU67" i="12"/>
  <c r="AY68" i="12"/>
  <c r="AY69" i="12" s="1"/>
  <c r="Y80" i="12"/>
  <c r="AU80" i="12"/>
  <c r="AY81" i="12"/>
  <c r="AY84" i="12" s="1"/>
  <c r="AY86" i="12"/>
  <c r="AY91" i="12"/>
  <c r="Y93" i="12"/>
  <c r="AU93" i="12"/>
  <c r="AY94" i="12"/>
  <c r="AY95" i="12" s="1"/>
  <c r="AY98" i="12"/>
  <c r="AY102" i="12"/>
  <c r="Y106" i="12"/>
  <c r="AU106" i="12"/>
  <c r="AY108" i="12"/>
  <c r="AY109" i="12" s="1"/>
  <c r="AY119" i="12"/>
  <c r="Y120" i="12"/>
  <c r="AU120" i="12"/>
  <c r="AY121" i="12"/>
  <c r="AY122" i="12" s="1"/>
  <c r="AY125" i="12"/>
  <c r="Y133" i="12"/>
  <c r="AU133" i="12"/>
  <c r="AY134" i="12"/>
  <c r="AY137" i="12" s="1"/>
  <c r="AY139" i="12"/>
  <c r="AY144" i="12"/>
  <c r="Y146" i="12"/>
  <c r="AU146" i="12"/>
  <c r="AY147" i="12"/>
  <c r="AY148" i="12" s="1"/>
  <c r="Y159" i="12"/>
  <c r="AU159" i="12"/>
  <c r="AY161" i="12"/>
  <c r="AY162" i="12" s="1"/>
  <c r="Y173" i="12"/>
  <c r="AU173" i="12"/>
  <c r="AY174" i="12"/>
  <c r="AY175" i="12" s="1"/>
  <c r="Y186" i="12"/>
  <c r="AU186" i="12"/>
  <c r="AY187" i="12"/>
  <c r="AY190" i="12" s="1"/>
  <c r="AY192" i="12"/>
  <c r="Y199" i="12"/>
  <c r="AU199" i="12"/>
  <c r="AY200" i="12"/>
  <c r="AY201" i="12" s="1"/>
  <c r="AY204" i="12"/>
  <c r="AY208" i="12"/>
  <c r="Y212" i="12"/>
  <c r="AU212" i="12"/>
  <c r="AY214" i="12"/>
  <c r="AY215" i="12" s="1"/>
  <c r="AY217" i="12"/>
  <c r="AY221" i="12"/>
  <c r="AY222" i="12"/>
  <c r="AY225" i="12"/>
  <c r="Y226" i="12"/>
  <c r="AU226" i="12"/>
  <c r="AY227" i="12"/>
  <c r="AY228" i="12" s="1"/>
  <c r="Y239" i="12"/>
  <c r="AU239" i="12"/>
  <c r="AY240" i="12"/>
  <c r="AY243" i="12" s="1"/>
  <c r="AY250" i="12"/>
  <c r="Y252" i="12"/>
  <c r="AU252" i="12"/>
  <c r="AY253" i="12"/>
  <c r="AY256" i="12" s="1"/>
  <c r="AY255" i="12"/>
  <c r="AY261" i="12"/>
  <c r="AY263" i="12"/>
  <c r="Y265" i="12"/>
  <c r="AU265" i="12"/>
  <c r="AY248" i="12" l="1"/>
  <c r="AY66" i="12"/>
  <c r="AY47" i="12"/>
  <c r="AY630" i="13"/>
  <c r="AY465" i="13"/>
  <c r="AY265" i="12"/>
  <c r="AY245" i="12"/>
  <c r="AY155" i="12"/>
  <c r="AY63" i="12"/>
  <c r="AY45" i="12"/>
  <c r="AY5" i="12"/>
  <c r="AY1093" i="13"/>
  <c r="AY862" i="13"/>
  <c r="AY242" i="12"/>
  <c r="AY178" i="12"/>
  <c r="AY151" i="12"/>
  <c r="AY62" i="12"/>
  <c r="AY44" i="12"/>
  <c r="AY1025" i="13"/>
  <c r="AY861" i="13"/>
  <c r="AY35" i="13"/>
  <c r="AY116" i="12"/>
  <c r="AY259" i="12"/>
  <c r="AY115" i="12"/>
  <c r="AY53" i="12"/>
  <c r="AY894" i="13"/>
  <c r="AY257" i="12"/>
  <c r="AY172" i="12"/>
  <c r="AY111" i="12"/>
  <c r="AY1126" i="13"/>
  <c r="AY169" i="12"/>
  <c r="AY168" i="12"/>
  <c r="AY72" i="12"/>
  <c r="AY52" i="12"/>
  <c r="AY1289" i="13"/>
  <c r="AY598" i="13"/>
  <c r="AY366" i="13"/>
  <c r="AY197" i="12"/>
  <c r="AY164" i="12"/>
  <c r="AY51" i="12"/>
  <c r="AY993" i="13"/>
  <c r="AY829" i="13"/>
  <c r="AY597" i="13"/>
  <c r="AY40" i="12"/>
  <c r="AY103" i="13"/>
  <c r="AY102" i="13"/>
  <c r="AY10" i="12"/>
  <c r="AY13" i="12"/>
  <c r="AY9" i="12"/>
  <c r="AY8" i="12"/>
  <c r="AY14" i="12"/>
  <c r="AY12" i="12"/>
  <c r="AY6" i="12"/>
  <c r="AY38" i="12"/>
  <c r="AY36" i="12"/>
  <c r="AY33" i="12"/>
  <c r="AY32" i="12"/>
  <c r="AY37" i="12"/>
  <c r="AY30" i="12"/>
  <c r="AY34" i="12"/>
  <c r="AY29" i="12"/>
  <c r="AY50" i="12"/>
  <c r="AY46" i="12"/>
  <c r="AY23" i="12"/>
  <c r="AY19" i="12"/>
  <c r="AY70" i="13"/>
  <c r="AY201" i="13"/>
  <c r="AY301" i="13"/>
  <c r="AY169" i="13"/>
  <c r="AY69" i="13"/>
  <c r="AY37" i="13"/>
  <c r="AY4" i="13"/>
  <c r="AY1291" i="13"/>
  <c r="AY1125" i="13"/>
  <c r="AY1027" i="13"/>
  <c r="AY763" i="13"/>
  <c r="AY697" i="13"/>
  <c r="AY499" i="13"/>
  <c r="AY333" i="13"/>
  <c r="AY1258" i="13"/>
  <c r="AY1225" i="13"/>
  <c r="AY994" i="13"/>
  <c r="AY961" i="13"/>
  <c r="AY729" i="13"/>
  <c r="AY696" i="13"/>
  <c r="AY466" i="13"/>
  <c r="AY433" i="13"/>
  <c r="AY262" i="12"/>
  <c r="AY258" i="12"/>
  <c r="AY254" i="12"/>
  <c r="AY246" i="12"/>
  <c r="AY241" i="12"/>
  <c r="AY211" i="12"/>
  <c r="AY207" i="12"/>
  <c r="AY203" i="12"/>
  <c r="AY199" i="12"/>
  <c r="AY196" i="12"/>
  <c r="AY191" i="12"/>
  <c r="AY158" i="12"/>
  <c r="AY154" i="12"/>
  <c r="AY150" i="12"/>
  <c r="AY146" i="12"/>
  <c r="AY143" i="12"/>
  <c r="AY138" i="12"/>
  <c r="AY105" i="12"/>
  <c r="AY101" i="12"/>
  <c r="AY97" i="12"/>
  <c r="AY93" i="12"/>
  <c r="AY90" i="12"/>
  <c r="AY85" i="12"/>
  <c r="AY212" i="12"/>
  <c r="AY210" i="12"/>
  <c r="AY206" i="12"/>
  <c r="AY202" i="12"/>
  <c r="AY195" i="12"/>
  <c r="AY189" i="12"/>
  <c r="AY159" i="12"/>
  <c r="AY157" i="12"/>
  <c r="AY153" i="12"/>
  <c r="AY149" i="12"/>
  <c r="AY142" i="12"/>
  <c r="AY136" i="12"/>
  <c r="AY106" i="12"/>
  <c r="AY104" i="12"/>
  <c r="AY100" i="12"/>
  <c r="AY96" i="12"/>
  <c r="AY89" i="12"/>
  <c r="AY83" i="12"/>
  <c r="AY264" i="12"/>
  <c r="AY260" i="12"/>
  <c r="AY252" i="12"/>
  <c r="AY249" i="12"/>
  <c r="AY244" i="12"/>
  <c r="AY218" i="12"/>
  <c r="AY209" i="12"/>
  <c r="AY205" i="12"/>
  <c r="AY193" i="12"/>
  <c r="AY188" i="12"/>
  <c r="AY182" i="12"/>
  <c r="AY165" i="12"/>
  <c r="AY156" i="12"/>
  <c r="AY152" i="12"/>
  <c r="AY140" i="12"/>
  <c r="AY135" i="12"/>
  <c r="AY129" i="12"/>
  <c r="AY112" i="12"/>
  <c r="AY103" i="12"/>
  <c r="AY99" i="12"/>
  <c r="AY87" i="12"/>
  <c r="AY82" i="12"/>
  <c r="AY76" i="12"/>
  <c r="AY59" i="12"/>
  <c r="AY1224" i="13"/>
  <c r="AY1192" i="13"/>
  <c r="AY1092" i="13"/>
  <c r="AY1060" i="13"/>
  <c r="AY960" i="13"/>
  <c r="AY928" i="13"/>
  <c r="AY828" i="13"/>
  <c r="AY796" i="13"/>
  <c r="AY728" i="13"/>
  <c r="AY664" i="13"/>
  <c r="AY564" i="13"/>
  <c r="AY532" i="13"/>
  <c r="AY432" i="13"/>
  <c r="AY400" i="13"/>
  <c r="AY300" i="13"/>
  <c r="AY268" i="13"/>
  <c r="AY168" i="13"/>
  <c r="AY136" i="13"/>
  <c r="AY1191" i="13"/>
  <c r="AY1059" i="13"/>
  <c r="AY927" i="13"/>
  <c r="AY795" i="13"/>
  <c r="AY663" i="13"/>
  <c r="AY531" i="13"/>
  <c r="AY399" i="13"/>
  <c r="AY267" i="13"/>
  <c r="AY135" i="13"/>
  <c r="AY231" i="12"/>
  <c r="AY4" i="12"/>
  <c r="AY238" i="12"/>
  <c r="AY234" i="12"/>
  <c r="AY230" i="12"/>
  <c r="AY226" i="12"/>
  <c r="AY224" i="12"/>
  <c r="AY220" i="12"/>
  <c r="AY216" i="12"/>
  <c r="AY185" i="12"/>
  <c r="AY181" i="12"/>
  <c r="AY177" i="12"/>
  <c r="AY173" i="12"/>
  <c r="AY171" i="12"/>
  <c r="AY167" i="12"/>
  <c r="AY163" i="12"/>
  <c r="AY132" i="12"/>
  <c r="AY128" i="12"/>
  <c r="AY124" i="12"/>
  <c r="AY120" i="12"/>
  <c r="AY118" i="12"/>
  <c r="AY114" i="12"/>
  <c r="AY110" i="12"/>
  <c r="AY79" i="12"/>
  <c r="AY75" i="12"/>
  <c r="AY71" i="12"/>
  <c r="AY67" i="12"/>
  <c r="AY65" i="12"/>
  <c r="AY61" i="12"/>
  <c r="AY57" i="12"/>
  <c r="AY26" i="12"/>
  <c r="AY22" i="12"/>
  <c r="AY18" i="12"/>
  <c r="AY251" i="12"/>
  <c r="AY247" i="12"/>
  <c r="AY239" i="12"/>
  <c r="AY237" i="12"/>
  <c r="AY233" i="12"/>
  <c r="AY229" i="12"/>
  <c r="AY223" i="12"/>
  <c r="AY219" i="12"/>
  <c r="AY198" i="12"/>
  <c r="AY194" i="12"/>
  <c r="AY186" i="12"/>
  <c r="AY184" i="12"/>
  <c r="AY180" i="12"/>
  <c r="AY176" i="12"/>
  <c r="AY170" i="12"/>
  <c r="AY166" i="12"/>
  <c r="AY145" i="12"/>
  <c r="AY141" i="12"/>
  <c r="AY133" i="12"/>
  <c r="AY131" i="12"/>
  <c r="AY127" i="12"/>
  <c r="AY123" i="12"/>
  <c r="AY117" i="12"/>
  <c r="AY113" i="12"/>
  <c r="AY92" i="12"/>
  <c r="AY88" i="12"/>
  <c r="AY80" i="12"/>
  <c r="AY78" i="12"/>
  <c r="AY74" i="12"/>
  <c r="AY70" i="12"/>
  <c r="AY64" i="12"/>
  <c r="AY60" i="12"/>
  <c r="AY39" i="12"/>
  <c r="AY35" i="12"/>
  <c r="AY27" i="12"/>
  <c r="AY25" i="12"/>
  <c r="AY21" i="12"/>
  <c r="AY17" i="12"/>
  <c r="AY11" i="12"/>
  <c r="AY7" i="12"/>
  <c r="AY235" i="12"/>
  <c r="AY236" i="12"/>
  <c r="AY232" i="12"/>
  <c r="AY183" i="12"/>
  <c r="AY179" i="12"/>
  <c r="AY130" i="12"/>
  <c r="AY126" i="12"/>
  <c r="AY77" i="12"/>
  <c r="AY73" i="12"/>
  <c r="AY24" i="12"/>
  <c r="AY20" i="12"/>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7" i="11" l="1"/>
  <c r="AY399" i="11"/>
  <c r="AY337" i="11"/>
  <c r="AY340" i="11"/>
  <c r="AY338" i="11"/>
  <c r="AY336" i="11"/>
  <c r="AY341" i="11"/>
  <c r="AY323" i="11"/>
  <c r="AY332" i="11"/>
  <c r="AY328" i="11"/>
  <c r="AY331" i="11"/>
  <c r="AY324" i="11"/>
  <c r="AY327" i="11"/>
  <c r="AY325" i="11"/>
  <c r="AY329" i="11"/>
  <c r="AY333"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6"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52" i="11" l="1"/>
  <c r="AY115" i="11"/>
  <c r="AY125" i="11"/>
  <c r="AY118" i="11"/>
  <c r="AY141" i="11"/>
  <c r="AY121" i="11"/>
  <c r="AY129" i="11"/>
  <c r="AY142" i="11"/>
  <c r="AY113" i="11"/>
  <c r="AY145" i="11"/>
  <c r="AY117" i="11"/>
  <c r="AY130" i="11"/>
  <c r="AY153" i="11"/>
  <c r="AY164" i="11"/>
  <c r="AY135" i="11"/>
  <c r="AY155" i="11"/>
  <c r="AY114" i="11"/>
  <c r="AY119" i="11"/>
  <c r="AY151" i="11"/>
  <c r="AY211" i="11"/>
  <c r="AY212" i="11"/>
  <c r="AY209" i="11"/>
  <c r="AY213" i="11"/>
  <c r="AY177" i="11"/>
  <c r="AY100" i="11"/>
  <c r="AY126" i="11"/>
  <c r="AY174" i="11"/>
  <c r="AY178" i="11"/>
  <c r="AY193" i="11"/>
  <c r="AY123" i="11"/>
  <c r="AY131" i="11"/>
  <c r="AY143" i="11"/>
  <c r="AY175" i="11"/>
  <c r="AY179" i="11"/>
  <c r="AY116" i="11"/>
  <c r="AY154" i="11"/>
  <c r="AY163" i="11"/>
  <c r="AY140" i="11"/>
  <c r="AY198" i="11"/>
  <c r="AY138" i="11"/>
  <c r="AY172" i="11"/>
  <c r="AY203" i="11"/>
  <c r="AY207" i="11"/>
  <c r="AY204" i="11"/>
  <c r="AY201" i="11"/>
  <c r="AY20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0" i="11" s="1"/>
  <c r="AY78" i="11"/>
  <c r="AY87" i="11" s="1"/>
  <c r="AY44" i="11"/>
  <c r="AY52" i="11" s="1"/>
  <c r="AY91" i="11" l="1"/>
  <c r="AY95" i="11"/>
  <c r="AY96" i="11"/>
  <c r="AY63" i="11"/>
  <c r="AY92" i="11"/>
  <c r="AY89" i="11"/>
  <c r="AY97" i="11"/>
  <c r="AY49" i="11"/>
  <c r="AY80" i="11"/>
  <c r="AY81" i="11"/>
  <c r="AY84" i="11"/>
  <c r="AY85" i="11"/>
  <c r="AY86" i="11"/>
  <c r="AY82"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<sst xmlns="http://schemas.openxmlformats.org/spreadsheetml/2006/main" count="2532" uniqueCount="971">
  <si>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</si>
  <si>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</si>
  <si>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</si>
  <si>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</si>
  <si>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</si>
  <si>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</si>
  <si>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</si>
  <si>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</si>
  <si>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</si>
  <si>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</si>
  <si>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</si>
  <si>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</si>
  <si>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</si>
  <si>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</si>
  <si>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</si>
  <si>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</si>
  <si>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</si>
  <si>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</si>
  <si>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</si>
  <si>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</si>
  <si>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</si>
  <si>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</si>
  <si>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</si>
  <si>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</si>
  <si>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</si>
  <si>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</si>
  <si>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</si>
  <si>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</si>
  <si>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</si>
  <si>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</si>
  <si>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</si>
  <si>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</si>
  <si>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</si>
  <si>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</si>
  <si>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</si>
  <si>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</si>
  <si>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</si>
  <si>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</si>
  <si>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</si>
  <si>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</si>
  <si>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</si>
  <si>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</si>
  <si>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</si>
  <si>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</si>
  <si>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</si>
  <si>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</si>
  <si>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</si>
  <si>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</si>
  <si>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</si>
  <si>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</si>
  <si>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</si>
  <si>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</si>
  <si>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</si>
  <si>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</si>
  <si>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</si>
  <si>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</si>
  <si>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</si>
  <si>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</si>
  <si>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</si>
  <si>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</si>
  <si>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</si>
  <si>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</si>
  <si>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</si>
  <si>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</si>
  <si>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</si>
  <si>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</si>
  <si>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</si>
  <si>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</si>
  <si>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</si>
  <si>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</si>
  <si>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</si>
  <si>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</si>
  <si>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</si>
  <si>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</si>
  <si>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</si>
  <si>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</si>
  <si>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</si>
  <si>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</si>
  <si>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</si>
  <si>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</si>
  <si>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</si>
  <si>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</si>
  <si>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</si>
  <si>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</si>
  <si>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</si>
  <si>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</si>
  <si>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</si>
  <si>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</si>
  <si>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</si>
  <si>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</si>
  <si>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</si>
  <si>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</si>
  <si>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</si>
  <si>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</si>
  <si>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</si>
  <si>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</si>
  <si>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</si>
  <si>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</si>
  <si>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</si>
  <si>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</si>
  <si>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</si>
  <si>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</si>
  <si>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</si>
  <si>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</si>
  <si>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</si>
  <si>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</si>
  <si>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</si>
  <si>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</si>
  <si>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</si>
  <si>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</si>
  <si>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</si>
  <si>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</si>
  <si>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</si>
  <si>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</si>
  <si>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</si>
  <si>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</si>
  <si>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</si>
  <si>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</si>
  <si>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</si>
  <si>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</si>
  <si>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</si>
  <si>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</si>
  <si>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</si>
  <si>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</si>
  <si>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</si>
  <si>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</si>
  <si>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</si>
  <si>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</si>
  <si>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</si>
  <si>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</si>
  <si>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</si>
  <si>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</si>
  <si>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</si>
  <si>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</si>
  <si>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</si>
  <si>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</si>
  <si>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</si>
  <si>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</si>
  <si>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</si>
  <si>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</si>
  <si>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</si>
  <si>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</si>
  <si>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</si>
  <si>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</si>
  <si>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</si>
  <si>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</si>
  <si>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</si>
  <si>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</si>
  <si>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</si>
  <si>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</si>
  <si>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</si>
  <si>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</si>
  <si>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</si>
  <si>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</si>
  <si>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</si>
  <si>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</si>
  <si>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</si>
  <si>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</si>
  <si>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</si>
  <si>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</si>
  <si>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</si>
  <si>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</si>
  <si>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</si>
  <si>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</si>
  <si>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</si>
  <si>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</si>
  <si>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</si>
  <si>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</si>
  <si>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</si>
  <si>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</si>
  <si>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</si>
  <si>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</si>
  <si>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</si>
  <si>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</si>
  <si>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</si>
  <si>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</si>
  <si>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</si>
  <si>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</si>
  <si>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</si>
  <si>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</si>
  <si>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</si>
  <si>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</si>
  <si>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</si>
  <si>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</si>
  <si>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</si>
  <si>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</si>
  <si>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</si>
  <si>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</si>
  <si>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</si>
  <si>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</si>
  <si>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</si>
  <si>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</si>
  <si>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</si>
  <si>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</si>
  <si>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</si>
  <si>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</si>
  <si>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</si>
  <si>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</si>
  <si>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</si>
  <si>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</si>
  <si>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</si>
  <si>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</si>
  <si>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</si>
  <si>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</si>
  <si>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</si>
  <si>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</si>
  <si>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</si>
  <si>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</si>
  <si>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</si>
  <si>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</si>
  <si>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</si>
  <si>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</si>
  <si>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</si>
  <si>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</si>
  <si>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</si>
  <si>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</si>
  <si>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</si>
  <si>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</si>
  <si>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</si>
  <si>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</si>
  <si>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</si>
  <si>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</si>
  <si>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</si>
  <si>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</si>
  <si>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</si>
  <si>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</si>
  <si>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</si>
  <si>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</si>
  <si>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</si>
  <si>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</si>
  <si>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</si>
  <si>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</si>
  <si>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</si>
  <si>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</si>
  <si>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</si>
  <si>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</si>
  <si>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</si>
  <si>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</si>
  <si>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</si>
  <si>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</si>
  <si>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</si>
  <si>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</si>
  <si>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</si>
  <si>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</si>
  <si>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</si>
  <si>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</si>
  <si>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</si>
  <si>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</si>
  <si>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</si>
  <si>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</si>
  <si>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</si>
  <si>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</si>
  <si>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</si>
  <si>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</si>
  <si>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</si>
  <si>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</si>
  <si>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</si>
  <si>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</si>
  <si>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</si>
  <si>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</si>
  <si>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</si>
  <si>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</si>
  <si>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</si>
  <si>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</si>
  <si>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</si>
  <si>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</si>
  <si>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</si>
  <si>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</si>
  <si>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</si>
  <si>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</si>
  <si>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</si>
  <si>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</si>
  <si>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</si>
  <si>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</si>
  <si>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</si>
  <si>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</si>
  <si>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</si>
  <si>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</si>
  <si>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</si>
  <si>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</si>
  <si>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</si>
  <si>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</si>
  <si>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</si>
  <si>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</si>
  <si>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</si>
  <si>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</si>
  <si>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</si>
  <si>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</si>
  <si>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</si>
  <si>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</si>
  <si>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</si>
  <si>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</si>
  <si>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</si>
  <si>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</si>
  <si>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</si>
  <si>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</si>
  <si>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</si>
  <si>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</si>
  <si>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</si>
  <si>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</si>
  <si>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</si>
  <si>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</si>
  <si>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</si>
  <si>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</si>
  <si>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</si>
  <si>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</si>
  <si>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</si>
  <si>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</si>
  <si>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</si>
  <si>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</si>
  <si>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</si>
  <si>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</si>
  <si>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</si>
  <si>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</si>
  <si>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</si>
  <si>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</si>
  <si>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</si>
  <si>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</si>
  <si>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</si>
  <si>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</si>
  <si>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</si>
  <si>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</si>
  <si>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</si>
  <si>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</si>
  <si>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</si>
  <si>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</si>
  <si>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</si>
  <si>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</si>
  <si>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</si>
  <si>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</si>
  <si>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</si>
  <si>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</si>
  <si>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</si>
  <si>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</si>
  <si>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</si>
  <si>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</si>
  <si>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</si>
  <si>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</si>
  <si>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</si>
  <si>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</si>
  <si>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</si>
  <si>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</si>
  <si>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</si>
  <si>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</si>
  <si>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</si>
  <si>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</si>
  <si>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</si>
  <si>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</si>
  <si>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</si>
  <si>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</si>
  <si>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</si>
  <si>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</si>
  <si>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</si>
  <si>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</si>
  <si>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</si>
  <si>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</si>
  <si>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</si>
  <si>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</si>
  <si>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</si>
  <si>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</si>
  <si>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</si>
  <si>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</si>
  <si>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</si>
  <si>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</si>
  <si>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</si>
  <si>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</si>
  <si>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</si>
  <si>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</si>
  <si>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</si>
  <si>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</si>
  <si>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</si>
  <si>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</si>
  <si>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</si>
  <si>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</si>
  <si>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</si>
  <si>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</si>
  <si>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</si>
  <si>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</si>
  <si>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</si>
  <si>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</si>
  <si>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</si>
  <si>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</si>
  <si>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</si>
  <si>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</si>
  <si>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</si>
  <si>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</si>
  <si>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</si>
  <si>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</si>
  <si>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</si>
  <si>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</si>
  <si>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</si>
  <si>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</si>
  <si>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</si>
  <si>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</si>
  <si>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</si>
  <si>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</si>
  <si>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</si>
  <si>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</si>
  <si>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</si>
  <si>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</si>
  <si>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</si>
  <si>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</si>
  <si>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</si>
  <si>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</si>
  <si>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</si>
  <si>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</si>
  <si>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</si>
  <si>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</si>
  <si>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</si>
  <si>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</si>
  <si>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</si>
  <si>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</si>
  <si>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</si>
  <si>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</si>
  <si>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</si>
  <si>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</si>
  <si>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</si>
  <si>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</si>
  <si>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</si>
  <si>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</si>
  <si>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</si>
  <si>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</si>
  <si>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</si>
  <si>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</si>
  <si>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</si>
  <si>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</si>
  <si>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</si>
  <si>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</si>
  <si>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</si>
  <si>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</si>
  <si>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</si>
  <si>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</si>
  <si>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</si>
  <si>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</si>
  <si>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</si>
  <si>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</si>
  <si>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</si>
  <si>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</si>
  <si>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</si>
  <si>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</si>
  <si>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</si>
  <si>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</si>
  <si>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</si>
  <si>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</si>
  <si>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</si>
  <si>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</si>
  <si>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</si>
  <si>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</si>
  <si>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</si>
  <si>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</si>
  <si>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</si>
  <si>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</si>
  <si>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</si>
  <si>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</si>
  <si>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</si>
  <si>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</si>
  <si>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</si>
  <si>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</si>
  <si>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</si>
  <si>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</si>
  <si>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</si>
  <si>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</si>
  <si>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</si>
  <si>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</si>
  <si>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</si>
  <si>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</si>
  <si>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</si>
  <si>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</si>
  <si>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</si>
  <si>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</si>
  <si>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</si>
  <si>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</si>
  <si>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</si>
  <si>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</si>
  <si>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</si>
  <si>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</si>
  <si>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</si>
  <si>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</si>
  <si>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</si>
  <si>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</si>
  <si>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</si>
  <si>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</si>
  <si>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</si>
  <si>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</si>
  <si>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</si>
  <si>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</si>
  <si>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</si>
  <si>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</si>
  <si>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</si>
  <si>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</si>
  <si>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</si>
  <si>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</si>
  <si>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</si>
  <si>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</si>
  <si>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</si>
  <si>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</si>
  <si>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</si>
  <si>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</si>
  <si>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</si>
  <si>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</si>
  <si>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</si>
  <si>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</si>
  <si>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</si>
  <si>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</si>
  <si>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</si>
  <si>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</si>
  <si>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</si>
  <si>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</si>
  <si>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</si>
  <si>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</si>
  <si>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</si>
  <si>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</si>
  <si>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</si>
  <si>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</si>
  <si>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</si>
  <si>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</si>
  <si>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</si>
  <si>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</si>
  <si>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</si>
  <si>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</si>
  <si>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</si>
  <si>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</si>
  <si>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</si>
  <si>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</si>
  <si>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</si>
  <si>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</si>
  <si>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</si>
  <si>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</si>
  <si>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</si>
  <si>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</si>
  <si>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</si>
  <si>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</si>
  <si>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</si>
  <si>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</si>
  <si>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</si>
  <si>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</si>
  <si>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</si>
  <si>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</si>
  <si>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</si>
  <si>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</si>
  <si>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</si>
  <si>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</si>
  <si>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</si>
  <si>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</si>
  <si>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</si>
  <si>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</si>
  <si>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</si>
  <si>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</si>
  <si>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</si>
  <si>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</si>
  <si>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</si>
  <si>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</si>
  <si>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</si>
  <si>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</si>
  <si>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</si>
  <si>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</si>
  <si>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</si>
  <si>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</si>
  <si>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</si>
  <si>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</si>
  <si>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</si>
  <si>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</si>
  <si>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</si>
  <si>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</si>
  <si>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</si>
  <si>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</si>
  <si>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</si>
  <si>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</si>
  <si>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</si>
  <si>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</si>
  <si>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</si>
  <si>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</si>
  <si>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</si>
  <si>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</si>
  <si>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</si>
  <si>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</si>
  <si>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</si>
  <si>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</si>
  <si>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</si>
  <si>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</si>
  <si>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</si>
  <si>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</si>
  <si>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</si>
  <si>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</si>
  <si>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</si>
  <si>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</si>
  <si>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</si>
  <si>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</si>
  <si>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</si>
  <si>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</si>
  <si>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</si>
  <si>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</si>
  <si>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</si>
  <si>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国営公園等事業</t>
  </si>
  <si>
    <t>都市局</t>
  </si>
  <si>
    <t>昭和47年度</t>
  </si>
  <si>
    <t>終了予定なし</t>
  </si>
  <si>
    <t>公園緑地・景観課</t>
  </si>
  <si>
    <t>都市公園法第２条、国土交通省設置法第４条第４８号</t>
  </si>
  <si>
    <t>　・国が実施する国営公園等の整備及び維持管理等
　・国が実施する国営公園等事業に関する調査</t>
  </si>
  <si>
    <t>-</t>
  </si>
  <si>
    <t>（目）国営公園等維持管理費</t>
  </si>
  <si>
    <t>（目）国営公園等整備費</t>
  </si>
  <si>
    <t>（目）国営公園等事業調査費</t>
  </si>
  <si>
    <t>（目）営繕宿舎費</t>
  </si>
  <si>
    <t>本事業は、CO2削減を直接的に目的としている事業ではないため、1tあたりのCO2削減コストを算出することはできない。</t>
  </si>
  <si>
    <t>国営公園供用面積（累積）</t>
  </si>
  <si>
    <t>ｈａ</t>
  </si>
  <si>
    <t>　　　　　　　　　　　　　　　</t>
  </si>
  <si>
    <t>国営公園の整備・維持管理に係る執行額（百万円）／　国営公園供用面積（累積）（ha）　　　　　　　　　　　　　　　</t>
    <phoneticPr fontId="6"/>
  </si>
  <si>
    <t>百万円</t>
  </si>
  <si>
    <t>　百万円
　　/ha</t>
    <phoneticPr fontId="6"/>
  </si>
  <si>
    <t>自然公園等事業費等</t>
  </si>
  <si>
    <t>130</t>
  </si>
  <si>
    <t>135</t>
  </si>
  <si>
    <t>52</t>
  </si>
  <si>
    <t>49</t>
  </si>
  <si>
    <t>50</t>
  </si>
  <si>
    <t>59</t>
  </si>
  <si>
    <t>55</t>
  </si>
  <si>
    <t>57</t>
  </si>
  <si>
    <t>○</t>
  </si>
  <si>
    <t>国交</t>
  </si>
  <si>
    <t>国営公園等は地域の観光振興の拠点、広域的レクリエーションの拠点等として広く利用されていることから、事業の目的が国民や社会のニーズを反映している。</t>
    <rPh sb="4" eb="5">
      <t>トウ</t>
    </rPh>
    <phoneticPr fontId="32"/>
  </si>
  <si>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32"/>
  </si>
  <si>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32"/>
  </si>
  <si>
    <t>工事、業務等の入札契約にあたっては、価格競争入札や総合評価方式の採用を基本とするとともに、外部有識者委員会による審査等を通じて、透明性、公平性の確保を図っているため、支出先の選定は妥当である。</t>
    <rPh sb="0" eb="2">
      <t>コウジ</t>
    </rPh>
    <rPh sb="3" eb="5">
      <t>ギョウム</t>
    </rPh>
    <rPh sb="5" eb="6">
      <t>トウ</t>
    </rPh>
    <rPh sb="7" eb="9">
      <t>ニュウサツ</t>
    </rPh>
    <rPh sb="9" eb="11">
      <t>ケイヤク</t>
    </rPh>
    <rPh sb="18" eb="22">
      <t>カカクキョウソウ</t>
    </rPh>
    <rPh sb="22" eb="24">
      <t>ニュウサツ</t>
    </rPh>
    <rPh sb="25" eb="27">
      <t>ソウゴウ</t>
    </rPh>
    <rPh sb="27" eb="29">
      <t>ヒョウカ</t>
    </rPh>
    <rPh sb="29" eb="31">
      <t>ホウシキ</t>
    </rPh>
    <rPh sb="32" eb="34">
      <t>サイヨウ</t>
    </rPh>
    <rPh sb="35" eb="37">
      <t>キホン</t>
    </rPh>
    <rPh sb="45" eb="47">
      <t>ガイブ</t>
    </rPh>
    <rPh sb="58" eb="59">
      <t>トウ</t>
    </rPh>
    <rPh sb="60" eb="61">
      <t>ツウ</t>
    </rPh>
    <phoneticPr fontId="32"/>
  </si>
  <si>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32"/>
  </si>
  <si>
    <t>工事にあたり、関係者との調整に不測の期間を要した等のため。</t>
    <rPh sb="0" eb="2">
      <t>コウジ</t>
    </rPh>
    <rPh sb="7" eb="10">
      <t>カンケイシャ</t>
    </rPh>
    <rPh sb="12" eb="14">
      <t>チョウセイ</t>
    </rPh>
    <rPh sb="15" eb="17">
      <t>フソク</t>
    </rPh>
    <rPh sb="18" eb="20">
      <t>キカン</t>
    </rPh>
    <rPh sb="21" eb="22">
      <t>ヨウ</t>
    </rPh>
    <rPh sb="24" eb="25">
      <t>トウ</t>
    </rPh>
    <phoneticPr fontId="32"/>
  </si>
  <si>
    <t>公園施設長寿命化計画等に基づき更新・修繕を実施している。</t>
  </si>
  <si>
    <t>活動実績は見込みと比較して、概ね達成できている。</t>
  </si>
  <si>
    <t>入札契約にあたっては、価格競争方式や総合評価方式を採用することを基本とし、競争性の確保及びコストの縮減に努めている。</t>
    <phoneticPr fontId="6"/>
  </si>
  <si>
    <t>資金の流れの中間段階においても、支出先の選定にあたっては可能な限り競争性のある契約手法を導入している。</t>
    <phoneticPr fontId="6"/>
  </si>
  <si>
    <t>‐</t>
  </si>
  <si>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6"/>
  </si>
  <si>
    <t>運営維持管理業務における包括的な質の設定に基づき、国営公園の利用者満足度を令和2年度より89%以上とする。</t>
    <phoneticPr fontId="6"/>
  </si>
  <si>
    <t>国営公園の利用者満足度
（利用者満足度調査で満足と回答した数）／（利用者満足度調査の回答数）</t>
    <phoneticPr fontId="6"/>
  </si>
  <si>
    <t>％</t>
    <phoneticPr fontId="6"/>
  </si>
  <si>
    <t>国営公園の整備を実施し、供用を推進する。</t>
    <rPh sb="0" eb="4">
      <t>コクエイコウエン</t>
    </rPh>
    <rPh sb="5" eb="7">
      <t>セイビ</t>
    </rPh>
    <rPh sb="8" eb="10">
      <t>ジッシ</t>
    </rPh>
    <rPh sb="12" eb="14">
      <t>キョウヨウ</t>
    </rPh>
    <rPh sb="15" eb="17">
      <t>スイシン</t>
    </rPh>
    <phoneticPr fontId="6"/>
  </si>
  <si>
    <t>　一の都府県の区域を超えるような広域の見地から、また我が国固有の優れた文化的資産の保存・活用等を図るため、国営公園等の整備及び維持管理等を実施。</t>
    <rPh sb="69" eb="71">
      <t>ジッシ</t>
    </rPh>
    <phoneticPr fontId="6"/>
  </si>
  <si>
    <t>２　良好な生活環境、自然環境の形成、バリアフリー社会の実現</t>
    <phoneticPr fontId="6"/>
  </si>
  <si>
    <t>７　良好で緑豊かな都市空間の形成、歴史的風土の再生等を推進する</t>
    <phoneticPr fontId="6"/>
  </si>
  <si>
    <t>有</t>
  </si>
  <si>
    <t>無</t>
  </si>
  <si>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つつ、公園施設の老朽化対策等について取り組み、また、公園利用者の安全・安心の確保やユニバーサルデザインの推進に努めた。</t>
    <rPh sb="142" eb="144">
      <t>カクホ</t>
    </rPh>
    <phoneticPr fontId="6"/>
  </si>
  <si>
    <t>引き続き、公開期日が設定されている公園について重点的な予算配分を行うとともに、計画的に更新・修繕を行うこと等により開園面積の増加に伴う予算増加の抑制を図る。</t>
    <phoneticPr fontId="6"/>
  </si>
  <si>
    <t>国営公園利用者の満足度については、9割以上の利用者が満足したと回答しており、今後も引き続き満足度向上に向け取り組んでいく。</t>
    <rPh sb="18" eb="19">
      <t>ワリ</t>
    </rPh>
    <rPh sb="19" eb="21">
      <t>イジョウ</t>
    </rPh>
    <rPh sb="22" eb="25">
      <t>リヨウシャ</t>
    </rPh>
    <rPh sb="26" eb="28">
      <t>マンゾク</t>
    </rPh>
    <rPh sb="31" eb="33">
      <t>カイトウ</t>
    </rPh>
    <phoneticPr fontId="32"/>
  </si>
  <si>
    <t>21,161/4,254</t>
    <phoneticPr fontId="6"/>
  </si>
  <si>
    <t>　一の都府県の区域を超えるような広域の見地から、また我が国固有の優れた文化的資産の保存・活用等を図るため、国営公園等の整備及び維持管理等を行う。また、都市公園の全国的な課題やあり方等について調査・検討を行う。</t>
    <rPh sb="75" eb="77">
      <t>トシ</t>
    </rPh>
    <rPh sb="77" eb="79">
      <t>コウエン</t>
    </rPh>
    <rPh sb="80" eb="83">
      <t>ゼンコクテキ</t>
    </rPh>
    <rPh sb="90" eb="91">
      <t>ナド</t>
    </rPh>
    <phoneticPr fontId="6"/>
  </si>
  <si>
    <t>令和３年度国営公園利用者満足度調査（国土交通省都市局調べ）</t>
    <rPh sb="9" eb="12">
      <t>リヨウシャ</t>
    </rPh>
    <rPh sb="12" eb="15">
      <t>マンゾクド</t>
    </rPh>
    <phoneticPr fontId="6"/>
  </si>
  <si>
    <t>A.都市局</t>
    <rPh sb="2" eb="5">
      <t>トシキョク</t>
    </rPh>
    <phoneticPr fontId="6"/>
  </si>
  <si>
    <t>国営公園等事業調査費</t>
    <phoneticPr fontId="6"/>
  </si>
  <si>
    <t>全国的な都市公園事業の課題、あり方について調査・検討</t>
    <phoneticPr fontId="6"/>
  </si>
  <si>
    <t>C.国土技術政策総合研究所</t>
    <phoneticPr fontId="6"/>
  </si>
  <si>
    <t>都市公園事業における諸課題のうち、特に技術基準等について調査研究</t>
    <phoneticPr fontId="6"/>
  </si>
  <si>
    <t>☑</t>
  </si>
  <si>
    <t>都市局</t>
    <rPh sb="0" eb="3">
      <t>トシキョク</t>
    </rPh>
    <phoneticPr fontId="6"/>
  </si>
  <si>
    <t>－</t>
    <phoneticPr fontId="6"/>
  </si>
  <si>
    <t>-</t>
    <phoneticPr fontId="6"/>
  </si>
  <si>
    <t>国土技術政策総合研究所</t>
    <phoneticPr fontId="6"/>
  </si>
  <si>
    <t>D公益法人</t>
    <phoneticPr fontId="6"/>
  </si>
  <si>
    <t>E民間企業</t>
    <phoneticPr fontId="6"/>
  </si>
  <si>
    <t>民間活力を生かした緑地活用・管理手法検討業務</t>
  </si>
  <si>
    <t>民間活力を生かした緑地活用・管理手法検討業務</t>
    <phoneticPr fontId="6"/>
  </si>
  <si>
    <t>海外からのニーズを踏まえた日本の造園・緑化技術の今後のあり方に関する調査</t>
    <phoneticPr fontId="6"/>
  </si>
  <si>
    <t>都市緑化の推進・緑地保全施策の実績の分析に関する検討調査</t>
    <phoneticPr fontId="6"/>
  </si>
  <si>
    <t>都市公園ストックおよびユニバーサルデザインに関する検討調査業務</t>
    <phoneticPr fontId="6"/>
  </si>
  <si>
    <t>令和３年度公園緑地工事積算体系の更新等に係る調査検討業務</t>
    <phoneticPr fontId="6"/>
  </si>
  <si>
    <t>都市公園利用実態に関する調査業務</t>
    <phoneticPr fontId="6"/>
  </si>
  <si>
    <t>福岡市</t>
    <phoneticPr fontId="6"/>
  </si>
  <si>
    <t>海の中道海浜公園内及び事務所庁舎の上・下水道料金</t>
    <phoneticPr fontId="6"/>
  </si>
  <si>
    <t>桑名市</t>
    <phoneticPr fontId="6"/>
  </si>
  <si>
    <t>土地に関する補償金</t>
    <phoneticPr fontId="6"/>
  </si>
  <si>
    <t>海の中道海浜公園内及び事務所庁舎の下水道料金</t>
    <phoneticPr fontId="6"/>
  </si>
  <si>
    <t>水道料金</t>
    <phoneticPr fontId="6"/>
  </si>
  <si>
    <t>国営明石海峡公園淡路地区の水道料及び下水道料</t>
    <phoneticPr fontId="6"/>
  </si>
  <si>
    <t>水道料</t>
    <phoneticPr fontId="6"/>
  </si>
  <si>
    <t>海津市</t>
    <phoneticPr fontId="6"/>
  </si>
  <si>
    <t>水道料（海津市　公園）（木曽川下流）</t>
    <phoneticPr fontId="6"/>
  </si>
  <si>
    <t>上下水道料金</t>
    <phoneticPr fontId="6"/>
  </si>
  <si>
    <t>上下水道料</t>
    <phoneticPr fontId="6"/>
  </si>
  <si>
    <t>滑川町</t>
    <phoneticPr fontId="6"/>
  </si>
  <si>
    <t>淡路広域水道企業団</t>
    <phoneticPr fontId="6"/>
  </si>
  <si>
    <t>香川県広域水道企業団　</t>
    <phoneticPr fontId="6"/>
  </si>
  <si>
    <t>川崎町</t>
    <phoneticPr fontId="6"/>
  </si>
  <si>
    <t>長岡市</t>
    <phoneticPr fontId="6"/>
  </si>
  <si>
    <t>平城宮跡歴史公園第一次大極殿院南門復原整備工事</t>
    <phoneticPr fontId="6"/>
  </si>
  <si>
    <t>Ｈ３１－３５国営備北丘陵公園運営維持管理業務グリーンウインズ共同体</t>
    <phoneticPr fontId="6"/>
  </si>
  <si>
    <t>公園施設修繕工事</t>
    <phoneticPr fontId="6"/>
  </si>
  <si>
    <t>明治記念大磯邸園事業　土地代金外</t>
    <phoneticPr fontId="6"/>
  </si>
  <si>
    <t>-</t>
    <phoneticPr fontId="6"/>
  </si>
  <si>
    <t>Ｒ２昭和入園管理システム整備工事</t>
    <phoneticPr fontId="6"/>
  </si>
  <si>
    <t>令和２年度　国営公園江南地区管理棟建築工事</t>
    <phoneticPr fontId="6"/>
  </si>
  <si>
    <t>Ｒ２あづみの公園（大町・松川地区）施設改修他工事</t>
    <phoneticPr fontId="6"/>
  </si>
  <si>
    <t>Ｒ１国営ひたち海浜公園遊具整備他工事</t>
    <phoneticPr fontId="6"/>
  </si>
  <si>
    <t>Ｒ２武蔵水遊び場改修工事</t>
    <phoneticPr fontId="6"/>
  </si>
  <si>
    <t>独立行政法人　国立文化財機構　奈良文化財研究所</t>
    <phoneticPr fontId="6"/>
  </si>
  <si>
    <t>第一次大極殿院建造物復原整備他にかかる調査委託</t>
    <phoneticPr fontId="6"/>
  </si>
  <si>
    <t>甘樫丘地区発掘調査</t>
    <phoneticPr fontId="6"/>
  </si>
  <si>
    <t>独立行政法人　水資源機構</t>
    <phoneticPr fontId="6"/>
  </si>
  <si>
    <t>令和３年度大麻山中継所電気料</t>
    <phoneticPr fontId="6"/>
  </si>
  <si>
    <t>都市におけるグリーンインフラとしての緑地の効果的な機能発揮に資する計画手法等に係る調査検討業務</t>
    <phoneticPr fontId="6"/>
  </si>
  <si>
    <t>都市公園における官民連携及びモデル的取組等の推進に関する検討業務</t>
    <phoneticPr fontId="6"/>
  </si>
  <si>
    <t>国営公園のあり方検討業務</t>
    <phoneticPr fontId="6"/>
  </si>
  <si>
    <t>景観まちづくり質的向上促進手法等検討調査</t>
    <phoneticPr fontId="6"/>
  </si>
  <si>
    <t>グリーンインフラ活用型都市構築支援事業の事業評価手法検討調査</t>
    <phoneticPr fontId="6"/>
  </si>
  <si>
    <t xml:space="preserve">都市と緑・農が共生するまちづくりの実現に向けた施策に関する効果分析及び展開方策の検討調査
</t>
    <phoneticPr fontId="6"/>
  </si>
  <si>
    <t>都市公園等整備現況調査及び都市公園等整備現況調査システム改良業務</t>
    <phoneticPr fontId="6"/>
  </si>
  <si>
    <t>F. 福岡市</t>
    <rPh sb="3" eb="6">
      <t>フクオカシ</t>
    </rPh>
    <phoneticPr fontId="6"/>
  </si>
  <si>
    <t>H.独立行政法人　国立文化財機構　奈良文化財研究所</t>
    <phoneticPr fontId="6"/>
  </si>
  <si>
    <t>v.</t>
    <phoneticPr fontId="6"/>
  </si>
  <si>
    <t>u.</t>
    <phoneticPr fontId="6"/>
  </si>
  <si>
    <t>t.</t>
    <phoneticPr fontId="6"/>
  </si>
  <si>
    <t>s.</t>
    <phoneticPr fontId="6"/>
  </si>
  <si>
    <t>r.</t>
    <phoneticPr fontId="6"/>
  </si>
  <si>
    <t>q.</t>
    <phoneticPr fontId="6"/>
  </si>
  <si>
    <t>p.</t>
    <phoneticPr fontId="6"/>
  </si>
  <si>
    <t>o.</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</si>
  <si>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</si>
  <si>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</si>
  <si>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</si>
  <si>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</si>
  <si>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</si>
  <si>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</si>
  <si>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</si>
  <si>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</si>
  <si>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</si>
  <si>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</si>
  <si>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</si>
  <si>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</si>
  <si>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</si>
  <si>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</si>
  <si>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</si>
  <si>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</si>
  <si>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</si>
  <si>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</si>
  <si>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</si>
  <si>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</si>
  <si>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</si>
  <si>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</si>
  <si>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</si>
  <si>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</si>
  <si>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</si>
  <si>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</si>
  <si>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</si>
  <si>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v</t>
    <phoneticPr fontId="6"/>
  </si>
  <si>
    <t>u</t>
    <phoneticPr fontId="6"/>
  </si>
  <si>
    <t>t</t>
    <phoneticPr fontId="6"/>
  </si>
  <si>
    <t>s</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</si>
  <si>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</si>
  <si>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</si>
  <si>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</si>
  <si>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</si>
  <si>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</si>
  <si>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</si>
  <si>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</si>
  <si>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</si>
  <si>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</si>
  <si>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</si>
  <si>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</si>
  <si>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</si>
  <si>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</si>
  <si>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</si>
  <si>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</si>
  <si>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</si>
  <si>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</si>
  <si>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</si>
  <si>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</si>
  <si>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</si>
  <si>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</si>
  <si>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</si>
  <si>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</si>
  <si>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</si>
  <si>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</si>
  <si>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</si>
  <si>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</si>
  <si>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</si>
  <si>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</si>
  <si>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I公益法人</t>
    <rPh sb="1" eb="3">
      <t>コウエキ</t>
    </rPh>
    <rPh sb="3" eb="5">
      <t>ホウジン</t>
    </rPh>
    <phoneticPr fontId="6"/>
  </si>
  <si>
    <t>　Ｈ３０－３４国営昭和記念公園運営維持管理業務　昭和記念公園　パークス共同体</t>
    <phoneticPr fontId="6"/>
  </si>
  <si>
    <t>公園の維持管理・運営(H30年度入札）</t>
    <phoneticPr fontId="6"/>
  </si>
  <si>
    <t>一般競争契約
（総合評価）</t>
    <rPh sb="4" eb="6">
      <t>ケイヤク</t>
    </rPh>
    <rPh sb="8" eb="12">
      <t>ソウゴウヒョウカ</t>
    </rPh>
    <phoneticPr fontId="32"/>
  </si>
  <si>
    <t>令和元年度　国営木曽三川公園運営維持管理業務(R１入札）</t>
    <phoneticPr fontId="6"/>
  </si>
  <si>
    <t>H31-35 国営海の中道海浜公園運営維持管理業務海の中道海浜公園マネジメント共同企業体</t>
    <phoneticPr fontId="6"/>
  </si>
  <si>
    <t>海の中道海浜公園における運営、維持、管理を委託する。（令和元年度入札）</t>
    <phoneticPr fontId="6"/>
  </si>
  <si>
    <t>Ｈ３１－３５国営アルプスあづみの公園運営維持管理業務アルプスあづみの公園マネジメント共同体</t>
    <phoneticPr fontId="6"/>
  </si>
  <si>
    <t>公園の維持管理・運営(H31年度入札）</t>
    <phoneticPr fontId="6"/>
  </si>
  <si>
    <t>H31-35国営明石海峡公園運営維持管理業務兵庫県・神戸市公園協会グループ共同体</t>
    <phoneticPr fontId="6"/>
  </si>
  <si>
    <t>国営明石海峡公園の運営維持管理（H31年度入札）</t>
    <phoneticPr fontId="6"/>
  </si>
  <si>
    <t>Ｈ３０－３４国営武蔵丘陵森林公園運営維持管理業務　森林公園　里山パークス共同体</t>
    <phoneticPr fontId="6"/>
  </si>
  <si>
    <t>公園の維持管理・運営</t>
    <phoneticPr fontId="6"/>
  </si>
  <si>
    <t>R元-５国営みちのく杜の湖畔公園運営維持管理業務みちのく公園マネジメント共同体</t>
    <phoneticPr fontId="6"/>
  </si>
  <si>
    <t>公園運営維持管理業務</t>
    <phoneticPr fontId="6"/>
  </si>
  <si>
    <t>国営飛鳥歴史公園における運営維持管理（H30年度入札）</t>
    <phoneticPr fontId="6"/>
  </si>
  <si>
    <t>H31-35　国営讃岐まんのう公園運営維持管理業務　まんのう公園マネジメント共同体</t>
    <phoneticPr fontId="6"/>
  </si>
  <si>
    <t>国営讃岐まんのう公園運営維持管理業務</t>
    <phoneticPr fontId="6"/>
  </si>
  <si>
    <t>J個人</t>
    <rPh sb="1" eb="3">
      <t>コジン</t>
    </rPh>
    <phoneticPr fontId="6"/>
  </si>
  <si>
    <t>物件移転に関する補償金</t>
    <phoneticPr fontId="6"/>
  </si>
  <si>
    <t>その他</t>
    <rPh sb="2" eb="3">
      <t>タ</t>
    </rPh>
    <phoneticPr fontId="32"/>
  </si>
  <si>
    <t>個人A</t>
    <rPh sb="0" eb="2">
      <t>コジン</t>
    </rPh>
    <phoneticPr fontId="6"/>
  </si>
  <si>
    <t>個人B</t>
    <rPh sb="0" eb="2">
      <t>コジン</t>
    </rPh>
    <phoneticPr fontId="6"/>
  </si>
  <si>
    <t>国営飛鳥歴史公園キトラ古墳周辺地区内への水田管理用水利用に関する費用</t>
    <phoneticPr fontId="6"/>
  </si>
  <si>
    <t>随意契約
（その他）</t>
    <rPh sb="0" eb="2">
      <t>ズイイ</t>
    </rPh>
    <rPh sb="2" eb="4">
      <t>ケイヤク</t>
    </rPh>
    <rPh sb="8" eb="9">
      <t>タ</t>
    </rPh>
    <phoneticPr fontId="32"/>
  </si>
  <si>
    <t>K民間企業</t>
    <rPh sb="1" eb="3">
      <t>ミンカン</t>
    </rPh>
    <rPh sb="3" eb="5">
      <t>キギョウ</t>
    </rPh>
    <phoneticPr fontId="6"/>
  </si>
  <si>
    <t>I.　Ｈ３０－３４国営昭和記念公園運営維持管理業務　昭和記念公園　パークス共同体</t>
    <phoneticPr fontId="6"/>
  </si>
  <si>
    <t>J.個人A</t>
    <rPh sb="2" eb="4">
      <t>コジン</t>
    </rPh>
    <phoneticPr fontId="6"/>
  </si>
  <si>
    <t>国営公園維持管理費</t>
    <rPh sb="0" eb="4">
      <t>コクエイコウエン</t>
    </rPh>
    <rPh sb="4" eb="9">
      <t>イジカンリヒ</t>
    </rPh>
    <phoneticPr fontId="6"/>
  </si>
  <si>
    <t>国営公園等整備費</t>
    <rPh sb="0" eb="5">
      <t>コクエイコウエントウ</t>
    </rPh>
    <rPh sb="5" eb="8">
      <t>セイビヒ</t>
    </rPh>
    <phoneticPr fontId="6"/>
  </si>
  <si>
    <t>国営公園等整備費</t>
    <phoneticPr fontId="6"/>
  </si>
  <si>
    <t>G</t>
  </si>
  <si>
    <t>I</t>
  </si>
  <si>
    <t>海外からのニーズを踏まえた日本の造園・緑化技術の今後のあり方に関する調査</t>
    <rPh sb="0" eb="1">
      <t>ウミ</t>
    </rPh>
    <phoneticPr fontId="6"/>
  </si>
  <si>
    <t>B.関東地方整備局</t>
    <rPh sb="2" eb="8">
      <t>カントウチホウセイビ</t>
    </rPh>
    <rPh sb="8" eb="9">
      <t>キョク</t>
    </rPh>
    <phoneticPr fontId="6"/>
  </si>
  <si>
    <t>国営公園の維持管理</t>
    <phoneticPr fontId="6"/>
  </si>
  <si>
    <t>国営公園等の整備</t>
    <phoneticPr fontId="6"/>
  </si>
  <si>
    <t>国営公園等整備費</t>
    <rPh sb="0" eb="5">
      <t>コクエイコウエントウ</t>
    </rPh>
    <rPh sb="5" eb="8">
      <t>セイビヒ</t>
    </rPh>
    <phoneticPr fontId="6"/>
  </si>
  <si>
    <t>国営公園維持管理費</t>
    <rPh sb="0" eb="2">
      <t>コクエイ</t>
    </rPh>
    <rPh sb="2" eb="4">
      <t>コウエン</t>
    </rPh>
    <rPh sb="4" eb="6">
      <t>イジ</t>
    </rPh>
    <rPh sb="6" eb="9">
      <t>カンリヒ</t>
    </rPh>
    <phoneticPr fontId="6"/>
  </si>
  <si>
    <t>営繕宿舎費</t>
    <rPh sb="0" eb="2">
      <t>エイゼン</t>
    </rPh>
    <rPh sb="2" eb="4">
      <t>シュクシャ</t>
    </rPh>
    <rPh sb="4" eb="5">
      <t>ヒ</t>
    </rPh>
    <phoneticPr fontId="6"/>
  </si>
  <si>
    <t>公園事務所の営繕及び宿舎費</t>
    <rPh sb="0" eb="5">
      <t>コウエンジムショ</t>
    </rPh>
    <rPh sb="6" eb="8">
      <t>エイゼン</t>
    </rPh>
    <rPh sb="8" eb="9">
      <t>オヨ</t>
    </rPh>
    <rPh sb="10" eb="13">
      <t>シュクシャヒ</t>
    </rPh>
    <phoneticPr fontId="6"/>
  </si>
  <si>
    <t>関東地方整備局</t>
    <rPh sb="0" eb="4">
      <t>カントウチホウ</t>
    </rPh>
    <rPh sb="4" eb="7">
      <t>セイビキョク</t>
    </rPh>
    <phoneticPr fontId="6"/>
  </si>
  <si>
    <t>国営公園の維持管理</t>
    <rPh sb="0" eb="4">
      <t>コクエイコウエン</t>
    </rPh>
    <rPh sb="5" eb="9">
      <t>イジカンリ</t>
    </rPh>
    <phoneticPr fontId="6"/>
  </si>
  <si>
    <t>近畿地方整備局</t>
    <rPh sb="0" eb="2">
      <t>キンキ</t>
    </rPh>
    <rPh sb="2" eb="4">
      <t>チホウ</t>
    </rPh>
    <rPh sb="4" eb="7">
      <t>セイビキョク</t>
    </rPh>
    <phoneticPr fontId="6"/>
  </si>
  <si>
    <t>国営公園等の整備</t>
    <rPh sb="0" eb="5">
      <t>コクエイコウエントウ</t>
    </rPh>
    <rPh sb="6" eb="8">
      <t>セイビ</t>
    </rPh>
    <phoneticPr fontId="6"/>
  </si>
  <si>
    <t>九州地方整備局</t>
    <rPh sb="0" eb="2">
      <t>キュウシュウ</t>
    </rPh>
    <rPh sb="2" eb="4">
      <t>チホウ</t>
    </rPh>
    <rPh sb="4" eb="7">
      <t>セイビキョク</t>
    </rPh>
    <phoneticPr fontId="6"/>
  </si>
  <si>
    <t>国営公園の維持管理</t>
    <rPh sb="0" eb="2">
      <t>コクエイ</t>
    </rPh>
    <rPh sb="2" eb="4">
      <t>コウエン</t>
    </rPh>
    <rPh sb="5" eb="9">
      <t>イジカンリ</t>
    </rPh>
    <phoneticPr fontId="6"/>
  </si>
  <si>
    <t>北陸地方整備局</t>
    <rPh sb="0" eb="2">
      <t>ホクリク</t>
    </rPh>
    <rPh sb="2" eb="4">
      <t>チホウ</t>
    </rPh>
    <rPh sb="4" eb="7">
      <t>セイビキョク</t>
    </rPh>
    <phoneticPr fontId="6"/>
  </si>
  <si>
    <t>中部地方整備局</t>
    <rPh sb="0" eb="2">
      <t>チュウブ</t>
    </rPh>
    <rPh sb="2" eb="4">
      <t>チホウ</t>
    </rPh>
    <rPh sb="4" eb="7">
      <t>セイビキョク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</si>
  <si>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</si>
  <si>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</si>
  <si>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四国地方整備局</t>
    <rPh sb="0" eb="2">
      <t>シコク</t>
    </rPh>
    <rPh sb="2" eb="4">
      <t>チホウ</t>
    </rPh>
    <rPh sb="4" eb="7">
      <t>セイビキョク</t>
    </rPh>
    <phoneticPr fontId="6"/>
  </si>
  <si>
    <t>令和3年度においては、新型コロナウイルス感染症の拡大を踏まえた臨時休園対応等により入園者数が大きく減少したものの、国営公園は地域の観光振興や広域的レクリエーションの拠点等として年間約2,371万人に広く利用されている。</t>
    <rPh sb="0" eb="2">
      <t>レイワ</t>
    </rPh>
    <rPh sb="3" eb="5">
      <t>ネンド</t>
    </rPh>
    <rPh sb="41" eb="44">
      <t>ニュウエンシャ</t>
    </rPh>
    <rPh sb="44" eb="45">
      <t>スウ</t>
    </rPh>
    <rPh sb="88" eb="90">
      <t>ネンカン</t>
    </rPh>
    <rPh sb="97" eb="98">
      <t>ニン</t>
    </rPh>
    <phoneticPr fontId="32"/>
  </si>
  <si>
    <t>一般競争契約
（総合評価）</t>
  </si>
  <si>
    <t>工事発注資料作成や競争参加資格確認申請書の分析・整理</t>
  </si>
  <si>
    <t>令和３・４年度　昭和・武蔵・大磯工事監督支援業務</t>
  </si>
  <si>
    <t>令和３年度　木曽川下流河川長島・海津工事監督支援業務</t>
  </si>
  <si>
    <t>令和３年度　木曽川下流河川長島・海津工事監督支援業務　東建工営・ＰＳ設計共同体</t>
  </si>
  <si>
    <t>令和３年度　木曽川下流河川桑名・南濃・弥富工事監督支援業務</t>
  </si>
  <si>
    <t>令和３年度　木曽川下流河川桑名・南濃・弥富工事監督支援業務日本振興・ＰＳ設計共同体</t>
  </si>
  <si>
    <t>令和３年度　木曽川上流木曽川長良川工事監督支援業務</t>
  </si>
  <si>
    <t>三次河川国道事務所管内における工事の監督支援</t>
  </si>
  <si>
    <t>淀川河川事務所における業務に関する資料作成整理等</t>
  </si>
  <si>
    <t>積算技術業務（発注者支援業務等）</t>
  </si>
  <si>
    <t>香川出張所工事監督支援業務</t>
  </si>
  <si>
    <t>明治記念大磯邸園東地区建築改修その他工事</t>
    <phoneticPr fontId="6"/>
  </si>
  <si>
    <t>環境</t>
  </si>
  <si>
    <t>グリーンインフラとしてみどりが有する機能評価及び効果検証に関する調査整理業務</t>
    <phoneticPr fontId="6"/>
  </si>
  <si>
    <t>都市公園における新技術導入に関する調査業務</t>
    <phoneticPr fontId="6"/>
  </si>
  <si>
    <t>歴史まちづくりの取組促進に資するデータベース作成業務</t>
    <phoneticPr fontId="6"/>
  </si>
  <si>
    <t>(株)プランニングネットワーク</t>
    <phoneticPr fontId="6"/>
  </si>
  <si>
    <t>都市公園のデザインに関する調査業務</t>
    <phoneticPr fontId="6"/>
  </si>
  <si>
    <t>-</t>
    <phoneticPr fontId="6"/>
  </si>
  <si>
    <t>L民間企業</t>
    <rPh sb="1" eb="5">
      <t>ミンカンキギョウ</t>
    </rPh>
    <phoneticPr fontId="6"/>
  </si>
  <si>
    <t>M.NPO法人</t>
    <rPh sb="5" eb="7">
      <t>ホウジン</t>
    </rPh>
    <phoneticPr fontId="6"/>
  </si>
  <si>
    <t>N公益法人</t>
    <rPh sb="1" eb="3">
      <t>コウエキ</t>
    </rPh>
    <rPh sb="3" eb="5">
      <t>ホウジン</t>
    </rPh>
    <phoneticPr fontId="6"/>
  </si>
  <si>
    <t>公園内の遊具定期点検</t>
    <phoneticPr fontId="6"/>
  </si>
  <si>
    <t>こもれびの里農業・伝承文化等体験指導業務</t>
    <phoneticPr fontId="6"/>
  </si>
  <si>
    <t>園内水田・畑の管理及び獣害対策、里山のくらしと文化に関する里山学習プログラム実施委託等</t>
    <rPh sb="40" eb="43">
      <t>イタクトウ</t>
    </rPh>
    <phoneticPr fontId="6"/>
  </si>
  <si>
    <t>令和３年度　国営木曽三川公園環境教育プログラム運営補助業務</t>
    <phoneticPr fontId="6"/>
  </si>
  <si>
    <t>ドッグラン及び立川口自転車持込口管理業務</t>
    <phoneticPr fontId="6"/>
  </si>
  <si>
    <t>料金所での料金徴収業務等</t>
    <phoneticPr fontId="6"/>
  </si>
  <si>
    <t>施設、園路広場等の清掃業務</t>
    <phoneticPr fontId="6"/>
  </si>
  <si>
    <t>体験メニュー等の準備・実施、来園者への案内・おもてなし</t>
    <phoneticPr fontId="6"/>
  </si>
  <si>
    <t>芝生管理・中低木管理・高木管理その他作業</t>
    <phoneticPr fontId="6"/>
  </si>
  <si>
    <t>花壇・草花管理作業</t>
    <phoneticPr fontId="6"/>
  </si>
  <si>
    <t>施設設備の点検及び維持管理、施設の小修繕等</t>
    <phoneticPr fontId="6"/>
  </si>
  <si>
    <t>国営公園等整備費</t>
    <phoneticPr fontId="6"/>
  </si>
  <si>
    <t>国営公園等維持管理費</t>
    <rPh sb="5" eb="9">
      <t>イジカンリ</t>
    </rPh>
    <phoneticPr fontId="6"/>
  </si>
  <si>
    <t>国営公園等維持管理費</t>
    <phoneticPr fontId="6"/>
  </si>
  <si>
    <t>国営公園等事業調査費</t>
    <phoneticPr fontId="6"/>
  </si>
  <si>
    <t>備北丘陵公園の維持管理等の業務を総合的に調整し、適切な運営管理の実施</t>
    <phoneticPr fontId="6"/>
  </si>
  <si>
    <t>Ｈ３１－３５国営東京臨海広域防災公園運営維持管理業務</t>
    <phoneticPr fontId="6"/>
  </si>
  <si>
    <t>支出先上位１０者リストの中には、令和２年度以前に入札等を行ったものが含まれる。</t>
    <rPh sb="0" eb="3">
      <t>シシュツサキ</t>
    </rPh>
    <rPh sb="3" eb="5">
      <t>ジョウイ</t>
    </rPh>
    <rPh sb="7" eb="8">
      <t>シャ</t>
    </rPh>
    <rPh sb="12" eb="13">
      <t>ナカ</t>
    </rPh>
    <rPh sb="16" eb="18">
      <t>レイワ</t>
    </rPh>
    <rPh sb="19" eb="21">
      <t>ネンド</t>
    </rPh>
    <rPh sb="21" eb="23">
      <t>イゼン</t>
    </rPh>
    <rPh sb="24" eb="27">
      <t>ニュウサツトウ</t>
    </rPh>
    <rPh sb="28" eb="29">
      <t>オコナ</t>
    </rPh>
    <rPh sb="34" eb="35">
      <t>フク</t>
    </rPh>
    <phoneticPr fontId="6"/>
  </si>
  <si>
    <t>中村・執行・三浦植物管理共同企業体</t>
    <phoneticPr fontId="6"/>
  </si>
  <si>
    <t>国営明石海峡公園花壇・草花等植物管理業務</t>
    <phoneticPr fontId="6"/>
  </si>
  <si>
    <t>植物管理業務</t>
    <phoneticPr fontId="6"/>
  </si>
  <si>
    <t>草花管理業務（昭和記念公園）</t>
    <phoneticPr fontId="6"/>
  </si>
  <si>
    <t>植物管理業務（常陸海浜公園）</t>
    <rPh sb="4" eb="6">
      <t>ギョウム</t>
    </rPh>
    <phoneticPr fontId="6"/>
  </si>
  <si>
    <t>植物管理業務(国営武蔵丘陵森林公園)</t>
    <rPh sb="0" eb="2">
      <t>ショクブツ</t>
    </rPh>
    <phoneticPr fontId="6"/>
  </si>
  <si>
    <t>ガードマン派遣</t>
    <phoneticPr fontId="6"/>
  </si>
  <si>
    <t>植物管理業務(昭和記念公園)</t>
    <rPh sb="0" eb="2">
      <t>ショクブツ</t>
    </rPh>
    <rPh sb="7" eb="11">
      <t>ショウワキネン</t>
    </rPh>
    <phoneticPr fontId="6"/>
  </si>
  <si>
    <t>令和３年度　国営木曽三川公園上流地区植物管理業務</t>
    <phoneticPr fontId="6"/>
  </si>
  <si>
    <t>長岡緑地環境協同組合</t>
    <phoneticPr fontId="6"/>
  </si>
  <si>
    <t>-</t>
    <phoneticPr fontId="6"/>
  </si>
  <si>
    <t>L.中村・執行・三浦植物管理共同企業体</t>
    <phoneticPr fontId="6"/>
  </si>
  <si>
    <t>国営公園等維持管理費</t>
    <phoneticPr fontId="6"/>
  </si>
  <si>
    <t>「公園とﾄﾞｯｸﾞﾗﾝの楽しい遊び方教室」運営費</t>
  </si>
  <si>
    <t>随意契約
（その他）</t>
  </si>
  <si>
    <t>うみなかキャンドルナイト2021のキャンドルアート企画制作</t>
  </si>
  <si>
    <t>植物管理業務、企画立案業務</t>
    <rPh sb="0" eb="2">
      <t>ショクブツ</t>
    </rPh>
    <rPh sb="2" eb="4">
      <t>カンリ</t>
    </rPh>
    <rPh sb="4" eb="6">
      <t>ギョウム</t>
    </rPh>
    <rPh sb="7" eb="9">
      <t>キカク</t>
    </rPh>
    <rPh sb="9" eb="11">
      <t>リツアン</t>
    </rPh>
    <rPh sb="11" eb="13">
      <t>ギョウム</t>
    </rPh>
    <phoneticPr fontId="6"/>
  </si>
  <si>
    <t>植物管理業務(海の中道海浜公園)</t>
    <rPh sb="0" eb="2">
      <t>ショクブツ</t>
    </rPh>
    <rPh sb="2" eb="6">
      <t>カンリギョウム</t>
    </rPh>
    <phoneticPr fontId="6"/>
  </si>
  <si>
    <t>公園の維持管理・運営業務(H30年度入札）</t>
    <rPh sb="10" eb="12">
      <t>ギョウム</t>
    </rPh>
    <phoneticPr fontId="6"/>
  </si>
  <si>
    <t>植物管理業務(海の中道海浜公園)</t>
    <phoneticPr fontId="6"/>
  </si>
  <si>
    <t>26,560/4,337</t>
    <phoneticPr fontId="6"/>
  </si>
  <si>
    <t>21.702/4,306</t>
    <phoneticPr fontId="6"/>
  </si>
  <si>
    <t>-</t>
    <phoneticPr fontId="6"/>
  </si>
  <si>
    <t>-</t>
    <phoneticPr fontId="6"/>
  </si>
  <si>
    <t>-</t>
    <phoneticPr fontId="6"/>
  </si>
  <si>
    <t>-</t>
    <phoneticPr fontId="6"/>
  </si>
  <si>
    <t>国営公園等に係る費用は国の負担を原則としているが、一の都府県の区域を超えるような広域の見地から設置する公園については、利益を受ける地方公共団体に整備に係る費用の一部を負担していただいている。</t>
    <rPh sb="4" eb="5">
      <t>トウ</t>
    </rPh>
    <rPh sb="72" eb="74">
      <t>セイビ</t>
    </rPh>
    <rPh sb="75" eb="76">
      <t>カカ</t>
    </rPh>
    <phoneticPr fontId="32"/>
  </si>
  <si>
    <t>B地方整備局</t>
    <rPh sb="1" eb="3">
      <t>チホウ</t>
    </rPh>
    <rPh sb="3" eb="5">
      <t>セイビ</t>
    </rPh>
    <rPh sb="5" eb="6">
      <t>キョク</t>
    </rPh>
    <phoneticPr fontId="6"/>
  </si>
  <si>
    <t>C国土技術政策総合研究所</t>
    <rPh sb="1" eb="3">
      <t>コクド</t>
    </rPh>
    <rPh sb="3" eb="5">
      <t>ギジュツ</t>
    </rPh>
    <rPh sb="5" eb="7">
      <t>セイサク</t>
    </rPh>
    <rPh sb="7" eb="9">
      <t>ソウゴウ</t>
    </rPh>
    <rPh sb="9" eb="12">
      <t>ケンキュウジョ</t>
    </rPh>
    <phoneticPr fontId="6"/>
  </si>
  <si>
    <t>F地方公共団体</t>
    <rPh sb="1" eb="3">
      <t>チホウ</t>
    </rPh>
    <rPh sb="3" eb="5">
      <t>コウキョウ</t>
    </rPh>
    <rPh sb="5" eb="7">
      <t>ダンタイ</t>
    </rPh>
    <phoneticPr fontId="6"/>
  </si>
  <si>
    <t>G民間企業</t>
    <phoneticPr fontId="6"/>
  </si>
  <si>
    <t>H独立行政法人</t>
    <rPh sb="1" eb="3">
      <t>ドクリツ</t>
    </rPh>
    <rPh sb="3" eb="5">
      <t>ギョウセイ</t>
    </rPh>
    <rPh sb="5" eb="7">
      <t>ホウジン</t>
    </rPh>
    <phoneticPr fontId="6"/>
  </si>
  <si>
    <t>公園基本計画（公園毎に作成）、観光立国推進基本計画（H29.3.28）、インフラ長寿命化基本計画（H25.11.29）、インフラ長寿命化計画（R3..6.18）、公園施設長寿命化計画（公園毎に作成）、国土強靱化基本計画（H30.12.14）、第5次社会資本整備重点計画（R3.5.28）、国営公園整備・管理運営プログラム（R3.6）</t>
    <phoneticPr fontId="6"/>
  </si>
  <si>
    <t>課長　伊藤　康行</t>
    <rPh sb="3" eb="5">
      <t>イトウ</t>
    </rPh>
    <rPh sb="6" eb="8">
      <t>ヤスユキ</t>
    </rPh>
    <phoneticPr fontId="6"/>
  </si>
  <si>
    <t>従来採用されていた国営公園等の入場者数はコロナ禍のせいか、令和2年度に半減した。利用者満足度は向上しているが入場者数も重要な指標であり、減少の原因を追究するためにも測定開示は令和3年度以降に関しても継続して頂きたい。その上で、公開期日等の制約のある公園・老朽化等の対策を施し公園自体の魅力を高めるための長期計画を策定し、SNS等での積極的な魅力や利用方法の発信、民間活力の導入を含む新しい技術・施策を用いて引き続き効率性に留意して事業を推進頂きたい。</t>
    <rPh sb="0" eb="2">
      <t>ジュウライ</t>
    </rPh>
    <rPh sb="2" eb="4">
      <t>サイヨウ</t>
    </rPh>
    <rPh sb="9" eb="14">
      <t>コクエイコウエントウ</t>
    </rPh>
    <rPh sb="15" eb="19">
      <t>ニュウジョウシャスウ</t>
    </rPh>
    <rPh sb="23" eb="24">
      <t>カ</t>
    </rPh>
    <rPh sb="29" eb="31">
      <t>レイワ</t>
    </rPh>
    <rPh sb="32" eb="34">
      <t>ネンド</t>
    </rPh>
    <rPh sb="35" eb="37">
      <t>ハンゲン</t>
    </rPh>
    <rPh sb="47" eb="49">
      <t>コウジョウ</t>
    </rPh>
    <rPh sb="54" eb="58">
      <t>ニュウジョウシャスウ</t>
    </rPh>
    <rPh sb="59" eb="61">
      <t>ジュウヨウ</t>
    </rPh>
    <rPh sb="62" eb="64">
      <t>シヒョウ</t>
    </rPh>
    <rPh sb="68" eb="70">
      <t>ゲンショウ</t>
    </rPh>
    <rPh sb="71" eb="73">
      <t>ゲンイン</t>
    </rPh>
    <rPh sb="74" eb="76">
      <t>ツイキュウ</t>
    </rPh>
    <rPh sb="82" eb="86">
      <t>ソクテイカイジ</t>
    </rPh>
    <rPh sb="87" eb="89">
      <t>レイワ</t>
    </rPh>
    <rPh sb="90" eb="92">
      <t>ネンド</t>
    </rPh>
    <rPh sb="92" eb="94">
      <t>イコウ</t>
    </rPh>
    <rPh sb="95" eb="96">
      <t>カン</t>
    </rPh>
    <rPh sb="99" eb="101">
      <t>ケイゾク</t>
    </rPh>
    <rPh sb="103" eb="104">
      <t>イタダ</t>
    </rPh>
    <rPh sb="110" eb="111">
      <t>ウエ</t>
    </rPh>
    <rPh sb="113" eb="117">
      <t>コウカイキジツ</t>
    </rPh>
    <rPh sb="117" eb="118">
      <t>トウ</t>
    </rPh>
    <rPh sb="119" eb="121">
      <t>セイヤク</t>
    </rPh>
    <rPh sb="124" eb="126">
      <t>コウエン</t>
    </rPh>
    <rPh sb="127" eb="130">
      <t>ロウキュウカ</t>
    </rPh>
    <rPh sb="130" eb="131">
      <t>トウ</t>
    </rPh>
    <rPh sb="132" eb="134">
      <t>タイサク</t>
    </rPh>
    <rPh sb="135" eb="136">
      <t>ホドコ</t>
    </rPh>
    <rPh sb="137" eb="141">
      <t>コウエンジタイ</t>
    </rPh>
    <rPh sb="142" eb="144">
      <t>ミリョク</t>
    </rPh>
    <rPh sb="145" eb="146">
      <t>タカ</t>
    </rPh>
    <rPh sb="151" eb="155">
      <t>チョウキケイカク</t>
    </rPh>
    <rPh sb="156" eb="158">
      <t>サクテイ</t>
    </rPh>
    <rPh sb="163" eb="164">
      <t>トウ</t>
    </rPh>
    <rPh sb="166" eb="169">
      <t>セッキョクテキ</t>
    </rPh>
    <rPh sb="170" eb="172">
      <t>ミリョク</t>
    </rPh>
    <rPh sb="173" eb="177">
      <t>リヨウホウホウ</t>
    </rPh>
    <rPh sb="178" eb="180">
      <t>ハッシン</t>
    </rPh>
    <rPh sb="181" eb="185">
      <t>ミンカンカツリョク</t>
    </rPh>
    <rPh sb="186" eb="188">
      <t>ドウニュウ</t>
    </rPh>
    <rPh sb="189" eb="190">
      <t>フク</t>
    </rPh>
    <rPh sb="191" eb="192">
      <t>アタラ</t>
    </rPh>
    <rPh sb="194" eb="196">
      <t>ギジュツ</t>
    </rPh>
    <rPh sb="197" eb="199">
      <t>シサク</t>
    </rPh>
    <rPh sb="200" eb="201">
      <t>モチ</t>
    </rPh>
    <rPh sb="203" eb="204">
      <t>ヒ</t>
    </rPh>
    <rPh sb="205" eb="206">
      <t>ツヅ</t>
    </rPh>
    <rPh sb="215" eb="217">
      <t>ジギョウ</t>
    </rPh>
    <rPh sb="218" eb="221">
      <t>スイシンイタダ</t>
    </rPh>
    <phoneticPr fontId="6"/>
  </si>
  <si>
    <t>引き続き、事業効果の早期発現の観点から、公開期日が設定されている公園について重点的な予算配分を行うとともに、公園利用者の安全・安心の確保のために、公園施設の老朽化対策等に取り組むこと。その際、官民連携手法の導入やデジタル技術の活用等の創意工夫も行いながら、維持管理費の増大の抑制に努めつつ、国営公園等の魅力や機能の向上を図るなど、効率的で効果的な整備・管理運営を推進していくべき。
また、成果指標については、ポストコロナにおいて観光の動向が今後正常化していく中で、入場者数の指標を再設定することも含めて検討するべき。</t>
    <phoneticPr fontId="6"/>
  </si>
  <si>
    <t>公益財団法人都市緑化機構</t>
    <rPh sb="0" eb="6">
      <t>コウエキザイダンホウジン</t>
    </rPh>
    <rPh sb="6" eb="8">
      <t>トシ</t>
    </rPh>
    <rPh sb="8" eb="10">
      <t>リョッカ</t>
    </rPh>
    <rPh sb="10" eb="12">
      <t>キコウ</t>
    </rPh>
    <phoneticPr fontId="33"/>
  </si>
  <si>
    <t>一般財団法人日本緑化センター</t>
    <rPh sb="0" eb="4">
      <t>イッパンザイダン</t>
    </rPh>
    <rPh sb="4" eb="6">
      <t>ホウジン</t>
    </rPh>
    <phoneticPr fontId="6"/>
  </si>
  <si>
    <t>一般社団法人日本公園緑地協会</t>
    <rPh sb="0" eb="2">
      <t>イッパン</t>
    </rPh>
    <rPh sb="2" eb="6">
      <t>シャダンホウジン</t>
    </rPh>
    <phoneticPr fontId="6"/>
  </si>
  <si>
    <t>一般財団法人公園財団</t>
    <rPh sb="0" eb="2">
      <t>イッパン</t>
    </rPh>
    <rPh sb="2" eb="4">
      <t>ザイダン</t>
    </rPh>
    <rPh sb="4" eb="6">
      <t>ホウジン</t>
    </rPh>
    <phoneticPr fontId="6"/>
  </si>
  <si>
    <t>株式会社プレック研究所　</t>
    <rPh sb="0" eb="4">
      <t>カブシキカイシャ</t>
    </rPh>
    <phoneticPr fontId="6"/>
  </si>
  <si>
    <t>株式会社日本総合研究所</t>
    <rPh sb="0" eb="4">
      <t>カブシキガイシャ</t>
    </rPh>
    <phoneticPr fontId="6"/>
  </si>
  <si>
    <t>株式会社プレック研究所</t>
    <rPh sb="0" eb="4">
      <t>カブシキガイシャ</t>
    </rPh>
    <phoneticPr fontId="6"/>
  </si>
  <si>
    <t>株式会社アルテップ</t>
    <rPh sb="0" eb="4">
      <t>カブシキガイシャ</t>
    </rPh>
    <phoneticPr fontId="6"/>
  </si>
  <si>
    <t>パシフィックコンサルタンツ株式会社</t>
    <rPh sb="13" eb="17">
      <t>カブシキガイシャ</t>
    </rPh>
    <phoneticPr fontId="6"/>
  </si>
  <si>
    <t>日本工営株式会社</t>
    <rPh sb="4" eb="8">
      <t>カブシキガイシャ</t>
    </rPh>
    <phoneticPr fontId="6"/>
  </si>
  <si>
    <t>株式会社プロフェース・システムズ</t>
    <rPh sb="0" eb="4">
      <t>カブシキガイシャ</t>
    </rPh>
    <phoneticPr fontId="6"/>
  </si>
  <si>
    <t>清水建設株式会社</t>
    <rPh sb="4" eb="8">
      <t>カブシキカイシャ</t>
    </rPh>
    <phoneticPr fontId="6"/>
  </si>
  <si>
    <t>むつみ造園土木株式会社</t>
    <rPh sb="7" eb="11">
      <t>カブシキガイシャ</t>
    </rPh>
    <phoneticPr fontId="6"/>
  </si>
  <si>
    <t>株式会社三井住友銀行</t>
    <rPh sb="0" eb="4">
      <t>カブシキガイシャ</t>
    </rPh>
    <phoneticPr fontId="6"/>
  </si>
  <si>
    <t>株式会社八重洲電業社</t>
    <rPh sb="0" eb="4">
      <t>カブシキガイシャ</t>
    </rPh>
    <phoneticPr fontId="6"/>
  </si>
  <si>
    <t>株式会社市川工務店</t>
    <rPh sb="0" eb="4">
      <t>カブシキガイシャ</t>
    </rPh>
    <phoneticPr fontId="6"/>
  </si>
  <si>
    <t>西武造園株式会社</t>
    <rPh sb="4" eb="8">
      <t>カブシキガイシャ</t>
    </rPh>
    <phoneticPr fontId="6"/>
  </si>
  <si>
    <t>株式会社信濃美植</t>
    <rPh sb="0" eb="4">
      <t>カブシキガイシャ</t>
    </rPh>
    <phoneticPr fontId="6"/>
  </si>
  <si>
    <t>株式会社水庭農園</t>
    <rPh sb="0" eb="4">
      <t>カブシキガイシャ</t>
    </rPh>
    <phoneticPr fontId="6"/>
  </si>
  <si>
    <t>株式会社日比谷アメニス</t>
    <rPh sb="0" eb="4">
      <t>カブシキガイシャ</t>
    </rPh>
    <phoneticPr fontId="6"/>
  </si>
  <si>
    <t>株式会社安藤・間　</t>
    <rPh sb="0" eb="4">
      <t>カブシキカイシャ</t>
    </rPh>
    <phoneticPr fontId="6"/>
  </si>
  <si>
    <t>株式会社建設マネジメント四国</t>
    <rPh sb="0" eb="4">
      <t>カブシキガイシャ</t>
    </rPh>
    <phoneticPr fontId="6"/>
  </si>
  <si>
    <t>株式会社近畿地域づくりセンター</t>
    <rPh sb="0" eb="4">
      <t>カブシキガイシャ</t>
    </rPh>
    <phoneticPr fontId="6"/>
  </si>
  <si>
    <t>株式会社ピーエムコンサルタント</t>
    <rPh sb="0" eb="4">
      <t>カブシキガイシャ</t>
    </rPh>
    <phoneticPr fontId="6"/>
  </si>
  <si>
    <t>株式会社アース開発コンサルタント</t>
    <rPh sb="0" eb="4">
      <t>カブシキガイシャ</t>
    </rPh>
    <phoneticPr fontId="6"/>
  </si>
  <si>
    <t>株式会社サンテックインターナショナル</t>
    <rPh sb="0" eb="4">
      <t>カブシキガイシャ</t>
    </rPh>
    <phoneticPr fontId="6"/>
  </si>
  <si>
    <t>一般財団法人公園財団</t>
    <rPh sb="0" eb="6">
      <t>イッパンザイダンホウジン</t>
    </rPh>
    <phoneticPr fontId="6"/>
  </si>
  <si>
    <t>一般財団法人公園財団</t>
    <rPh sb="0" eb="4">
      <t>イッパンザイダン</t>
    </rPh>
    <rPh sb="4" eb="6">
      <t>ホウジン</t>
    </rPh>
    <phoneticPr fontId="6"/>
  </si>
  <si>
    <t>株式会社オリエンタルコンサルタンツ</t>
    <rPh sb="0" eb="4">
      <t>カブシキカイシャ</t>
    </rPh>
    <phoneticPr fontId="6"/>
  </si>
  <si>
    <t>株式会社プランニングネットワーク</t>
    <rPh sb="0" eb="4">
      <t>カブシキガイシャ</t>
    </rPh>
    <phoneticPr fontId="6"/>
  </si>
  <si>
    <t>株式会社日比谷アメニス</t>
    <rPh sb="0" eb="4">
      <t>カブシキカイシャ</t>
    </rPh>
    <phoneticPr fontId="6"/>
  </si>
  <si>
    <t>向内造園株式会社</t>
    <rPh sb="4" eb="8">
      <t>カブシキガイシャ</t>
    </rPh>
    <phoneticPr fontId="6"/>
  </si>
  <si>
    <t>株式会社昭立造園</t>
    <rPh sb="0" eb="4">
      <t>カブシキガイシャ</t>
    </rPh>
    <phoneticPr fontId="6"/>
  </si>
  <si>
    <t>株式会社野崎造園</t>
    <rPh sb="0" eb="4">
      <t>カブシキガイシャ</t>
    </rPh>
    <phoneticPr fontId="6"/>
  </si>
  <si>
    <t>株式会社日本グリーン企画</t>
    <rPh sb="0" eb="4">
      <t>カブシキガイシャ</t>
    </rPh>
    <phoneticPr fontId="6"/>
  </si>
  <si>
    <t>株式会社アスガード枚方</t>
    <rPh sb="0" eb="4">
      <t>カブシキガイシャ</t>
    </rPh>
    <phoneticPr fontId="6"/>
  </si>
  <si>
    <t>株式会社久保造園土木</t>
    <rPh sb="0" eb="4">
      <t>カブシキガイシャ</t>
    </rPh>
    <phoneticPr fontId="6"/>
  </si>
  <si>
    <t>岩間造園株式会社</t>
    <rPh sb="4" eb="8">
      <t>カブシキガイシャ</t>
    </rPh>
    <phoneticPr fontId="6"/>
  </si>
  <si>
    <t>特定非営利活動法人武蔵野の里作りクラブ</t>
    <rPh sb="0" eb="9">
      <t>トクテイヒエイリカツドウホウジン</t>
    </rPh>
    <phoneticPr fontId="6"/>
  </si>
  <si>
    <t>特定非営利活動法人生態教育センター</t>
    <rPh sb="0" eb="9">
      <t>トクテイヒエイリカツドウホウジン</t>
    </rPh>
    <rPh sb="9" eb="11">
      <t>セイタイ</t>
    </rPh>
    <phoneticPr fontId="6"/>
  </si>
  <si>
    <t>特定非営利活動法人ワンワンパーティークラブ</t>
    <rPh sb="0" eb="9">
      <t>トクテイヒエイリカツドウホウジン</t>
    </rPh>
    <phoneticPr fontId="6"/>
  </si>
  <si>
    <t>特定非営利活動法人越の里山倶楽部</t>
    <rPh sb="0" eb="9">
      <t>トクテイヒエイリカツドウホウジン</t>
    </rPh>
    <phoneticPr fontId="6"/>
  </si>
  <si>
    <t>特定非営利活動法人あいな育みの会</t>
    <rPh sb="0" eb="9">
      <t>トクテイヒエイリカツドウホウジン</t>
    </rPh>
    <phoneticPr fontId="6"/>
  </si>
  <si>
    <t>特定非営利活動法人九州コミュニティ研究所</t>
    <rPh sb="0" eb="9">
      <t>トクテイヒエイリカツドウホウジン</t>
    </rPh>
    <phoneticPr fontId="6"/>
  </si>
  <si>
    <t>特定非営利活動法人ワンワンパーティークラブ</t>
    <rPh sb="0" eb="9">
      <t>トクテイヒエイリカツドウホウジン</t>
    </rPh>
    <phoneticPr fontId="6"/>
  </si>
  <si>
    <t>公益社団法人兵庫県シルバー人材センター協会</t>
    <rPh sb="0" eb="6">
      <t>コウエキシャダンホウジン</t>
    </rPh>
    <phoneticPr fontId="6"/>
  </si>
  <si>
    <t>公益財団法人淡路市シルバー人材センター</t>
    <rPh sb="0" eb="6">
      <t>コウエキザイダンホウジン</t>
    </rPh>
    <phoneticPr fontId="6"/>
  </si>
  <si>
    <t>公益財団法人洲本市シルバー人材センター</t>
    <rPh sb="0" eb="6">
      <t>コウエキザイダンホウジン</t>
    </rPh>
    <phoneticPr fontId="6"/>
  </si>
  <si>
    <t>一般社団法人日本公園施設業協会</t>
    <rPh sb="0" eb="6">
      <t>イッパンシャダンホウジン</t>
    </rPh>
    <phoneticPr fontId="6"/>
  </si>
  <si>
    <t>株式会社建設技術研究所</t>
    <rPh sb="0" eb="4">
      <t>カブシキガイシャ</t>
    </rPh>
    <phoneticPr fontId="6"/>
  </si>
  <si>
    <t>執行等改善</t>
  </si>
  <si>
    <t>18,376/4,351</t>
    <phoneticPr fontId="6"/>
  </si>
  <si>
    <t>D.公益財団法人都市緑化機構</t>
    <rPh sb="2" eb="8">
      <t>コウエキザイダンホウジン</t>
    </rPh>
    <rPh sb="8" eb="14">
      <t>トシリョッカキコウ</t>
    </rPh>
    <phoneticPr fontId="6"/>
  </si>
  <si>
    <t>E.株式会社プレック研究所</t>
    <rPh sb="2" eb="6">
      <t>カブシキガイシャ</t>
    </rPh>
    <rPh sb="10" eb="13">
      <t>ケンキュウジョ</t>
    </rPh>
    <phoneticPr fontId="6"/>
  </si>
  <si>
    <t>G.清水建設株式会社　関西支店</t>
    <rPh sb="6" eb="10">
      <t>カブシキガイシャ</t>
    </rPh>
    <phoneticPr fontId="6"/>
  </si>
  <si>
    <t>K.株式会社建設技術研究所　東京本社</t>
    <rPh sb="2" eb="6">
      <t>カブシキガイシャ</t>
    </rPh>
    <rPh sb="6" eb="8">
      <t>ケンセツ</t>
    </rPh>
    <phoneticPr fontId="6"/>
  </si>
  <si>
    <t>N.公益社団法人兵庫県シルバー人材センター協会</t>
    <rPh sb="2" eb="8">
      <t>コウエキシャダンホウジン</t>
    </rPh>
    <phoneticPr fontId="6"/>
  </si>
  <si>
    <t>M.特定非営利活動法人武蔵野の里作りクラブ</t>
    <rPh sb="2" eb="4">
      <t>トクテイ</t>
    </rPh>
    <rPh sb="4" eb="7">
      <t>ヒエイリ</t>
    </rPh>
    <rPh sb="7" eb="9">
      <t>カツドウ</t>
    </rPh>
    <rPh sb="9" eb="11">
      <t>ホウジン</t>
    </rPh>
    <phoneticPr fontId="6"/>
  </si>
  <si>
    <t>Ｈ３０－３４国営飛鳥・平城宮跡歴史公園運営維持管理業務　飛鳥・平城宮跡歴史公園サポート共同体（一般財団法人公園財団）</t>
    <rPh sb="49" eb="53">
      <t>ザイダンホウジン</t>
    </rPh>
    <phoneticPr fontId="6"/>
  </si>
  <si>
    <t xml:space="preserve">防災・減災、国土強靱化のための５か年加速化対策については、予算編成過程で検討する。
重要政策推進枠：4,744
国営公園等の新規開園に向けた整備の本格化や、開園から期間が経つ国営公園の老朽化対策のため増額要求している。
</t>
    <rPh sb="43" eb="47">
      <t>ジュウヨウセイサク</t>
    </rPh>
    <rPh sb="47" eb="50">
      <t>スイシンワク</t>
    </rPh>
    <rPh sb="62" eb="63">
      <t>ナド</t>
    </rPh>
    <rPh sb="64" eb="66">
      <t>シンキ</t>
    </rPh>
    <rPh sb="66" eb="68">
      <t>カイエン</t>
    </rPh>
    <rPh sb="69" eb="70">
      <t>ム</t>
    </rPh>
    <rPh sb="72" eb="74">
      <t>セイビ</t>
    </rPh>
    <rPh sb="75" eb="78">
      <t>ホンカクカ</t>
    </rPh>
    <rPh sb="80" eb="82">
      <t>カイエン</t>
    </rPh>
    <rPh sb="84" eb="86">
      <t>キカン</t>
    </rPh>
    <rPh sb="87" eb="88">
      <t>タ</t>
    </rPh>
    <rPh sb="89" eb="93">
      <t>コクエイコウエン</t>
    </rPh>
    <rPh sb="94" eb="97">
      <t>ロウキュウカ</t>
    </rPh>
    <rPh sb="97" eb="99">
      <t>タイサク</t>
    </rPh>
    <rPh sb="104" eb="106">
      <t>ヨウキュウ</t>
    </rPh>
    <phoneticPr fontId="6"/>
  </si>
  <si>
    <t>引き続き、公開期日が設定されている公園について重点的な予算配分を行えるよう努めるとともに、公園利用者の安全・安心を確保するため、公園施設長寿命化計画の老朽化対策等について取り組みつつ、民間活力の導入やデジタル技術の活用等により維持管理費増大の抑制に努めるとともに、SNS等を通じて積極的な魅力や利用方法の発信や機能の向上を図り、効率的で効果的な整備・管理運営を計画的に推進していく。
入場者数の指標の設定については、今後の新型コロナウイルス感染症の状況等を踏まえて検討する。</t>
    <rPh sb="137" eb="138">
      <t>ツウ</t>
    </rPh>
    <rPh sb="180" eb="183">
      <t>ケイカクテキ</t>
    </rPh>
    <rPh sb="192" eb="196">
      <t>ニュウジョウシャスウ</t>
    </rPh>
    <rPh sb="197" eb="199">
      <t>シヒョウ</t>
    </rPh>
    <rPh sb="200" eb="202">
      <t>セッテイ</t>
    </rPh>
    <rPh sb="208" eb="210">
      <t>コンゴ</t>
    </rPh>
    <rPh sb="211" eb="213">
      <t>シンガタ</t>
    </rPh>
    <rPh sb="220" eb="223">
      <t>カンセンショウ</t>
    </rPh>
    <rPh sb="224" eb="226">
      <t>ジョウキョウ</t>
    </rPh>
    <rPh sb="226" eb="227">
      <t>ナド</t>
    </rPh>
    <rPh sb="228" eb="229">
      <t>フ</t>
    </rPh>
    <rPh sb="232" eb="234">
      <t>ケントウ</t>
    </rPh>
    <phoneticPr fontId="6"/>
  </si>
  <si>
    <t>https://www.mlit.go.jp/seisakutokatsu/hyouka/seisakutokatsu_hyouka_tk_000037.html</t>
    <phoneticPr fontId="6"/>
  </si>
  <si>
    <t>P11（全体版）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</si>
</sst>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0" xfId="4">
      <alignment vertical="center"/>
    </xf>
    <xf numFmtId="176" fontId="4" fillId="0" borderId="0" xfId="4" applyNumberFormat="1" applyFont="1" applyBorder="1" applyAlignment="1">
      <alignment horizontal="right" vertical="center"/>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0" fontId="14" fillId="0" borderId="0" xfId="4" applyFont="1" applyFill="1" applyBorder="1" applyAlignment="1">
      <alignment horizontal="center" vertical="center" wrapText="1"/>
    </xf>
    <xf numFmtId="0" fontId="1" fillId="0" borderId="0" xfId="7">
      <alignment vertical="center"/>
    </xf>
    <xf numFmtId="0" fontId="19" fillId="0" borderId="0" xfId="4" applyFont="1">
      <alignment vertical="center"/>
    </xf>
    <xf numFmtId="0" fontId="7" fillId="0" borderId="0" xfId="4" applyFont="1" applyBorder="1" applyAlignment="1">
      <alignment vertical="center"/>
    </xf>
    <xf numFmtId="0" fontId="4" fillId="0" borderId="0" xfId="4" applyFont="1" applyAlignment="1">
      <alignment horizontal="left" vertical="center" wrapText="1"/>
    </xf>
    <xf numFmtId="0" fontId="4" fillId="0" borderId="0" xfId="4" applyFont="1" applyAlignment="1">
      <alignment vertical="center" wrapText="1"/>
    </xf>
    <xf numFmtId="0" fontId="4" fillId="0" borderId="0" xfId="4" applyFont="1" applyAlignment="1">
      <alignment horizontal="center" vertical="center" wrapText="1"/>
    </xf>
    <xf numFmtId="0" fontId="4" fillId="0" borderId="0" xfId="4" applyFont="1">
      <alignment vertical="center"/>
    </xf>
    <xf numFmtId="0" fontId="0" fillId="0" borderId="0" xfId="4" applyFont="1">
      <alignment vertical="center"/>
    </xf>
    <xf numFmtId="0" fontId="19" fillId="0" borderId="0" xfId="4" applyFont="1" applyAlignment="1">
      <alignment horizontal="left" vertical="center" wrapText="1"/>
    </xf>
    <xf numFmtId="0" fontId="7" fillId="0" borderId="0" xfId="4" applyFont="1" applyBorder="1" applyAlignment="1">
      <alignment horizontal="left"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4" fillId="0" borderId="166" xfId="0" applyFont="1" applyBorder="1" applyAlignment="1">
      <alignment horizontal="center" vertical="center"/>
    </xf>
    <xf numFmtId="0" fontId="4" fillId="0" borderId="76" xfId="0" applyFont="1" applyBorder="1" applyAlignment="1">
      <alignment horizontal="center" vertical="center"/>
    </xf>
    <xf numFmtId="0" fontId="12" fillId="0" borderId="165" xfId="0" applyFont="1" applyBorder="1" applyAlignment="1">
      <alignment horizontal="center" vertical="center" wrapText="1"/>
    </xf>
    <xf numFmtId="0" fontId="4" fillId="0" borderId="164" xfId="0" applyFont="1" applyBorder="1" applyAlignment="1">
      <alignment horizontal="center" vertical="center"/>
    </xf>
    <xf numFmtId="0" fontId="4" fillId="0" borderId="163" xfId="0" applyFont="1" applyBorder="1" applyAlignment="1">
      <alignment horizontal="center" vertical="center"/>
    </xf>
    <xf numFmtId="177" fontId="0" fillId="0" borderId="96"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67"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2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132523</xdr:colOff>
      <xdr:row>269</xdr:row>
      <xdr:rowOff>66260</xdr:rowOff>
    </xdr:from>
    <xdr:to>
      <xdr:col>47</xdr:col>
      <xdr:colOff>140804</xdr:colOff>
      <xdr:row>299</xdr:row>
      <xdr:rowOff>115033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1" y="40162369"/>
          <a:ext cx="7959586" cy="11395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_&#20844;&#22290;&#32209;&#22320;&#12539;&#26223;&#35251;&#35506;&#65288;&#20445;&#23384;&#26399;&#38291;&#65297;&#24180;&#20197;&#19978;&#65289;\010_&#20104;&#31639;&#20418;\15%20&#20104;&#31639;&#21450;&#12403;&#27770;&#31639;&#12395;&#38306;&#12377;&#12427;&#20107;&#38917;\2022&#24180;&#24230;\&#34892;&#25919;&#20107;&#26989;&#12524;&#12499;&#12517;&#12540;(2022&#24180;&#24230;)&#12304;10&#24180;&#12305;\04&#12524;&#12499;&#12517;&#12540;&#12471;&#12540;&#12488;&#12398;&#20316;&#25104;\&#27491;&#24335;&#20381;&#38972;\R4_&#12524;&#12499;&#12517;&#12540;&#12471;&#12540;&#12488;&#27096;&#24335;&#12501;&#12449;&#12452;&#12523;_r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s>
    <sheetDataSet>
      <sheetData sheetId="0" refreshError="1"/>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2" t="s">
        <v>0</v>
      </c>
      <c r="Y2" s="64"/>
      <c r="Z2" s="45"/>
      <c r="AA2" s="45"/>
      <c r="AB2" s="45"/>
      <c r="AC2" s="45"/>
      <c r="AD2" s="186">
        <v>2022</v>
      </c>
      <c r="AE2" s="186"/>
      <c r="AF2" s="186"/>
      <c r="AG2" s="186"/>
      <c r="AH2" s="186"/>
      <c r="AI2" s="74" t="s">
        <v>269</v>
      </c>
      <c r="AJ2" s="186" t="s">
        <v>622</v>
      </c>
      <c r="AK2" s="186"/>
      <c r="AL2" s="186"/>
      <c r="AM2" s="186"/>
      <c r="AN2" s="74" t="s">
        <v>269</v>
      </c>
      <c r="AO2" s="186">
        <v>21</v>
      </c>
      <c r="AP2" s="186"/>
      <c r="AQ2" s="186"/>
      <c r="AR2" s="75" t="s">
        <v>269</v>
      </c>
      <c r="AS2" s="187">
        <v>55</v>
      </c>
      <c r="AT2" s="187"/>
      <c r="AU2" s="187"/>
      <c r="AV2" s="74" t="str">
        <f>IF(AW2="","","-")</f>
        <v/>
      </c>
      <c r="AW2" s="188"/>
      <c r="AX2" s="188"/>
    </row>
    <row r="3" spans="1:50" ht="21" customHeight="1" thickBot="1" x14ac:dyDescent="0.2">
      <c r="A3" s="189" t="s">
        <v>582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23" t="s">
        <v>59</v>
      </c>
      <c r="AJ3" s="191" t="s">
        <v>592</v>
      </c>
      <c r="AK3" s="191"/>
      <c r="AL3" s="191"/>
      <c r="AM3" s="191"/>
      <c r="AN3" s="191"/>
      <c r="AO3" s="191"/>
      <c r="AP3" s="191"/>
      <c r="AQ3" s="191"/>
      <c r="AR3" s="191"/>
      <c r="AS3" s="191"/>
      <c r="AT3" s="191"/>
      <c r="AU3" s="191"/>
      <c r="AV3" s="191"/>
      <c r="AW3" s="191"/>
      <c r="AX3" s="24" t="s">
        <v>60</v>
      </c>
    </row>
    <row r="4" spans="1:50" ht="24.75" customHeight="1" x14ac:dyDescent="0.15">
      <c r="A4" s="161" t="s">
        <v>23</v>
      </c>
      <c r="B4" s="162"/>
      <c r="C4" s="162"/>
      <c r="D4" s="162"/>
      <c r="E4" s="162"/>
      <c r="F4" s="162"/>
      <c r="G4" s="163" t="s">
        <v>593</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594</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15">
      <c r="A5" s="173" t="s">
        <v>62</v>
      </c>
      <c r="B5" s="174"/>
      <c r="C5" s="174"/>
      <c r="D5" s="174"/>
      <c r="E5" s="174"/>
      <c r="F5" s="175"/>
      <c r="G5" s="176" t="s">
        <v>595</v>
      </c>
      <c r="H5" s="177"/>
      <c r="I5" s="177"/>
      <c r="J5" s="177"/>
      <c r="K5" s="177"/>
      <c r="L5" s="177"/>
      <c r="M5" s="178" t="s">
        <v>61</v>
      </c>
      <c r="N5" s="179"/>
      <c r="O5" s="179"/>
      <c r="P5" s="179"/>
      <c r="Q5" s="179"/>
      <c r="R5" s="180"/>
      <c r="S5" s="181" t="s">
        <v>596</v>
      </c>
      <c r="T5" s="177"/>
      <c r="U5" s="177"/>
      <c r="V5" s="177"/>
      <c r="W5" s="177"/>
      <c r="X5" s="182"/>
      <c r="Y5" s="183" t="s">
        <v>3</v>
      </c>
      <c r="Z5" s="184"/>
      <c r="AA5" s="184"/>
      <c r="AB5" s="184"/>
      <c r="AC5" s="184"/>
      <c r="AD5" s="185"/>
      <c r="AE5" s="208" t="s">
        <v>597</v>
      </c>
      <c r="AF5" s="208"/>
      <c r="AG5" s="208"/>
      <c r="AH5" s="208"/>
      <c r="AI5" s="208"/>
      <c r="AJ5" s="208"/>
      <c r="AK5" s="208"/>
      <c r="AL5" s="208"/>
      <c r="AM5" s="208"/>
      <c r="AN5" s="208"/>
      <c r="AO5" s="208"/>
      <c r="AP5" s="209"/>
      <c r="AQ5" s="210" t="s">
        <v>905</v>
      </c>
      <c r="AR5" s="211"/>
      <c r="AS5" s="211"/>
      <c r="AT5" s="211"/>
      <c r="AU5" s="211"/>
      <c r="AV5" s="211"/>
      <c r="AW5" s="211"/>
      <c r="AX5" s="212"/>
    </row>
    <row r="6" spans="1:50" ht="39" customHeight="1" x14ac:dyDescent="0.15">
      <c r="A6" s="213" t="s">
        <v>4</v>
      </c>
      <c r="B6" s="214"/>
      <c r="C6" s="214"/>
      <c r="D6" s="214"/>
      <c r="E6" s="214"/>
      <c r="F6" s="214"/>
      <c r="G6" s="215" t="str">
        <f>入力規則等!F39</f>
        <v>一般会計</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7"/>
    </row>
    <row r="7" spans="1:50" ht="102.75" customHeight="1" x14ac:dyDescent="0.15">
      <c r="A7" s="192" t="s">
        <v>20</v>
      </c>
      <c r="B7" s="193"/>
      <c r="C7" s="193"/>
      <c r="D7" s="193"/>
      <c r="E7" s="193"/>
      <c r="F7" s="194"/>
      <c r="G7" s="218" t="s">
        <v>598</v>
      </c>
      <c r="H7" s="219"/>
      <c r="I7" s="219"/>
      <c r="J7" s="219"/>
      <c r="K7" s="219"/>
      <c r="L7" s="219"/>
      <c r="M7" s="219"/>
      <c r="N7" s="219"/>
      <c r="O7" s="219"/>
      <c r="P7" s="219"/>
      <c r="Q7" s="219"/>
      <c r="R7" s="219"/>
      <c r="S7" s="219"/>
      <c r="T7" s="219"/>
      <c r="U7" s="219"/>
      <c r="V7" s="219"/>
      <c r="W7" s="219"/>
      <c r="X7" s="220"/>
      <c r="Y7" s="221" t="s">
        <v>254</v>
      </c>
      <c r="Z7" s="222"/>
      <c r="AA7" s="222"/>
      <c r="AB7" s="222"/>
      <c r="AC7" s="222"/>
      <c r="AD7" s="223"/>
      <c r="AE7" s="224" t="s">
        <v>904</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15">
      <c r="A8" s="192" t="s">
        <v>178</v>
      </c>
      <c r="B8" s="193"/>
      <c r="C8" s="193"/>
      <c r="D8" s="193"/>
      <c r="E8" s="193"/>
      <c r="F8" s="194"/>
      <c r="G8" s="195" t="str">
        <f>入力規則等!A27</f>
        <v>観光立国、国土強靱化施策、子ども・若者育成支援、地球温暖化対策</v>
      </c>
      <c r="H8" s="196"/>
      <c r="I8" s="196"/>
      <c r="J8" s="196"/>
      <c r="K8" s="196"/>
      <c r="L8" s="196"/>
      <c r="M8" s="196"/>
      <c r="N8" s="196"/>
      <c r="O8" s="196"/>
      <c r="P8" s="196"/>
      <c r="Q8" s="196"/>
      <c r="R8" s="196"/>
      <c r="S8" s="196"/>
      <c r="T8" s="196"/>
      <c r="U8" s="196"/>
      <c r="V8" s="196"/>
      <c r="W8" s="196"/>
      <c r="X8" s="197"/>
      <c r="Y8" s="198" t="s">
        <v>179</v>
      </c>
      <c r="Z8" s="199"/>
      <c r="AA8" s="199"/>
      <c r="AB8" s="199"/>
      <c r="AC8" s="199"/>
      <c r="AD8" s="200"/>
      <c r="AE8" s="201" t="str">
        <f>入力規則等!K13</f>
        <v>公共事業</v>
      </c>
      <c r="AF8" s="196"/>
      <c r="AG8" s="196"/>
      <c r="AH8" s="196"/>
      <c r="AI8" s="196"/>
      <c r="AJ8" s="196"/>
      <c r="AK8" s="196"/>
      <c r="AL8" s="196"/>
      <c r="AM8" s="196"/>
      <c r="AN8" s="196"/>
      <c r="AO8" s="196"/>
      <c r="AP8" s="196"/>
      <c r="AQ8" s="196"/>
      <c r="AR8" s="196"/>
      <c r="AS8" s="196"/>
      <c r="AT8" s="196"/>
      <c r="AU8" s="196"/>
      <c r="AV8" s="196"/>
      <c r="AW8" s="196"/>
      <c r="AX8" s="202"/>
    </row>
    <row r="9" spans="1:50" ht="58.5" customHeight="1" x14ac:dyDescent="0.15">
      <c r="A9" s="203" t="s">
        <v>21</v>
      </c>
      <c r="B9" s="204"/>
      <c r="C9" s="204"/>
      <c r="D9" s="204"/>
      <c r="E9" s="204"/>
      <c r="F9" s="204"/>
      <c r="G9" s="205" t="s">
        <v>648</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1:50" ht="47.25" customHeight="1" x14ac:dyDescent="0.15">
      <c r="A10" s="248" t="s">
        <v>27</v>
      </c>
      <c r="B10" s="249"/>
      <c r="C10" s="249"/>
      <c r="D10" s="249"/>
      <c r="E10" s="249"/>
      <c r="F10" s="249"/>
      <c r="G10" s="250" t="s">
        <v>599</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直接実施、委託・請負</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6" t="s">
        <v>401</v>
      </c>
      <c r="Q12" s="237"/>
      <c r="R12" s="237"/>
      <c r="S12" s="237"/>
      <c r="T12" s="237"/>
      <c r="U12" s="237"/>
      <c r="V12" s="266"/>
      <c r="W12" s="236" t="s">
        <v>553</v>
      </c>
      <c r="X12" s="237"/>
      <c r="Y12" s="237"/>
      <c r="Z12" s="237"/>
      <c r="AA12" s="237"/>
      <c r="AB12" s="237"/>
      <c r="AC12" s="266"/>
      <c r="AD12" s="236" t="s">
        <v>555</v>
      </c>
      <c r="AE12" s="237"/>
      <c r="AF12" s="237"/>
      <c r="AG12" s="237"/>
      <c r="AH12" s="237"/>
      <c r="AI12" s="237"/>
      <c r="AJ12" s="266"/>
      <c r="AK12" s="236" t="s">
        <v>573</v>
      </c>
      <c r="AL12" s="237"/>
      <c r="AM12" s="237"/>
      <c r="AN12" s="237"/>
      <c r="AO12" s="237"/>
      <c r="AP12" s="237"/>
      <c r="AQ12" s="266"/>
      <c r="AR12" s="236" t="s">
        <v>574</v>
      </c>
      <c r="AS12" s="237"/>
      <c r="AT12" s="237"/>
      <c r="AU12" s="237"/>
      <c r="AV12" s="237"/>
      <c r="AW12" s="237"/>
      <c r="AX12" s="238"/>
    </row>
    <row r="13" spans="1:50" ht="21" customHeight="1" x14ac:dyDescent="0.15">
      <c r="A13" s="260"/>
      <c r="B13" s="261"/>
      <c r="C13" s="261"/>
      <c r="D13" s="261"/>
      <c r="E13" s="261"/>
      <c r="F13" s="262"/>
      <c r="G13" s="280" t="s">
        <v>6</v>
      </c>
      <c r="H13" s="281"/>
      <c r="I13" s="239" t="s">
        <v>7</v>
      </c>
      <c r="J13" s="240"/>
      <c r="K13" s="240"/>
      <c r="L13" s="240"/>
      <c r="M13" s="240"/>
      <c r="N13" s="240"/>
      <c r="O13" s="241"/>
      <c r="P13" s="230">
        <v>18918</v>
      </c>
      <c r="Q13" s="231"/>
      <c r="R13" s="231"/>
      <c r="S13" s="231"/>
      <c r="T13" s="231"/>
      <c r="U13" s="231"/>
      <c r="V13" s="232"/>
      <c r="W13" s="230">
        <v>19231</v>
      </c>
      <c r="X13" s="231"/>
      <c r="Y13" s="231"/>
      <c r="Z13" s="231"/>
      <c r="AA13" s="231"/>
      <c r="AB13" s="231"/>
      <c r="AC13" s="232"/>
      <c r="AD13" s="230">
        <v>18940</v>
      </c>
      <c r="AE13" s="231"/>
      <c r="AF13" s="231"/>
      <c r="AG13" s="231"/>
      <c r="AH13" s="231"/>
      <c r="AI13" s="231"/>
      <c r="AJ13" s="232"/>
      <c r="AK13" s="230">
        <v>18674</v>
      </c>
      <c r="AL13" s="231"/>
      <c r="AM13" s="231"/>
      <c r="AN13" s="231"/>
      <c r="AO13" s="231"/>
      <c r="AP13" s="231"/>
      <c r="AQ13" s="232"/>
      <c r="AR13" s="242">
        <v>24467</v>
      </c>
      <c r="AS13" s="243"/>
      <c r="AT13" s="243"/>
      <c r="AU13" s="243"/>
      <c r="AV13" s="243"/>
      <c r="AW13" s="243"/>
      <c r="AX13" s="244"/>
    </row>
    <row r="14" spans="1:50" ht="21" customHeight="1" x14ac:dyDescent="0.15">
      <c r="A14" s="260"/>
      <c r="B14" s="261"/>
      <c r="C14" s="261"/>
      <c r="D14" s="261"/>
      <c r="E14" s="261"/>
      <c r="F14" s="262"/>
      <c r="G14" s="282"/>
      <c r="H14" s="283"/>
      <c r="I14" s="227" t="s">
        <v>8</v>
      </c>
      <c r="J14" s="245"/>
      <c r="K14" s="245"/>
      <c r="L14" s="245"/>
      <c r="M14" s="245"/>
      <c r="N14" s="245"/>
      <c r="O14" s="246"/>
      <c r="P14" s="230">
        <v>2050</v>
      </c>
      <c r="Q14" s="231"/>
      <c r="R14" s="231"/>
      <c r="S14" s="231"/>
      <c r="T14" s="231"/>
      <c r="U14" s="231"/>
      <c r="V14" s="232"/>
      <c r="W14" s="230">
        <v>7164</v>
      </c>
      <c r="X14" s="231"/>
      <c r="Y14" s="231"/>
      <c r="Z14" s="231"/>
      <c r="AA14" s="231"/>
      <c r="AB14" s="231"/>
      <c r="AC14" s="232"/>
      <c r="AD14" s="230">
        <v>6192</v>
      </c>
      <c r="AE14" s="231"/>
      <c r="AF14" s="231"/>
      <c r="AG14" s="231"/>
      <c r="AH14" s="231"/>
      <c r="AI14" s="231"/>
      <c r="AJ14" s="232"/>
      <c r="AK14" s="230"/>
      <c r="AL14" s="231"/>
      <c r="AM14" s="231"/>
      <c r="AN14" s="231"/>
      <c r="AO14" s="231"/>
      <c r="AP14" s="231"/>
      <c r="AQ14" s="232"/>
      <c r="AR14" s="286"/>
      <c r="AS14" s="286"/>
      <c r="AT14" s="286"/>
      <c r="AU14" s="286"/>
      <c r="AV14" s="286"/>
      <c r="AW14" s="286"/>
      <c r="AX14" s="287"/>
    </row>
    <row r="15" spans="1:50" ht="21" customHeight="1" x14ac:dyDescent="0.15">
      <c r="A15" s="260"/>
      <c r="B15" s="261"/>
      <c r="C15" s="261"/>
      <c r="D15" s="261"/>
      <c r="E15" s="261"/>
      <c r="F15" s="262"/>
      <c r="G15" s="282"/>
      <c r="H15" s="283"/>
      <c r="I15" s="227" t="s">
        <v>47</v>
      </c>
      <c r="J15" s="228"/>
      <c r="K15" s="228"/>
      <c r="L15" s="228"/>
      <c r="M15" s="228"/>
      <c r="N15" s="228"/>
      <c r="O15" s="229"/>
      <c r="P15" s="230">
        <v>6322</v>
      </c>
      <c r="Q15" s="231"/>
      <c r="R15" s="231"/>
      <c r="S15" s="231"/>
      <c r="T15" s="231"/>
      <c r="U15" s="231"/>
      <c r="V15" s="232"/>
      <c r="W15" s="230">
        <v>5853</v>
      </c>
      <c r="X15" s="231"/>
      <c r="Y15" s="231"/>
      <c r="Z15" s="231"/>
      <c r="AA15" s="231"/>
      <c r="AB15" s="231"/>
      <c r="AC15" s="232"/>
      <c r="AD15" s="230">
        <v>10314</v>
      </c>
      <c r="AE15" s="231"/>
      <c r="AF15" s="231"/>
      <c r="AG15" s="231"/>
      <c r="AH15" s="231"/>
      <c r="AI15" s="231"/>
      <c r="AJ15" s="232"/>
      <c r="AK15" s="230">
        <v>8674</v>
      </c>
      <c r="AL15" s="231"/>
      <c r="AM15" s="231"/>
      <c r="AN15" s="231"/>
      <c r="AO15" s="231"/>
      <c r="AP15" s="231"/>
      <c r="AQ15" s="232"/>
      <c r="AR15" s="230"/>
      <c r="AS15" s="231"/>
      <c r="AT15" s="231"/>
      <c r="AU15" s="231"/>
      <c r="AV15" s="231"/>
      <c r="AW15" s="231"/>
      <c r="AX15" s="247"/>
    </row>
    <row r="16" spans="1:50" ht="21" customHeight="1" x14ac:dyDescent="0.15">
      <c r="A16" s="260"/>
      <c r="B16" s="261"/>
      <c r="C16" s="261"/>
      <c r="D16" s="261"/>
      <c r="E16" s="261"/>
      <c r="F16" s="262"/>
      <c r="G16" s="282"/>
      <c r="H16" s="283"/>
      <c r="I16" s="227" t="s">
        <v>48</v>
      </c>
      <c r="J16" s="228"/>
      <c r="K16" s="228"/>
      <c r="L16" s="228"/>
      <c r="M16" s="228"/>
      <c r="N16" s="228"/>
      <c r="O16" s="229"/>
      <c r="P16" s="230">
        <v>-5853</v>
      </c>
      <c r="Q16" s="231"/>
      <c r="R16" s="231"/>
      <c r="S16" s="231"/>
      <c r="T16" s="231"/>
      <c r="U16" s="231"/>
      <c r="V16" s="232"/>
      <c r="W16" s="230">
        <v>-10314</v>
      </c>
      <c r="X16" s="231"/>
      <c r="Y16" s="231"/>
      <c r="Z16" s="231"/>
      <c r="AA16" s="231"/>
      <c r="AB16" s="231"/>
      <c r="AC16" s="232"/>
      <c r="AD16" s="230">
        <v>-8674</v>
      </c>
      <c r="AE16" s="231"/>
      <c r="AF16" s="231"/>
      <c r="AG16" s="231"/>
      <c r="AH16" s="231"/>
      <c r="AI16" s="231"/>
      <c r="AJ16" s="232"/>
      <c r="AK16" s="230"/>
      <c r="AL16" s="231"/>
      <c r="AM16" s="231"/>
      <c r="AN16" s="231"/>
      <c r="AO16" s="231"/>
      <c r="AP16" s="231"/>
      <c r="AQ16" s="232"/>
      <c r="AR16" s="233"/>
      <c r="AS16" s="234"/>
      <c r="AT16" s="234"/>
      <c r="AU16" s="234"/>
      <c r="AV16" s="234"/>
      <c r="AW16" s="234"/>
      <c r="AX16" s="235"/>
    </row>
    <row r="17" spans="1:50" ht="24.75" customHeight="1" x14ac:dyDescent="0.15">
      <c r="A17" s="260"/>
      <c r="B17" s="261"/>
      <c r="C17" s="261"/>
      <c r="D17" s="261"/>
      <c r="E17" s="261"/>
      <c r="F17" s="262"/>
      <c r="G17" s="282"/>
      <c r="H17" s="283"/>
      <c r="I17" s="227" t="s">
        <v>46</v>
      </c>
      <c r="J17" s="245"/>
      <c r="K17" s="245"/>
      <c r="L17" s="245"/>
      <c r="M17" s="245"/>
      <c r="N17" s="245"/>
      <c r="O17" s="246"/>
      <c r="P17" s="230" t="s">
        <v>600</v>
      </c>
      <c r="Q17" s="231"/>
      <c r="R17" s="231"/>
      <c r="S17" s="231"/>
      <c r="T17" s="231"/>
      <c r="U17" s="231"/>
      <c r="V17" s="232"/>
      <c r="W17" s="230" t="s">
        <v>600</v>
      </c>
      <c r="X17" s="231"/>
      <c r="Y17" s="231"/>
      <c r="Z17" s="231"/>
      <c r="AA17" s="231"/>
      <c r="AB17" s="231"/>
      <c r="AC17" s="232"/>
      <c r="AD17" s="230" t="s">
        <v>600</v>
      </c>
      <c r="AE17" s="231"/>
      <c r="AF17" s="231"/>
      <c r="AG17" s="231"/>
      <c r="AH17" s="231"/>
      <c r="AI17" s="231"/>
      <c r="AJ17" s="232"/>
      <c r="AK17" s="230"/>
      <c r="AL17" s="231"/>
      <c r="AM17" s="231"/>
      <c r="AN17" s="231"/>
      <c r="AO17" s="231"/>
      <c r="AP17" s="231"/>
      <c r="AQ17" s="232"/>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21437</v>
      </c>
      <c r="Q18" s="275"/>
      <c r="R18" s="275"/>
      <c r="S18" s="275"/>
      <c r="T18" s="275"/>
      <c r="U18" s="275"/>
      <c r="V18" s="276"/>
      <c r="W18" s="274">
        <f>SUM(W13:AC17)</f>
        <v>21934</v>
      </c>
      <c r="X18" s="275"/>
      <c r="Y18" s="275"/>
      <c r="Z18" s="275"/>
      <c r="AA18" s="275"/>
      <c r="AB18" s="275"/>
      <c r="AC18" s="276"/>
      <c r="AD18" s="274">
        <f>SUM(AD13:AJ17)</f>
        <v>26772</v>
      </c>
      <c r="AE18" s="275"/>
      <c r="AF18" s="275"/>
      <c r="AG18" s="275"/>
      <c r="AH18" s="275"/>
      <c r="AI18" s="275"/>
      <c r="AJ18" s="276"/>
      <c r="AK18" s="274">
        <f>SUM(AK13:AQ17)</f>
        <v>27348</v>
      </c>
      <c r="AL18" s="275"/>
      <c r="AM18" s="275"/>
      <c r="AN18" s="275"/>
      <c r="AO18" s="275"/>
      <c r="AP18" s="275"/>
      <c r="AQ18" s="276"/>
      <c r="AR18" s="274">
        <f>SUM(AR13:AX17)</f>
        <v>24467</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0">
        <v>21375</v>
      </c>
      <c r="Q19" s="231"/>
      <c r="R19" s="231"/>
      <c r="S19" s="231"/>
      <c r="T19" s="231"/>
      <c r="U19" s="231"/>
      <c r="V19" s="232"/>
      <c r="W19" s="230">
        <v>21898</v>
      </c>
      <c r="X19" s="231"/>
      <c r="Y19" s="231"/>
      <c r="Z19" s="231"/>
      <c r="AA19" s="231"/>
      <c r="AB19" s="231"/>
      <c r="AC19" s="232"/>
      <c r="AD19" s="230">
        <v>26747</v>
      </c>
      <c r="AE19" s="231"/>
      <c r="AF19" s="231"/>
      <c r="AG19" s="231"/>
      <c r="AH19" s="231"/>
      <c r="AI19" s="231"/>
      <c r="AJ19" s="232"/>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0.99710780426365631</v>
      </c>
      <c r="Q20" s="306"/>
      <c r="R20" s="306"/>
      <c r="S20" s="306"/>
      <c r="T20" s="306"/>
      <c r="U20" s="306"/>
      <c r="V20" s="306"/>
      <c r="W20" s="306">
        <f>IF(W18=0, "-", SUM(W19)/W18)</f>
        <v>0.99835871250113983</v>
      </c>
      <c r="X20" s="306"/>
      <c r="Y20" s="306"/>
      <c r="Z20" s="306"/>
      <c r="AA20" s="306"/>
      <c r="AB20" s="306"/>
      <c r="AC20" s="306"/>
      <c r="AD20" s="306">
        <f>IF(AD18=0, "-", SUM(AD19)/AD18)</f>
        <v>0.9990661885552069</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3"/>
      <c r="B21" s="204"/>
      <c r="C21" s="204"/>
      <c r="D21" s="204"/>
      <c r="E21" s="204"/>
      <c r="F21" s="263"/>
      <c r="G21" s="304" t="s">
        <v>225</v>
      </c>
      <c r="H21" s="305"/>
      <c r="I21" s="305"/>
      <c r="J21" s="305"/>
      <c r="K21" s="305"/>
      <c r="L21" s="305"/>
      <c r="M21" s="305"/>
      <c r="N21" s="305"/>
      <c r="O21" s="305"/>
      <c r="P21" s="306">
        <f>IF(P19=0, "-", SUM(P19)/SUM(P13,P14))</f>
        <v>1.0194105303319343</v>
      </c>
      <c r="Q21" s="306"/>
      <c r="R21" s="306"/>
      <c r="S21" s="306"/>
      <c r="T21" s="306"/>
      <c r="U21" s="306"/>
      <c r="V21" s="306"/>
      <c r="W21" s="306">
        <f>IF(W19=0, "-", SUM(W19)/SUM(W13,W14))</f>
        <v>0.82962682326198145</v>
      </c>
      <c r="X21" s="306"/>
      <c r="Y21" s="306"/>
      <c r="Z21" s="306"/>
      <c r="AA21" s="306"/>
      <c r="AB21" s="306"/>
      <c r="AC21" s="306"/>
      <c r="AD21" s="306">
        <f>IF(AD19=0, "-", SUM(AD19)/SUM(AD13,AD14))</f>
        <v>1.064260703485596</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577</v>
      </c>
      <c r="B22" s="315"/>
      <c r="C22" s="315"/>
      <c r="D22" s="315"/>
      <c r="E22" s="315"/>
      <c r="F22" s="316"/>
      <c r="G22" s="320" t="s">
        <v>216</v>
      </c>
      <c r="H22" s="289"/>
      <c r="I22" s="289"/>
      <c r="J22" s="289"/>
      <c r="K22" s="289"/>
      <c r="L22" s="289"/>
      <c r="M22" s="289"/>
      <c r="N22" s="289"/>
      <c r="O22" s="321"/>
      <c r="P22" s="288" t="s">
        <v>575</v>
      </c>
      <c r="Q22" s="289"/>
      <c r="R22" s="289"/>
      <c r="S22" s="289"/>
      <c r="T22" s="289"/>
      <c r="U22" s="289"/>
      <c r="V22" s="321"/>
      <c r="W22" s="288" t="s">
        <v>576</v>
      </c>
      <c r="X22" s="289"/>
      <c r="Y22" s="289"/>
      <c r="Z22" s="289"/>
      <c r="AA22" s="289"/>
      <c r="AB22" s="289"/>
      <c r="AC22" s="321"/>
      <c r="AD22" s="288" t="s">
        <v>215</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32.25" customHeight="1" x14ac:dyDescent="0.15">
      <c r="A23" s="317"/>
      <c r="B23" s="318"/>
      <c r="C23" s="318"/>
      <c r="D23" s="318"/>
      <c r="E23" s="318"/>
      <c r="F23" s="319"/>
      <c r="G23" s="291" t="s">
        <v>601</v>
      </c>
      <c r="H23" s="292"/>
      <c r="I23" s="292"/>
      <c r="J23" s="292"/>
      <c r="K23" s="292"/>
      <c r="L23" s="292"/>
      <c r="M23" s="292"/>
      <c r="N23" s="292"/>
      <c r="O23" s="293"/>
      <c r="P23" s="242">
        <v>11764</v>
      </c>
      <c r="Q23" s="243"/>
      <c r="R23" s="243"/>
      <c r="S23" s="243"/>
      <c r="T23" s="243"/>
      <c r="U23" s="243"/>
      <c r="V23" s="294"/>
      <c r="W23" s="242">
        <v>15527</v>
      </c>
      <c r="X23" s="243"/>
      <c r="Y23" s="243"/>
      <c r="Z23" s="243"/>
      <c r="AA23" s="243"/>
      <c r="AB23" s="243"/>
      <c r="AC23" s="294"/>
      <c r="AD23" s="295" t="s">
        <v>967</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602</v>
      </c>
      <c r="H24" s="302"/>
      <c r="I24" s="302"/>
      <c r="J24" s="302"/>
      <c r="K24" s="302"/>
      <c r="L24" s="302"/>
      <c r="M24" s="302"/>
      <c r="N24" s="302"/>
      <c r="O24" s="303"/>
      <c r="P24" s="230">
        <v>6612</v>
      </c>
      <c r="Q24" s="231"/>
      <c r="R24" s="231"/>
      <c r="S24" s="231"/>
      <c r="T24" s="231"/>
      <c r="U24" s="231"/>
      <c r="V24" s="232"/>
      <c r="W24" s="230">
        <v>8528</v>
      </c>
      <c r="X24" s="231"/>
      <c r="Y24" s="231"/>
      <c r="Z24" s="231"/>
      <c r="AA24" s="231"/>
      <c r="AB24" s="231"/>
      <c r="AC24" s="232"/>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31.5" customHeight="1" x14ac:dyDescent="0.15">
      <c r="A25" s="317"/>
      <c r="B25" s="318"/>
      <c r="C25" s="318"/>
      <c r="D25" s="318"/>
      <c r="E25" s="318"/>
      <c r="F25" s="319"/>
      <c r="G25" s="301" t="s">
        <v>603</v>
      </c>
      <c r="H25" s="302"/>
      <c r="I25" s="302"/>
      <c r="J25" s="302"/>
      <c r="K25" s="302"/>
      <c r="L25" s="302"/>
      <c r="M25" s="302"/>
      <c r="N25" s="302"/>
      <c r="O25" s="303"/>
      <c r="P25" s="230">
        <v>253</v>
      </c>
      <c r="Q25" s="231"/>
      <c r="R25" s="231"/>
      <c r="S25" s="231"/>
      <c r="T25" s="231"/>
      <c r="U25" s="231"/>
      <c r="V25" s="232"/>
      <c r="W25" s="230">
        <v>367</v>
      </c>
      <c r="X25" s="231"/>
      <c r="Y25" s="231"/>
      <c r="Z25" s="231"/>
      <c r="AA25" s="231"/>
      <c r="AB25" s="231"/>
      <c r="AC25" s="232"/>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customHeight="1" x14ac:dyDescent="0.15">
      <c r="A26" s="317"/>
      <c r="B26" s="318"/>
      <c r="C26" s="318"/>
      <c r="D26" s="318"/>
      <c r="E26" s="318"/>
      <c r="F26" s="319"/>
      <c r="G26" s="301" t="s">
        <v>604</v>
      </c>
      <c r="H26" s="302"/>
      <c r="I26" s="302"/>
      <c r="J26" s="302"/>
      <c r="K26" s="302"/>
      <c r="L26" s="302"/>
      <c r="M26" s="302"/>
      <c r="N26" s="302"/>
      <c r="O26" s="303"/>
      <c r="P26" s="230">
        <v>45</v>
      </c>
      <c r="Q26" s="231"/>
      <c r="R26" s="231"/>
      <c r="S26" s="231"/>
      <c r="T26" s="231"/>
      <c r="U26" s="231"/>
      <c r="V26" s="232"/>
      <c r="W26" s="230">
        <v>45</v>
      </c>
      <c r="X26" s="231"/>
      <c r="Y26" s="231"/>
      <c r="Z26" s="231"/>
      <c r="AA26" s="231"/>
      <c r="AB26" s="231"/>
      <c r="AC26" s="232"/>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0"/>
      <c r="Q27" s="231"/>
      <c r="R27" s="231"/>
      <c r="S27" s="231"/>
      <c r="T27" s="231"/>
      <c r="U27" s="231"/>
      <c r="V27" s="232"/>
      <c r="W27" s="230"/>
      <c r="X27" s="231"/>
      <c r="Y27" s="231"/>
      <c r="Z27" s="231"/>
      <c r="AA27" s="231"/>
      <c r="AB27" s="231"/>
      <c r="AC27" s="232"/>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0" t="s">
        <v>18</v>
      </c>
      <c r="H29" s="141"/>
      <c r="I29" s="141"/>
      <c r="J29" s="141"/>
      <c r="K29" s="141"/>
      <c r="L29" s="141"/>
      <c r="M29" s="141"/>
      <c r="N29" s="141"/>
      <c r="O29" s="142"/>
      <c r="P29" s="344">
        <f>AK13</f>
        <v>18674</v>
      </c>
      <c r="Q29" s="345"/>
      <c r="R29" s="345"/>
      <c r="S29" s="345"/>
      <c r="T29" s="345"/>
      <c r="U29" s="345"/>
      <c r="V29" s="346"/>
      <c r="W29" s="347">
        <f>AR13</f>
        <v>24467</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564</v>
      </c>
      <c r="B30" s="351"/>
      <c r="C30" s="351"/>
      <c r="D30" s="351"/>
      <c r="E30" s="351"/>
      <c r="F30" s="352"/>
      <c r="G30" s="353" t="s">
        <v>639</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565</v>
      </c>
      <c r="B31" s="331"/>
      <c r="C31" s="331"/>
      <c r="D31" s="331"/>
      <c r="E31" s="331"/>
      <c r="F31" s="332"/>
      <c r="G31" s="364" t="s">
        <v>557</v>
      </c>
      <c r="H31" s="365"/>
      <c r="I31" s="365"/>
      <c r="J31" s="365"/>
      <c r="K31" s="365"/>
      <c r="L31" s="365"/>
      <c r="M31" s="365"/>
      <c r="N31" s="365"/>
      <c r="O31" s="365"/>
      <c r="P31" s="366" t="s">
        <v>556</v>
      </c>
      <c r="Q31" s="365"/>
      <c r="R31" s="365"/>
      <c r="S31" s="365"/>
      <c r="T31" s="365"/>
      <c r="U31" s="365"/>
      <c r="V31" s="365"/>
      <c r="W31" s="365"/>
      <c r="X31" s="367"/>
      <c r="Y31" s="368"/>
      <c r="Z31" s="369"/>
      <c r="AA31" s="370"/>
      <c r="AB31" s="415" t="s">
        <v>11</v>
      </c>
      <c r="AC31" s="415"/>
      <c r="AD31" s="415"/>
      <c r="AE31" s="416" t="s">
        <v>401</v>
      </c>
      <c r="AF31" s="417"/>
      <c r="AG31" s="417"/>
      <c r="AH31" s="418"/>
      <c r="AI31" s="416" t="s">
        <v>553</v>
      </c>
      <c r="AJ31" s="417"/>
      <c r="AK31" s="417"/>
      <c r="AL31" s="418"/>
      <c r="AM31" s="416" t="s">
        <v>369</v>
      </c>
      <c r="AN31" s="417"/>
      <c r="AO31" s="417"/>
      <c r="AP31" s="418"/>
      <c r="AQ31" s="424" t="s">
        <v>400</v>
      </c>
      <c r="AR31" s="425"/>
      <c r="AS31" s="425"/>
      <c r="AT31" s="426"/>
      <c r="AU31" s="424" t="s">
        <v>578</v>
      </c>
      <c r="AV31" s="425"/>
      <c r="AW31" s="425"/>
      <c r="AX31" s="427"/>
    </row>
    <row r="32" spans="1:50" ht="23.25" customHeight="1" x14ac:dyDescent="0.15">
      <c r="A32" s="362"/>
      <c r="B32" s="331"/>
      <c r="C32" s="331"/>
      <c r="D32" s="331"/>
      <c r="E32" s="331"/>
      <c r="F32" s="332"/>
      <c r="G32" s="371" t="s">
        <v>638</v>
      </c>
      <c r="H32" s="372"/>
      <c r="I32" s="372"/>
      <c r="J32" s="372"/>
      <c r="K32" s="372"/>
      <c r="L32" s="372"/>
      <c r="M32" s="372"/>
      <c r="N32" s="372"/>
      <c r="O32" s="372"/>
      <c r="P32" s="375" t="s">
        <v>606</v>
      </c>
      <c r="Q32" s="376"/>
      <c r="R32" s="376"/>
      <c r="S32" s="376"/>
      <c r="T32" s="376"/>
      <c r="U32" s="376"/>
      <c r="V32" s="376"/>
      <c r="W32" s="376"/>
      <c r="X32" s="377"/>
      <c r="Y32" s="381" t="s">
        <v>51</v>
      </c>
      <c r="Z32" s="382"/>
      <c r="AA32" s="383"/>
      <c r="AB32" s="384" t="s">
        <v>607</v>
      </c>
      <c r="AC32" s="384"/>
      <c r="AD32" s="384"/>
      <c r="AE32" s="385">
        <v>4254</v>
      </c>
      <c r="AF32" s="385"/>
      <c r="AG32" s="385"/>
      <c r="AH32" s="385"/>
      <c r="AI32" s="385">
        <v>4306</v>
      </c>
      <c r="AJ32" s="385"/>
      <c r="AK32" s="385"/>
      <c r="AL32" s="385"/>
      <c r="AM32" s="385">
        <v>4337</v>
      </c>
      <c r="AN32" s="385"/>
      <c r="AO32" s="385"/>
      <c r="AP32" s="385"/>
      <c r="AQ32" s="412"/>
      <c r="AR32" s="385"/>
      <c r="AS32" s="385"/>
      <c r="AT32" s="385"/>
      <c r="AU32" s="403"/>
      <c r="AV32" s="419"/>
      <c r="AW32" s="419"/>
      <c r="AX32" s="420"/>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1" t="s">
        <v>52</v>
      </c>
      <c r="Z33" s="422"/>
      <c r="AA33" s="423"/>
      <c r="AB33" s="384" t="s">
        <v>607</v>
      </c>
      <c r="AC33" s="384"/>
      <c r="AD33" s="384"/>
      <c r="AE33" s="385">
        <v>4257</v>
      </c>
      <c r="AF33" s="385"/>
      <c r="AG33" s="385"/>
      <c r="AH33" s="385"/>
      <c r="AI33" s="385">
        <v>4307</v>
      </c>
      <c r="AJ33" s="385"/>
      <c r="AK33" s="385"/>
      <c r="AL33" s="385"/>
      <c r="AM33" s="385">
        <v>4314</v>
      </c>
      <c r="AN33" s="385"/>
      <c r="AO33" s="385"/>
      <c r="AP33" s="385"/>
      <c r="AQ33" s="385">
        <v>4351</v>
      </c>
      <c r="AR33" s="385"/>
      <c r="AS33" s="385"/>
      <c r="AT33" s="385"/>
      <c r="AU33" s="403"/>
      <c r="AV33" s="419"/>
      <c r="AW33" s="419"/>
      <c r="AX33" s="420"/>
    </row>
    <row r="34" spans="1:51" ht="23.25" customHeight="1" x14ac:dyDescent="0.15">
      <c r="A34" s="450" t="s">
        <v>566</v>
      </c>
      <c r="B34" s="451"/>
      <c r="C34" s="451"/>
      <c r="D34" s="451"/>
      <c r="E34" s="451"/>
      <c r="F34" s="452"/>
      <c r="G34" s="237" t="s">
        <v>567</v>
      </c>
      <c r="H34" s="237"/>
      <c r="I34" s="237"/>
      <c r="J34" s="237"/>
      <c r="K34" s="237"/>
      <c r="L34" s="237"/>
      <c r="M34" s="237"/>
      <c r="N34" s="237"/>
      <c r="O34" s="237"/>
      <c r="P34" s="237"/>
      <c r="Q34" s="237"/>
      <c r="R34" s="237"/>
      <c r="S34" s="237"/>
      <c r="T34" s="237"/>
      <c r="U34" s="237"/>
      <c r="V34" s="237"/>
      <c r="W34" s="237"/>
      <c r="X34" s="266"/>
      <c r="Y34" s="458"/>
      <c r="Z34" s="459"/>
      <c r="AA34" s="460"/>
      <c r="AB34" s="236" t="s">
        <v>11</v>
      </c>
      <c r="AC34" s="237"/>
      <c r="AD34" s="266"/>
      <c r="AE34" s="236" t="s">
        <v>401</v>
      </c>
      <c r="AF34" s="237"/>
      <c r="AG34" s="237"/>
      <c r="AH34" s="266"/>
      <c r="AI34" s="236" t="s">
        <v>553</v>
      </c>
      <c r="AJ34" s="237"/>
      <c r="AK34" s="237"/>
      <c r="AL34" s="266"/>
      <c r="AM34" s="236" t="s">
        <v>369</v>
      </c>
      <c r="AN34" s="237"/>
      <c r="AO34" s="237"/>
      <c r="AP34" s="266"/>
      <c r="AQ34" s="430" t="s">
        <v>579</v>
      </c>
      <c r="AR34" s="431"/>
      <c r="AS34" s="431"/>
      <c r="AT34" s="431"/>
      <c r="AU34" s="431"/>
      <c r="AV34" s="431"/>
      <c r="AW34" s="431"/>
      <c r="AX34" s="432"/>
    </row>
    <row r="35" spans="1:51" ht="23.25" customHeight="1" x14ac:dyDescent="0.15">
      <c r="A35" s="453"/>
      <c r="B35" s="454"/>
      <c r="C35" s="454"/>
      <c r="D35" s="454"/>
      <c r="E35" s="454"/>
      <c r="F35" s="455"/>
      <c r="G35" s="408" t="s">
        <v>609</v>
      </c>
      <c r="H35" s="409"/>
      <c r="I35" s="409"/>
      <c r="J35" s="409"/>
      <c r="K35" s="409"/>
      <c r="L35" s="409"/>
      <c r="M35" s="409"/>
      <c r="N35" s="409"/>
      <c r="O35" s="409"/>
      <c r="P35" s="409"/>
      <c r="Q35" s="409"/>
      <c r="R35" s="409"/>
      <c r="S35" s="409"/>
      <c r="T35" s="409"/>
      <c r="U35" s="409"/>
      <c r="V35" s="409"/>
      <c r="W35" s="409"/>
      <c r="X35" s="409"/>
      <c r="Y35" s="433" t="s">
        <v>566</v>
      </c>
      <c r="Z35" s="434"/>
      <c r="AA35" s="435"/>
      <c r="AB35" s="436" t="s">
        <v>610</v>
      </c>
      <c r="AC35" s="437"/>
      <c r="AD35" s="438"/>
      <c r="AE35" s="412">
        <v>5</v>
      </c>
      <c r="AF35" s="412"/>
      <c r="AG35" s="412"/>
      <c r="AH35" s="412"/>
      <c r="AI35" s="412">
        <v>5</v>
      </c>
      <c r="AJ35" s="412"/>
      <c r="AK35" s="412"/>
      <c r="AL35" s="412"/>
      <c r="AM35" s="412">
        <v>6</v>
      </c>
      <c r="AN35" s="412"/>
      <c r="AO35" s="412"/>
      <c r="AP35" s="412"/>
      <c r="AQ35" s="403">
        <v>4</v>
      </c>
      <c r="AR35" s="386"/>
      <c r="AS35" s="386"/>
      <c r="AT35" s="386"/>
      <c r="AU35" s="386"/>
      <c r="AV35" s="386"/>
      <c r="AW35" s="386"/>
      <c r="AX35" s="387"/>
    </row>
    <row r="36" spans="1:51" ht="46.5" customHeight="1" x14ac:dyDescent="0.15">
      <c r="A36" s="456"/>
      <c r="B36" s="222"/>
      <c r="C36" s="222"/>
      <c r="D36" s="222"/>
      <c r="E36" s="222"/>
      <c r="F36" s="457"/>
      <c r="G36" s="410"/>
      <c r="H36" s="411"/>
      <c r="I36" s="411"/>
      <c r="J36" s="411"/>
      <c r="K36" s="411"/>
      <c r="L36" s="411"/>
      <c r="M36" s="411"/>
      <c r="N36" s="411"/>
      <c r="O36" s="411"/>
      <c r="P36" s="411"/>
      <c r="Q36" s="411"/>
      <c r="R36" s="411"/>
      <c r="S36" s="411"/>
      <c r="T36" s="411"/>
      <c r="U36" s="411"/>
      <c r="V36" s="411"/>
      <c r="W36" s="411"/>
      <c r="X36" s="411"/>
      <c r="Y36" s="399" t="s">
        <v>569</v>
      </c>
      <c r="Z36" s="413"/>
      <c r="AA36" s="414"/>
      <c r="AB36" s="439" t="s">
        <v>611</v>
      </c>
      <c r="AC36" s="440"/>
      <c r="AD36" s="441"/>
      <c r="AE36" s="442" t="s">
        <v>647</v>
      </c>
      <c r="AF36" s="442"/>
      <c r="AG36" s="442"/>
      <c r="AH36" s="442"/>
      <c r="AI36" s="442" t="s">
        <v>893</v>
      </c>
      <c r="AJ36" s="442"/>
      <c r="AK36" s="442"/>
      <c r="AL36" s="442"/>
      <c r="AM36" s="442" t="s">
        <v>892</v>
      </c>
      <c r="AN36" s="442"/>
      <c r="AO36" s="442"/>
      <c r="AP36" s="442"/>
      <c r="AQ36" s="442" t="s">
        <v>959</v>
      </c>
      <c r="AR36" s="442"/>
      <c r="AS36" s="442"/>
      <c r="AT36" s="442"/>
      <c r="AU36" s="442"/>
      <c r="AV36" s="442"/>
      <c r="AW36" s="442"/>
      <c r="AX36" s="444"/>
    </row>
    <row r="37" spans="1:51" ht="18.75" customHeight="1" x14ac:dyDescent="0.15">
      <c r="A37" s="480" t="s">
        <v>222</v>
      </c>
      <c r="B37" s="481"/>
      <c r="C37" s="481"/>
      <c r="D37" s="481"/>
      <c r="E37" s="481"/>
      <c r="F37" s="482"/>
      <c r="G37" s="490" t="s">
        <v>139</v>
      </c>
      <c r="H37" s="336"/>
      <c r="I37" s="336"/>
      <c r="J37" s="336"/>
      <c r="K37" s="336"/>
      <c r="L37" s="336"/>
      <c r="M37" s="336"/>
      <c r="N37" s="336"/>
      <c r="O37" s="337"/>
      <c r="P37" s="340" t="s">
        <v>55</v>
      </c>
      <c r="Q37" s="336"/>
      <c r="R37" s="336"/>
      <c r="S37" s="336"/>
      <c r="T37" s="336"/>
      <c r="U37" s="336"/>
      <c r="V37" s="336"/>
      <c r="W37" s="336"/>
      <c r="X37" s="337"/>
      <c r="Y37" s="491"/>
      <c r="Z37" s="492"/>
      <c r="AA37" s="493"/>
      <c r="AB37" s="497" t="s">
        <v>11</v>
      </c>
      <c r="AC37" s="498"/>
      <c r="AD37" s="499"/>
      <c r="AE37" s="497" t="s">
        <v>401</v>
      </c>
      <c r="AF37" s="498"/>
      <c r="AG37" s="498"/>
      <c r="AH37" s="499"/>
      <c r="AI37" s="502" t="s">
        <v>553</v>
      </c>
      <c r="AJ37" s="502"/>
      <c r="AK37" s="502"/>
      <c r="AL37" s="497"/>
      <c r="AM37" s="502" t="s">
        <v>369</v>
      </c>
      <c r="AN37" s="502"/>
      <c r="AO37" s="502"/>
      <c r="AP37" s="497"/>
      <c r="AQ37" s="471" t="s">
        <v>167</v>
      </c>
      <c r="AR37" s="472"/>
      <c r="AS37" s="472"/>
      <c r="AT37" s="473"/>
      <c r="AU37" s="336" t="s">
        <v>128</v>
      </c>
      <c r="AV37" s="336"/>
      <c r="AW37" s="336"/>
      <c r="AX37" s="341"/>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5" t="s">
        <v>600</v>
      </c>
      <c r="AR38" s="446"/>
      <c r="AS38" s="447" t="s">
        <v>168</v>
      </c>
      <c r="AT38" s="448"/>
      <c r="AU38" s="449">
        <v>5</v>
      </c>
      <c r="AV38" s="449"/>
      <c r="AW38" s="338" t="s">
        <v>166</v>
      </c>
      <c r="AX38" s="343"/>
    </row>
    <row r="39" spans="1:51" ht="23.25" customHeight="1" x14ac:dyDescent="0.15">
      <c r="A39" s="486"/>
      <c r="B39" s="484"/>
      <c r="C39" s="484"/>
      <c r="D39" s="484"/>
      <c r="E39" s="484"/>
      <c r="F39" s="485"/>
      <c r="G39" s="388" t="s">
        <v>635</v>
      </c>
      <c r="H39" s="389"/>
      <c r="I39" s="389"/>
      <c r="J39" s="389"/>
      <c r="K39" s="389"/>
      <c r="L39" s="389"/>
      <c r="M39" s="389"/>
      <c r="N39" s="389"/>
      <c r="O39" s="390"/>
      <c r="P39" s="153" t="s">
        <v>636</v>
      </c>
      <c r="Q39" s="153"/>
      <c r="R39" s="153"/>
      <c r="S39" s="153"/>
      <c r="T39" s="153"/>
      <c r="U39" s="153"/>
      <c r="V39" s="153"/>
      <c r="W39" s="153"/>
      <c r="X39" s="154"/>
      <c r="Y39" s="399" t="s">
        <v>12</v>
      </c>
      <c r="Z39" s="400"/>
      <c r="AA39" s="401"/>
      <c r="AB39" s="402" t="s">
        <v>637</v>
      </c>
      <c r="AC39" s="402"/>
      <c r="AD39" s="402"/>
      <c r="AE39" s="403">
        <v>93</v>
      </c>
      <c r="AF39" s="386"/>
      <c r="AG39" s="386"/>
      <c r="AH39" s="386"/>
      <c r="AI39" s="403">
        <v>93</v>
      </c>
      <c r="AJ39" s="386"/>
      <c r="AK39" s="386"/>
      <c r="AL39" s="386"/>
      <c r="AM39" s="403">
        <v>96</v>
      </c>
      <c r="AN39" s="386"/>
      <c r="AO39" s="386"/>
      <c r="AP39" s="386"/>
      <c r="AQ39" s="405" t="s">
        <v>600</v>
      </c>
      <c r="AR39" s="406"/>
      <c r="AS39" s="406"/>
      <c r="AT39" s="407"/>
      <c r="AU39" s="405" t="s">
        <v>600</v>
      </c>
      <c r="AV39" s="406"/>
      <c r="AW39" s="406"/>
      <c r="AX39" s="40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6" t="s">
        <v>50</v>
      </c>
      <c r="Z40" s="237"/>
      <c r="AA40" s="266"/>
      <c r="AB40" s="461" t="s">
        <v>637</v>
      </c>
      <c r="AC40" s="461"/>
      <c r="AD40" s="461"/>
      <c r="AE40" s="403">
        <v>88</v>
      </c>
      <c r="AF40" s="386"/>
      <c r="AG40" s="386"/>
      <c r="AH40" s="386"/>
      <c r="AI40" s="403">
        <v>89</v>
      </c>
      <c r="AJ40" s="386"/>
      <c r="AK40" s="386"/>
      <c r="AL40" s="386"/>
      <c r="AM40" s="403">
        <v>89</v>
      </c>
      <c r="AN40" s="386"/>
      <c r="AO40" s="386"/>
      <c r="AP40" s="386"/>
      <c r="AQ40" s="405" t="s">
        <v>600</v>
      </c>
      <c r="AR40" s="406"/>
      <c r="AS40" s="406"/>
      <c r="AT40" s="407"/>
      <c r="AU40" s="386">
        <v>89</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6"/>
      <c r="Q41" s="156"/>
      <c r="R41" s="156"/>
      <c r="S41" s="156"/>
      <c r="T41" s="156"/>
      <c r="U41" s="156"/>
      <c r="V41" s="156"/>
      <c r="W41" s="156"/>
      <c r="X41" s="157"/>
      <c r="Y41" s="236" t="s">
        <v>13</v>
      </c>
      <c r="Z41" s="237"/>
      <c r="AA41" s="266"/>
      <c r="AB41" s="404" t="s">
        <v>14</v>
      </c>
      <c r="AC41" s="404"/>
      <c r="AD41" s="404"/>
      <c r="AE41" s="403">
        <v>105.7</v>
      </c>
      <c r="AF41" s="386"/>
      <c r="AG41" s="386"/>
      <c r="AH41" s="386"/>
      <c r="AI41" s="403">
        <v>105.7</v>
      </c>
      <c r="AJ41" s="386"/>
      <c r="AK41" s="386"/>
      <c r="AL41" s="386"/>
      <c r="AM41" s="403">
        <v>107.9</v>
      </c>
      <c r="AN41" s="386"/>
      <c r="AO41" s="386"/>
      <c r="AP41" s="386"/>
      <c r="AQ41" s="405" t="s">
        <v>600</v>
      </c>
      <c r="AR41" s="406"/>
      <c r="AS41" s="406"/>
      <c r="AT41" s="407"/>
      <c r="AU41" s="386" t="s">
        <v>894</v>
      </c>
      <c r="AV41" s="386"/>
      <c r="AW41" s="386"/>
      <c r="AX41" s="387"/>
    </row>
    <row r="42" spans="1:51" ht="23.25" customHeight="1" x14ac:dyDescent="0.15">
      <c r="A42" s="474" t="s">
        <v>245</v>
      </c>
      <c r="B42" s="469"/>
      <c r="C42" s="469"/>
      <c r="D42" s="469"/>
      <c r="E42" s="469"/>
      <c r="F42" s="470"/>
      <c r="G42" s="510" t="s">
        <v>649</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16" t="s">
        <v>558</v>
      </c>
      <c r="B44" s="330" t="s">
        <v>559</v>
      </c>
      <c r="C44" s="331"/>
      <c r="D44" s="331"/>
      <c r="E44" s="331"/>
      <c r="F44" s="332"/>
      <c r="G44" s="336" t="s">
        <v>560</v>
      </c>
      <c r="H44" s="336"/>
      <c r="I44" s="336"/>
      <c r="J44" s="336"/>
      <c r="K44" s="336"/>
      <c r="L44" s="336"/>
      <c r="M44" s="336"/>
      <c r="N44" s="336"/>
      <c r="O44" s="336"/>
      <c r="P44" s="336"/>
      <c r="Q44" s="336"/>
      <c r="R44" s="336"/>
      <c r="S44" s="336"/>
      <c r="T44" s="336"/>
      <c r="U44" s="336"/>
      <c r="V44" s="336"/>
      <c r="W44" s="336"/>
      <c r="X44" s="336"/>
      <c r="Y44" s="336"/>
      <c r="Z44" s="336"/>
      <c r="AA44" s="337"/>
      <c r="AB44" s="340" t="s">
        <v>580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138</v>
      </c>
      <c r="C49" s="469"/>
      <c r="D49" s="469"/>
      <c r="E49" s="469"/>
      <c r="F49" s="470"/>
      <c r="G49" s="354" t="s">
        <v>56</v>
      </c>
      <c r="H49" s="355"/>
      <c r="I49" s="355"/>
      <c r="J49" s="355"/>
      <c r="K49" s="355"/>
      <c r="L49" s="355"/>
      <c r="M49" s="355"/>
      <c r="N49" s="355"/>
      <c r="O49" s="356"/>
      <c r="P49" s="358" t="s">
        <v>58</v>
      </c>
      <c r="Q49" s="355"/>
      <c r="R49" s="355"/>
      <c r="S49" s="355"/>
      <c r="T49" s="355"/>
      <c r="U49" s="355"/>
      <c r="V49" s="355"/>
      <c r="W49" s="355"/>
      <c r="X49" s="356"/>
      <c r="Y49" s="359"/>
      <c r="Z49" s="360"/>
      <c r="AA49" s="361"/>
      <c r="AB49" s="913" t="s">
        <v>11</v>
      </c>
      <c r="AC49" s="914"/>
      <c r="AD49" s="915"/>
      <c r="AE49" s="429" t="s">
        <v>401</v>
      </c>
      <c r="AF49" s="429"/>
      <c r="AG49" s="429"/>
      <c r="AH49" s="429"/>
      <c r="AI49" s="429" t="s">
        <v>553</v>
      </c>
      <c r="AJ49" s="429"/>
      <c r="AK49" s="429"/>
      <c r="AL49" s="429"/>
      <c r="AM49" s="429" t="s">
        <v>369</v>
      </c>
      <c r="AN49" s="429"/>
      <c r="AO49" s="429"/>
      <c r="AP49" s="429"/>
      <c r="AQ49" s="504" t="s">
        <v>167</v>
      </c>
      <c r="AR49" s="505"/>
      <c r="AS49" s="505"/>
      <c r="AT49" s="506"/>
      <c r="AU49" s="507" t="s">
        <v>128</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0"/>
      <c r="AD50" s="501"/>
      <c r="AE50" s="429"/>
      <c r="AF50" s="429"/>
      <c r="AG50" s="429"/>
      <c r="AH50" s="429"/>
      <c r="AI50" s="429"/>
      <c r="AJ50" s="429"/>
      <c r="AK50" s="429"/>
      <c r="AL50" s="429"/>
      <c r="AM50" s="429"/>
      <c r="AN50" s="429"/>
      <c r="AO50" s="429"/>
      <c r="AP50" s="429"/>
      <c r="AQ50" s="509"/>
      <c r="AR50" s="449"/>
      <c r="AS50" s="447" t="s">
        <v>168</v>
      </c>
      <c r="AT50" s="448"/>
      <c r="AU50" s="449"/>
      <c r="AV50" s="449"/>
      <c r="AW50" s="338" t="s">
        <v>166</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2"/>
      <c r="H51" s="153"/>
      <c r="I51" s="153"/>
      <c r="J51" s="153"/>
      <c r="K51" s="153"/>
      <c r="L51" s="153"/>
      <c r="M51" s="153"/>
      <c r="N51" s="153"/>
      <c r="O51" s="154"/>
      <c r="P51" s="153"/>
      <c r="Q51" s="462"/>
      <c r="R51" s="462"/>
      <c r="S51" s="462"/>
      <c r="T51" s="462"/>
      <c r="U51" s="462"/>
      <c r="V51" s="462"/>
      <c r="W51" s="462"/>
      <c r="X51" s="463"/>
      <c r="Y51" s="917" t="s">
        <v>57</v>
      </c>
      <c r="Z51" s="918"/>
      <c r="AA51" s="919"/>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20"/>
      <c r="H52" s="397"/>
      <c r="I52" s="397"/>
      <c r="J52" s="397"/>
      <c r="K52" s="397"/>
      <c r="L52" s="397"/>
      <c r="M52" s="397"/>
      <c r="N52" s="397"/>
      <c r="O52" s="398"/>
      <c r="P52" s="464"/>
      <c r="Q52" s="464"/>
      <c r="R52" s="464"/>
      <c r="S52" s="464"/>
      <c r="T52" s="464"/>
      <c r="U52" s="464"/>
      <c r="V52" s="464"/>
      <c r="W52" s="464"/>
      <c r="X52" s="465"/>
      <c r="Y52" s="921" t="s">
        <v>50</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5"/>
      <c r="H53" s="156"/>
      <c r="I53" s="156"/>
      <c r="J53" s="156"/>
      <c r="K53" s="156"/>
      <c r="L53" s="156"/>
      <c r="M53" s="156"/>
      <c r="N53" s="156"/>
      <c r="O53" s="157"/>
      <c r="P53" s="466"/>
      <c r="Q53" s="466"/>
      <c r="R53" s="466"/>
      <c r="S53" s="466"/>
      <c r="T53" s="466"/>
      <c r="U53" s="466"/>
      <c r="V53" s="466"/>
      <c r="W53" s="466"/>
      <c r="X53" s="467"/>
      <c r="Y53" s="921" t="s">
        <v>13</v>
      </c>
      <c r="Z53" s="799"/>
      <c r="AA53" s="800"/>
      <c r="AB53" s="922" t="s">
        <v>14</v>
      </c>
      <c r="AC53" s="922"/>
      <c r="AD53" s="922"/>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138</v>
      </c>
      <c r="C54" s="469"/>
      <c r="D54" s="469"/>
      <c r="E54" s="469"/>
      <c r="F54" s="470"/>
      <c r="G54" s="354" t="s">
        <v>56</v>
      </c>
      <c r="H54" s="355"/>
      <c r="I54" s="355"/>
      <c r="J54" s="355"/>
      <c r="K54" s="355"/>
      <c r="L54" s="355"/>
      <c r="M54" s="355"/>
      <c r="N54" s="355"/>
      <c r="O54" s="356"/>
      <c r="P54" s="358" t="s">
        <v>58</v>
      </c>
      <c r="Q54" s="355"/>
      <c r="R54" s="355"/>
      <c r="S54" s="355"/>
      <c r="T54" s="355"/>
      <c r="U54" s="355"/>
      <c r="V54" s="355"/>
      <c r="W54" s="355"/>
      <c r="X54" s="356"/>
      <c r="Y54" s="359"/>
      <c r="Z54" s="360"/>
      <c r="AA54" s="361"/>
      <c r="AB54" s="913" t="s">
        <v>11</v>
      </c>
      <c r="AC54" s="914"/>
      <c r="AD54" s="915"/>
      <c r="AE54" s="429" t="s">
        <v>401</v>
      </c>
      <c r="AF54" s="429"/>
      <c r="AG54" s="429"/>
      <c r="AH54" s="429"/>
      <c r="AI54" s="429" t="s">
        <v>553</v>
      </c>
      <c r="AJ54" s="429"/>
      <c r="AK54" s="429"/>
      <c r="AL54" s="429"/>
      <c r="AM54" s="429" t="s">
        <v>369</v>
      </c>
      <c r="AN54" s="429"/>
      <c r="AO54" s="429"/>
      <c r="AP54" s="429"/>
      <c r="AQ54" s="504" t="s">
        <v>167</v>
      </c>
      <c r="AR54" s="505"/>
      <c r="AS54" s="505"/>
      <c r="AT54" s="506"/>
      <c r="AU54" s="507" t="s">
        <v>128</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0"/>
      <c r="AD55" s="501"/>
      <c r="AE55" s="429"/>
      <c r="AF55" s="429"/>
      <c r="AG55" s="429"/>
      <c r="AH55" s="429"/>
      <c r="AI55" s="429"/>
      <c r="AJ55" s="429"/>
      <c r="AK55" s="429"/>
      <c r="AL55" s="429"/>
      <c r="AM55" s="429"/>
      <c r="AN55" s="429"/>
      <c r="AO55" s="429"/>
      <c r="AP55" s="429"/>
      <c r="AQ55" s="509"/>
      <c r="AR55" s="449"/>
      <c r="AS55" s="447" t="s">
        <v>168</v>
      </c>
      <c r="AT55" s="448"/>
      <c r="AU55" s="449"/>
      <c r="AV55" s="449"/>
      <c r="AW55" s="338" t="s">
        <v>166</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2"/>
      <c r="H56" s="153"/>
      <c r="I56" s="153"/>
      <c r="J56" s="153"/>
      <c r="K56" s="153"/>
      <c r="L56" s="153"/>
      <c r="M56" s="153"/>
      <c r="N56" s="153"/>
      <c r="O56" s="154"/>
      <c r="P56" s="153"/>
      <c r="Q56" s="462"/>
      <c r="R56" s="462"/>
      <c r="S56" s="462"/>
      <c r="T56" s="462"/>
      <c r="U56" s="462"/>
      <c r="V56" s="462"/>
      <c r="W56" s="462"/>
      <c r="X56" s="463"/>
      <c r="Y56" s="917" t="s">
        <v>57</v>
      </c>
      <c r="Z56" s="918"/>
      <c r="AA56" s="919"/>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20"/>
      <c r="H57" s="397"/>
      <c r="I57" s="397"/>
      <c r="J57" s="397"/>
      <c r="K57" s="397"/>
      <c r="L57" s="397"/>
      <c r="M57" s="397"/>
      <c r="N57" s="397"/>
      <c r="O57" s="398"/>
      <c r="P57" s="464"/>
      <c r="Q57" s="464"/>
      <c r="R57" s="464"/>
      <c r="S57" s="464"/>
      <c r="T57" s="464"/>
      <c r="U57" s="464"/>
      <c r="V57" s="464"/>
      <c r="W57" s="464"/>
      <c r="X57" s="465"/>
      <c r="Y57" s="921" t="s">
        <v>50</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5"/>
      <c r="H58" s="156"/>
      <c r="I58" s="156"/>
      <c r="J58" s="156"/>
      <c r="K58" s="156"/>
      <c r="L58" s="156"/>
      <c r="M58" s="156"/>
      <c r="N58" s="156"/>
      <c r="O58" s="157"/>
      <c r="P58" s="466"/>
      <c r="Q58" s="466"/>
      <c r="R58" s="466"/>
      <c r="S58" s="466"/>
      <c r="T58" s="466"/>
      <c r="U58" s="466"/>
      <c r="V58" s="466"/>
      <c r="W58" s="466"/>
      <c r="X58" s="467"/>
      <c r="Y58" s="921" t="s">
        <v>13</v>
      </c>
      <c r="Z58" s="799"/>
      <c r="AA58" s="800"/>
      <c r="AB58" s="922" t="s">
        <v>14</v>
      </c>
      <c r="AC58" s="922"/>
      <c r="AD58" s="922"/>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138</v>
      </c>
      <c r="C59" s="469"/>
      <c r="D59" s="469"/>
      <c r="E59" s="469"/>
      <c r="F59" s="470"/>
      <c r="G59" s="354" t="s">
        <v>56</v>
      </c>
      <c r="H59" s="355"/>
      <c r="I59" s="355"/>
      <c r="J59" s="355"/>
      <c r="K59" s="355"/>
      <c r="L59" s="355"/>
      <c r="M59" s="355"/>
      <c r="N59" s="355"/>
      <c r="O59" s="356"/>
      <c r="P59" s="358" t="s">
        <v>58</v>
      </c>
      <c r="Q59" s="355"/>
      <c r="R59" s="355"/>
      <c r="S59" s="355"/>
      <c r="T59" s="355"/>
      <c r="U59" s="355"/>
      <c r="V59" s="355"/>
      <c r="W59" s="355"/>
      <c r="X59" s="356"/>
      <c r="Y59" s="359"/>
      <c r="Z59" s="360"/>
      <c r="AA59" s="361"/>
      <c r="AB59" s="913" t="s">
        <v>11</v>
      </c>
      <c r="AC59" s="914"/>
      <c r="AD59" s="915"/>
      <c r="AE59" s="429" t="s">
        <v>401</v>
      </c>
      <c r="AF59" s="429"/>
      <c r="AG59" s="429"/>
      <c r="AH59" s="429"/>
      <c r="AI59" s="429" t="s">
        <v>553</v>
      </c>
      <c r="AJ59" s="429"/>
      <c r="AK59" s="429"/>
      <c r="AL59" s="429"/>
      <c r="AM59" s="429" t="s">
        <v>369</v>
      </c>
      <c r="AN59" s="429"/>
      <c r="AO59" s="429"/>
      <c r="AP59" s="429"/>
      <c r="AQ59" s="504" t="s">
        <v>167</v>
      </c>
      <c r="AR59" s="505"/>
      <c r="AS59" s="505"/>
      <c r="AT59" s="506"/>
      <c r="AU59" s="507" t="s">
        <v>128</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0"/>
      <c r="AD60" s="501"/>
      <c r="AE60" s="429"/>
      <c r="AF60" s="429"/>
      <c r="AG60" s="429"/>
      <c r="AH60" s="429"/>
      <c r="AI60" s="429"/>
      <c r="AJ60" s="429"/>
      <c r="AK60" s="429"/>
      <c r="AL60" s="429"/>
      <c r="AM60" s="429"/>
      <c r="AN60" s="429"/>
      <c r="AO60" s="429"/>
      <c r="AP60" s="429"/>
      <c r="AQ60" s="509"/>
      <c r="AR60" s="449"/>
      <c r="AS60" s="447" t="s">
        <v>168</v>
      </c>
      <c r="AT60" s="448"/>
      <c r="AU60" s="449"/>
      <c r="AV60" s="449"/>
      <c r="AW60" s="338" t="s">
        <v>166</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2"/>
      <c r="H61" s="153"/>
      <c r="I61" s="153"/>
      <c r="J61" s="153"/>
      <c r="K61" s="153"/>
      <c r="L61" s="153"/>
      <c r="M61" s="153"/>
      <c r="N61" s="153"/>
      <c r="O61" s="154"/>
      <c r="P61" s="153"/>
      <c r="Q61" s="462"/>
      <c r="R61" s="462"/>
      <c r="S61" s="462"/>
      <c r="T61" s="462"/>
      <c r="U61" s="462"/>
      <c r="V61" s="462"/>
      <c r="W61" s="462"/>
      <c r="X61" s="463"/>
      <c r="Y61" s="917" t="s">
        <v>57</v>
      </c>
      <c r="Z61" s="918"/>
      <c r="AA61" s="919"/>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20"/>
      <c r="H62" s="397"/>
      <c r="I62" s="397"/>
      <c r="J62" s="397"/>
      <c r="K62" s="397"/>
      <c r="L62" s="397"/>
      <c r="M62" s="397"/>
      <c r="N62" s="397"/>
      <c r="O62" s="398"/>
      <c r="P62" s="464"/>
      <c r="Q62" s="464"/>
      <c r="R62" s="464"/>
      <c r="S62" s="464"/>
      <c r="T62" s="464"/>
      <c r="U62" s="464"/>
      <c r="V62" s="464"/>
      <c r="W62" s="464"/>
      <c r="X62" s="465"/>
      <c r="Y62" s="921" t="s">
        <v>50</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910"/>
      <c r="C63" s="911"/>
      <c r="D63" s="911"/>
      <c r="E63" s="911"/>
      <c r="F63" s="912"/>
      <c r="G63" s="155"/>
      <c r="H63" s="156"/>
      <c r="I63" s="156"/>
      <c r="J63" s="156"/>
      <c r="K63" s="156"/>
      <c r="L63" s="156"/>
      <c r="M63" s="156"/>
      <c r="N63" s="156"/>
      <c r="O63" s="157"/>
      <c r="P63" s="466"/>
      <c r="Q63" s="466"/>
      <c r="R63" s="466"/>
      <c r="S63" s="466"/>
      <c r="T63" s="466"/>
      <c r="U63" s="466"/>
      <c r="V63" s="466"/>
      <c r="W63" s="466"/>
      <c r="X63" s="467"/>
      <c r="Y63" s="921" t="s">
        <v>13</v>
      </c>
      <c r="Z63" s="799"/>
      <c r="AA63" s="800"/>
      <c r="AB63" s="922" t="s">
        <v>14</v>
      </c>
      <c r="AC63" s="922"/>
      <c r="AD63" s="922"/>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564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565</v>
      </c>
      <c r="B65" s="331"/>
      <c r="C65" s="331"/>
      <c r="D65" s="331"/>
      <c r="E65" s="331"/>
      <c r="F65" s="332"/>
      <c r="G65" s="364" t="s">
        <v>557</v>
      </c>
      <c r="H65" s="365"/>
      <c r="I65" s="365"/>
      <c r="J65" s="365"/>
      <c r="K65" s="365"/>
      <c r="L65" s="365"/>
      <c r="M65" s="365"/>
      <c r="N65" s="365"/>
      <c r="O65" s="365"/>
      <c r="P65" s="366" t="s">
        <v>556</v>
      </c>
      <c r="Q65" s="365"/>
      <c r="R65" s="365"/>
      <c r="S65" s="365"/>
      <c r="T65" s="365"/>
      <c r="U65" s="365"/>
      <c r="V65" s="365"/>
      <c r="W65" s="365"/>
      <c r="X65" s="367"/>
      <c r="Y65" s="368"/>
      <c r="Z65" s="369"/>
      <c r="AA65" s="370"/>
      <c r="AB65" s="415" t="s">
        <v>11</v>
      </c>
      <c r="AC65" s="415"/>
      <c r="AD65" s="415"/>
      <c r="AE65" s="416" t="s">
        <v>401</v>
      </c>
      <c r="AF65" s="417"/>
      <c r="AG65" s="417"/>
      <c r="AH65" s="418"/>
      <c r="AI65" s="416" t="s">
        <v>553</v>
      </c>
      <c r="AJ65" s="417"/>
      <c r="AK65" s="417"/>
      <c r="AL65" s="418"/>
      <c r="AM65" s="416" t="s">
        <v>369</v>
      </c>
      <c r="AN65" s="417"/>
      <c r="AO65" s="417"/>
      <c r="AP65" s="418"/>
      <c r="AQ65" s="424" t="s">
        <v>400</v>
      </c>
      <c r="AR65" s="425"/>
      <c r="AS65" s="425"/>
      <c r="AT65" s="426"/>
      <c r="AU65" s="424" t="s">
        <v>578</v>
      </c>
      <c r="AV65" s="425"/>
      <c r="AW65" s="425"/>
      <c r="AX65" s="427"/>
      <c r="AY65">
        <f>COUNTA($G$66)</f>
        <v>0</v>
      </c>
    </row>
    <row r="66" spans="1:51" ht="23.25" hidden="1" customHeight="1" x14ac:dyDescent="0.15">
      <c r="A66" s="362"/>
      <c r="B66" s="331"/>
      <c r="C66" s="331"/>
      <c r="D66" s="331"/>
      <c r="E66" s="331"/>
      <c r="F66" s="332"/>
      <c r="G66" s="443"/>
      <c r="H66" s="372"/>
      <c r="I66" s="372"/>
      <c r="J66" s="372"/>
      <c r="K66" s="372"/>
      <c r="L66" s="372"/>
      <c r="M66" s="372"/>
      <c r="N66" s="372"/>
      <c r="O66" s="372"/>
      <c r="P66" s="375"/>
      <c r="Q66" s="376"/>
      <c r="R66" s="376"/>
      <c r="S66" s="376"/>
      <c r="T66" s="376"/>
      <c r="U66" s="376"/>
      <c r="V66" s="376"/>
      <c r="W66" s="376"/>
      <c r="X66" s="377"/>
      <c r="Y66" s="381" t="s">
        <v>51</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1" t="s">
        <v>52</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0" t="s">
        <v>566</v>
      </c>
      <c r="B68" s="451"/>
      <c r="C68" s="451"/>
      <c r="D68" s="451"/>
      <c r="E68" s="451"/>
      <c r="F68" s="452"/>
      <c r="G68" s="237" t="s">
        <v>567</v>
      </c>
      <c r="H68" s="237"/>
      <c r="I68" s="237"/>
      <c r="J68" s="237"/>
      <c r="K68" s="237"/>
      <c r="L68" s="237"/>
      <c r="M68" s="237"/>
      <c r="N68" s="237"/>
      <c r="O68" s="237"/>
      <c r="P68" s="237"/>
      <c r="Q68" s="237"/>
      <c r="R68" s="237"/>
      <c r="S68" s="237"/>
      <c r="T68" s="237"/>
      <c r="U68" s="237"/>
      <c r="V68" s="237"/>
      <c r="W68" s="237"/>
      <c r="X68" s="266"/>
      <c r="Y68" s="458"/>
      <c r="Z68" s="459"/>
      <c r="AA68" s="460"/>
      <c r="AB68" s="236" t="s">
        <v>11</v>
      </c>
      <c r="AC68" s="237"/>
      <c r="AD68" s="266"/>
      <c r="AE68" s="429" t="s">
        <v>401</v>
      </c>
      <c r="AF68" s="429"/>
      <c r="AG68" s="429"/>
      <c r="AH68" s="429"/>
      <c r="AI68" s="429" t="s">
        <v>553</v>
      </c>
      <c r="AJ68" s="429"/>
      <c r="AK68" s="429"/>
      <c r="AL68" s="429"/>
      <c r="AM68" s="429" t="s">
        <v>369</v>
      </c>
      <c r="AN68" s="429"/>
      <c r="AO68" s="429"/>
      <c r="AP68" s="429"/>
      <c r="AQ68" s="430" t="s">
        <v>579</v>
      </c>
      <c r="AR68" s="431"/>
      <c r="AS68" s="431"/>
      <c r="AT68" s="431"/>
      <c r="AU68" s="431"/>
      <c r="AV68" s="431"/>
      <c r="AW68" s="431"/>
      <c r="AX68" s="432"/>
      <c r="AY68">
        <f>IF(SUBSTITUTE(SUBSTITUTE($G$69,"／",""),"　","")="",0,1)</f>
        <v>0</v>
      </c>
    </row>
    <row r="69" spans="1:51" ht="23.25" hidden="1" customHeight="1" x14ac:dyDescent="0.15">
      <c r="A69" s="453"/>
      <c r="B69" s="454"/>
      <c r="C69" s="454"/>
      <c r="D69" s="454"/>
      <c r="E69" s="454"/>
      <c r="F69" s="455"/>
      <c r="G69" s="408"/>
      <c r="H69" s="409"/>
      <c r="I69" s="409"/>
      <c r="J69" s="409"/>
      <c r="K69" s="409"/>
      <c r="L69" s="409"/>
      <c r="M69" s="409"/>
      <c r="N69" s="409"/>
      <c r="O69" s="409"/>
      <c r="P69" s="409"/>
      <c r="Q69" s="409"/>
      <c r="R69" s="409"/>
      <c r="S69" s="409"/>
      <c r="T69" s="409"/>
      <c r="U69" s="409"/>
      <c r="V69" s="409"/>
      <c r="W69" s="409"/>
      <c r="X69" s="409"/>
      <c r="Y69" s="433" t="s">
        <v>566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2"/>
      <c r="C70" s="222"/>
      <c r="D70" s="222"/>
      <c r="E70" s="222"/>
      <c r="F70" s="457"/>
      <c r="G70" s="410"/>
      <c r="H70" s="411"/>
      <c r="I70" s="411"/>
      <c r="J70" s="411"/>
      <c r="K70" s="411"/>
      <c r="L70" s="411"/>
      <c r="M70" s="411"/>
      <c r="N70" s="411"/>
      <c r="O70" s="411"/>
      <c r="P70" s="411"/>
      <c r="Q70" s="411"/>
      <c r="R70" s="411"/>
      <c r="S70" s="411"/>
      <c r="T70" s="411"/>
      <c r="U70" s="411"/>
      <c r="V70" s="411"/>
      <c r="W70" s="411"/>
      <c r="X70" s="411"/>
      <c r="Y70" s="399" t="s">
        <v>569</v>
      </c>
      <c r="Z70" s="413"/>
      <c r="AA70" s="414"/>
      <c r="AB70" s="439"/>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15">
      <c r="A71" s="516" t="s">
        <v>222</v>
      </c>
      <c r="B71" s="517"/>
      <c r="C71" s="517"/>
      <c r="D71" s="517"/>
      <c r="E71" s="517"/>
      <c r="F71" s="518"/>
      <c r="G71" s="490" t="s">
        <v>139</v>
      </c>
      <c r="H71" s="336"/>
      <c r="I71" s="336"/>
      <c r="J71" s="336"/>
      <c r="K71" s="336"/>
      <c r="L71" s="336"/>
      <c r="M71" s="336"/>
      <c r="N71" s="336"/>
      <c r="O71" s="337"/>
      <c r="P71" s="340" t="s">
        <v>55</v>
      </c>
      <c r="Q71" s="336"/>
      <c r="R71" s="336"/>
      <c r="S71" s="336"/>
      <c r="T71" s="336"/>
      <c r="U71" s="336"/>
      <c r="V71" s="336"/>
      <c r="W71" s="336"/>
      <c r="X71" s="337"/>
      <c r="Y71" s="491"/>
      <c r="Z71" s="492"/>
      <c r="AA71" s="493"/>
      <c r="AB71" s="497" t="s">
        <v>11</v>
      </c>
      <c r="AC71" s="498"/>
      <c r="AD71" s="499"/>
      <c r="AE71" s="429" t="s">
        <v>401</v>
      </c>
      <c r="AF71" s="429"/>
      <c r="AG71" s="429"/>
      <c r="AH71" s="429"/>
      <c r="AI71" s="429" t="s">
        <v>553</v>
      </c>
      <c r="AJ71" s="429"/>
      <c r="AK71" s="429"/>
      <c r="AL71" s="429"/>
      <c r="AM71" s="429" t="s">
        <v>369</v>
      </c>
      <c r="AN71" s="429"/>
      <c r="AO71" s="429"/>
      <c r="AP71" s="429"/>
      <c r="AQ71" s="471" t="s">
        <v>167</v>
      </c>
      <c r="AR71" s="472"/>
      <c r="AS71" s="472"/>
      <c r="AT71" s="473"/>
      <c r="AU71" s="336" t="s">
        <v>128</v>
      </c>
      <c r="AV71" s="336"/>
      <c r="AW71" s="336"/>
      <c r="AX71" s="341"/>
      <c r="AY71">
        <f>COUNTA($G$73)</f>
        <v>0</v>
      </c>
    </row>
    <row r="72" spans="1:51" ht="18.75" hidden="1"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9"/>
      <c r="AF72" s="429"/>
      <c r="AG72" s="429"/>
      <c r="AH72" s="429"/>
      <c r="AI72" s="429"/>
      <c r="AJ72" s="429"/>
      <c r="AK72" s="429"/>
      <c r="AL72" s="429"/>
      <c r="AM72" s="429"/>
      <c r="AN72" s="429"/>
      <c r="AO72" s="429"/>
      <c r="AP72" s="429"/>
      <c r="AQ72" s="445"/>
      <c r="AR72" s="446"/>
      <c r="AS72" s="447" t="s">
        <v>168</v>
      </c>
      <c r="AT72" s="448"/>
      <c r="AU72" s="449"/>
      <c r="AV72" s="449"/>
      <c r="AW72" s="338" t="s">
        <v>166</v>
      </c>
      <c r="AX72" s="343"/>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3"/>
      <c r="Q73" s="153"/>
      <c r="R73" s="153"/>
      <c r="S73" s="153"/>
      <c r="T73" s="153"/>
      <c r="U73" s="153"/>
      <c r="V73" s="153"/>
      <c r="W73" s="153"/>
      <c r="X73" s="154"/>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6" t="s">
        <v>50</v>
      </c>
      <c r="Z74" s="237"/>
      <c r="AA74" s="266"/>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6"/>
      <c r="Q75" s="156"/>
      <c r="R75" s="156"/>
      <c r="S75" s="156"/>
      <c r="T75" s="156"/>
      <c r="U75" s="156"/>
      <c r="V75" s="156"/>
      <c r="W75" s="156"/>
      <c r="X75" s="157"/>
      <c r="Y75" s="236" t="s">
        <v>13</v>
      </c>
      <c r="Z75" s="237"/>
      <c r="AA75" s="266"/>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245</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8" t="s">
        <v>558</v>
      </c>
      <c r="B78" s="330" t="s">
        <v>559</v>
      </c>
      <c r="C78" s="331"/>
      <c r="D78" s="331"/>
      <c r="E78" s="331"/>
      <c r="F78" s="332"/>
      <c r="G78" s="336" t="s">
        <v>560</v>
      </c>
      <c r="H78" s="336"/>
      <c r="I78" s="336"/>
      <c r="J78" s="336"/>
      <c r="K78" s="336"/>
      <c r="L78" s="336"/>
      <c r="M78" s="336"/>
      <c r="N78" s="336"/>
      <c r="O78" s="336"/>
      <c r="P78" s="336"/>
      <c r="Q78" s="336"/>
      <c r="R78" s="336"/>
      <c r="S78" s="336"/>
      <c r="T78" s="336"/>
      <c r="U78" s="336"/>
      <c r="V78" s="336"/>
      <c r="W78" s="336"/>
      <c r="X78" s="336"/>
      <c r="Y78" s="336"/>
      <c r="Z78" s="336"/>
      <c r="AA78" s="337"/>
      <c r="AB78" s="340" t="s">
        <v>580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138</v>
      </c>
      <c r="C83" s="469"/>
      <c r="D83" s="469"/>
      <c r="E83" s="469"/>
      <c r="F83" s="470"/>
      <c r="G83" s="354" t="s">
        <v>56</v>
      </c>
      <c r="H83" s="355"/>
      <c r="I83" s="355"/>
      <c r="J83" s="355"/>
      <c r="K83" s="355"/>
      <c r="L83" s="355"/>
      <c r="M83" s="355"/>
      <c r="N83" s="355"/>
      <c r="O83" s="356"/>
      <c r="P83" s="358" t="s">
        <v>58</v>
      </c>
      <c r="Q83" s="355"/>
      <c r="R83" s="355"/>
      <c r="S83" s="355"/>
      <c r="T83" s="355"/>
      <c r="U83" s="355"/>
      <c r="V83" s="355"/>
      <c r="W83" s="355"/>
      <c r="X83" s="356"/>
      <c r="Y83" s="359"/>
      <c r="Z83" s="360"/>
      <c r="AA83" s="361"/>
      <c r="AB83" s="913" t="s">
        <v>11</v>
      </c>
      <c r="AC83" s="914"/>
      <c r="AD83" s="915"/>
      <c r="AE83" s="429" t="s">
        <v>401</v>
      </c>
      <c r="AF83" s="429"/>
      <c r="AG83" s="429"/>
      <c r="AH83" s="429"/>
      <c r="AI83" s="429" t="s">
        <v>553</v>
      </c>
      <c r="AJ83" s="429"/>
      <c r="AK83" s="429"/>
      <c r="AL83" s="429"/>
      <c r="AM83" s="429" t="s">
        <v>369</v>
      </c>
      <c r="AN83" s="429"/>
      <c r="AO83" s="429"/>
      <c r="AP83" s="429"/>
      <c r="AQ83" s="504" t="s">
        <v>167</v>
      </c>
      <c r="AR83" s="505"/>
      <c r="AS83" s="505"/>
      <c r="AT83" s="506"/>
      <c r="AU83" s="507" t="s">
        <v>128</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0"/>
      <c r="AD84" s="501"/>
      <c r="AE84" s="429"/>
      <c r="AF84" s="429"/>
      <c r="AG84" s="429"/>
      <c r="AH84" s="429"/>
      <c r="AI84" s="429"/>
      <c r="AJ84" s="429"/>
      <c r="AK84" s="429"/>
      <c r="AL84" s="429"/>
      <c r="AM84" s="429"/>
      <c r="AN84" s="429"/>
      <c r="AO84" s="429"/>
      <c r="AP84" s="429"/>
      <c r="AQ84" s="509"/>
      <c r="AR84" s="449"/>
      <c r="AS84" s="447" t="s">
        <v>168</v>
      </c>
      <c r="AT84" s="448"/>
      <c r="AU84" s="449"/>
      <c r="AV84" s="449"/>
      <c r="AW84" s="338" t="s">
        <v>166</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2"/>
      <c r="H85" s="153"/>
      <c r="I85" s="153"/>
      <c r="J85" s="153"/>
      <c r="K85" s="153"/>
      <c r="L85" s="153"/>
      <c r="M85" s="153"/>
      <c r="N85" s="153"/>
      <c r="O85" s="154"/>
      <c r="P85" s="153"/>
      <c r="Q85" s="462"/>
      <c r="R85" s="462"/>
      <c r="S85" s="462"/>
      <c r="T85" s="462"/>
      <c r="U85" s="462"/>
      <c r="V85" s="462"/>
      <c r="W85" s="462"/>
      <c r="X85" s="463"/>
      <c r="Y85" s="917" t="s">
        <v>57</v>
      </c>
      <c r="Z85" s="918"/>
      <c r="AA85" s="919"/>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20"/>
      <c r="H86" s="397"/>
      <c r="I86" s="397"/>
      <c r="J86" s="397"/>
      <c r="K86" s="397"/>
      <c r="L86" s="397"/>
      <c r="M86" s="397"/>
      <c r="N86" s="397"/>
      <c r="O86" s="398"/>
      <c r="P86" s="464"/>
      <c r="Q86" s="464"/>
      <c r="R86" s="464"/>
      <c r="S86" s="464"/>
      <c r="T86" s="464"/>
      <c r="U86" s="464"/>
      <c r="V86" s="464"/>
      <c r="W86" s="464"/>
      <c r="X86" s="465"/>
      <c r="Y86" s="921" t="s">
        <v>50</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5"/>
      <c r="H87" s="156"/>
      <c r="I87" s="156"/>
      <c r="J87" s="156"/>
      <c r="K87" s="156"/>
      <c r="L87" s="156"/>
      <c r="M87" s="156"/>
      <c r="N87" s="156"/>
      <c r="O87" s="157"/>
      <c r="P87" s="466"/>
      <c r="Q87" s="466"/>
      <c r="R87" s="466"/>
      <c r="S87" s="466"/>
      <c r="T87" s="466"/>
      <c r="U87" s="466"/>
      <c r="V87" s="466"/>
      <c r="W87" s="466"/>
      <c r="X87" s="467"/>
      <c r="Y87" s="921" t="s">
        <v>13</v>
      </c>
      <c r="Z87" s="799"/>
      <c r="AA87" s="800"/>
      <c r="AB87" s="922" t="s">
        <v>14</v>
      </c>
      <c r="AC87" s="922"/>
      <c r="AD87" s="922"/>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138</v>
      </c>
      <c r="C88" s="469"/>
      <c r="D88" s="469"/>
      <c r="E88" s="469"/>
      <c r="F88" s="470"/>
      <c r="G88" s="354" t="s">
        <v>56</v>
      </c>
      <c r="H88" s="355"/>
      <c r="I88" s="355"/>
      <c r="J88" s="355"/>
      <c r="K88" s="355"/>
      <c r="L88" s="355"/>
      <c r="M88" s="355"/>
      <c r="N88" s="355"/>
      <c r="O88" s="356"/>
      <c r="P88" s="358" t="s">
        <v>58</v>
      </c>
      <c r="Q88" s="355"/>
      <c r="R88" s="355"/>
      <c r="S88" s="355"/>
      <c r="T88" s="355"/>
      <c r="U88" s="355"/>
      <c r="V88" s="355"/>
      <c r="W88" s="355"/>
      <c r="X88" s="356"/>
      <c r="Y88" s="359"/>
      <c r="Z88" s="360"/>
      <c r="AA88" s="361"/>
      <c r="AB88" s="913" t="s">
        <v>11</v>
      </c>
      <c r="AC88" s="914"/>
      <c r="AD88" s="915"/>
      <c r="AE88" s="429" t="s">
        <v>401</v>
      </c>
      <c r="AF88" s="429"/>
      <c r="AG88" s="429"/>
      <c r="AH88" s="429"/>
      <c r="AI88" s="429" t="s">
        <v>553</v>
      </c>
      <c r="AJ88" s="429"/>
      <c r="AK88" s="429"/>
      <c r="AL88" s="429"/>
      <c r="AM88" s="429" t="s">
        <v>369</v>
      </c>
      <c r="AN88" s="429"/>
      <c r="AO88" s="429"/>
      <c r="AP88" s="429"/>
      <c r="AQ88" s="504" t="s">
        <v>167</v>
      </c>
      <c r="AR88" s="505"/>
      <c r="AS88" s="505"/>
      <c r="AT88" s="506"/>
      <c r="AU88" s="507" t="s">
        <v>128</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0"/>
      <c r="AD89" s="501"/>
      <c r="AE89" s="429"/>
      <c r="AF89" s="429"/>
      <c r="AG89" s="429"/>
      <c r="AH89" s="429"/>
      <c r="AI89" s="429"/>
      <c r="AJ89" s="429"/>
      <c r="AK89" s="429"/>
      <c r="AL89" s="429"/>
      <c r="AM89" s="429"/>
      <c r="AN89" s="429"/>
      <c r="AO89" s="429"/>
      <c r="AP89" s="429"/>
      <c r="AQ89" s="509"/>
      <c r="AR89" s="449"/>
      <c r="AS89" s="447" t="s">
        <v>168</v>
      </c>
      <c r="AT89" s="448"/>
      <c r="AU89" s="449"/>
      <c r="AV89" s="449"/>
      <c r="AW89" s="338" t="s">
        <v>166</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2"/>
      <c r="H90" s="153"/>
      <c r="I90" s="153"/>
      <c r="J90" s="153"/>
      <c r="K90" s="153"/>
      <c r="L90" s="153"/>
      <c r="M90" s="153"/>
      <c r="N90" s="153"/>
      <c r="O90" s="154"/>
      <c r="P90" s="153"/>
      <c r="Q90" s="462"/>
      <c r="R90" s="462"/>
      <c r="S90" s="462"/>
      <c r="T90" s="462"/>
      <c r="U90" s="462"/>
      <c r="V90" s="462"/>
      <c r="W90" s="462"/>
      <c r="X90" s="463"/>
      <c r="Y90" s="917" t="s">
        <v>57</v>
      </c>
      <c r="Z90" s="918"/>
      <c r="AA90" s="919"/>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20"/>
      <c r="H91" s="397"/>
      <c r="I91" s="397"/>
      <c r="J91" s="397"/>
      <c r="K91" s="397"/>
      <c r="L91" s="397"/>
      <c r="M91" s="397"/>
      <c r="N91" s="397"/>
      <c r="O91" s="398"/>
      <c r="P91" s="464"/>
      <c r="Q91" s="464"/>
      <c r="R91" s="464"/>
      <c r="S91" s="464"/>
      <c r="T91" s="464"/>
      <c r="U91" s="464"/>
      <c r="V91" s="464"/>
      <c r="W91" s="464"/>
      <c r="X91" s="465"/>
      <c r="Y91" s="921" t="s">
        <v>50</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5"/>
      <c r="H92" s="156"/>
      <c r="I92" s="156"/>
      <c r="J92" s="156"/>
      <c r="K92" s="156"/>
      <c r="L92" s="156"/>
      <c r="M92" s="156"/>
      <c r="N92" s="156"/>
      <c r="O92" s="157"/>
      <c r="P92" s="466"/>
      <c r="Q92" s="466"/>
      <c r="R92" s="466"/>
      <c r="S92" s="466"/>
      <c r="T92" s="466"/>
      <c r="U92" s="466"/>
      <c r="V92" s="466"/>
      <c r="W92" s="466"/>
      <c r="X92" s="467"/>
      <c r="Y92" s="921" t="s">
        <v>13</v>
      </c>
      <c r="Z92" s="799"/>
      <c r="AA92" s="800"/>
      <c r="AB92" s="922" t="s">
        <v>14</v>
      </c>
      <c r="AC92" s="922"/>
      <c r="AD92" s="922"/>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138</v>
      </c>
      <c r="C93" s="331"/>
      <c r="D93" s="331"/>
      <c r="E93" s="331"/>
      <c r="F93" s="332"/>
      <c r="G93" s="354" t="s">
        <v>56</v>
      </c>
      <c r="H93" s="355"/>
      <c r="I93" s="355"/>
      <c r="J93" s="355"/>
      <c r="K93" s="355"/>
      <c r="L93" s="355"/>
      <c r="M93" s="355"/>
      <c r="N93" s="355"/>
      <c r="O93" s="356"/>
      <c r="P93" s="358" t="s">
        <v>58</v>
      </c>
      <c r="Q93" s="355"/>
      <c r="R93" s="355"/>
      <c r="S93" s="355"/>
      <c r="T93" s="355"/>
      <c r="U93" s="355"/>
      <c r="V93" s="355"/>
      <c r="W93" s="355"/>
      <c r="X93" s="356"/>
      <c r="Y93" s="359"/>
      <c r="Z93" s="360"/>
      <c r="AA93" s="361"/>
      <c r="AB93" s="913" t="s">
        <v>11</v>
      </c>
      <c r="AC93" s="914"/>
      <c r="AD93" s="915"/>
      <c r="AE93" s="429" t="s">
        <v>401</v>
      </c>
      <c r="AF93" s="429"/>
      <c r="AG93" s="429"/>
      <c r="AH93" s="429"/>
      <c r="AI93" s="429" t="s">
        <v>553</v>
      </c>
      <c r="AJ93" s="429"/>
      <c r="AK93" s="429"/>
      <c r="AL93" s="429"/>
      <c r="AM93" s="429" t="s">
        <v>369</v>
      </c>
      <c r="AN93" s="429"/>
      <c r="AO93" s="429"/>
      <c r="AP93" s="429"/>
      <c r="AQ93" s="504" t="s">
        <v>167</v>
      </c>
      <c r="AR93" s="505"/>
      <c r="AS93" s="505"/>
      <c r="AT93" s="506"/>
      <c r="AU93" s="507" t="s">
        <v>128</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0"/>
      <c r="AD94" s="501"/>
      <c r="AE94" s="429"/>
      <c r="AF94" s="429"/>
      <c r="AG94" s="429"/>
      <c r="AH94" s="429"/>
      <c r="AI94" s="429"/>
      <c r="AJ94" s="429"/>
      <c r="AK94" s="429"/>
      <c r="AL94" s="429"/>
      <c r="AM94" s="429"/>
      <c r="AN94" s="429"/>
      <c r="AO94" s="429"/>
      <c r="AP94" s="429"/>
      <c r="AQ94" s="509"/>
      <c r="AR94" s="449"/>
      <c r="AS94" s="447" t="s">
        <v>168</v>
      </c>
      <c r="AT94" s="448"/>
      <c r="AU94" s="449"/>
      <c r="AV94" s="449"/>
      <c r="AW94" s="338" t="s">
        <v>166</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2"/>
      <c r="H95" s="153"/>
      <c r="I95" s="153"/>
      <c r="J95" s="153"/>
      <c r="K95" s="153"/>
      <c r="L95" s="153"/>
      <c r="M95" s="153"/>
      <c r="N95" s="153"/>
      <c r="O95" s="154"/>
      <c r="P95" s="153"/>
      <c r="Q95" s="462"/>
      <c r="R95" s="462"/>
      <c r="S95" s="462"/>
      <c r="T95" s="462"/>
      <c r="U95" s="462"/>
      <c r="V95" s="462"/>
      <c r="W95" s="462"/>
      <c r="X95" s="463"/>
      <c r="Y95" s="917" t="s">
        <v>57</v>
      </c>
      <c r="Z95" s="918"/>
      <c r="AA95" s="919"/>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20"/>
      <c r="H96" s="397"/>
      <c r="I96" s="397"/>
      <c r="J96" s="397"/>
      <c r="K96" s="397"/>
      <c r="L96" s="397"/>
      <c r="M96" s="397"/>
      <c r="N96" s="397"/>
      <c r="O96" s="398"/>
      <c r="P96" s="464"/>
      <c r="Q96" s="464"/>
      <c r="R96" s="464"/>
      <c r="S96" s="464"/>
      <c r="T96" s="464"/>
      <c r="U96" s="464"/>
      <c r="V96" s="464"/>
      <c r="W96" s="464"/>
      <c r="X96" s="465"/>
      <c r="Y96" s="921" t="s">
        <v>50</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910"/>
      <c r="C97" s="911"/>
      <c r="D97" s="911"/>
      <c r="E97" s="911"/>
      <c r="F97" s="912"/>
      <c r="G97" s="155"/>
      <c r="H97" s="156"/>
      <c r="I97" s="156"/>
      <c r="J97" s="156"/>
      <c r="K97" s="156"/>
      <c r="L97" s="156"/>
      <c r="M97" s="156"/>
      <c r="N97" s="156"/>
      <c r="O97" s="157"/>
      <c r="P97" s="466"/>
      <c r="Q97" s="466"/>
      <c r="R97" s="466"/>
      <c r="S97" s="466"/>
      <c r="T97" s="466"/>
      <c r="U97" s="466"/>
      <c r="V97" s="466"/>
      <c r="W97" s="466"/>
      <c r="X97" s="467"/>
      <c r="Y97" s="921" t="s">
        <v>13</v>
      </c>
      <c r="Z97" s="799"/>
      <c r="AA97" s="800"/>
      <c r="AB97" s="922" t="s">
        <v>14</v>
      </c>
      <c r="AC97" s="922"/>
      <c r="AD97" s="922"/>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564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565</v>
      </c>
      <c r="B99" s="331"/>
      <c r="C99" s="331"/>
      <c r="D99" s="331"/>
      <c r="E99" s="331"/>
      <c r="F99" s="332"/>
      <c r="G99" s="364" t="s">
        <v>557</v>
      </c>
      <c r="H99" s="365"/>
      <c r="I99" s="365"/>
      <c r="J99" s="365"/>
      <c r="K99" s="365"/>
      <c r="L99" s="365"/>
      <c r="M99" s="365"/>
      <c r="N99" s="365"/>
      <c r="O99" s="365"/>
      <c r="P99" s="366" t="s">
        <v>556</v>
      </c>
      <c r="Q99" s="365"/>
      <c r="R99" s="365"/>
      <c r="S99" s="365"/>
      <c r="T99" s="365"/>
      <c r="U99" s="365"/>
      <c r="V99" s="365"/>
      <c r="W99" s="365"/>
      <c r="X99" s="367"/>
      <c r="Y99" s="368"/>
      <c r="Z99" s="369"/>
      <c r="AA99" s="370"/>
      <c r="AB99" s="415" t="s">
        <v>11</v>
      </c>
      <c r="AC99" s="415"/>
      <c r="AD99" s="415"/>
      <c r="AE99" s="429" t="s">
        <v>401</v>
      </c>
      <c r="AF99" s="429"/>
      <c r="AG99" s="429"/>
      <c r="AH99" s="429"/>
      <c r="AI99" s="429" t="s">
        <v>553</v>
      </c>
      <c r="AJ99" s="429"/>
      <c r="AK99" s="429"/>
      <c r="AL99" s="429"/>
      <c r="AM99" s="429" t="s">
        <v>369</v>
      </c>
      <c r="AN99" s="429"/>
      <c r="AO99" s="429"/>
      <c r="AP99" s="429"/>
      <c r="AQ99" s="424" t="s">
        <v>400</v>
      </c>
      <c r="AR99" s="425"/>
      <c r="AS99" s="425"/>
      <c r="AT99" s="426"/>
      <c r="AU99" s="424" t="s">
        <v>578</v>
      </c>
      <c r="AV99" s="425"/>
      <c r="AW99" s="425"/>
      <c r="AX99" s="427"/>
      <c r="AY99">
        <f>COUNTA($G$100)</f>
        <v>0</v>
      </c>
    </row>
    <row r="100" spans="1:60" ht="23.25" hidden="1" customHeight="1" x14ac:dyDescent="0.15">
      <c r="A100" s="362"/>
      <c r="B100" s="331"/>
      <c r="C100" s="331"/>
      <c r="D100" s="331"/>
      <c r="E100" s="331"/>
      <c r="F100" s="332"/>
      <c r="G100" s="443"/>
      <c r="H100" s="372"/>
      <c r="I100" s="372"/>
      <c r="J100" s="372"/>
      <c r="K100" s="372"/>
      <c r="L100" s="372"/>
      <c r="M100" s="372"/>
      <c r="N100" s="372"/>
      <c r="O100" s="372"/>
      <c r="P100" s="375" t="s">
        <v>608</v>
      </c>
      <c r="Q100" s="376"/>
      <c r="R100" s="376"/>
      <c r="S100" s="376"/>
      <c r="T100" s="376"/>
      <c r="U100" s="376"/>
      <c r="V100" s="376"/>
      <c r="W100" s="376"/>
      <c r="X100" s="377"/>
      <c r="Y100" s="381" t="s">
        <v>51</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1" t="s">
        <v>52</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4" t="s">
        <v>566</v>
      </c>
      <c r="B102" s="355"/>
      <c r="C102" s="355"/>
      <c r="D102" s="355"/>
      <c r="E102" s="355"/>
      <c r="F102" s="475"/>
      <c r="G102" s="237" t="s">
        <v>567</v>
      </c>
      <c r="H102" s="237"/>
      <c r="I102" s="237"/>
      <c r="J102" s="237"/>
      <c r="K102" s="237"/>
      <c r="L102" s="237"/>
      <c r="M102" s="237"/>
      <c r="N102" s="237"/>
      <c r="O102" s="237"/>
      <c r="P102" s="237"/>
      <c r="Q102" s="237"/>
      <c r="R102" s="237"/>
      <c r="S102" s="237"/>
      <c r="T102" s="237"/>
      <c r="U102" s="237"/>
      <c r="V102" s="237"/>
      <c r="W102" s="237"/>
      <c r="X102" s="266"/>
      <c r="Y102" s="458"/>
      <c r="Z102" s="459"/>
      <c r="AA102" s="460"/>
      <c r="AB102" s="236" t="s">
        <v>11</v>
      </c>
      <c r="AC102" s="237"/>
      <c r="AD102" s="266"/>
      <c r="AE102" s="429" t="s">
        <v>401</v>
      </c>
      <c r="AF102" s="429"/>
      <c r="AG102" s="429"/>
      <c r="AH102" s="429"/>
      <c r="AI102" s="429" t="s">
        <v>553</v>
      </c>
      <c r="AJ102" s="429"/>
      <c r="AK102" s="429"/>
      <c r="AL102" s="429"/>
      <c r="AM102" s="429" t="s">
        <v>369</v>
      </c>
      <c r="AN102" s="429"/>
      <c r="AO102" s="429"/>
      <c r="AP102" s="429"/>
      <c r="AQ102" s="430" t="s">
        <v>579</v>
      </c>
      <c r="AR102" s="431"/>
      <c r="AS102" s="431"/>
      <c r="AT102" s="431"/>
      <c r="AU102" s="431"/>
      <c r="AV102" s="431"/>
      <c r="AW102" s="431"/>
      <c r="AX102" s="432"/>
      <c r="AY102">
        <f>IF(SUBSTITUTE(SUBSTITUTE($G$103,"／",""),"　","")="",0,1)</f>
        <v>0</v>
      </c>
    </row>
    <row r="103" spans="1:60" ht="23.25" hidden="1" customHeight="1" x14ac:dyDescent="0.15">
      <c r="A103" s="476"/>
      <c r="B103" s="336"/>
      <c r="C103" s="336"/>
      <c r="D103" s="336"/>
      <c r="E103" s="336"/>
      <c r="F103" s="477"/>
      <c r="G103" s="408" t="s">
        <v>568</v>
      </c>
      <c r="H103" s="409"/>
      <c r="I103" s="409"/>
      <c r="J103" s="409"/>
      <c r="K103" s="409"/>
      <c r="L103" s="409"/>
      <c r="M103" s="409"/>
      <c r="N103" s="409"/>
      <c r="O103" s="409"/>
      <c r="P103" s="409"/>
      <c r="Q103" s="409"/>
      <c r="R103" s="409"/>
      <c r="S103" s="409"/>
      <c r="T103" s="409"/>
      <c r="U103" s="409"/>
      <c r="V103" s="409"/>
      <c r="W103" s="409"/>
      <c r="X103" s="409"/>
      <c r="Y103" s="433" t="s">
        <v>566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569</v>
      </c>
      <c r="Z104" s="413"/>
      <c r="AA104" s="414"/>
      <c r="AB104" s="439" t="s">
        <v>570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222</v>
      </c>
      <c r="B105" s="517"/>
      <c r="C105" s="517"/>
      <c r="D105" s="517"/>
      <c r="E105" s="517"/>
      <c r="F105" s="518"/>
      <c r="G105" s="490" t="s">
        <v>139</v>
      </c>
      <c r="H105" s="336"/>
      <c r="I105" s="336"/>
      <c r="J105" s="336"/>
      <c r="K105" s="336"/>
      <c r="L105" s="336"/>
      <c r="M105" s="336"/>
      <c r="N105" s="336"/>
      <c r="O105" s="337"/>
      <c r="P105" s="340" t="s">
        <v>55</v>
      </c>
      <c r="Q105" s="336"/>
      <c r="R105" s="336"/>
      <c r="S105" s="336"/>
      <c r="T105" s="336"/>
      <c r="U105" s="336"/>
      <c r="V105" s="336"/>
      <c r="W105" s="336"/>
      <c r="X105" s="337"/>
      <c r="Y105" s="491"/>
      <c r="Z105" s="492"/>
      <c r="AA105" s="493"/>
      <c r="AB105" s="497" t="s">
        <v>11</v>
      </c>
      <c r="AC105" s="498"/>
      <c r="AD105" s="499"/>
      <c r="AE105" s="429" t="s">
        <v>401</v>
      </c>
      <c r="AF105" s="429"/>
      <c r="AG105" s="429"/>
      <c r="AH105" s="429"/>
      <c r="AI105" s="429" t="s">
        <v>553</v>
      </c>
      <c r="AJ105" s="429"/>
      <c r="AK105" s="429"/>
      <c r="AL105" s="429"/>
      <c r="AM105" s="429" t="s">
        <v>369</v>
      </c>
      <c r="AN105" s="429"/>
      <c r="AO105" s="429"/>
      <c r="AP105" s="429"/>
      <c r="AQ105" s="471" t="s">
        <v>167</v>
      </c>
      <c r="AR105" s="472"/>
      <c r="AS105" s="472"/>
      <c r="AT105" s="473"/>
      <c r="AU105" s="336" t="s">
        <v>128</v>
      </c>
      <c r="AV105" s="336"/>
      <c r="AW105" s="336"/>
      <c r="AX105" s="341"/>
      <c r="AY105">
        <f>COUNTA($G$107)</f>
        <v>0</v>
      </c>
    </row>
    <row r="106" spans="1:60" ht="18.75" hidden="1"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168</v>
      </c>
      <c r="AT106" s="448"/>
      <c r="AU106" s="449"/>
      <c r="AV106" s="449"/>
      <c r="AW106" s="338" t="s">
        <v>166</v>
      </c>
      <c r="AX106" s="343"/>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3"/>
      <c r="Q107" s="153"/>
      <c r="R107" s="153"/>
      <c r="S107" s="153"/>
      <c r="T107" s="153"/>
      <c r="U107" s="153"/>
      <c r="V107" s="153"/>
      <c r="W107" s="153"/>
      <c r="X107" s="154"/>
      <c r="Y107" s="399" t="s">
        <v>12</v>
      </c>
      <c r="Z107" s="400"/>
      <c r="AA107" s="401"/>
      <c r="AB107" s="402" t="s">
        <v>236</v>
      </c>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6" t="s">
        <v>50</v>
      </c>
      <c r="Z108" s="237"/>
      <c r="AA108" s="266"/>
      <c r="AB108" s="461" t="s">
        <v>236</v>
      </c>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6"/>
      <c r="Q109" s="156"/>
      <c r="R109" s="156"/>
      <c r="S109" s="156"/>
      <c r="T109" s="156"/>
      <c r="U109" s="156"/>
      <c r="V109" s="156"/>
      <c r="W109" s="156"/>
      <c r="X109" s="157"/>
      <c r="Y109" s="236" t="s">
        <v>13</v>
      </c>
      <c r="Z109" s="237"/>
      <c r="AA109" s="266"/>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245</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8" t="s">
        <v>558</v>
      </c>
      <c r="B112" s="330" t="s">
        <v>559</v>
      </c>
      <c r="C112" s="331"/>
      <c r="D112" s="331"/>
      <c r="E112" s="331"/>
      <c r="F112" s="332"/>
      <c r="G112" s="336" t="s">
        <v>560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580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138</v>
      </c>
      <c r="C117" s="469"/>
      <c r="D117" s="469"/>
      <c r="E117" s="469"/>
      <c r="F117" s="470"/>
      <c r="G117" s="354" t="s">
        <v>56</v>
      </c>
      <c r="H117" s="355"/>
      <c r="I117" s="355"/>
      <c r="J117" s="355"/>
      <c r="K117" s="355"/>
      <c r="L117" s="355"/>
      <c r="M117" s="355"/>
      <c r="N117" s="355"/>
      <c r="O117" s="356"/>
      <c r="P117" s="358" t="s">
        <v>58</v>
      </c>
      <c r="Q117" s="355"/>
      <c r="R117" s="355"/>
      <c r="S117" s="355"/>
      <c r="T117" s="355"/>
      <c r="U117" s="355"/>
      <c r="V117" s="355"/>
      <c r="W117" s="355"/>
      <c r="X117" s="356"/>
      <c r="Y117" s="359"/>
      <c r="Z117" s="360"/>
      <c r="AA117" s="361"/>
      <c r="AB117" s="913" t="s">
        <v>11</v>
      </c>
      <c r="AC117" s="914"/>
      <c r="AD117" s="915"/>
      <c r="AE117" s="429" t="s">
        <v>401</v>
      </c>
      <c r="AF117" s="429"/>
      <c r="AG117" s="429"/>
      <c r="AH117" s="429"/>
      <c r="AI117" s="429" t="s">
        <v>553</v>
      </c>
      <c r="AJ117" s="429"/>
      <c r="AK117" s="429"/>
      <c r="AL117" s="429"/>
      <c r="AM117" s="429" t="s">
        <v>369</v>
      </c>
      <c r="AN117" s="429"/>
      <c r="AO117" s="429"/>
      <c r="AP117" s="429"/>
      <c r="AQ117" s="504" t="s">
        <v>167</v>
      </c>
      <c r="AR117" s="505"/>
      <c r="AS117" s="505"/>
      <c r="AT117" s="506"/>
      <c r="AU117" s="507" t="s">
        <v>128</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168</v>
      </c>
      <c r="AT118" s="448"/>
      <c r="AU118" s="449"/>
      <c r="AV118" s="449"/>
      <c r="AW118" s="338" t="s">
        <v>166</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2"/>
      <c r="H119" s="153"/>
      <c r="I119" s="153"/>
      <c r="J119" s="153"/>
      <c r="K119" s="153"/>
      <c r="L119" s="153"/>
      <c r="M119" s="153"/>
      <c r="N119" s="153"/>
      <c r="O119" s="154"/>
      <c r="P119" s="153"/>
      <c r="Q119" s="462"/>
      <c r="R119" s="462"/>
      <c r="S119" s="462"/>
      <c r="T119" s="462"/>
      <c r="U119" s="462"/>
      <c r="V119" s="462"/>
      <c r="W119" s="462"/>
      <c r="X119" s="463"/>
      <c r="Y119" s="917" t="s">
        <v>57</v>
      </c>
      <c r="Z119" s="918"/>
      <c r="AA119" s="919"/>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20"/>
      <c r="H120" s="397"/>
      <c r="I120" s="397"/>
      <c r="J120" s="397"/>
      <c r="K120" s="397"/>
      <c r="L120" s="397"/>
      <c r="M120" s="397"/>
      <c r="N120" s="397"/>
      <c r="O120" s="398"/>
      <c r="P120" s="464"/>
      <c r="Q120" s="464"/>
      <c r="R120" s="464"/>
      <c r="S120" s="464"/>
      <c r="T120" s="464"/>
      <c r="U120" s="464"/>
      <c r="V120" s="464"/>
      <c r="W120" s="464"/>
      <c r="X120" s="465"/>
      <c r="Y120" s="921" t="s">
        <v>50</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5"/>
      <c r="H121" s="156"/>
      <c r="I121" s="156"/>
      <c r="J121" s="156"/>
      <c r="K121" s="156"/>
      <c r="L121" s="156"/>
      <c r="M121" s="156"/>
      <c r="N121" s="156"/>
      <c r="O121" s="157"/>
      <c r="P121" s="466"/>
      <c r="Q121" s="466"/>
      <c r="R121" s="466"/>
      <c r="S121" s="466"/>
      <c r="T121" s="466"/>
      <c r="U121" s="466"/>
      <c r="V121" s="466"/>
      <c r="W121" s="466"/>
      <c r="X121" s="467"/>
      <c r="Y121" s="921" t="s">
        <v>13</v>
      </c>
      <c r="Z121" s="799"/>
      <c r="AA121" s="800"/>
      <c r="AB121" s="922" t="s">
        <v>14</v>
      </c>
      <c r="AC121" s="922"/>
      <c r="AD121" s="922"/>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138</v>
      </c>
      <c r="C122" s="469"/>
      <c r="D122" s="469"/>
      <c r="E122" s="469"/>
      <c r="F122" s="470"/>
      <c r="G122" s="354" t="s">
        <v>56</v>
      </c>
      <c r="H122" s="355"/>
      <c r="I122" s="355"/>
      <c r="J122" s="355"/>
      <c r="K122" s="355"/>
      <c r="L122" s="355"/>
      <c r="M122" s="355"/>
      <c r="N122" s="355"/>
      <c r="O122" s="356"/>
      <c r="P122" s="358" t="s">
        <v>58</v>
      </c>
      <c r="Q122" s="355"/>
      <c r="R122" s="355"/>
      <c r="S122" s="355"/>
      <c r="T122" s="355"/>
      <c r="U122" s="355"/>
      <c r="V122" s="355"/>
      <c r="W122" s="355"/>
      <c r="X122" s="356"/>
      <c r="Y122" s="359"/>
      <c r="Z122" s="360"/>
      <c r="AA122" s="361"/>
      <c r="AB122" s="913" t="s">
        <v>11</v>
      </c>
      <c r="AC122" s="914"/>
      <c r="AD122" s="915"/>
      <c r="AE122" s="429" t="s">
        <v>401</v>
      </c>
      <c r="AF122" s="429"/>
      <c r="AG122" s="429"/>
      <c r="AH122" s="429"/>
      <c r="AI122" s="429" t="s">
        <v>553</v>
      </c>
      <c r="AJ122" s="429"/>
      <c r="AK122" s="429"/>
      <c r="AL122" s="429"/>
      <c r="AM122" s="429" t="s">
        <v>369</v>
      </c>
      <c r="AN122" s="429"/>
      <c r="AO122" s="429"/>
      <c r="AP122" s="429"/>
      <c r="AQ122" s="504" t="s">
        <v>167</v>
      </c>
      <c r="AR122" s="505"/>
      <c r="AS122" s="505"/>
      <c r="AT122" s="506"/>
      <c r="AU122" s="507" t="s">
        <v>128</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168</v>
      </c>
      <c r="AT123" s="448"/>
      <c r="AU123" s="449"/>
      <c r="AV123" s="449"/>
      <c r="AW123" s="338" t="s">
        <v>166</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2"/>
      <c r="H124" s="153"/>
      <c r="I124" s="153"/>
      <c r="J124" s="153"/>
      <c r="K124" s="153"/>
      <c r="L124" s="153"/>
      <c r="M124" s="153"/>
      <c r="N124" s="153"/>
      <c r="O124" s="154"/>
      <c r="P124" s="153"/>
      <c r="Q124" s="462"/>
      <c r="R124" s="462"/>
      <c r="S124" s="462"/>
      <c r="T124" s="462"/>
      <c r="U124" s="462"/>
      <c r="V124" s="462"/>
      <c r="W124" s="462"/>
      <c r="X124" s="463"/>
      <c r="Y124" s="917" t="s">
        <v>57</v>
      </c>
      <c r="Z124" s="918"/>
      <c r="AA124" s="919"/>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20"/>
      <c r="H125" s="397"/>
      <c r="I125" s="397"/>
      <c r="J125" s="397"/>
      <c r="K125" s="397"/>
      <c r="L125" s="397"/>
      <c r="M125" s="397"/>
      <c r="N125" s="397"/>
      <c r="O125" s="398"/>
      <c r="P125" s="464"/>
      <c r="Q125" s="464"/>
      <c r="R125" s="464"/>
      <c r="S125" s="464"/>
      <c r="T125" s="464"/>
      <c r="U125" s="464"/>
      <c r="V125" s="464"/>
      <c r="W125" s="464"/>
      <c r="X125" s="465"/>
      <c r="Y125" s="921" t="s">
        <v>50</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5"/>
      <c r="H126" s="156"/>
      <c r="I126" s="156"/>
      <c r="J126" s="156"/>
      <c r="K126" s="156"/>
      <c r="L126" s="156"/>
      <c r="M126" s="156"/>
      <c r="N126" s="156"/>
      <c r="O126" s="157"/>
      <c r="P126" s="466"/>
      <c r="Q126" s="466"/>
      <c r="R126" s="466"/>
      <c r="S126" s="466"/>
      <c r="T126" s="466"/>
      <c r="U126" s="466"/>
      <c r="V126" s="466"/>
      <c r="W126" s="466"/>
      <c r="X126" s="467"/>
      <c r="Y126" s="921" t="s">
        <v>13</v>
      </c>
      <c r="Z126" s="799"/>
      <c r="AA126" s="800"/>
      <c r="AB126" s="922" t="s">
        <v>14</v>
      </c>
      <c r="AC126" s="922"/>
      <c r="AD126" s="922"/>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138</v>
      </c>
      <c r="C127" s="469"/>
      <c r="D127" s="469"/>
      <c r="E127" s="469"/>
      <c r="F127" s="470"/>
      <c r="G127" s="354" t="s">
        <v>56</v>
      </c>
      <c r="H127" s="355"/>
      <c r="I127" s="355"/>
      <c r="J127" s="355"/>
      <c r="K127" s="355"/>
      <c r="L127" s="355"/>
      <c r="M127" s="355"/>
      <c r="N127" s="355"/>
      <c r="O127" s="356"/>
      <c r="P127" s="358" t="s">
        <v>58</v>
      </c>
      <c r="Q127" s="355"/>
      <c r="R127" s="355"/>
      <c r="S127" s="355"/>
      <c r="T127" s="355"/>
      <c r="U127" s="355"/>
      <c r="V127" s="355"/>
      <c r="W127" s="355"/>
      <c r="X127" s="356"/>
      <c r="Y127" s="359"/>
      <c r="Z127" s="360"/>
      <c r="AA127" s="361"/>
      <c r="AB127" s="913" t="s">
        <v>11</v>
      </c>
      <c r="AC127" s="914"/>
      <c r="AD127" s="915"/>
      <c r="AE127" s="429" t="s">
        <v>401</v>
      </c>
      <c r="AF127" s="429"/>
      <c r="AG127" s="429"/>
      <c r="AH127" s="429"/>
      <c r="AI127" s="429" t="s">
        <v>553</v>
      </c>
      <c r="AJ127" s="429"/>
      <c r="AK127" s="429"/>
      <c r="AL127" s="429"/>
      <c r="AM127" s="429" t="s">
        <v>369</v>
      </c>
      <c r="AN127" s="429"/>
      <c r="AO127" s="429"/>
      <c r="AP127" s="429"/>
      <c r="AQ127" s="504" t="s">
        <v>167</v>
      </c>
      <c r="AR127" s="505"/>
      <c r="AS127" s="505"/>
      <c r="AT127" s="506"/>
      <c r="AU127" s="507" t="s">
        <v>128</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168</v>
      </c>
      <c r="AT128" s="448"/>
      <c r="AU128" s="449"/>
      <c r="AV128" s="449"/>
      <c r="AW128" s="338" t="s">
        <v>166</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2"/>
      <c r="H129" s="153"/>
      <c r="I129" s="153"/>
      <c r="J129" s="153"/>
      <c r="K129" s="153"/>
      <c r="L129" s="153"/>
      <c r="M129" s="153"/>
      <c r="N129" s="153"/>
      <c r="O129" s="154"/>
      <c r="P129" s="153"/>
      <c r="Q129" s="462"/>
      <c r="R129" s="462"/>
      <c r="S129" s="462"/>
      <c r="T129" s="462"/>
      <c r="U129" s="462"/>
      <c r="V129" s="462"/>
      <c r="W129" s="462"/>
      <c r="X129" s="463"/>
      <c r="Y129" s="917" t="s">
        <v>57</v>
      </c>
      <c r="Z129" s="918"/>
      <c r="AA129" s="919"/>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20"/>
      <c r="H130" s="397"/>
      <c r="I130" s="397"/>
      <c r="J130" s="397"/>
      <c r="K130" s="397"/>
      <c r="L130" s="397"/>
      <c r="M130" s="397"/>
      <c r="N130" s="397"/>
      <c r="O130" s="398"/>
      <c r="P130" s="464"/>
      <c r="Q130" s="464"/>
      <c r="R130" s="464"/>
      <c r="S130" s="464"/>
      <c r="T130" s="464"/>
      <c r="U130" s="464"/>
      <c r="V130" s="464"/>
      <c r="W130" s="464"/>
      <c r="X130" s="465"/>
      <c r="Y130" s="921" t="s">
        <v>50</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910"/>
      <c r="C131" s="911"/>
      <c r="D131" s="911"/>
      <c r="E131" s="911"/>
      <c r="F131" s="912"/>
      <c r="G131" s="155"/>
      <c r="H131" s="156"/>
      <c r="I131" s="156"/>
      <c r="J131" s="156"/>
      <c r="K131" s="156"/>
      <c r="L131" s="156"/>
      <c r="M131" s="156"/>
      <c r="N131" s="156"/>
      <c r="O131" s="157"/>
      <c r="P131" s="466"/>
      <c r="Q131" s="466"/>
      <c r="R131" s="466"/>
      <c r="S131" s="466"/>
      <c r="T131" s="466"/>
      <c r="U131" s="466"/>
      <c r="V131" s="466"/>
      <c r="W131" s="466"/>
      <c r="X131" s="467"/>
      <c r="Y131" s="921" t="s">
        <v>13</v>
      </c>
      <c r="Z131" s="799"/>
      <c r="AA131" s="800"/>
      <c r="AB131" s="922" t="s">
        <v>14</v>
      </c>
      <c r="AC131" s="922"/>
      <c r="AD131" s="922"/>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564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565</v>
      </c>
      <c r="B133" s="331"/>
      <c r="C133" s="331"/>
      <c r="D133" s="331"/>
      <c r="E133" s="331"/>
      <c r="F133" s="332"/>
      <c r="G133" s="364" t="s">
        <v>557</v>
      </c>
      <c r="H133" s="365"/>
      <c r="I133" s="365"/>
      <c r="J133" s="365"/>
      <c r="K133" s="365"/>
      <c r="L133" s="365"/>
      <c r="M133" s="365"/>
      <c r="N133" s="365"/>
      <c r="O133" s="365"/>
      <c r="P133" s="366" t="s">
        <v>556</v>
      </c>
      <c r="Q133" s="365"/>
      <c r="R133" s="365"/>
      <c r="S133" s="365"/>
      <c r="T133" s="365"/>
      <c r="U133" s="365"/>
      <c r="V133" s="365"/>
      <c r="W133" s="365"/>
      <c r="X133" s="367"/>
      <c r="Y133" s="368"/>
      <c r="Z133" s="369"/>
      <c r="AA133" s="370"/>
      <c r="AB133" s="415" t="s">
        <v>11</v>
      </c>
      <c r="AC133" s="415"/>
      <c r="AD133" s="415"/>
      <c r="AE133" s="429" t="s">
        <v>401</v>
      </c>
      <c r="AF133" s="429"/>
      <c r="AG133" s="429"/>
      <c r="AH133" s="429"/>
      <c r="AI133" s="429" t="s">
        <v>553</v>
      </c>
      <c r="AJ133" s="429"/>
      <c r="AK133" s="429"/>
      <c r="AL133" s="429"/>
      <c r="AM133" s="429" t="s">
        <v>369</v>
      </c>
      <c r="AN133" s="429"/>
      <c r="AO133" s="429"/>
      <c r="AP133" s="429"/>
      <c r="AQ133" s="424" t="s">
        <v>400</v>
      </c>
      <c r="AR133" s="425"/>
      <c r="AS133" s="425"/>
      <c r="AT133" s="426"/>
      <c r="AU133" s="424" t="s">
        <v>578</v>
      </c>
      <c r="AV133" s="425"/>
      <c r="AW133" s="425"/>
      <c r="AX133" s="427"/>
      <c r="AY133">
        <f>COUNTA($G$134)</f>
        <v>0</v>
      </c>
    </row>
    <row r="134" spans="1:60" ht="23.25" hidden="1" customHeight="1" x14ac:dyDescent="0.15">
      <c r="A134" s="362"/>
      <c r="B134" s="331"/>
      <c r="C134" s="331"/>
      <c r="D134" s="331"/>
      <c r="E134" s="331"/>
      <c r="F134" s="332"/>
      <c r="G134" s="443"/>
      <c r="H134" s="372"/>
      <c r="I134" s="372"/>
      <c r="J134" s="372"/>
      <c r="K134" s="372"/>
      <c r="L134" s="372"/>
      <c r="M134" s="372"/>
      <c r="N134" s="372"/>
      <c r="O134" s="372"/>
      <c r="P134" s="375"/>
      <c r="Q134" s="376"/>
      <c r="R134" s="376"/>
      <c r="S134" s="376"/>
      <c r="T134" s="376"/>
      <c r="U134" s="376"/>
      <c r="V134" s="376"/>
      <c r="W134" s="376"/>
      <c r="X134" s="377"/>
      <c r="Y134" s="381" t="s">
        <v>51</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1" t="s">
        <v>52</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4" t="s">
        <v>566</v>
      </c>
      <c r="B136" s="355"/>
      <c r="C136" s="355"/>
      <c r="D136" s="355"/>
      <c r="E136" s="355"/>
      <c r="F136" s="475"/>
      <c r="G136" s="237" t="s">
        <v>567</v>
      </c>
      <c r="H136" s="237"/>
      <c r="I136" s="237"/>
      <c r="J136" s="237"/>
      <c r="K136" s="237"/>
      <c r="L136" s="237"/>
      <c r="M136" s="237"/>
      <c r="N136" s="237"/>
      <c r="O136" s="237"/>
      <c r="P136" s="237"/>
      <c r="Q136" s="237"/>
      <c r="R136" s="237"/>
      <c r="S136" s="237"/>
      <c r="T136" s="237"/>
      <c r="U136" s="237"/>
      <c r="V136" s="237"/>
      <c r="W136" s="237"/>
      <c r="X136" s="266"/>
      <c r="Y136" s="458"/>
      <c r="Z136" s="459"/>
      <c r="AA136" s="460"/>
      <c r="AB136" s="236" t="s">
        <v>11</v>
      </c>
      <c r="AC136" s="237"/>
      <c r="AD136" s="266"/>
      <c r="AE136" s="429" t="s">
        <v>401</v>
      </c>
      <c r="AF136" s="429"/>
      <c r="AG136" s="429"/>
      <c r="AH136" s="429"/>
      <c r="AI136" s="429" t="s">
        <v>553</v>
      </c>
      <c r="AJ136" s="429"/>
      <c r="AK136" s="429"/>
      <c r="AL136" s="429"/>
      <c r="AM136" s="429" t="s">
        <v>369</v>
      </c>
      <c r="AN136" s="429"/>
      <c r="AO136" s="429"/>
      <c r="AP136" s="429"/>
      <c r="AQ136" s="430" t="s">
        <v>579</v>
      </c>
      <c r="AR136" s="431"/>
      <c r="AS136" s="431"/>
      <c r="AT136" s="431"/>
      <c r="AU136" s="431"/>
      <c r="AV136" s="431"/>
      <c r="AW136" s="431"/>
      <c r="AX136" s="432"/>
      <c r="AY136">
        <f>IF(SUBSTITUTE(SUBSTITUTE($G$137,"／",""),"　","")="",0,1)</f>
        <v>0</v>
      </c>
    </row>
    <row r="137" spans="1:60" ht="23.25" hidden="1" customHeight="1" x14ac:dyDescent="0.15">
      <c r="A137" s="476"/>
      <c r="B137" s="336"/>
      <c r="C137" s="336"/>
      <c r="D137" s="336"/>
      <c r="E137" s="336"/>
      <c r="F137" s="477"/>
      <c r="G137" s="408" t="s">
        <v>568</v>
      </c>
      <c r="H137" s="409"/>
      <c r="I137" s="409"/>
      <c r="J137" s="409"/>
      <c r="K137" s="409"/>
      <c r="L137" s="409"/>
      <c r="M137" s="409"/>
      <c r="N137" s="409"/>
      <c r="O137" s="409"/>
      <c r="P137" s="409"/>
      <c r="Q137" s="409"/>
      <c r="R137" s="409"/>
      <c r="S137" s="409"/>
      <c r="T137" s="409"/>
      <c r="U137" s="409"/>
      <c r="V137" s="409"/>
      <c r="W137" s="409"/>
      <c r="X137" s="409"/>
      <c r="Y137" s="433" t="s">
        <v>566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569</v>
      </c>
      <c r="Z138" s="413"/>
      <c r="AA138" s="414"/>
      <c r="AB138" s="439" t="s">
        <v>570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222</v>
      </c>
      <c r="B139" s="517"/>
      <c r="C139" s="517"/>
      <c r="D139" s="517"/>
      <c r="E139" s="517"/>
      <c r="F139" s="518"/>
      <c r="G139" s="490" t="s">
        <v>139</v>
      </c>
      <c r="H139" s="336"/>
      <c r="I139" s="336"/>
      <c r="J139" s="336"/>
      <c r="K139" s="336"/>
      <c r="L139" s="336"/>
      <c r="M139" s="336"/>
      <c r="N139" s="336"/>
      <c r="O139" s="337"/>
      <c r="P139" s="340" t="s">
        <v>55</v>
      </c>
      <c r="Q139" s="336"/>
      <c r="R139" s="336"/>
      <c r="S139" s="336"/>
      <c r="T139" s="336"/>
      <c r="U139" s="336"/>
      <c r="V139" s="336"/>
      <c r="W139" s="336"/>
      <c r="X139" s="337"/>
      <c r="Y139" s="491"/>
      <c r="Z139" s="492"/>
      <c r="AA139" s="493"/>
      <c r="AB139" s="497" t="s">
        <v>11</v>
      </c>
      <c r="AC139" s="498"/>
      <c r="AD139" s="499"/>
      <c r="AE139" s="429" t="s">
        <v>401</v>
      </c>
      <c r="AF139" s="429"/>
      <c r="AG139" s="429"/>
      <c r="AH139" s="429"/>
      <c r="AI139" s="429" t="s">
        <v>553</v>
      </c>
      <c r="AJ139" s="429"/>
      <c r="AK139" s="429"/>
      <c r="AL139" s="429"/>
      <c r="AM139" s="429" t="s">
        <v>369</v>
      </c>
      <c r="AN139" s="429"/>
      <c r="AO139" s="429"/>
      <c r="AP139" s="429"/>
      <c r="AQ139" s="471" t="s">
        <v>167</v>
      </c>
      <c r="AR139" s="472"/>
      <c r="AS139" s="472"/>
      <c r="AT139" s="473"/>
      <c r="AU139" s="336" t="s">
        <v>128</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168</v>
      </c>
      <c r="AT140" s="448"/>
      <c r="AU140" s="449"/>
      <c r="AV140" s="449"/>
      <c r="AW140" s="338" t="s">
        <v>166</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3"/>
      <c r="Q141" s="153"/>
      <c r="R141" s="153"/>
      <c r="S141" s="153"/>
      <c r="T141" s="153"/>
      <c r="U141" s="153"/>
      <c r="V141" s="153"/>
      <c r="W141" s="153"/>
      <c r="X141" s="154"/>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6" t="s">
        <v>50</v>
      </c>
      <c r="Z142" s="237"/>
      <c r="AA142" s="266"/>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6"/>
      <c r="Q143" s="156"/>
      <c r="R143" s="156"/>
      <c r="S143" s="156"/>
      <c r="T143" s="156"/>
      <c r="U143" s="156"/>
      <c r="V143" s="156"/>
      <c r="W143" s="156"/>
      <c r="X143" s="157"/>
      <c r="Y143" s="236" t="s">
        <v>13</v>
      </c>
      <c r="Z143" s="237"/>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245</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558</v>
      </c>
      <c r="B146" s="330" t="s">
        <v>559</v>
      </c>
      <c r="C146" s="331"/>
      <c r="D146" s="331"/>
      <c r="E146" s="331"/>
      <c r="F146" s="332"/>
      <c r="G146" s="336" t="s">
        <v>560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580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138</v>
      </c>
      <c r="C151" s="469"/>
      <c r="D151" s="469"/>
      <c r="E151" s="469"/>
      <c r="F151" s="470"/>
      <c r="G151" s="354" t="s">
        <v>56</v>
      </c>
      <c r="H151" s="355"/>
      <c r="I151" s="355"/>
      <c r="J151" s="355"/>
      <c r="K151" s="355"/>
      <c r="L151" s="355"/>
      <c r="M151" s="355"/>
      <c r="N151" s="355"/>
      <c r="O151" s="356"/>
      <c r="P151" s="358" t="s">
        <v>58</v>
      </c>
      <c r="Q151" s="355"/>
      <c r="R151" s="355"/>
      <c r="S151" s="355"/>
      <c r="T151" s="355"/>
      <c r="U151" s="355"/>
      <c r="V151" s="355"/>
      <c r="W151" s="355"/>
      <c r="X151" s="356"/>
      <c r="Y151" s="359"/>
      <c r="Z151" s="360"/>
      <c r="AA151" s="361"/>
      <c r="AB151" s="913" t="s">
        <v>11</v>
      </c>
      <c r="AC151" s="914"/>
      <c r="AD151" s="915"/>
      <c r="AE151" s="429" t="s">
        <v>401</v>
      </c>
      <c r="AF151" s="429"/>
      <c r="AG151" s="429"/>
      <c r="AH151" s="429"/>
      <c r="AI151" s="429" t="s">
        <v>553</v>
      </c>
      <c r="AJ151" s="429"/>
      <c r="AK151" s="429"/>
      <c r="AL151" s="429"/>
      <c r="AM151" s="429" t="s">
        <v>369</v>
      </c>
      <c r="AN151" s="429"/>
      <c r="AO151" s="429"/>
      <c r="AP151" s="429"/>
      <c r="AQ151" s="504" t="s">
        <v>167</v>
      </c>
      <c r="AR151" s="505"/>
      <c r="AS151" s="505"/>
      <c r="AT151" s="506"/>
      <c r="AU151" s="507" t="s">
        <v>128</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168</v>
      </c>
      <c r="AT152" s="448"/>
      <c r="AU152" s="449"/>
      <c r="AV152" s="449"/>
      <c r="AW152" s="338" t="s">
        <v>166</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2"/>
      <c r="H153" s="153"/>
      <c r="I153" s="153"/>
      <c r="J153" s="153"/>
      <c r="K153" s="153"/>
      <c r="L153" s="153"/>
      <c r="M153" s="153"/>
      <c r="N153" s="153"/>
      <c r="O153" s="154"/>
      <c r="P153" s="153"/>
      <c r="Q153" s="462"/>
      <c r="R153" s="462"/>
      <c r="S153" s="462"/>
      <c r="T153" s="462"/>
      <c r="U153" s="462"/>
      <c r="V153" s="462"/>
      <c r="W153" s="462"/>
      <c r="X153" s="463"/>
      <c r="Y153" s="917" t="s">
        <v>57</v>
      </c>
      <c r="Z153" s="918"/>
      <c r="AA153" s="919"/>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20"/>
      <c r="H154" s="397"/>
      <c r="I154" s="397"/>
      <c r="J154" s="397"/>
      <c r="K154" s="397"/>
      <c r="L154" s="397"/>
      <c r="M154" s="397"/>
      <c r="N154" s="397"/>
      <c r="O154" s="398"/>
      <c r="P154" s="464"/>
      <c r="Q154" s="464"/>
      <c r="R154" s="464"/>
      <c r="S154" s="464"/>
      <c r="T154" s="464"/>
      <c r="U154" s="464"/>
      <c r="V154" s="464"/>
      <c r="W154" s="464"/>
      <c r="X154" s="465"/>
      <c r="Y154" s="921" t="s">
        <v>50</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5"/>
      <c r="H155" s="156"/>
      <c r="I155" s="156"/>
      <c r="J155" s="156"/>
      <c r="K155" s="156"/>
      <c r="L155" s="156"/>
      <c r="M155" s="156"/>
      <c r="N155" s="156"/>
      <c r="O155" s="157"/>
      <c r="P155" s="466"/>
      <c r="Q155" s="466"/>
      <c r="R155" s="466"/>
      <c r="S155" s="466"/>
      <c r="T155" s="466"/>
      <c r="U155" s="466"/>
      <c r="V155" s="466"/>
      <c r="W155" s="466"/>
      <c r="X155" s="467"/>
      <c r="Y155" s="921" t="s">
        <v>13</v>
      </c>
      <c r="Z155" s="799"/>
      <c r="AA155" s="800"/>
      <c r="AB155" s="922" t="s">
        <v>14</v>
      </c>
      <c r="AC155" s="922"/>
      <c r="AD155" s="922"/>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138</v>
      </c>
      <c r="C156" s="469"/>
      <c r="D156" s="469"/>
      <c r="E156" s="469"/>
      <c r="F156" s="470"/>
      <c r="G156" s="354" t="s">
        <v>56</v>
      </c>
      <c r="H156" s="355"/>
      <c r="I156" s="355"/>
      <c r="J156" s="355"/>
      <c r="K156" s="355"/>
      <c r="L156" s="355"/>
      <c r="M156" s="355"/>
      <c r="N156" s="355"/>
      <c r="O156" s="356"/>
      <c r="P156" s="358" t="s">
        <v>58</v>
      </c>
      <c r="Q156" s="355"/>
      <c r="R156" s="355"/>
      <c r="S156" s="355"/>
      <c r="T156" s="355"/>
      <c r="U156" s="355"/>
      <c r="V156" s="355"/>
      <c r="W156" s="355"/>
      <c r="X156" s="356"/>
      <c r="Y156" s="359"/>
      <c r="Z156" s="360"/>
      <c r="AA156" s="361"/>
      <c r="AB156" s="913" t="s">
        <v>11</v>
      </c>
      <c r="AC156" s="914"/>
      <c r="AD156" s="915"/>
      <c r="AE156" s="429" t="s">
        <v>401</v>
      </c>
      <c r="AF156" s="429"/>
      <c r="AG156" s="429"/>
      <c r="AH156" s="429"/>
      <c r="AI156" s="429" t="s">
        <v>553</v>
      </c>
      <c r="AJ156" s="429"/>
      <c r="AK156" s="429"/>
      <c r="AL156" s="429"/>
      <c r="AM156" s="429" t="s">
        <v>369</v>
      </c>
      <c r="AN156" s="429"/>
      <c r="AO156" s="429"/>
      <c r="AP156" s="429"/>
      <c r="AQ156" s="504" t="s">
        <v>167</v>
      </c>
      <c r="AR156" s="505"/>
      <c r="AS156" s="505"/>
      <c r="AT156" s="506"/>
      <c r="AU156" s="507" t="s">
        <v>128</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168</v>
      </c>
      <c r="AT157" s="448"/>
      <c r="AU157" s="449"/>
      <c r="AV157" s="449"/>
      <c r="AW157" s="338" t="s">
        <v>166</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2"/>
      <c r="H158" s="153"/>
      <c r="I158" s="153"/>
      <c r="J158" s="153"/>
      <c r="K158" s="153"/>
      <c r="L158" s="153"/>
      <c r="M158" s="153"/>
      <c r="N158" s="153"/>
      <c r="O158" s="154"/>
      <c r="P158" s="153"/>
      <c r="Q158" s="462"/>
      <c r="R158" s="462"/>
      <c r="S158" s="462"/>
      <c r="T158" s="462"/>
      <c r="U158" s="462"/>
      <c r="V158" s="462"/>
      <c r="W158" s="462"/>
      <c r="X158" s="463"/>
      <c r="Y158" s="917" t="s">
        <v>57</v>
      </c>
      <c r="Z158" s="918"/>
      <c r="AA158" s="919"/>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20"/>
      <c r="H159" s="397"/>
      <c r="I159" s="397"/>
      <c r="J159" s="397"/>
      <c r="K159" s="397"/>
      <c r="L159" s="397"/>
      <c r="M159" s="397"/>
      <c r="N159" s="397"/>
      <c r="O159" s="398"/>
      <c r="P159" s="464"/>
      <c r="Q159" s="464"/>
      <c r="R159" s="464"/>
      <c r="S159" s="464"/>
      <c r="T159" s="464"/>
      <c r="U159" s="464"/>
      <c r="V159" s="464"/>
      <c r="W159" s="464"/>
      <c r="X159" s="465"/>
      <c r="Y159" s="921" t="s">
        <v>50</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5"/>
      <c r="H160" s="156"/>
      <c r="I160" s="156"/>
      <c r="J160" s="156"/>
      <c r="K160" s="156"/>
      <c r="L160" s="156"/>
      <c r="M160" s="156"/>
      <c r="N160" s="156"/>
      <c r="O160" s="157"/>
      <c r="P160" s="466"/>
      <c r="Q160" s="466"/>
      <c r="R160" s="466"/>
      <c r="S160" s="466"/>
      <c r="T160" s="466"/>
      <c r="U160" s="466"/>
      <c r="V160" s="466"/>
      <c r="W160" s="466"/>
      <c r="X160" s="467"/>
      <c r="Y160" s="921" t="s">
        <v>13</v>
      </c>
      <c r="Z160" s="799"/>
      <c r="AA160" s="800"/>
      <c r="AB160" s="922" t="s">
        <v>14</v>
      </c>
      <c r="AC160" s="922"/>
      <c r="AD160" s="922"/>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138</v>
      </c>
      <c r="C161" s="469"/>
      <c r="D161" s="469"/>
      <c r="E161" s="469"/>
      <c r="F161" s="470"/>
      <c r="G161" s="354" t="s">
        <v>56</v>
      </c>
      <c r="H161" s="355"/>
      <c r="I161" s="355"/>
      <c r="J161" s="355"/>
      <c r="K161" s="355"/>
      <c r="L161" s="355"/>
      <c r="M161" s="355"/>
      <c r="N161" s="355"/>
      <c r="O161" s="356"/>
      <c r="P161" s="358" t="s">
        <v>58</v>
      </c>
      <c r="Q161" s="355"/>
      <c r="R161" s="355"/>
      <c r="S161" s="355"/>
      <c r="T161" s="355"/>
      <c r="U161" s="355"/>
      <c r="V161" s="355"/>
      <c r="W161" s="355"/>
      <c r="X161" s="356"/>
      <c r="Y161" s="359"/>
      <c r="Z161" s="360"/>
      <c r="AA161" s="361"/>
      <c r="AB161" s="913" t="s">
        <v>11</v>
      </c>
      <c r="AC161" s="914"/>
      <c r="AD161" s="915"/>
      <c r="AE161" s="429" t="s">
        <v>401</v>
      </c>
      <c r="AF161" s="429"/>
      <c r="AG161" s="429"/>
      <c r="AH161" s="429"/>
      <c r="AI161" s="429" t="s">
        <v>553</v>
      </c>
      <c r="AJ161" s="429"/>
      <c r="AK161" s="429"/>
      <c r="AL161" s="429"/>
      <c r="AM161" s="429" t="s">
        <v>369</v>
      </c>
      <c r="AN161" s="429"/>
      <c r="AO161" s="429"/>
      <c r="AP161" s="429"/>
      <c r="AQ161" s="504" t="s">
        <v>167</v>
      </c>
      <c r="AR161" s="505"/>
      <c r="AS161" s="505"/>
      <c r="AT161" s="506"/>
      <c r="AU161" s="507" t="s">
        <v>128</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168</v>
      </c>
      <c r="AT162" s="448"/>
      <c r="AU162" s="449"/>
      <c r="AV162" s="449"/>
      <c r="AW162" s="338" t="s">
        <v>166</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2"/>
      <c r="H163" s="153"/>
      <c r="I163" s="153"/>
      <c r="J163" s="153"/>
      <c r="K163" s="153"/>
      <c r="L163" s="153"/>
      <c r="M163" s="153"/>
      <c r="N163" s="153"/>
      <c r="O163" s="154"/>
      <c r="P163" s="153"/>
      <c r="Q163" s="462"/>
      <c r="R163" s="462"/>
      <c r="S163" s="462"/>
      <c r="T163" s="462"/>
      <c r="U163" s="462"/>
      <c r="V163" s="462"/>
      <c r="W163" s="462"/>
      <c r="X163" s="463"/>
      <c r="Y163" s="917" t="s">
        <v>57</v>
      </c>
      <c r="Z163" s="918"/>
      <c r="AA163" s="919"/>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20"/>
      <c r="H164" s="397"/>
      <c r="I164" s="397"/>
      <c r="J164" s="397"/>
      <c r="K164" s="397"/>
      <c r="L164" s="397"/>
      <c r="M164" s="397"/>
      <c r="N164" s="397"/>
      <c r="O164" s="398"/>
      <c r="P164" s="464"/>
      <c r="Q164" s="464"/>
      <c r="R164" s="464"/>
      <c r="S164" s="464"/>
      <c r="T164" s="464"/>
      <c r="U164" s="464"/>
      <c r="V164" s="464"/>
      <c r="W164" s="464"/>
      <c r="X164" s="465"/>
      <c r="Y164" s="921" t="s">
        <v>50</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22" t="s">
        <v>564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565</v>
      </c>
      <c r="B167" s="331"/>
      <c r="C167" s="331"/>
      <c r="D167" s="331"/>
      <c r="E167" s="331"/>
      <c r="F167" s="332"/>
      <c r="G167" s="364" t="s">
        <v>557</v>
      </c>
      <c r="H167" s="365"/>
      <c r="I167" s="365"/>
      <c r="J167" s="365"/>
      <c r="K167" s="365"/>
      <c r="L167" s="365"/>
      <c r="M167" s="365"/>
      <c r="N167" s="365"/>
      <c r="O167" s="365"/>
      <c r="P167" s="366" t="s">
        <v>556</v>
      </c>
      <c r="Q167" s="365"/>
      <c r="R167" s="365"/>
      <c r="S167" s="365"/>
      <c r="T167" s="365"/>
      <c r="U167" s="365"/>
      <c r="V167" s="365"/>
      <c r="W167" s="365"/>
      <c r="X167" s="367"/>
      <c r="Y167" s="368"/>
      <c r="Z167" s="369"/>
      <c r="AA167" s="370"/>
      <c r="AB167" s="415" t="s">
        <v>11</v>
      </c>
      <c r="AC167" s="415"/>
      <c r="AD167" s="415"/>
      <c r="AE167" s="429" t="s">
        <v>401</v>
      </c>
      <c r="AF167" s="429"/>
      <c r="AG167" s="429"/>
      <c r="AH167" s="429"/>
      <c r="AI167" s="429" t="s">
        <v>553</v>
      </c>
      <c r="AJ167" s="429"/>
      <c r="AK167" s="429"/>
      <c r="AL167" s="429"/>
      <c r="AM167" s="429" t="s">
        <v>369</v>
      </c>
      <c r="AN167" s="429"/>
      <c r="AO167" s="429"/>
      <c r="AP167" s="429"/>
      <c r="AQ167" s="424" t="s">
        <v>400</v>
      </c>
      <c r="AR167" s="425"/>
      <c r="AS167" s="425"/>
      <c r="AT167" s="426"/>
      <c r="AU167" s="424" t="s">
        <v>578</v>
      </c>
      <c r="AV167" s="425"/>
      <c r="AW167" s="425"/>
      <c r="AX167" s="427"/>
      <c r="AY167">
        <f>COUNTA($G$168)</f>
        <v>0</v>
      </c>
    </row>
    <row r="168" spans="1:60" ht="23.25" hidden="1" customHeight="1" x14ac:dyDescent="0.15">
      <c r="A168" s="362"/>
      <c r="B168" s="331"/>
      <c r="C168" s="331"/>
      <c r="D168" s="331"/>
      <c r="E168" s="331"/>
      <c r="F168" s="332"/>
      <c r="G168" s="443"/>
      <c r="H168" s="372"/>
      <c r="I168" s="372"/>
      <c r="J168" s="372"/>
      <c r="K168" s="372"/>
      <c r="L168" s="372"/>
      <c r="M168" s="372"/>
      <c r="N168" s="372"/>
      <c r="O168" s="372"/>
      <c r="P168" s="375"/>
      <c r="Q168" s="376"/>
      <c r="R168" s="376"/>
      <c r="S168" s="376"/>
      <c r="T168" s="376"/>
      <c r="U168" s="376"/>
      <c r="V168" s="376"/>
      <c r="W168" s="376"/>
      <c r="X168" s="377"/>
      <c r="Y168" s="381" t="s">
        <v>51</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1" t="s">
        <v>52</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4" t="s">
        <v>566</v>
      </c>
      <c r="B170" s="355"/>
      <c r="C170" s="355"/>
      <c r="D170" s="355"/>
      <c r="E170" s="355"/>
      <c r="F170" s="475"/>
      <c r="G170" s="237" t="s">
        <v>567</v>
      </c>
      <c r="H170" s="237"/>
      <c r="I170" s="237"/>
      <c r="J170" s="237"/>
      <c r="K170" s="237"/>
      <c r="L170" s="237"/>
      <c r="M170" s="237"/>
      <c r="N170" s="237"/>
      <c r="O170" s="237"/>
      <c r="P170" s="237"/>
      <c r="Q170" s="237"/>
      <c r="R170" s="237"/>
      <c r="S170" s="237"/>
      <c r="T170" s="237"/>
      <c r="U170" s="237"/>
      <c r="V170" s="237"/>
      <c r="W170" s="237"/>
      <c r="X170" s="266"/>
      <c r="Y170" s="458"/>
      <c r="Z170" s="459"/>
      <c r="AA170" s="460"/>
      <c r="AB170" s="236" t="s">
        <v>11</v>
      </c>
      <c r="AC170" s="237"/>
      <c r="AD170" s="266"/>
      <c r="AE170" s="429" t="s">
        <v>401</v>
      </c>
      <c r="AF170" s="429"/>
      <c r="AG170" s="429"/>
      <c r="AH170" s="429"/>
      <c r="AI170" s="429" t="s">
        <v>553</v>
      </c>
      <c r="AJ170" s="429"/>
      <c r="AK170" s="429"/>
      <c r="AL170" s="429"/>
      <c r="AM170" s="429" t="s">
        <v>369</v>
      </c>
      <c r="AN170" s="429"/>
      <c r="AO170" s="429"/>
      <c r="AP170" s="429"/>
      <c r="AQ170" s="430" t="s">
        <v>579</v>
      </c>
      <c r="AR170" s="431"/>
      <c r="AS170" s="431"/>
      <c r="AT170" s="431"/>
      <c r="AU170" s="431"/>
      <c r="AV170" s="431"/>
      <c r="AW170" s="431"/>
      <c r="AX170" s="432"/>
      <c r="AY170">
        <f>IF(SUBSTITUTE(SUBSTITUTE($G$171,"／",""),"　","")="",0,1)</f>
        <v>0</v>
      </c>
    </row>
    <row r="171" spans="1:60" ht="23.25" hidden="1" customHeight="1" x14ac:dyDescent="0.15">
      <c r="A171" s="476"/>
      <c r="B171" s="336"/>
      <c r="C171" s="336"/>
      <c r="D171" s="336"/>
      <c r="E171" s="336"/>
      <c r="F171" s="477"/>
      <c r="G171" s="408" t="s">
        <v>568</v>
      </c>
      <c r="H171" s="409"/>
      <c r="I171" s="409"/>
      <c r="J171" s="409"/>
      <c r="K171" s="409"/>
      <c r="L171" s="409"/>
      <c r="M171" s="409"/>
      <c r="N171" s="409"/>
      <c r="O171" s="409"/>
      <c r="P171" s="409"/>
      <c r="Q171" s="409"/>
      <c r="R171" s="409"/>
      <c r="S171" s="409"/>
      <c r="T171" s="409"/>
      <c r="U171" s="409"/>
      <c r="V171" s="409"/>
      <c r="W171" s="409"/>
      <c r="X171" s="409"/>
      <c r="Y171" s="433" t="s">
        <v>566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569</v>
      </c>
      <c r="Z172" s="413"/>
      <c r="AA172" s="414"/>
      <c r="AB172" s="439" t="s">
        <v>570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222</v>
      </c>
      <c r="B173" s="517"/>
      <c r="C173" s="517"/>
      <c r="D173" s="517"/>
      <c r="E173" s="517"/>
      <c r="F173" s="518"/>
      <c r="G173" s="490" t="s">
        <v>139</v>
      </c>
      <c r="H173" s="336"/>
      <c r="I173" s="336"/>
      <c r="J173" s="336"/>
      <c r="K173" s="336"/>
      <c r="L173" s="336"/>
      <c r="M173" s="336"/>
      <c r="N173" s="336"/>
      <c r="O173" s="337"/>
      <c r="P173" s="340" t="s">
        <v>55</v>
      </c>
      <c r="Q173" s="336"/>
      <c r="R173" s="336"/>
      <c r="S173" s="336"/>
      <c r="T173" s="336"/>
      <c r="U173" s="336"/>
      <c r="V173" s="336"/>
      <c r="W173" s="336"/>
      <c r="X173" s="337"/>
      <c r="Y173" s="491"/>
      <c r="Z173" s="492"/>
      <c r="AA173" s="493"/>
      <c r="AB173" s="497" t="s">
        <v>11</v>
      </c>
      <c r="AC173" s="498"/>
      <c r="AD173" s="499"/>
      <c r="AE173" s="429" t="s">
        <v>401</v>
      </c>
      <c r="AF173" s="429"/>
      <c r="AG173" s="429"/>
      <c r="AH173" s="429"/>
      <c r="AI173" s="429" t="s">
        <v>553</v>
      </c>
      <c r="AJ173" s="429"/>
      <c r="AK173" s="429"/>
      <c r="AL173" s="429"/>
      <c r="AM173" s="429" t="s">
        <v>369</v>
      </c>
      <c r="AN173" s="429"/>
      <c r="AO173" s="429"/>
      <c r="AP173" s="429"/>
      <c r="AQ173" s="471" t="s">
        <v>167</v>
      </c>
      <c r="AR173" s="472"/>
      <c r="AS173" s="472"/>
      <c r="AT173" s="473"/>
      <c r="AU173" s="336" t="s">
        <v>128</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168</v>
      </c>
      <c r="AT174" s="448"/>
      <c r="AU174" s="449"/>
      <c r="AV174" s="449"/>
      <c r="AW174" s="338" t="s">
        <v>166</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3"/>
      <c r="Q175" s="153"/>
      <c r="R175" s="153"/>
      <c r="S175" s="153"/>
      <c r="T175" s="153"/>
      <c r="U175" s="153"/>
      <c r="V175" s="153"/>
      <c r="W175" s="153"/>
      <c r="X175" s="154"/>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6" t="s">
        <v>50</v>
      </c>
      <c r="Z176" s="237"/>
      <c r="AA176" s="266"/>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6"/>
      <c r="Q177" s="156"/>
      <c r="R177" s="156"/>
      <c r="S177" s="156"/>
      <c r="T177" s="156"/>
      <c r="U177" s="156"/>
      <c r="V177" s="156"/>
      <c r="W177" s="156"/>
      <c r="X177" s="157"/>
      <c r="Y177" s="236" t="s">
        <v>13</v>
      </c>
      <c r="Z177" s="237"/>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245</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558</v>
      </c>
      <c r="B180" s="330" t="s">
        <v>559</v>
      </c>
      <c r="C180" s="331"/>
      <c r="D180" s="331"/>
      <c r="E180" s="331"/>
      <c r="F180" s="332"/>
      <c r="G180" s="336" t="s">
        <v>560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580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138</v>
      </c>
      <c r="C185" s="469"/>
      <c r="D185" s="469"/>
      <c r="E185" s="469"/>
      <c r="F185" s="470"/>
      <c r="G185" s="354" t="s">
        <v>56</v>
      </c>
      <c r="H185" s="355"/>
      <c r="I185" s="355"/>
      <c r="J185" s="355"/>
      <c r="K185" s="355"/>
      <c r="L185" s="355"/>
      <c r="M185" s="355"/>
      <c r="N185" s="355"/>
      <c r="O185" s="356"/>
      <c r="P185" s="358" t="s">
        <v>58</v>
      </c>
      <c r="Q185" s="355"/>
      <c r="R185" s="355"/>
      <c r="S185" s="355"/>
      <c r="T185" s="355"/>
      <c r="U185" s="355"/>
      <c r="V185" s="355"/>
      <c r="W185" s="355"/>
      <c r="X185" s="356"/>
      <c r="Y185" s="359"/>
      <c r="Z185" s="360"/>
      <c r="AA185" s="361"/>
      <c r="AB185" s="913" t="s">
        <v>11</v>
      </c>
      <c r="AC185" s="914"/>
      <c r="AD185" s="915"/>
      <c r="AE185" s="429" t="s">
        <v>401</v>
      </c>
      <c r="AF185" s="429"/>
      <c r="AG185" s="429"/>
      <c r="AH185" s="429"/>
      <c r="AI185" s="429" t="s">
        <v>553</v>
      </c>
      <c r="AJ185" s="429"/>
      <c r="AK185" s="429"/>
      <c r="AL185" s="429"/>
      <c r="AM185" s="429" t="s">
        <v>369</v>
      </c>
      <c r="AN185" s="429"/>
      <c r="AO185" s="429"/>
      <c r="AP185" s="429"/>
      <c r="AQ185" s="504" t="s">
        <v>167</v>
      </c>
      <c r="AR185" s="505"/>
      <c r="AS185" s="505"/>
      <c r="AT185" s="506"/>
      <c r="AU185" s="507" t="s">
        <v>128</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168</v>
      </c>
      <c r="AT186" s="448"/>
      <c r="AU186" s="449"/>
      <c r="AV186" s="449"/>
      <c r="AW186" s="338" t="s">
        <v>166</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2"/>
      <c r="H187" s="153"/>
      <c r="I187" s="153"/>
      <c r="J187" s="153"/>
      <c r="K187" s="153"/>
      <c r="L187" s="153"/>
      <c r="M187" s="153"/>
      <c r="N187" s="153"/>
      <c r="O187" s="154"/>
      <c r="P187" s="153"/>
      <c r="Q187" s="462"/>
      <c r="R187" s="462"/>
      <c r="S187" s="462"/>
      <c r="T187" s="462"/>
      <c r="U187" s="462"/>
      <c r="V187" s="462"/>
      <c r="W187" s="462"/>
      <c r="X187" s="463"/>
      <c r="Y187" s="917" t="s">
        <v>57</v>
      </c>
      <c r="Z187" s="918"/>
      <c r="AA187" s="919"/>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20"/>
      <c r="H188" s="397"/>
      <c r="I188" s="397"/>
      <c r="J188" s="397"/>
      <c r="K188" s="397"/>
      <c r="L188" s="397"/>
      <c r="M188" s="397"/>
      <c r="N188" s="397"/>
      <c r="O188" s="398"/>
      <c r="P188" s="464"/>
      <c r="Q188" s="464"/>
      <c r="R188" s="464"/>
      <c r="S188" s="464"/>
      <c r="T188" s="464"/>
      <c r="U188" s="464"/>
      <c r="V188" s="464"/>
      <c r="W188" s="464"/>
      <c r="X188" s="465"/>
      <c r="Y188" s="921" t="s">
        <v>50</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5"/>
      <c r="H189" s="156"/>
      <c r="I189" s="156"/>
      <c r="J189" s="156"/>
      <c r="K189" s="156"/>
      <c r="L189" s="156"/>
      <c r="M189" s="156"/>
      <c r="N189" s="156"/>
      <c r="O189" s="157"/>
      <c r="P189" s="466"/>
      <c r="Q189" s="466"/>
      <c r="R189" s="466"/>
      <c r="S189" s="466"/>
      <c r="T189" s="466"/>
      <c r="U189" s="466"/>
      <c r="V189" s="466"/>
      <c r="W189" s="466"/>
      <c r="X189" s="467"/>
      <c r="Y189" s="921" t="s">
        <v>13</v>
      </c>
      <c r="Z189" s="799"/>
      <c r="AA189" s="800"/>
      <c r="AB189" s="922" t="s">
        <v>14</v>
      </c>
      <c r="AC189" s="922"/>
      <c r="AD189" s="922"/>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138</v>
      </c>
      <c r="C190" s="469"/>
      <c r="D190" s="469"/>
      <c r="E190" s="469"/>
      <c r="F190" s="470"/>
      <c r="G190" s="354" t="s">
        <v>56</v>
      </c>
      <c r="H190" s="355"/>
      <c r="I190" s="355"/>
      <c r="J190" s="355"/>
      <c r="K190" s="355"/>
      <c r="L190" s="355"/>
      <c r="M190" s="355"/>
      <c r="N190" s="355"/>
      <c r="O190" s="356"/>
      <c r="P190" s="358" t="s">
        <v>58</v>
      </c>
      <c r="Q190" s="355"/>
      <c r="R190" s="355"/>
      <c r="S190" s="355"/>
      <c r="T190" s="355"/>
      <c r="U190" s="355"/>
      <c r="V190" s="355"/>
      <c r="W190" s="355"/>
      <c r="X190" s="356"/>
      <c r="Y190" s="359"/>
      <c r="Z190" s="360"/>
      <c r="AA190" s="361"/>
      <c r="AB190" s="913" t="s">
        <v>11</v>
      </c>
      <c r="AC190" s="914"/>
      <c r="AD190" s="915"/>
      <c r="AE190" s="429" t="s">
        <v>401</v>
      </c>
      <c r="AF190" s="429"/>
      <c r="AG190" s="429"/>
      <c r="AH190" s="429"/>
      <c r="AI190" s="429" t="s">
        <v>553</v>
      </c>
      <c r="AJ190" s="429"/>
      <c r="AK190" s="429"/>
      <c r="AL190" s="429"/>
      <c r="AM190" s="429" t="s">
        <v>369</v>
      </c>
      <c r="AN190" s="429"/>
      <c r="AO190" s="429"/>
      <c r="AP190" s="429"/>
      <c r="AQ190" s="504" t="s">
        <v>167</v>
      </c>
      <c r="AR190" s="505"/>
      <c r="AS190" s="505"/>
      <c r="AT190" s="506"/>
      <c r="AU190" s="507" t="s">
        <v>128</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168</v>
      </c>
      <c r="AT191" s="448"/>
      <c r="AU191" s="449"/>
      <c r="AV191" s="449"/>
      <c r="AW191" s="338" t="s">
        <v>166</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2"/>
      <c r="H192" s="153"/>
      <c r="I192" s="153"/>
      <c r="J192" s="153"/>
      <c r="K192" s="153"/>
      <c r="L192" s="153"/>
      <c r="M192" s="153"/>
      <c r="N192" s="153"/>
      <c r="O192" s="154"/>
      <c r="P192" s="153"/>
      <c r="Q192" s="462"/>
      <c r="R192" s="462"/>
      <c r="S192" s="462"/>
      <c r="T192" s="462"/>
      <c r="U192" s="462"/>
      <c r="V192" s="462"/>
      <c r="W192" s="462"/>
      <c r="X192" s="463"/>
      <c r="Y192" s="917" t="s">
        <v>57</v>
      </c>
      <c r="Z192" s="918"/>
      <c r="AA192" s="919"/>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20"/>
      <c r="H193" s="397"/>
      <c r="I193" s="397"/>
      <c r="J193" s="397"/>
      <c r="K193" s="397"/>
      <c r="L193" s="397"/>
      <c r="M193" s="397"/>
      <c r="N193" s="397"/>
      <c r="O193" s="398"/>
      <c r="P193" s="464"/>
      <c r="Q193" s="464"/>
      <c r="R193" s="464"/>
      <c r="S193" s="464"/>
      <c r="T193" s="464"/>
      <c r="U193" s="464"/>
      <c r="V193" s="464"/>
      <c r="W193" s="464"/>
      <c r="X193" s="465"/>
      <c r="Y193" s="921" t="s">
        <v>50</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5"/>
      <c r="H194" s="156"/>
      <c r="I194" s="156"/>
      <c r="J194" s="156"/>
      <c r="K194" s="156"/>
      <c r="L194" s="156"/>
      <c r="M194" s="156"/>
      <c r="N194" s="156"/>
      <c r="O194" s="157"/>
      <c r="P194" s="466"/>
      <c r="Q194" s="466"/>
      <c r="R194" s="466"/>
      <c r="S194" s="466"/>
      <c r="T194" s="466"/>
      <c r="U194" s="466"/>
      <c r="V194" s="466"/>
      <c r="W194" s="466"/>
      <c r="X194" s="467"/>
      <c r="Y194" s="921" t="s">
        <v>13</v>
      </c>
      <c r="Z194" s="799"/>
      <c r="AA194" s="800"/>
      <c r="AB194" s="922" t="s">
        <v>14</v>
      </c>
      <c r="AC194" s="922"/>
      <c r="AD194" s="922"/>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138</v>
      </c>
      <c r="C195" s="469"/>
      <c r="D195" s="469"/>
      <c r="E195" s="469"/>
      <c r="F195" s="470"/>
      <c r="G195" s="354" t="s">
        <v>56</v>
      </c>
      <c r="H195" s="355"/>
      <c r="I195" s="355"/>
      <c r="J195" s="355"/>
      <c r="K195" s="355"/>
      <c r="L195" s="355"/>
      <c r="M195" s="355"/>
      <c r="N195" s="355"/>
      <c r="O195" s="356"/>
      <c r="P195" s="358" t="s">
        <v>58</v>
      </c>
      <c r="Q195" s="355"/>
      <c r="R195" s="355"/>
      <c r="S195" s="355"/>
      <c r="T195" s="355"/>
      <c r="U195" s="355"/>
      <c r="V195" s="355"/>
      <c r="W195" s="355"/>
      <c r="X195" s="356"/>
      <c r="Y195" s="359"/>
      <c r="Z195" s="360"/>
      <c r="AA195" s="361"/>
      <c r="AB195" s="913" t="s">
        <v>11</v>
      </c>
      <c r="AC195" s="914"/>
      <c r="AD195" s="915"/>
      <c r="AE195" s="429" t="s">
        <v>401</v>
      </c>
      <c r="AF195" s="429"/>
      <c r="AG195" s="429"/>
      <c r="AH195" s="429"/>
      <c r="AI195" s="429" t="s">
        <v>553</v>
      </c>
      <c r="AJ195" s="429"/>
      <c r="AK195" s="429"/>
      <c r="AL195" s="429"/>
      <c r="AM195" s="429" t="s">
        <v>369</v>
      </c>
      <c r="AN195" s="429"/>
      <c r="AO195" s="429"/>
      <c r="AP195" s="429"/>
      <c r="AQ195" s="504" t="s">
        <v>167</v>
      </c>
      <c r="AR195" s="505"/>
      <c r="AS195" s="505"/>
      <c r="AT195" s="506"/>
      <c r="AU195" s="507" t="s">
        <v>128</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168</v>
      </c>
      <c r="AT196" s="448"/>
      <c r="AU196" s="449"/>
      <c r="AV196" s="449"/>
      <c r="AW196" s="338" t="s">
        <v>166</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2"/>
      <c r="H197" s="153"/>
      <c r="I197" s="153"/>
      <c r="J197" s="153"/>
      <c r="K197" s="153"/>
      <c r="L197" s="153"/>
      <c r="M197" s="153"/>
      <c r="N197" s="153"/>
      <c r="O197" s="154"/>
      <c r="P197" s="153"/>
      <c r="Q197" s="462"/>
      <c r="R197" s="462"/>
      <c r="S197" s="462"/>
      <c r="T197" s="462"/>
      <c r="U197" s="462"/>
      <c r="V197" s="462"/>
      <c r="W197" s="462"/>
      <c r="X197" s="463"/>
      <c r="Y197" s="917" t="s">
        <v>57</v>
      </c>
      <c r="Z197" s="918"/>
      <c r="AA197" s="919"/>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20"/>
      <c r="H198" s="397"/>
      <c r="I198" s="397"/>
      <c r="J198" s="397"/>
      <c r="K198" s="397"/>
      <c r="L198" s="397"/>
      <c r="M198" s="397"/>
      <c r="N198" s="397"/>
      <c r="O198" s="398"/>
      <c r="P198" s="464"/>
      <c r="Q198" s="464"/>
      <c r="R198" s="464"/>
      <c r="S198" s="464"/>
      <c r="T198" s="464"/>
      <c r="U198" s="464"/>
      <c r="V198" s="464"/>
      <c r="W198" s="464"/>
      <c r="X198" s="465"/>
      <c r="Y198" s="921" t="s">
        <v>50</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customHeight="1" x14ac:dyDescent="0.15">
      <c r="A200" s="594" t="s">
        <v>223</v>
      </c>
      <c r="B200" s="595"/>
      <c r="C200" s="595"/>
      <c r="D200" s="595"/>
      <c r="E200" s="595"/>
      <c r="F200" s="596"/>
      <c r="G200" s="560"/>
      <c r="H200" s="562" t="s">
        <v>139</v>
      </c>
      <c r="I200" s="562"/>
      <c r="J200" s="562"/>
      <c r="K200" s="562"/>
      <c r="L200" s="562"/>
      <c r="M200" s="562"/>
      <c r="N200" s="562"/>
      <c r="O200" s="563"/>
      <c r="P200" s="565" t="s">
        <v>55</v>
      </c>
      <c r="Q200" s="562"/>
      <c r="R200" s="562"/>
      <c r="S200" s="562"/>
      <c r="T200" s="562"/>
      <c r="U200" s="562"/>
      <c r="V200" s="563"/>
      <c r="W200" s="567" t="s">
        <v>219</v>
      </c>
      <c r="X200" s="568"/>
      <c r="Y200" s="571"/>
      <c r="Z200" s="571"/>
      <c r="AA200" s="572"/>
      <c r="AB200" s="565" t="s">
        <v>11</v>
      </c>
      <c r="AC200" s="562"/>
      <c r="AD200" s="563"/>
      <c r="AE200" s="429" t="s">
        <v>401</v>
      </c>
      <c r="AF200" s="429"/>
      <c r="AG200" s="429"/>
      <c r="AH200" s="429"/>
      <c r="AI200" s="429" t="s">
        <v>553</v>
      </c>
      <c r="AJ200" s="429"/>
      <c r="AK200" s="429"/>
      <c r="AL200" s="429"/>
      <c r="AM200" s="429" t="s">
        <v>369</v>
      </c>
      <c r="AN200" s="429"/>
      <c r="AO200" s="429"/>
      <c r="AP200" s="429"/>
      <c r="AQ200" s="504" t="s">
        <v>167</v>
      </c>
      <c r="AR200" s="505"/>
      <c r="AS200" s="505"/>
      <c r="AT200" s="506"/>
      <c r="AU200" s="556" t="s">
        <v>128</v>
      </c>
      <c r="AV200" s="556"/>
      <c r="AW200" s="556"/>
      <c r="AX200" s="557"/>
      <c r="AY200">
        <f>COUNTA($H$202)</f>
        <v>1</v>
      </c>
    </row>
    <row r="201" spans="1:60" ht="18.75"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t="s">
        <v>600</v>
      </c>
      <c r="AR201" s="446"/>
      <c r="AS201" s="447" t="s">
        <v>168</v>
      </c>
      <c r="AT201" s="448"/>
      <c r="AU201" s="449" t="s">
        <v>600</v>
      </c>
      <c r="AV201" s="449"/>
      <c r="AW201" s="558" t="s">
        <v>166</v>
      </c>
      <c r="AX201" s="559"/>
      <c r="AY201">
        <f t="shared" ref="AY201:AY207" si="10">$AY$200</f>
        <v>1</v>
      </c>
    </row>
    <row r="202" spans="1:60" ht="27.75" customHeight="1" x14ac:dyDescent="0.15">
      <c r="A202" s="579"/>
      <c r="B202" s="580"/>
      <c r="C202" s="580"/>
      <c r="D202" s="580"/>
      <c r="E202" s="580"/>
      <c r="F202" s="581"/>
      <c r="G202" s="538" t="s">
        <v>169</v>
      </c>
      <c r="H202" s="541" t="s">
        <v>605</v>
      </c>
      <c r="I202" s="542"/>
      <c r="J202" s="542"/>
      <c r="K202" s="542"/>
      <c r="L202" s="542"/>
      <c r="M202" s="542"/>
      <c r="N202" s="542"/>
      <c r="O202" s="543"/>
      <c r="P202" s="541" t="s">
        <v>600</v>
      </c>
      <c r="Q202" s="542"/>
      <c r="R202" s="542"/>
      <c r="S202" s="542"/>
      <c r="T202" s="542"/>
      <c r="U202" s="542"/>
      <c r="V202" s="543"/>
      <c r="W202" s="547"/>
      <c r="X202" s="548"/>
      <c r="Y202" s="553" t="s">
        <v>12</v>
      </c>
      <c r="Z202" s="553"/>
      <c r="AA202" s="554"/>
      <c r="AB202" s="555" t="s">
        <v>235</v>
      </c>
      <c r="AC202" s="555"/>
      <c r="AD202" s="555"/>
      <c r="AE202" s="403" t="s">
        <v>600</v>
      </c>
      <c r="AF202" s="386"/>
      <c r="AG202" s="386"/>
      <c r="AH202" s="386"/>
      <c r="AI202" s="403" t="s">
        <v>600</v>
      </c>
      <c r="AJ202" s="386"/>
      <c r="AK202" s="386"/>
      <c r="AL202" s="386"/>
      <c r="AM202" s="403" t="s">
        <v>896</v>
      </c>
      <c r="AN202" s="386"/>
      <c r="AO202" s="386"/>
      <c r="AP202" s="386"/>
      <c r="AQ202" s="403" t="s">
        <v>600</v>
      </c>
      <c r="AR202" s="386"/>
      <c r="AS202" s="386"/>
      <c r="AT202" s="575"/>
      <c r="AU202" s="386" t="s">
        <v>600</v>
      </c>
      <c r="AV202" s="386"/>
      <c r="AW202" s="386"/>
      <c r="AX202" s="387"/>
      <c r="AY202">
        <f t="shared" si="10"/>
        <v>1</v>
      </c>
    </row>
    <row r="203" spans="1:60" ht="27.75"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9" t="s">
        <v>50</v>
      </c>
      <c r="Z203" s="289"/>
      <c r="AA203" s="321"/>
      <c r="AB203" s="598" t="s">
        <v>235</v>
      </c>
      <c r="AC203" s="598"/>
      <c r="AD203" s="598"/>
      <c r="AE203" s="403" t="s">
        <v>600</v>
      </c>
      <c r="AF203" s="386"/>
      <c r="AG203" s="386"/>
      <c r="AH203" s="386"/>
      <c r="AI203" s="403" t="s">
        <v>600</v>
      </c>
      <c r="AJ203" s="386"/>
      <c r="AK203" s="386"/>
      <c r="AL203" s="386"/>
      <c r="AM203" s="403" t="s">
        <v>896</v>
      </c>
      <c r="AN203" s="386"/>
      <c r="AO203" s="386"/>
      <c r="AP203" s="386"/>
      <c r="AQ203" s="403" t="s">
        <v>600</v>
      </c>
      <c r="AR203" s="386"/>
      <c r="AS203" s="386"/>
      <c r="AT203" s="575"/>
      <c r="AU203" s="386" t="s">
        <v>600</v>
      </c>
      <c r="AV203" s="386"/>
      <c r="AW203" s="386"/>
      <c r="AX203" s="387"/>
      <c r="AY203">
        <f t="shared" si="10"/>
        <v>1</v>
      </c>
    </row>
    <row r="204" spans="1:60" ht="27.75"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9" t="s">
        <v>13</v>
      </c>
      <c r="Z204" s="289"/>
      <c r="AA204" s="321"/>
      <c r="AB204" s="576" t="s">
        <v>236</v>
      </c>
      <c r="AC204" s="576"/>
      <c r="AD204" s="576"/>
      <c r="AE204" s="577" t="s">
        <v>600</v>
      </c>
      <c r="AF204" s="578"/>
      <c r="AG204" s="578"/>
      <c r="AH204" s="578"/>
      <c r="AI204" s="577" t="s">
        <v>600</v>
      </c>
      <c r="AJ204" s="578"/>
      <c r="AK204" s="578"/>
      <c r="AL204" s="578"/>
      <c r="AM204" s="577" t="s">
        <v>896</v>
      </c>
      <c r="AN204" s="578"/>
      <c r="AO204" s="578"/>
      <c r="AP204" s="578"/>
      <c r="AQ204" s="403" t="s">
        <v>600</v>
      </c>
      <c r="AR204" s="386"/>
      <c r="AS204" s="386"/>
      <c r="AT204" s="575"/>
      <c r="AU204" s="386" t="s">
        <v>600</v>
      </c>
      <c r="AV204" s="386"/>
      <c r="AW204" s="386"/>
      <c r="AX204" s="387"/>
      <c r="AY204">
        <f t="shared" si="10"/>
        <v>1</v>
      </c>
    </row>
    <row r="205" spans="1:60" ht="23.25" customHeight="1" x14ac:dyDescent="0.15">
      <c r="A205" s="579" t="s">
        <v>226</v>
      </c>
      <c r="B205" s="580"/>
      <c r="C205" s="580"/>
      <c r="D205" s="580"/>
      <c r="E205" s="580"/>
      <c r="F205" s="581"/>
      <c r="G205" s="539" t="s">
        <v>170</v>
      </c>
      <c r="H205" s="585" t="s">
        <v>600</v>
      </c>
      <c r="I205" s="585"/>
      <c r="J205" s="585"/>
      <c r="K205" s="585"/>
      <c r="L205" s="585"/>
      <c r="M205" s="585"/>
      <c r="N205" s="585"/>
      <c r="O205" s="585"/>
      <c r="P205" s="585" t="s">
        <v>600</v>
      </c>
      <c r="Q205" s="585"/>
      <c r="R205" s="585"/>
      <c r="S205" s="585"/>
      <c r="T205" s="585"/>
      <c r="U205" s="585"/>
      <c r="V205" s="585"/>
      <c r="W205" s="588" t="s">
        <v>234</v>
      </c>
      <c r="X205" s="589"/>
      <c r="Y205" s="553" t="s">
        <v>12</v>
      </c>
      <c r="Z205" s="553"/>
      <c r="AA205" s="554"/>
      <c r="AB205" s="555" t="s">
        <v>235</v>
      </c>
      <c r="AC205" s="555"/>
      <c r="AD205" s="555"/>
      <c r="AE205" s="403" t="s">
        <v>600</v>
      </c>
      <c r="AF205" s="386"/>
      <c r="AG205" s="386"/>
      <c r="AH205" s="386"/>
      <c r="AI205" s="403" t="s">
        <v>600</v>
      </c>
      <c r="AJ205" s="386"/>
      <c r="AK205" s="386"/>
      <c r="AL205" s="386"/>
      <c r="AM205" s="403" t="s">
        <v>896</v>
      </c>
      <c r="AN205" s="386"/>
      <c r="AO205" s="386"/>
      <c r="AP205" s="386"/>
      <c r="AQ205" s="403" t="s">
        <v>600</v>
      </c>
      <c r="AR205" s="386"/>
      <c r="AS205" s="386"/>
      <c r="AT205" s="575"/>
      <c r="AU205" s="386" t="s">
        <v>600</v>
      </c>
      <c r="AV205" s="386"/>
      <c r="AW205" s="386"/>
      <c r="AX205" s="387"/>
      <c r="AY205">
        <f t="shared" si="10"/>
        <v>1</v>
      </c>
    </row>
    <row r="206" spans="1:60" ht="23.25"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9" t="s">
        <v>50</v>
      </c>
      <c r="Z206" s="289"/>
      <c r="AA206" s="321"/>
      <c r="AB206" s="598" t="s">
        <v>235</v>
      </c>
      <c r="AC206" s="598"/>
      <c r="AD206" s="598"/>
      <c r="AE206" s="403" t="s">
        <v>600</v>
      </c>
      <c r="AF206" s="386"/>
      <c r="AG206" s="386"/>
      <c r="AH206" s="386"/>
      <c r="AI206" s="403" t="s">
        <v>600</v>
      </c>
      <c r="AJ206" s="386"/>
      <c r="AK206" s="386"/>
      <c r="AL206" s="386"/>
      <c r="AM206" s="403" t="s">
        <v>896</v>
      </c>
      <c r="AN206" s="386"/>
      <c r="AO206" s="386"/>
      <c r="AP206" s="386"/>
      <c r="AQ206" s="403" t="s">
        <v>600</v>
      </c>
      <c r="AR206" s="386"/>
      <c r="AS206" s="386"/>
      <c r="AT206" s="575"/>
      <c r="AU206" s="386" t="s">
        <v>600</v>
      </c>
      <c r="AV206" s="386"/>
      <c r="AW206" s="386"/>
      <c r="AX206" s="387"/>
      <c r="AY206">
        <f t="shared" si="10"/>
        <v>1</v>
      </c>
    </row>
    <row r="207" spans="1:60" ht="23.25" customHeight="1" thickBot="1" x14ac:dyDescent="0.2">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9" t="s">
        <v>13</v>
      </c>
      <c r="Z207" s="289"/>
      <c r="AA207" s="321"/>
      <c r="AB207" s="576" t="s">
        <v>236</v>
      </c>
      <c r="AC207" s="576"/>
      <c r="AD207" s="576"/>
      <c r="AE207" s="577" t="s">
        <v>600</v>
      </c>
      <c r="AF207" s="578"/>
      <c r="AG207" s="578"/>
      <c r="AH207" s="578"/>
      <c r="AI207" s="577" t="s">
        <v>600</v>
      </c>
      <c r="AJ207" s="578"/>
      <c r="AK207" s="578"/>
      <c r="AL207" s="578"/>
      <c r="AM207" s="577" t="s">
        <v>896</v>
      </c>
      <c r="AN207" s="578"/>
      <c r="AO207" s="578"/>
      <c r="AP207" s="597"/>
      <c r="AQ207" s="403" t="s">
        <v>600</v>
      </c>
      <c r="AR207" s="386"/>
      <c r="AS207" s="386"/>
      <c r="AT207" s="575"/>
      <c r="AU207" s="386" t="s">
        <v>600</v>
      </c>
      <c r="AV207" s="386"/>
      <c r="AW207" s="386"/>
      <c r="AX207" s="387"/>
      <c r="AY207">
        <f t="shared" si="10"/>
        <v>1</v>
      </c>
    </row>
    <row r="208" spans="1:60" ht="18.75" hidden="1" customHeight="1" x14ac:dyDescent="0.15">
      <c r="A208" s="603" t="s">
        <v>223</v>
      </c>
      <c r="B208" s="604"/>
      <c r="C208" s="604"/>
      <c r="D208" s="604"/>
      <c r="E208" s="604"/>
      <c r="F208" s="605"/>
      <c r="G208" s="606"/>
      <c r="H208" s="505" t="s">
        <v>139</v>
      </c>
      <c r="I208" s="505"/>
      <c r="J208" s="505"/>
      <c r="K208" s="505"/>
      <c r="L208" s="505"/>
      <c r="M208" s="505"/>
      <c r="N208" s="505"/>
      <c r="O208" s="506"/>
      <c r="P208" s="504" t="s">
        <v>55</v>
      </c>
      <c r="Q208" s="505"/>
      <c r="R208" s="505"/>
      <c r="S208" s="505"/>
      <c r="T208" s="505"/>
      <c r="U208" s="505"/>
      <c r="V208" s="505"/>
      <c r="W208" s="505"/>
      <c r="X208" s="506"/>
      <c r="Y208" s="609"/>
      <c r="Z208" s="610"/>
      <c r="AA208" s="611"/>
      <c r="AB208" s="358" t="s">
        <v>11</v>
      </c>
      <c r="AC208" s="355"/>
      <c r="AD208" s="356"/>
      <c r="AE208" s="150" t="s">
        <v>401</v>
      </c>
      <c r="AF208" s="150"/>
      <c r="AG208" s="150"/>
      <c r="AH208" s="150"/>
      <c r="AI208" s="429" t="s">
        <v>553</v>
      </c>
      <c r="AJ208" s="429"/>
      <c r="AK208" s="429"/>
      <c r="AL208" s="429"/>
      <c r="AM208" s="429" t="s">
        <v>369</v>
      </c>
      <c r="AN208" s="429"/>
      <c r="AO208" s="429"/>
      <c r="AP208" s="429"/>
      <c r="AQ208" s="504" t="s">
        <v>167</v>
      </c>
      <c r="AR208" s="505"/>
      <c r="AS208" s="505"/>
      <c r="AT208" s="506"/>
      <c r="AU208" s="599" t="s">
        <v>128</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2"/>
      <c r="AC209" s="338"/>
      <c r="AD209" s="339"/>
      <c r="AE209" s="150"/>
      <c r="AF209" s="150"/>
      <c r="AG209" s="150"/>
      <c r="AH209" s="150"/>
      <c r="AI209" s="429"/>
      <c r="AJ209" s="429"/>
      <c r="AK209" s="429"/>
      <c r="AL209" s="429"/>
      <c r="AM209" s="429"/>
      <c r="AN209" s="429"/>
      <c r="AO209" s="429"/>
      <c r="AP209" s="429"/>
      <c r="AQ209" s="445"/>
      <c r="AR209" s="446"/>
      <c r="AS209" s="447" t="s">
        <v>168</v>
      </c>
      <c r="AT209" s="448"/>
      <c r="AU209" s="445"/>
      <c r="AV209" s="446"/>
      <c r="AW209" s="447" t="s">
        <v>166</v>
      </c>
      <c r="AX209" s="602"/>
      <c r="AY209">
        <f>$AY$208</f>
        <v>0</v>
      </c>
    </row>
    <row r="210" spans="1:51" ht="23.25" hidden="1" customHeight="1" x14ac:dyDescent="0.15">
      <c r="A210" s="579"/>
      <c r="B210" s="580"/>
      <c r="C210" s="580"/>
      <c r="D210" s="580"/>
      <c r="E210" s="580"/>
      <c r="F210" s="581"/>
      <c r="G210" s="615" t="s">
        <v>169</v>
      </c>
      <c r="H210" s="153"/>
      <c r="I210" s="153"/>
      <c r="J210" s="153"/>
      <c r="K210" s="153"/>
      <c r="L210" s="153"/>
      <c r="M210" s="153"/>
      <c r="N210" s="153"/>
      <c r="O210" s="154"/>
      <c r="P210" s="153"/>
      <c r="Q210" s="153"/>
      <c r="R210" s="153"/>
      <c r="S210" s="153"/>
      <c r="T210" s="153"/>
      <c r="U210" s="153"/>
      <c r="V210" s="153"/>
      <c r="W210" s="153"/>
      <c r="X210" s="154"/>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50</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6"/>
      <c r="I212" s="156"/>
      <c r="J212" s="156"/>
      <c r="K212" s="156"/>
      <c r="L212" s="156"/>
      <c r="M212" s="156"/>
      <c r="N212" s="156"/>
      <c r="O212" s="157"/>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248</v>
      </c>
      <c r="B213" s="659"/>
      <c r="C213" s="659"/>
      <c r="D213" s="659"/>
      <c r="E213" s="583" t="s">
        <v>212</v>
      </c>
      <c r="F213" s="584"/>
      <c r="G213" s="81" t="s">
        <v>170</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561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218</v>
      </c>
      <c r="AP214" s="675"/>
      <c r="AQ214" s="675"/>
      <c r="AR214" s="80"/>
      <c r="AS214" s="674"/>
      <c r="AT214" s="675"/>
      <c r="AU214" s="675"/>
      <c r="AV214" s="675"/>
      <c r="AW214" s="675"/>
      <c r="AX214" s="676"/>
      <c r="AY214">
        <f>COUNTIF($AR$214,"☑")</f>
        <v>0</v>
      </c>
    </row>
    <row r="215" spans="1:51" ht="45" customHeight="1" x14ac:dyDescent="0.15">
      <c r="A215" s="664" t="s">
        <v>268</v>
      </c>
      <c r="B215" s="665"/>
      <c r="C215" s="667" t="s">
        <v>171</v>
      </c>
      <c r="D215" s="665"/>
      <c r="E215" s="668" t="s">
        <v>187</v>
      </c>
      <c r="F215" s="669"/>
      <c r="G215" s="670" t="s">
        <v>640</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186</v>
      </c>
      <c r="F216" s="470"/>
      <c r="G216" s="152" t="s">
        <v>641</v>
      </c>
      <c r="H216" s="153"/>
      <c r="I216" s="153"/>
      <c r="J216" s="153"/>
      <c r="K216" s="153"/>
      <c r="L216" s="153"/>
      <c r="M216" s="153"/>
      <c r="N216" s="153"/>
      <c r="O216" s="153"/>
      <c r="P216" s="153"/>
      <c r="Q216" s="153"/>
      <c r="R216" s="153"/>
      <c r="S216" s="153"/>
      <c r="T216" s="153"/>
      <c r="U216" s="153"/>
      <c r="V216" s="154"/>
      <c r="W216" s="642" t="s">
        <v>571</v>
      </c>
      <c r="X216" s="643"/>
      <c r="Y216" s="643"/>
      <c r="Z216" s="643"/>
      <c r="AA216" s="644"/>
      <c r="AB216" s="645" t="s">
        <v>969</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3"/>
      <c r="F217" s="335"/>
      <c r="G217" s="155"/>
      <c r="H217" s="156"/>
      <c r="I217" s="156"/>
      <c r="J217" s="156"/>
      <c r="K217" s="156"/>
      <c r="L217" s="156"/>
      <c r="M217" s="156"/>
      <c r="N217" s="156"/>
      <c r="O217" s="156"/>
      <c r="P217" s="156"/>
      <c r="Q217" s="156"/>
      <c r="R217" s="156"/>
      <c r="S217" s="156"/>
      <c r="T217" s="156"/>
      <c r="U217" s="156"/>
      <c r="V217" s="157"/>
      <c r="W217" s="648" t="s">
        <v>572</v>
      </c>
      <c r="X217" s="649"/>
      <c r="Y217" s="649"/>
      <c r="Z217" s="649"/>
      <c r="AA217" s="650"/>
      <c r="AB217" s="645" t="s">
        <v>970</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584</v>
      </c>
      <c r="D218" s="652"/>
      <c r="E218" s="468" t="s">
        <v>264</v>
      </c>
      <c r="F218" s="470"/>
      <c r="G218" s="632" t="s">
        <v>174</v>
      </c>
      <c r="H218" s="633"/>
      <c r="I218" s="633"/>
      <c r="J218" s="655" t="s">
        <v>600</v>
      </c>
      <c r="K218" s="656"/>
      <c r="L218" s="656"/>
      <c r="M218" s="656"/>
      <c r="N218" s="656"/>
      <c r="O218" s="656"/>
      <c r="P218" s="656"/>
      <c r="Q218" s="656"/>
      <c r="R218" s="656"/>
      <c r="S218" s="656"/>
      <c r="T218" s="657"/>
      <c r="U218" s="630" t="s">
        <v>897</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69"/>
    </row>
    <row r="219" spans="1:51" ht="34.5" customHeight="1" x14ac:dyDescent="0.15">
      <c r="A219" s="666"/>
      <c r="B219" s="654"/>
      <c r="C219" s="653"/>
      <c r="D219" s="654"/>
      <c r="E219" s="330"/>
      <c r="F219" s="332"/>
      <c r="G219" s="632" t="s">
        <v>585</v>
      </c>
      <c r="H219" s="633"/>
      <c r="I219" s="633"/>
      <c r="J219" s="633"/>
      <c r="K219" s="633"/>
      <c r="L219" s="633"/>
      <c r="M219" s="633"/>
      <c r="N219" s="633"/>
      <c r="O219" s="633"/>
      <c r="P219" s="633"/>
      <c r="Q219" s="633"/>
      <c r="R219" s="633"/>
      <c r="S219" s="633"/>
      <c r="T219" s="633"/>
      <c r="U219" s="629" t="s">
        <v>897</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69"/>
    </row>
    <row r="220" spans="1:51" ht="34.5" customHeight="1" thickBot="1" x14ac:dyDescent="0.2">
      <c r="A220" s="666"/>
      <c r="B220" s="654"/>
      <c r="C220" s="653"/>
      <c r="D220" s="654"/>
      <c r="E220" s="333"/>
      <c r="F220" s="335"/>
      <c r="G220" s="632" t="s">
        <v>572</v>
      </c>
      <c r="H220" s="633"/>
      <c r="I220" s="633"/>
      <c r="J220" s="633"/>
      <c r="K220" s="633"/>
      <c r="L220" s="633"/>
      <c r="M220" s="633"/>
      <c r="N220" s="633"/>
      <c r="O220" s="633"/>
      <c r="P220" s="633"/>
      <c r="Q220" s="633"/>
      <c r="R220" s="633"/>
      <c r="S220" s="633"/>
      <c r="T220" s="633"/>
      <c r="U220" s="158" t="s">
        <v>897</v>
      </c>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60"/>
      <c r="AY220" s="69"/>
    </row>
    <row r="221" spans="1:51" ht="27" customHeight="1" x14ac:dyDescent="0.15">
      <c r="A221" s="634" t="s">
        <v>44</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29</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33</v>
      </c>
      <c r="AE222" s="638"/>
      <c r="AF222" s="638"/>
      <c r="AG222" s="640" t="s">
        <v>28</v>
      </c>
      <c r="AH222" s="638"/>
      <c r="AI222" s="638"/>
      <c r="AJ222" s="638"/>
      <c r="AK222" s="638"/>
      <c r="AL222" s="638"/>
      <c r="AM222" s="638"/>
      <c r="AN222" s="638"/>
      <c r="AO222" s="638"/>
      <c r="AP222" s="638"/>
      <c r="AQ222" s="638"/>
      <c r="AR222" s="638"/>
      <c r="AS222" s="638"/>
      <c r="AT222" s="638"/>
      <c r="AU222" s="638"/>
      <c r="AV222" s="638"/>
      <c r="AW222" s="638"/>
      <c r="AX222" s="641"/>
    </row>
    <row r="223" spans="1:51" ht="51" customHeight="1" x14ac:dyDescent="0.15">
      <c r="A223" s="710" t="s">
        <v>133</v>
      </c>
      <c r="B223" s="711"/>
      <c r="C223" s="716" t="s">
        <v>134</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621</v>
      </c>
      <c r="AE223" s="720"/>
      <c r="AF223" s="720"/>
      <c r="AG223" s="721" t="s">
        <v>623</v>
      </c>
      <c r="AH223" s="722"/>
      <c r="AI223" s="722"/>
      <c r="AJ223" s="722"/>
      <c r="AK223" s="722"/>
      <c r="AL223" s="722"/>
      <c r="AM223" s="722"/>
      <c r="AN223" s="722"/>
      <c r="AO223" s="722"/>
      <c r="AP223" s="722"/>
      <c r="AQ223" s="722"/>
      <c r="AR223" s="722"/>
      <c r="AS223" s="722"/>
      <c r="AT223" s="722"/>
      <c r="AU223" s="722"/>
      <c r="AV223" s="722"/>
      <c r="AW223" s="722"/>
      <c r="AX223" s="723"/>
    </row>
    <row r="224" spans="1:51" ht="67.5" customHeight="1" x14ac:dyDescent="0.15">
      <c r="A224" s="712"/>
      <c r="B224" s="713"/>
      <c r="C224" s="724" t="s">
        <v>34</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621</v>
      </c>
      <c r="AE224" s="701"/>
      <c r="AF224" s="701"/>
      <c r="AG224" s="727" t="s">
        <v>624</v>
      </c>
      <c r="AH224" s="728"/>
      <c r="AI224" s="728"/>
      <c r="AJ224" s="728"/>
      <c r="AK224" s="728"/>
      <c r="AL224" s="728"/>
      <c r="AM224" s="728"/>
      <c r="AN224" s="728"/>
      <c r="AO224" s="728"/>
      <c r="AP224" s="728"/>
      <c r="AQ224" s="728"/>
      <c r="AR224" s="728"/>
      <c r="AS224" s="728"/>
      <c r="AT224" s="728"/>
      <c r="AU224" s="728"/>
      <c r="AV224" s="728"/>
      <c r="AW224" s="728"/>
      <c r="AX224" s="729"/>
    </row>
    <row r="225" spans="1:50" ht="75" customHeight="1" x14ac:dyDescent="0.15">
      <c r="A225" s="714"/>
      <c r="B225" s="715"/>
      <c r="C225" s="730" t="s">
        <v>135</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621</v>
      </c>
      <c r="AE225" s="734"/>
      <c r="AF225" s="734"/>
      <c r="AG225" s="691" t="s">
        <v>625</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6" t="s">
        <v>36</v>
      </c>
      <c r="B226" s="677"/>
      <c r="C226" s="683" t="s">
        <v>38</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621</v>
      </c>
      <c r="AE226" s="688"/>
      <c r="AF226" s="688"/>
      <c r="AG226" s="689" t="s">
        <v>626</v>
      </c>
      <c r="AH226" s="153"/>
      <c r="AI226" s="153"/>
      <c r="AJ226" s="153"/>
      <c r="AK226" s="153"/>
      <c r="AL226" s="153"/>
      <c r="AM226" s="153"/>
      <c r="AN226" s="153"/>
      <c r="AO226" s="153"/>
      <c r="AP226" s="153"/>
      <c r="AQ226" s="153"/>
      <c r="AR226" s="153"/>
      <c r="AS226" s="153"/>
      <c r="AT226" s="153"/>
      <c r="AU226" s="153"/>
      <c r="AV226" s="153"/>
      <c r="AW226" s="153"/>
      <c r="AX226" s="690"/>
    </row>
    <row r="227" spans="1:50" ht="35.25" customHeight="1" x14ac:dyDescent="0.15">
      <c r="A227" s="678"/>
      <c r="B227" s="679"/>
      <c r="C227" s="693"/>
      <c r="D227" s="694"/>
      <c r="E227" s="697" t="s">
        <v>246</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642</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207</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643</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69.75" customHeight="1" x14ac:dyDescent="0.15">
      <c r="A229" s="678"/>
      <c r="B229" s="680"/>
      <c r="C229" s="708" t="s">
        <v>39</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621</v>
      </c>
      <c r="AE229" s="753"/>
      <c r="AF229" s="753"/>
      <c r="AG229" s="754" t="s">
        <v>898</v>
      </c>
      <c r="AH229" s="755"/>
      <c r="AI229" s="755"/>
      <c r="AJ229" s="755"/>
      <c r="AK229" s="755"/>
      <c r="AL229" s="755"/>
      <c r="AM229" s="755"/>
      <c r="AN229" s="755"/>
      <c r="AO229" s="755"/>
      <c r="AP229" s="755"/>
      <c r="AQ229" s="755"/>
      <c r="AR229" s="755"/>
      <c r="AS229" s="755"/>
      <c r="AT229" s="755"/>
      <c r="AU229" s="755"/>
      <c r="AV229" s="755"/>
      <c r="AW229" s="755"/>
      <c r="AX229" s="756"/>
    </row>
    <row r="230" spans="1:50" ht="46.5" customHeight="1" x14ac:dyDescent="0.15">
      <c r="A230" s="678"/>
      <c r="B230" s="680"/>
      <c r="C230" s="747" t="s">
        <v>136</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621</v>
      </c>
      <c r="AE230" s="701"/>
      <c r="AF230" s="701"/>
      <c r="AG230" s="727" t="s">
        <v>631</v>
      </c>
      <c r="AH230" s="728"/>
      <c r="AI230" s="728"/>
      <c r="AJ230" s="728"/>
      <c r="AK230" s="728"/>
      <c r="AL230" s="728"/>
      <c r="AM230" s="728"/>
      <c r="AN230" s="728"/>
      <c r="AO230" s="728"/>
      <c r="AP230" s="728"/>
      <c r="AQ230" s="728"/>
      <c r="AR230" s="728"/>
      <c r="AS230" s="728"/>
      <c r="AT230" s="728"/>
      <c r="AU230" s="728"/>
      <c r="AV230" s="728"/>
      <c r="AW230" s="728"/>
      <c r="AX230" s="729"/>
    </row>
    <row r="231" spans="1:50" ht="33" customHeight="1" x14ac:dyDescent="0.15">
      <c r="A231" s="678"/>
      <c r="B231" s="680"/>
      <c r="C231" s="747" t="s">
        <v>35</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621</v>
      </c>
      <c r="AE231" s="701"/>
      <c r="AF231" s="701"/>
      <c r="AG231" s="727" t="s">
        <v>632</v>
      </c>
      <c r="AH231" s="728"/>
      <c r="AI231" s="728"/>
      <c r="AJ231" s="728"/>
      <c r="AK231" s="728"/>
      <c r="AL231" s="728"/>
      <c r="AM231" s="728"/>
      <c r="AN231" s="728"/>
      <c r="AO231" s="728"/>
      <c r="AP231" s="728"/>
      <c r="AQ231" s="728"/>
      <c r="AR231" s="728"/>
      <c r="AS231" s="728"/>
      <c r="AT231" s="728"/>
      <c r="AU231" s="728"/>
      <c r="AV231" s="728"/>
      <c r="AW231" s="728"/>
      <c r="AX231" s="729"/>
    </row>
    <row r="232" spans="1:50" ht="48.75" customHeight="1" x14ac:dyDescent="0.15">
      <c r="A232" s="678"/>
      <c r="B232" s="680"/>
      <c r="C232" s="747" t="s">
        <v>40</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621</v>
      </c>
      <c r="AE232" s="701"/>
      <c r="AF232" s="701"/>
      <c r="AG232" s="727" t="s">
        <v>627</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220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633</v>
      </c>
      <c r="AE233" s="734"/>
      <c r="AF233" s="734"/>
      <c r="AG233" s="749" t="s">
        <v>600</v>
      </c>
      <c r="AH233" s="750"/>
      <c r="AI233" s="750"/>
      <c r="AJ233" s="750"/>
      <c r="AK233" s="750"/>
      <c r="AL233" s="750"/>
      <c r="AM233" s="750"/>
      <c r="AN233" s="750"/>
      <c r="AO233" s="750"/>
      <c r="AP233" s="750"/>
      <c r="AQ233" s="750"/>
      <c r="AR233" s="750"/>
      <c r="AS233" s="750"/>
      <c r="AT233" s="750"/>
      <c r="AU233" s="750"/>
      <c r="AV233" s="750"/>
      <c r="AW233" s="750"/>
      <c r="AX233" s="751"/>
    </row>
    <row r="234" spans="1:50" ht="33.75" customHeight="1" x14ac:dyDescent="0.15">
      <c r="A234" s="678"/>
      <c r="B234" s="680"/>
      <c r="C234" s="735" t="s">
        <v>221</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621</v>
      </c>
      <c r="AE234" s="701"/>
      <c r="AF234" s="702"/>
      <c r="AG234" s="727" t="s">
        <v>628</v>
      </c>
      <c r="AH234" s="728"/>
      <c r="AI234" s="728"/>
      <c r="AJ234" s="728"/>
      <c r="AK234" s="728"/>
      <c r="AL234" s="728"/>
      <c r="AM234" s="728"/>
      <c r="AN234" s="728"/>
      <c r="AO234" s="728"/>
      <c r="AP234" s="728"/>
      <c r="AQ234" s="728"/>
      <c r="AR234" s="728"/>
      <c r="AS234" s="728"/>
      <c r="AT234" s="728"/>
      <c r="AU234" s="728"/>
      <c r="AV234" s="728"/>
      <c r="AW234" s="728"/>
      <c r="AX234" s="729"/>
    </row>
    <row r="235" spans="1:50" ht="33.75" customHeight="1" x14ac:dyDescent="0.15">
      <c r="A235" s="681"/>
      <c r="B235" s="682"/>
      <c r="C235" s="738" t="s">
        <v>209</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621</v>
      </c>
      <c r="AE235" s="742"/>
      <c r="AF235" s="743"/>
      <c r="AG235" s="744" t="s">
        <v>629</v>
      </c>
      <c r="AH235" s="745"/>
      <c r="AI235" s="745"/>
      <c r="AJ235" s="745"/>
      <c r="AK235" s="745"/>
      <c r="AL235" s="745"/>
      <c r="AM235" s="745"/>
      <c r="AN235" s="745"/>
      <c r="AO235" s="745"/>
      <c r="AP235" s="745"/>
      <c r="AQ235" s="745"/>
      <c r="AR235" s="745"/>
      <c r="AS235" s="745"/>
      <c r="AT235" s="745"/>
      <c r="AU235" s="745"/>
      <c r="AV235" s="745"/>
      <c r="AW235" s="745"/>
      <c r="AX235" s="746"/>
    </row>
    <row r="236" spans="1:50" ht="58.5" customHeight="1" x14ac:dyDescent="0.15">
      <c r="A236" s="136" t="s">
        <v>37</v>
      </c>
      <c r="B236" s="759"/>
      <c r="C236" s="760" t="s">
        <v>210</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621</v>
      </c>
      <c r="AE236" s="753"/>
      <c r="AF236" s="763"/>
      <c r="AG236" s="754" t="s">
        <v>646</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42</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633</v>
      </c>
      <c r="AE237" s="768"/>
      <c r="AF237" s="768"/>
      <c r="AG237" s="727" t="s">
        <v>600</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172</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621</v>
      </c>
      <c r="AE238" s="701"/>
      <c r="AF238" s="701"/>
      <c r="AG238" s="727" t="s">
        <v>630</v>
      </c>
      <c r="AH238" s="728"/>
      <c r="AI238" s="728"/>
      <c r="AJ238" s="728"/>
      <c r="AK238" s="728"/>
      <c r="AL238" s="728"/>
      <c r="AM238" s="728"/>
      <c r="AN238" s="728"/>
      <c r="AO238" s="728"/>
      <c r="AP238" s="728"/>
      <c r="AQ238" s="728"/>
      <c r="AR238" s="728"/>
      <c r="AS238" s="728"/>
      <c r="AT238" s="728"/>
      <c r="AU238" s="728"/>
      <c r="AV238" s="728"/>
      <c r="AW238" s="728"/>
      <c r="AX238" s="729"/>
    </row>
    <row r="239" spans="1:50" ht="63" customHeight="1" x14ac:dyDescent="0.15">
      <c r="A239" s="681"/>
      <c r="B239" s="682"/>
      <c r="C239" s="747" t="s">
        <v>41</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621</v>
      </c>
      <c r="AE239" s="701"/>
      <c r="AF239" s="701"/>
      <c r="AG239" s="757" t="s">
        <v>830</v>
      </c>
      <c r="AH239" s="156"/>
      <c r="AI239" s="156"/>
      <c r="AJ239" s="156"/>
      <c r="AK239" s="156"/>
      <c r="AL239" s="156"/>
      <c r="AM239" s="156"/>
      <c r="AN239" s="156"/>
      <c r="AO239" s="156"/>
      <c r="AP239" s="156"/>
      <c r="AQ239" s="156"/>
      <c r="AR239" s="156"/>
      <c r="AS239" s="156"/>
      <c r="AT239" s="156"/>
      <c r="AU239" s="156"/>
      <c r="AV239" s="156"/>
      <c r="AW239" s="156"/>
      <c r="AX239" s="758"/>
    </row>
    <row r="240" spans="1:50" ht="41.25" customHeight="1" x14ac:dyDescent="0.15">
      <c r="A240" s="772" t="s">
        <v>54</v>
      </c>
      <c r="B240" s="773"/>
      <c r="C240" s="778" t="s">
        <v>137</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621</v>
      </c>
      <c r="AE240" s="688"/>
      <c r="AF240" s="780"/>
      <c r="AG240" s="689" t="s">
        <v>634</v>
      </c>
      <c r="AH240" s="153"/>
      <c r="AI240" s="153"/>
      <c r="AJ240" s="153"/>
      <c r="AK240" s="153"/>
      <c r="AL240" s="153"/>
      <c r="AM240" s="153"/>
      <c r="AN240" s="153"/>
      <c r="AO240" s="153"/>
      <c r="AP240" s="153"/>
      <c r="AQ240" s="153"/>
      <c r="AR240" s="153"/>
      <c r="AS240" s="153"/>
      <c r="AT240" s="153"/>
      <c r="AU240" s="153"/>
      <c r="AV240" s="153"/>
      <c r="AW240" s="153"/>
      <c r="AX240" s="690"/>
    </row>
    <row r="241" spans="1:50" ht="19.7" customHeight="1" x14ac:dyDescent="0.15">
      <c r="A241" s="774"/>
      <c r="B241" s="775"/>
      <c r="C241" s="118" t="s">
        <v>0</v>
      </c>
      <c r="D241" s="119"/>
      <c r="E241" s="119"/>
      <c r="F241" s="119"/>
      <c r="G241" s="119"/>
      <c r="H241" s="119"/>
      <c r="I241" s="119"/>
      <c r="J241" s="119"/>
      <c r="K241" s="119"/>
      <c r="L241" s="119"/>
      <c r="M241" s="119"/>
      <c r="N241" s="119"/>
      <c r="O241" s="115" t="s">
        <v>590</v>
      </c>
      <c r="P241" s="116"/>
      <c r="Q241" s="116"/>
      <c r="R241" s="116"/>
      <c r="S241" s="116"/>
      <c r="T241" s="116"/>
      <c r="U241" s="116"/>
      <c r="V241" s="116"/>
      <c r="W241" s="116"/>
      <c r="X241" s="116"/>
      <c r="Y241" s="116"/>
      <c r="Z241" s="116"/>
      <c r="AA241" s="116"/>
      <c r="AB241" s="116"/>
      <c r="AC241" s="116"/>
      <c r="AD241" s="116"/>
      <c r="AE241" s="116"/>
      <c r="AF241" s="117"/>
      <c r="AG241" s="691"/>
      <c r="AH241" s="397"/>
      <c r="AI241" s="397"/>
      <c r="AJ241" s="397"/>
      <c r="AK241" s="397"/>
      <c r="AL241" s="397"/>
      <c r="AM241" s="397"/>
      <c r="AN241" s="397"/>
      <c r="AO241" s="397"/>
      <c r="AP241" s="397"/>
      <c r="AQ241" s="397"/>
      <c r="AR241" s="397"/>
      <c r="AS241" s="397"/>
      <c r="AT241" s="397"/>
      <c r="AU241" s="397"/>
      <c r="AV241" s="397"/>
      <c r="AW241" s="397"/>
      <c r="AX241" s="692"/>
    </row>
    <row r="242" spans="1:50" ht="33.75" customHeight="1" x14ac:dyDescent="0.15">
      <c r="A242" s="774"/>
      <c r="B242" s="775"/>
      <c r="C242" s="100">
        <v>2022</v>
      </c>
      <c r="D242" s="101"/>
      <c r="E242" s="102" t="s">
        <v>844</v>
      </c>
      <c r="F242" s="102"/>
      <c r="G242" s="102"/>
      <c r="H242" s="103">
        <v>21</v>
      </c>
      <c r="I242" s="103"/>
      <c r="J242" s="104">
        <v>233</v>
      </c>
      <c r="K242" s="104"/>
      <c r="L242" s="104"/>
      <c r="M242" s="103"/>
      <c r="N242" s="105"/>
      <c r="O242" s="106" t="s">
        <v>612</v>
      </c>
      <c r="P242" s="107"/>
      <c r="Q242" s="107"/>
      <c r="R242" s="107"/>
      <c r="S242" s="107"/>
      <c r="T242" s="107"/>
      <c r="U242" s="107"/>
      <c r="V242" s="107"/>
      <c r="W242" s="107"/>
      <c r="X242" s="107"/>
      <c r="Y242" s="107"/>
      <c r="Z242" s="107"/>
      <c r="AA242" s="107"/>
      <c r="AB242" s="107"/>
      <c r="AC242" s="107"/>
      <c r="AD242" s="107"/>
      <c r="AE242" s="107"/>
      <c r="AF242" s="108"/>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hidden="1" customHeight="1" x14ac:dyDescent="0.15">
      <c r="A243" s="774"/>
      <c r="B243" s="775"/>
      <c r="C243" s="121"/>
      <c r="D243" s="122"/>
      <c r="E243" s="102"/>
      <c r="F243" s="102"/>
      <c r="G243" s="102"/>
      <c r="H243" s="103"/>
      <c r="I243" s="103"/>
      <c r="J243" s="769"/>
      <c r="K243" s="769"/>
      <c r="L243" s="769"/>
      <c r="M243" s="770"/>
      <c r="N243" s="771"/>
      <c r="O243" s="109"/>
      <c r="P243" s="110"/>
      <c r="Q243" s="110"/>
      <c r="R243" s="110"/>
      <c r="S243" s="110"/>
      <c r="T243" s="110"/>
      <c r="U243" s="110"/>
      <c r="V243" s="110"/>
      <c r="W243" s="110"/>
      <c r="X243" s="110"/>
      <c r="Y243" s="110"/>
      <c r="Z243" s="110"/>
      <c r="AA243" s="110"/>
      <c r="AB243" s="110"/>
      <c r="AC243" s="110"/>
      <c r="AD243" s="110"/>
      <c r="AE243" s="110"/>
      <c r="AF243" s="111"/>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hidden="1" customHeight="1" x14ac:dyDescent="0.15">
      <c r="A244" s="774"/>
      <c r="B244" s="775"/>
      <c r="C244" s="121"/>
      <c r="D244" s="122"/>
      <c r="E244" s="102"/>
      <c r="F244" s="102"/>
      <c r="G244" s="102"/>
      <c r="H244" s="103"/>
      <c r="I244" s="103"/>
      <c r="J244" s="769"/>
      <c r="K244" s="769"/>
      <c r="L244" s="769"/>
      <c r="M244" s="770"/>
      <c r="N244" s="771"/>
      <c r="O244" s="109"/>
      <c r="P244" s="110"/>
      <c r="Q244" s="110"/>
      <c r="R244" s="110"/>
      <c r="S244" s="110"/>
      <c r="T244" s="110"/>
      <c r="U244" s="110"/>
      <c r="V244" s="110"/>
      <c r="W244" s="110"/>
      <c r="X244" s="110"/>
      <c r="Y244" s="110"/>
      <c r="Z244" s="110"/>
      <c r="AA244" s="110"/>
      <c r="AB244" s="110"/>
      <c r="AC244" s="110"/>
      <c r="AD244" s="110"/>
      <c r="AE244" s="110"/>
      <c r="AF244" s="111"/>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hidden="1" customHeight="1" x14ac:dyDescent="0.15">
      <c r="A245" s="774"/>
      <c r="B245" s="775"/>
      <c r="C245" s="121"/>
      <c r="D245" s="122"/>
      <c r="E245" s="102"/>
      <c r="F245" s="102"/>
      <c r="G245" s="102"/>
      <c r="H245" s="103"/>
      <c r="I245" s="103"/>
      <c r="J245" s="769"/>
      <c r="K245" s="769"/>
      <c r="L245" s="769"/>
      <c r="M245" s="770"/>
      <c r="N245" s="771"/>
      <c r="O245" s="109"/>
      <c r="P245" s="110"/>
      <c r="Q245" s="110"/>
      <c r="R245" s="110"/>
      <c r="S245" s="110"/>
      <c r="T245" s="110"/>
      <c r="U245" s="110"/>
      <c r="V245" s="110"/>
      <c r="W245" s="110"/>
      <c r="X245" s="110"/>
      <c r="Y245" s="110"/>
      <c r="Z245" s="110"/>
      <c r="AA245" s="110"/>
      <c r="AB245" s="110"/>
      <c r="AC245" s="110"/>
      <c r="AD245" s="110"/>
      <c r="AE245" s="110"/>
      <c r="AF245" s="111"/>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hidden="1" customHeight="1" x14ac:dyDescent="0.15">
      <c r="A246" s="776"/>
      <c r="B246" s="777"/>
      <c r="C246" s="781"/>
      <c r="D246" s="782"/>
      <c r="E246" s="102"/>
      <c r="F246" s="102"/>
      <c r="G246" s="102"/>
      <c r="H246" s="103"/>
      <c r="I246" s="103"/>
      <c r="J246" s="783"/>
      <c r="K246" s="783"/>
      <c r="L246" s="783"/>
      <c r="M246" s="98"/>
      <c r="N246" s="99"/>
      <c r="O246" s="112"/>
      <c r="P246" s="113"/>
      <c r="Q246" s="113"/>
      <c r="R246" s="113"/>
      <c r="S246" s="113"/>
      <c r="T246" s="113"/>
      <c r="U246" s="113"/>
      <c r="V246" s="113"/>
      <c r="W246" s="113"/>
      <c r="X246" s="113"/>
      <c r="Y246" s="113"/>
      <c r="Z246" s="113"/>
      <c r="AA246" s="113"/>
      <c r="AB246" s="113"/>
      <c r="AC246" s="113"/>
      <c r="AD246" s="113"/>
      <c r="AE246" s="113"/>
      <c r="AF246" s="114"/>
      <c r="AG246" s="757"/>
      <c r="AH246" s="156"/>
      <c r="AI246" s="156"/>
      <c r="AJ246" s="156"/>
      <c r="AK246" s="156"/>
      <c r="AL246" s="156"/>
      <c r="AM246" s="156"/>
      <c r="AN246" s="156"/>
      <c r="AO246" s="156"/>
      <c r="AP246" s="156"/>
      <c r="AQ246" s="156"/>
      <c r="AR246" s="156"/>
      <c r="AS246" s="156"/>
      <c r="AT246" s="156"/>
      <c r="AU246" s="156"/>
      <c r="AV246" s="156"/>
      <c r="AW246" s="156"/>
      <c r="AX246" s="758"/>
    </row>
    <row r="247" spans="1:50" ht="81" customHeight="1" x14ac:dyDescent="0.15">
      <c r="A247" s="136" t="s">
        <v>45</v>
      </c>
      <c r="B247" s="137"/>
      <c r="C247" s="140" t="s">
        <v>49</v>
      </c>
      <c r="D247" s="141"/>
      <c r="E247" s="141"/>
      <c r="F247" s="142"/>
      <c r="G247" s="143" t="s">
        <v>644</v>
      </c>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67.5" customHeight="1" thickBot="1" x14ac:dyDescent="0.2">
      <c r="A248" s="138"/>
      <c r="B248" s="139"/>
      <c r="C248" s="145" t="s">
        <v>53</v>
      </c>
      <c r="D248" s="146"/>
      <c r="E248" s="146"/>
      <c r="F248" s="147"/>
      <c r="G248" s="148" t="s">
        <v>645</v>
      </c>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 customHeight="1" x14ac:dyDescent="0.15">
      <c r="A249" s="123" t="s">
        <v>30</v>
      </c>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72" customHeight="1" thickBot="1" x14ac:dyDescent="0.2">
      <c r="A250" s="126" t="s">
        <v>906</v>
      </c>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8"/>
    </row>
    <row r="251" spans="1:50" ht="24.75" customHeight="1" x14ac:dyDescent="0.15">
      <c r="A251" s="129" t="s">
        <v>31</v>
      </c>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row>
    <row r="252" spans="1:50" ht="92.25" customHeight="1" thickBot="1" x14ac:dyDescent="0.2">
      <c r="A252" s="132" t="s">
        <v>131</v>
      </c>
      <c r="B252" s="133"/>
      <c r="C252" s="133"/>
      <c r="D252" s="133"/>
      <c r="E252" s="134"/>
      <c r="F252" s="135" t="s">
        <v>907</v>
      </c>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8"/>
    </row>
    <row r="253" spans="1:50" ht="20.25" customHeight="1" x14ac:dyDescent="0.15">
      <c r="A253" s="129" t="s">
        <v>43</v>
      </c>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93" customHeight="1" thickBot="1" x14ac:dyDescent="0.2">
      <c r="A254" s="132" t="s">
        <v>958</v>
      </c>
      <c r="B254" s="133"/>
      <c r="C254" s="133"/>
      <c r="D254" s="133"/>
      <c r="E254" s="134"/>
      <c r="F254" s="788" t="s">
        <v>968</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0.25" customHeight="1" x14ac:dyDescent="0.15">
      <c r="A255" s="791" t="s">
        <v>32</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30.75" customHeight="1" thickBot="1" x14ac:dyDescent="0.2">
      <c r="A256" s="794" t="s">
        <v>871</v>
      </c>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60"/>
    </row>
    <row r="257" spans="1:52" ht="24.75" customHeight="1" x14ac:dyDescent="0.15">
      <c r="A257" s="795" t="s">
        <v>224</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262</v>
      </c>
      <c r="B258" s="799"/>
      <c r="C258" s="799"/>
      <c r="D258" s="800"/>
      <c r="E258" s="784" t="s">
        <v>613</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73"/>
    </row>
    <row r="259" spans="1:52" ht="24.75" customHeight="1" x14ac:dyDescent="0.15">
      <c r="A259" s="150" t="s">
        <v>261</v>
      </c>
      <c r="B259" s="150"/>
      <c r="C259" s="150"/>
      <c r="D259" s="150"/>
      <c r="E259" s="784" t="s">
        <v>614</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0" t="s">
        <v>260</v>
      </c>
      <c r="B260" s="150"/>
      <c r="C260" s="150"/>
      <c r="D260" s="150"/>
      <c r="E260" s="784" t="s">
        <v>615</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0" t="s">
        <v>259</v>
      </c>
      <c r="B261" s="150"/>
      <c r="C261" s="150"/>
      <c r="D261" s="150"/>
      <c r="E261" s="784" t="s">
        <v>616</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0" t="s">
        <v>258</v>
      </c>
      <c r="B262" s="150"/>
      <c r="C262" s="150"/>
      <c r="D262" s="150"/>
      <c r="E262" s="784" t="s">
        <v>617</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0" t="s">
        <v>257</v>
      </c>
      <c r="B263" s="150"/>
      <c r="C263" s="150"/>
      <c r="D263" s="150"/>
      <c r="E263" s="784" t="s">
        <v>618</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0" t="s">
        <v>256</v>
      </c>
      <c r="B264" s="150"/>
      <c r="C264" s="150"/>
      <c r="D264" s="150"/>
      <c r="E264" s="784" t="s">
        <v>619</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0" t="s">
        <v>255</v>
      </c>
      <c r="B265" s="150"/>
      <c r="C265" s="150"/>
      <c r="D265" s="150"/>
      <c r="E265" s="784" t="s">
        <v>620</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0" t="s">
        <v>401</v>
      </c>
      <c r="B266" s="150"/>
      <c r="C266" s="150"/>
      <c r="D266" s="150"/>
      <c r="E266" s="803" t="s">
        <v>592</v>
      </c>
      <c r="F266" s="804"/>
      <c r="G266" s="804"/>
      <c r="H266" s="76" t="str">
        <f>IF(E266="","","-")</f>
        <v>-</v>
      </c>
      <c r="I266" s="804"/>
      <c r="J266" s="804"/>
      <c r="K266" s="76" t="str">
        <f>IF(I266="","","-")</f>
        <v/>
      </c>
      <c r="L266" s="120">
        <v>52</v>
      </c>
      <c r="M266" s="120"/>
      <c r="N266" s="76" t="str">
        <f>IF(O266="","","-")</f>
        <v/>
      </c>
      <c r="O266" s="801"/>
      <c r="P266" s="802"/>
      <c r="Q266" s="803"/>
      <c r="R266" s="804"/>
      <c r="S266" s="804"/>
      <c r="T266" s="76" t="str">
        <f>IF(Q266="","","-")</f>
        <v/>
      </c>
      <c r="U266" s="804"/>
      <c r="V266" s="804"/>
      <c r="W266" s="76" t="str">
        <f>IF(U266="","","-")</f>
        <v/>
      </c>
      <c r="X266" s="120"/>
      <c r="Y266" s="120"/>
      <c r="Z266" s="76" t="str">
        <f>IF(AA266="","","-")</f>
        <v/>
      </c>
      <c r="AA266" s="801"/>
      <c r="AB266" s="802"/>
      <c r="AC266" s="803"/>
      <c r="AD266" s="804"/>
      <c r="AE266" s="804"/>
      <c r="AF266" s="76" t="str">
        <f>IF(AC266="","","-")</f>
        <v/>
      </c>
      <c r="AG266" s="804"/>
      <c r="AH266" s="804"/>
      <c r="AI266" s="76" t="str">
        <f>IF(AG266="","","-")</f>
        <v/>
      </c>
      <c r="AJ266" s="120"/>
      <c r="AK266" s="120"/>
      <c r="AL266" s="76" t="str">
        <f>IF(AM266="","","-")</f>
        <v/>
      </c>
      <c r="AM266" s="801"/>
      <c r="AN266" s="802"/>
      <c r="AO266" s="803"/>
      <c r="AP266" s="804"/>
      <c r="AQ266" s="76" t="str">
        <f>IF(AO266="","","-")</f>
        <v/>
      </c>
      <c r="AR266" s="804"/>
      <c r="AS266" s="804"/>
      <c r="AT266" s="76" t="str">
        <f>IF(AR266="","","-")</f>
        <v/>
      </c>
      <c r="AU266" s="120"/>
      <c r="AV266" s="120"/>
      <c r="AW266" s="76" t="str">
        <f>IF(AX266="","","-")</f>
        <v/>
      </c>
      <c r="AX266" s="79"/>
    </row>
    <row r="267" spans="1:52" ht="24.75" customHeight="1" x14ac:dyDescent="0.15">
      <c r="A267" s="150" t="s">
        <v>581</v>
      </c>
      <c r="B267" s="150"/>
      <c r="C267" s="150"/>
      <c r="D267" s="150"/>
      <c r="E267" s="803" t="s">
        <v>592</v>
      </c>
      <c r="F267" s="804"/>
      <c r="G267" s="804"/>
      <c r="H267" s="76"/>
      <c r="I267" s="804"/>
      <c r="J267" s="804"/>
      <c r="K267" s="76"/>
      <c r="L267" s="120">
        <v>53</v>
      </c>
      <c r="M267" s="120"/>
      <c r="N267" s="76" t="str">
        <f>IF(O267="","","-")</f>
        <v/>
      </c>
      <c r="O267" s="801"/>
      <c r="P267" s="802"/>
      <c r="Q267" s="803"/>
      <c r="R267" s="804"/>
      <c r="S267" s="804"/>
      <c r="T267" s="76" t="str">
        <f>IF(Q267="","","-")</f>
        <v/>
      </c>
      <c r="U267" s="804"/>
      <c r="V267" s="804"/>
      <c r="W267" s="76" t="str">
        <f>IF(U267="","","-")</f>
        <v/>
      </c>
      <c r="X267" s="120"/>
      <c r="Y267" s="120"/>
      <c r="Z267" s="76" t="str">
        <f>IF(AA267="","","-")</f>
        <v/>
      </c>
      <c r="AA267" s="801"/>
      <c r="AB267" s="802"/>
      <c r="AC267" s="803"/>
      <c r="AD267" s="804"/>
      <c r="AE267" s="804"/>
      <c r="AF267" s="76" t="str">
        <f>IF(AC267="","","-")</f>
        <v/>
      </c>
      <c r="AG267" s="804"/>
      <c r="AH267" s="804"/>
      <c r="AI267" s="76" t="str">
        <f>IF(AG267="","","-")</f>
        <v/>
      </c>
      <c r="AJ267" s="120"/>
      <c r="AK267" s="120"/>
      <c r="AL267" s="76" t="str">
        <f>IF(AM267="","","-")</f>
        <v/>
      </c>
      <c r="AM267" s="801"/>
      <c r="AN267" s="802"/>
      <c r="AO267" s="803"/>
      <c r="AP267" s="804"/>
      <c r="AQ267" s="76" t="str">
        <f>IF(AO267="","","-")</f>
        <v/>
      </c>
      <c r="AR267" s="804"/>
      <c r="AS267" s="804"/>
      <c r="AT267" s="76" t="str">
        <f>IF(AR267="","","-")</f>
        <v/>
      </c>
      <c r="AU267" s="120"/>
      <c r="AV267" s="120"/>
      <c r="AW267" s="76" t="str">
        <f>IF(AX267="","","-")</f>
        <v/>
      </c>
      <c r="AX267" s="79"/>
    </row>
    <row r="268" spans="1:52" ht="24.75" customHeight="1" x14ac:dyDescent="0.15">
      <c r="A268" s="150" t="s">
        <v>369</v>
      </c>
      <c r="B268" s="150"/>
      <c r="C268" s="150"/>
      <c r="D268" s="150"/>
      <c r="E268" s="806">
        <v>2021</v>
      </c>
      <c r="F268" s="151"/>
      <c r="G268" s="804" t="s">
        <v>622</v>
      </c>
      <c r="H268" s="804"/>
      <c r="I268" s="804"/>
      <c r="J268" s="151">
        <v>20</v>
      </c>
      <c r="K268" s="151"/>
      <c r="L268" s="120">
        <v>53</v>
      </c>
      <c r="M268" s="120"/>
      <c r="N268" s="120"/>
      <c r="O268" s="151"/>
      <c r="P268" s="151"/>
      <c r="Q268" s="806"/>
      <c r="R268" s="151"/>
      <c r="S268" s="804"/>
      <c r="T268" s="804"/>
      <c r="U268" s="804"/>
      <c r="V268" s="151"/>
      <c r="W268" s="151"/>
      <c r="X268" s="120"/>
      <c r="Y268" s="120"/>
      <c r="Z268" s="120"/>
      <c r="AA268" s="151"/>
      <c r="AB268" s="805"/>
      <c r="AC268" s="806"/>
      <c r="AD268" s="151"/>
      <c r="AE268" s="804"/>
      <c r="AF268" s="804"/>
      <c r="AG268" s="804"/>
      <c r="AH268" s="151"/>
      <c r="AI268" s="151"/>
      <c r="AJ268" s="120"/>
      <c r="AK268" s="120"/>
      <c r="AL268" s="120"/>
      <c r="AM268" s="151"/>
      <c r="AN268" s="805"/>
      <c r="AO268" s="806"/>
      <c r="AP268" s="151"/>
      <c r="AQ268" s="804"/>
      <c r="AR268" s="804"/>
      <c r="AS268" s="804"/>
      <c r="AT268" s="151"/>
      <c r="AU268" s="151"/>
      <c r="AV268" s="120"/>
      <c r="AW268" s="120"/>
      <c r="AX268" s="79"/>
    </row>
    <row r="269" spans="1:52" ht="28.35" customHeight="1" x14ac:dyDescent="0.15">
      <c r="A269" s="260" t="s">
        <v>249</v>
      </c>
      <c r="B269" s="261"/>
      <c r="C269" s="261"/>
      <c r="D269" s="261"/>
      <c r="E269" s="261"/>
      <c r="F269" s="262"/>
      <c r="G269" s="63" t="s">
        <v>583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60"/>
      <c r="B270" s="261"/>
      <c r="C270" s="261"/>
      <c r="D270" s="261"/>
      <c r="E270" s="261"/>
      <c r="F270" s="26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60"/>
      <c r="B271" s="261"/>
      <c r="C271" s="261"/>
      <c r="D271" s="261"/>
      <c r="E271" s="261"/>
      <c r="F271" s="26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60"/>
      <c r="B272" s="261"/>
      <c r="C272" s="261"/>
      <c r="D272" s="261"/>
      <c r="E272" s="261"/>
      <c r="F272" s="26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60"/>
      <c r="B273" s="261"/>
      <c r="C273" s="261"/>
      <c r="D273" s="261"/>
      <c r="E273" s="261"/>
      <c r="F273" s="26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60"/>
      <c r="B274" s="261"/>
      <c r="C274" s="261"/>
      <c r="D274" s="261"/>
      <c r="E274" s="261"/>
      <c r="F274" s="26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60"/>
      <c r="B275" s="261"/>
      <c r="C275" s="261"/>
      <c r="D275" s="261"/>
      <c r="E275" s="261"/>
      <c r="F275" s="26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60"/>
      <c r="B276" s="261"/>
      <c r="C276" s="261"/>
      <c r="D276" s="261"/>
      <c r="E276" s="261"/>
      <c r="F276" s="26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60"/>
      <c r="B277" s="261"/>
      <c r="C277" s="261"/>
      <c r="D277" s="261"/>
      <c r="E277" s="261"/>
      <c r="F277" s="26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60"/>
      <c r="B278" s="261"/>
      <c r="C278" s="261"/>
      <c r="D278" s="261"/>
      <c r="E278" s="261"/>
      <c r="F278" s="26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60"/>
      <c r="B279" s="261"/>
      <c r="C279" s="261"/>
      <c r="D279" s="261"/>
      <c r="E279" s="261"/>
      <c r="F279" s="26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60"/>
      <c r="B280" s="261"/>
      <c r="C280" s="261"/>
      <c r="D280" s="261"/>
      <c r="E280" s="261"/>
      <c r="F280" s="26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60"/>
      <c r="B281" s="261"/>
      <c r="C281" s="261"/>
      <c r="D281" s="261"/>
      <c r="E281" s="261"/>
      <c r="F281" s="26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60"/>
      <c r="B282" s="261"/>
      <c r="C282" s="261"/>
      <c r="D282" s="261"/>
      <c r="E282" s="261"/>
      <c r="F282" s="26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60"/>
      <c r="B283" s="261"/>
      <c r="C283" s="261"/>
      <c r="D283" s="261"/>
      <c r="E283" s="261"/>
      <c r="F283" s="26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60"/>
      <c r="B284" s="261"/>
      <c r="C284" s="261"/>
      <c r="D284" s="261"/>
      <c r="E284" s="261"/>
      <c r="F284" s="26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60"/>
      <c r="B285" s="261"/>
      <c r="C285" s="261"/>
      <c r="D285" s="261"/>
      <c r="E285" s="261"/>
      <c r="F285" s="26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60"/>
      <c r="B286" s="261"/>
      <c r="C286" s="261"/>
      <c r="D286" s="261"/>
      <c r="E286" s="261"/>
      <c r="F286" s="26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60"/>
      <c r="B287" s="261"/>
      <c r="C287" s="261"/>
      <c r="D287" s="261"/>
      <c r="E287" s="261"/>
      <c r="F287" s="26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60"/>
      <c r="B288" s="261"/>
      <c r="C288" s="261"/>
      <c r="D288" s="261"/>
      <c r="E288" s="261"/>
      <c r="F288" s="26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60"/>
      <c r="B289" s="261"/>
      <c r="C289" s="261"/>
      <c r="D289" s="261"/>
      <c r="E289" s="261"/>
      <c r="F289" s="26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60"/>
      <c r="B290" s="261"/>
      <c r="C290" s="261"/>
      <c r="D290" s="261"/>
      <c r="E290" s="261"/>
      <c r="F290" s="26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60"/>
      <c r="B291" s="261"/>
      <c r="C291" s="261"/>
      <c r="D291" s="261"/>
      <c r="E291" s="261"/>
      <c r="F291" s="26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60"/>
      <c r="B292" s="261"/>
      <c r="C292" s="261"/>
      <c r="D292" s="261"/>
      <c r="E292" s="261"/>
      <c r="F292" s="26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60"/>
      <c r="B293" s="261"/>
      <c r="C293" s="261"/>
      <c r="D293" s="261"/>
      <c r="E293" s="261"/>
      <c r="F293" s="26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60"/>
      <c r="B294" s="261"/>
      <c r="C294" s="261"/>
      <c r="D294" s="261"/>
      <c r="E294" s="261"/>
      <c r="F294" s="26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60"/>
      <c r="B295" s="261"/>
      <c r="C295" s="261"/>
      <c r="D295" s="261"/>
      <c r="E295" s="261"/>
      <c r="F295" s="26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60"/>
      <c r="B296" s="261"/>
      <c r="C296" s="261"/>
      <c r="D296" s="261"/>
      <c r="E296" s="261"/>
      <c r="F296" s="26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60"/>
      <c r="B297" s="261"/>
      <c r="C297" s="261"/>
      <c r="D297" s="261"/>
      <c r="E297" s="261"/>
      <c r="F297" s="26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60"/>
      <c r="B298" s="261"/>
      <c r="C298" s="261"/>
      <c r="D298" s="261"/>
      <c r="E298" s="261"/>
      <c r="F298" s="26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60"/>
      <c r="B299" s="261"/>
      <c r="C299" s="261"/>
      <c r="D299" s="261"/>
      <c r="E299" s="261"/>
      <c r="F299" s="26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260"/>
      <c r="B300" s="261"/>
      <c r="C300" s="261"/>
      <c r="D300" s="261"/>
      <c r="E300" s="261"/>
      <c r="F300" s="26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thickBot="1" x14ac:dyDescent="0.2">
      <c r="A301" s="260"/>
      <c r="B301" s="261"/>
      <c r="C301" s="261"/>
      <c r="D301" s="261"/>
      <c r="E301" s="261"/>
      <c r="F301" s="26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60"/>
      <c r="B302" s="261"/>
      <c r="C302" s="261"/>
      <c r="D302" s="261"/>
      <c r="E302" s="261"/>
      <c r="F302" s="26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60"/>
      <c r="B303" s="261"/>
      <c r="C303" s="261"/>
      <c r="D303" s="261"/>
      <c r="E303" s="261"/>
      <c r="F303" s="26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60"/>
      <c r="B304" s="261"/>
      <c r="C304" s="261"/>
      <c r="D304" s="261"/>
      <c r="E304" s="261"/>
      <c r="F304" s="26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60"/>
      <c r="B305" s="261"/>
      <c r="C305" s="261"/>
      <c r="D305" s="261"/>
      <c r="E305" s="261"/>
      <c r="F305" s="26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60"/>
      <c r="B306" s="261"/>
      <c r="C306" s="261"/>
      <c r="D306" s="261"/>
      <c r="E306" s="261"/>
      <c r="F306" s="26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7"/>
      <c r="B307" s="808"/>
      <c r="C307" s="808"/>
      <c r="D307" s="808"/>
      <c r="E307" s="808"/>
      <c r="F307" s="80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0" t="s">
        <v>251</v>
      </c>
      <c r="B308" s="811"/>
      <c r="C308" s="811"/>
      <c r="D308" s="811"/>
      <c r="E308" s="811"/>
      <c r="F308" s="812"/>
      <c r="G308" s="816" t="s">
        <v>650</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812</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0"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0"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45" customHeight="1" x14ac:dyDescent="0.15">
      <c r="A310" s="813"/>
      <c r="B310" s="814"/>
      <c r="C310" s="814"/>
      <c r="D310" s="814"/>
      <c r="E310" s="814"/>
      <c r="F310" s="815"/>
      <c r="G310" s="837" t="s">
        <v>651</v>
      </c>
      <c r="H310" s="838"/>
      <c r="I310" s="838"/>
      <c r="J310" s="838"/>
      <c r="K310" s="839"/>
      <c r="L310" s="840" t="s">
        <v>652</v>
      </c>
      <c r="M310" s="841"/>
      <c r="N310" s="841"/>
      <c r="O310" s="841"/>
      <c r="P310" s="841"/>
      <c r="Q310" s="841"/>
      <c r="R310" s="841"/>
      <c r="S310" s="841"/>
      <c r="T310" s="841"/>
      <c r="U310" s="841"/>
      <c r="V310" s="841"/>
      <c r="W310" s="841"/>
      <c r="X310" s="842"/>
      <c r="Y310" s="843">
        <v>115.4</v>
      </c>
      <c r="Z310" s="844"/>
      <c r="AA310" s="844"/>
      <c r="AB310" s="845"/>
      <c r="AC310" s="837" t="s">
        <v>816</v>
      </c>
      <c r="AD310" s="838"/>
      <c r="AE310" s="838"/>
      <c r="AF310" s="838"/>
      <c r="AG310" s="839"/>
      <c r="AH310" s="840" t="s">
        <v>813</v>
      </c>
      <c r="AI310" s="841"/>
      <c r="AJ310" s="841"/>
      <c r="AK310" s="841"/>
      <c r="AL310" s="841"/>
      <c r="AM310" s="841"/>
      <c r="AN310" s="841"/>
      <c r="AO310" s="841"/>
      <c r="AP310" s="841"/>
      <c r="AQ310" s="841"/>
      <c r="AR310" s="841"/>
      <c r="AS310" s="841"/>
      <c r="AT310" s="842"/>
      <c r="AU310" s="843">
        <v>6674.859735</v>
      </c>
      <c r="AV310" s="844"/>
      <c r="AW310" s="844"/>
      <c r="AX310" s="846"/>
    </row>
    <row r="311" spans="1:50" ht="39"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t="s">
        <v>815</v>
      </c>
      <c r="AD311" s="824"/>
      <c r="AE311" s="824"/>
      <c r="AF311" s="824"/>
      <c r="AG311" s="825"/>
      <c r="AH311" s="826" t="s">
        <v>814</v>
      </c>
      <c r="AI311" s="827"/>
      <c r="AJ311" s="827"/>
      <c r="AK311" s="827"/>
      <c r="AL311" s="827"/>
      <c r="AM311" s="827"/>
      <c r="AN311" s="827"/>
      <c r="AO311" s="827"/>
      <c r="AP311" s="827"/>
      <c r="AQ311" s="827"/>
      <c r="AR311" s="827"/>
      <c r="AS311" s="827"/>
      <c r="AT311" s="828"/>
      <c r="AU311" s="829">
        <v>2179.0184319999998</v>
      </c>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t="s">
        <v>817</v>
      </c>
      <c r="AD312" s="824"/>
      <c r="AE312" s="824"/>
      <c r="AF312" s="824"/>
      <c r="AG312" s="825"/>
      <c r="AH312" s="826" t="s">
        <v>818</v>
      </c>
      <c r="AI312" s="827"/>
      <c r="AJ312" s="827"/>
      <c r="AK312" s="827"/>
      <c r="AL312" s="827"/>
      <c r="AM312" s="827"/>
      <c r="AN312" s="827"/>
      <c r="AO312" s="827"/>
      <c r="AP312" s="827"/>
      <c r="AQ312" s="827"/>
      <c r="AR312" s="827"/>
      <c r="AS312" s="827"/>
      <c r="AT312" s="828"/>
      <c r="AU312" s="829">
        <v>21.736000000000001</v>
      </c>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115.4</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8875.6141669999997</v>
      </c>
      <c r="AV320" s="853"/>
      <c r="AW320" s="853"/>
      <c r="AX320" s="855"/>
    </row>
    <row r="321" spans="1:51" ht="24.75" customHeight="1" x14ac:dyDescent="0.15">
      <c r="A321" s="813"/>
      <c r="B321" s="814"/>
      <c r="C321" s="814"/>
      <c r="D321" s="814"/>
      <c r="E321" s="814"/>
      <c r="F321" s="815"/>
      <c r="G321" s="816" t="s">
        <v>653</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960</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15">
      <c r="A322" s="813"/>
      <c r="B322" s="814"/>
      <c r="C322" s="814"/>
      <c r="D322" s="814"/>
      <c r="E322" s="814"/>
      <c r="F322" s="815"/>
      <c r="G322" s="140"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0"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2</v>
      </c>
    </row>
    <row r="323" spans="1:51" ht="38.25" customHeight="1" x14ac:dyDescent="0.15">
      <c r="A323" s="813"/>
      <c r="B323" s="814"/>
      <c r="C323" s="814"/>
      <c r="D323" s="814"/>
      <c r="E323" s="814"/>
      <c r="F323" s="815"/>
      <c r="G323" s="837" t="s">
        <v>651</v>
      </c>
      <c r="H323" s="838"/>
      <c r="I323" s="838"/>
      <c r="J323" s="838"/>
      <c r="K323" s="839"/>
      <c r="L323" s="840" t="s">
        <v>654</v>
      </c>
      <c r="M323" s="841"/>
      <c r="N323" s="841"/>
      <c r="O323" s="841"/>
      <c r="P323" s="841"/>
      <c r="Q323" s="841"/>
      <c r="R323" s="841"/>
      <c r="S323" s="841"/>
      <c r="T323" s="841"/>
      <c r="U323" s="841"/>
      <c r="V323" s="841"/>
      <c r="W323" s="841"/>
      <c r="X323" s="842"/>
      <c r="Y323" s="843">
        <v>27.7</v>
      </c>
      <c r="Z323" s="844"/>
      <c r="AA323" s="844"/>
      <c r="AB323" s="845"/>
      <c r="AC323" s="837" t="s">
        <v>651</v>
      </c>
      <c r="AD323" s="838"/>
      <c r="AE323" s="838"/>
      <c r="AF323" s="838"/>
      <c r="AG323" s="839"/>
      <c r="AH323" s="840" t="s">
        <v>663</v>
      </c>
      <c r="AI323" s="841"/>
      <c r="AJ323" s="841"/>
      <c r="AK323" s="841"/>
      <c r="AL323" s="841"/>
      <c r="AM323" s="841"/>
      <c r="AN323" s="841"/>
      <c r="AO323" s="841"/>
      <c r="AP323" s="841"/>
      <c r="AQ323" s="841"/>
      <c r="AR323" s="841"/>
      <c r="AS323" s="841"/>
      <c r="AT323" s="842"/>
      <c r="AU323" s="843">
        <v>16</v>
      </c>
      <c r="AV323" s="844"/>
      <c r="AW323" s="844"/>
      <c r="AX323" s="846"/>
      <c r="AY323">
        <f t="shared" si="11"/>
        <v>2</v>
      </c>
    </row>
    <row r="324" spans="1:51" ht="37.5"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t="s">
        <v>651</v>
      </c>
      <c r="AD324" s="824"/>
      <c r="AE324" s="824"/>
      <c r="AF324" s="824"/>
      <c r="AG324" s="825"/>
      <c r="AH324" s="826" t="s">
        <v>664</v>
      </c>
      <c r="AI324" s="827"/>
      <c r="AJ324" s="827"/>
      <c r="AK324" s="827"/>
      <c r="AL324" s="827"/>
      <c r="AM324" s="827"/>
      <c r="AN324" s="827"/>
      <c r="AO324" s="827"/>
      <c r="AP324" s="827"/>
      <c r="AQ324" s="827"/>
      <c r="AR324" s="827"/>
      <c r="AS324" s="827"/>
      <c r="AT324" s="828"/>
      <c r="AU324" s="829">
        <v>10</v>
      </c>
      <c r="AV324" s="830"/>
      <c r="AW324" s="830"/>
      <c r="AX324" s="832"/>
      <c r="AY324">
        <f t="shared" si="11"/>
        <v>2</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2</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2</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2</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2</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2</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2</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2</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2</v>
      </c>
    </row>
    <row r="333" spans="1:51" ht="24.75"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27.7</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26</v>
      </c>
      <c r="AV333" s="853"/>
      <c r="AW333" s="853"/>
      <c r="AX333" s="855"/>
      <c r="AY333">
        <f t="shared" si="11"/>
        <v>2</v>
      </c>
    </row>
    <row r="334" spans="1:51" ht="24.75" customHeight="1" x14ac:dyDescent="0.15">
      <c r="A334" s="813"/>
      <c r="B334" s="814"/>
      <c r="C334" s="814"/>
      <c r="D334" s="814"/>
      <c r="E334" s="814"/>
      <c r="F334" s="815"/>
      <c r="G334" s="816" t="s">
        <v>961</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708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15">
      <c r="A335" s="813"/>
      <c r="B335" s="814"/>
      <c r="C335" s="814"/>
      <c r="D335" s="814"/>
      <c r="E335" s="814"/>
      <c r="F335" s="815"/>
      <c r="G335" s="140"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0"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2</v>
      </c>
    </row>
    <row r="336" spans="1:51" ht="40.5" customHeight="1" x14ac:dyDescent="0.15">
      <c r="A336" s="813"/>
      <c r="B336" s="814"/>
      <c r="C336" s="814"/>
      <c r="D336" s="814"/>
      <c r="E336" s="814"/>
      <c r="F336" s="815"/>
      <c r="G336" s="837" t="s">
        <v>651</v>
      </c>
      <c r="H336" s="838"/>
      <c r="I336" s="838"/>
      <c r="J336" s="838"/>
      <c r="K336" s="839"/>
      <c r="L336" s="840" t="s">
        <v>701</v>
      </c>
      <c r="M336" s="841"/>
      <c r="N336" s="841"/>
      <c r="O336" s="841"/>
      <c r="P336" s="841"/>
      <c r="Q336" s="841"/>
      <c r="R336" s="841"/>
      <c r="S336" s="841"/>
      <c r="T336" s="841"/>
      <c r="U336" s="841"/>
      <c r="V336" s="841"/>
      <c r="W336" s="841"/>
      <c r="X336" s="842"/>
      <c r="Y336" s="843">
        <v>12.484999999999999</v>
      </c>
      <c r="Z336" s="844"/>
      <c r="AA336" s="844"/>
      <c r="AB336" s="845"/>
      <c r="AC336" s="837" t="s">
        <v>806</v>
      </c>
      <c r="AD336" s="838"/>
      <c r="AE336" s="838"/>
      <c r="AF336" s="838"/>
      <c r="AG336" s="839"/>
      <c r="AH336" s="840" t="s">
        <v>670</v>
      </c>
      <c r="AI336" s="841"/>
      <c r="AJ336" s="841"/>
      <c r="AK336" s="841"/>
      <c r="AL336" s="841"/>
      <c r="AM336" s="841"/>
      <c r="AN336" s="841"/>
      <c r="AO336" s="841"/>
      <c r="AP336" s="841"/>
      <c r="AQ336" s="841"/>
      <c r="AR336" s="841"/>
      <c r="AS336" s="841"/>
      <c r="AT336" s="842"/>
      <c r="AU336" s="843">
        <v>30.822064999999998</v>
      </c>
      <c r="AV336" s="844"/>
      <c r="AW336" s="844"/>
      <c r="AX336" s="846"/>
      <c r="AY336">
        <f t="shared" si="12"/>
        <v>2</v>
      </c>
    </row>
    <row r="337" spans="1:51" ht="39.75" customHeight="1" x14ac:dyDescent="0.15">
      <c r="A337" s="813"/>
      <c r="B337" s="814"/>
      <c r="C337" s="814"/>
      <c r="D337" s="814"/>
      <c r="E337" s="814"/>
      <c r="F337" s="815"/>
      <c r="G337" s="823" t="s">
        <v>651</v>
      </c>
      <c r="H337" s="824"/>
      <c r="I337" s="824"/>
      <c r="J337" s="824"/>
      <c r="K337" s="825"/>
      <c r="L337" s="826" t="s">
        <v>703</v>
      </c>
      <c r="M337" s="827"/>
      <c r="N337" s="827"/>
      <c r="O337" s="827"/>
      <c r="P337" s="827"/>
      <c r="Q337" s="827"/>
      <c r="R337" s="827"/>
      <c r="S337" s="827"/>
      <c r="T337" s="827"/>
      <c r="U337" s="827"/>
      <c r="V337" s="827"/>
      <c r="W337" s="827"/>
      <c r="X337" s="828"/>
      <c r="Y337" s="829">
        <v>8.58</v>
      </c>
      <c r="Z337" s="830"/>
      <c r="AA337" s="830"/>
      <c r="AB337" s="831"/>
      <c r="AC337" s="837" t="s">
        <v>806</v>
      </c>
      <c r="AD337" s="838"/>
      <c r="AE337" s="838"/>
      <c r="AF337" s="838"/>
      <c r="AG337" s="839"/>
      <c r="AH337" s="826" t="s">
        <v>673</v>
      </c>
      <c r="AI337" s="827"/>
      <c r="AJ337" s="827"/>
      <c r="AK337" s="827"/>
      <c r="AL337" s="827"/>
      <c r="AM337" s="827"/>
      <c r="AN337" s="827"/>
      <c r="AO337" s="827"/>
      <c r="AP337" s="827"/>
      <c r="AQ337" s="827"/>
      <c r="AR337" s="827"/>
      <c r="AS337" s="827"/>
      <c r="AT337" s="828"/>
      <c r="AU337" s="829">
        <v>20.6</v>
      </c>
      <c r="AV337" s="830"/>
      <c r="AW337" s="830"/>
      <c r="AX337" s="832"/>
      <c r="AY337">
        <f t="shared" si="12"/>
        <v>2</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2</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2</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2</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2</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2</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2</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2</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2</v>
      </c>
    </row>
    <row r="346" spans="1:51" ht="24.75"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21.064999999999998</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51.422065000000003</v>
      </c>
      <c r="AV346" s="853"/>
      <c r="AW346" s="853"/>
      <c r="AX346" s="855"/>
      <c r="AY346">
        <f t="shared" si="13"/>
        <v>2</v>
      </c>
    </row>
    <row r="347" spans="1:51" ht="24.75" customHeight="1" x14ac:dyDescent="0.15">
      <c r="A347" s="813"/>
      <c r="B347" s="814"/>
      <c r="C347" s="814"/>
      <c r="D347" s="814"/>
      <c r="E347" s="814"/>
      <c r="F347" s="815"/>
      <c r="G347" s="816" t="s">
        <v>962</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709</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2</v>
      </c>
    </row>
    <row r="348" spans="1:51" ht="24.75" customHeight="1" x14ac:dyDescent="0.15">
      <c r="A348" s="813"/>
      <c r="B348" s="814"/>
      <c r="C348" s="814"/>
      <c r="D348" s="814"/>
      <c r="E348" s="814"/>
      <c r="F348" s="815"/>
      <c r="G348" s="140"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0"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2</v>
      </c>
    </row>
    <row r="349" spans="1:51" s="16" customFormat="1" ht="33" customHeight="1" x14ac:dyDescent="0.15">
      <c r="A349" s="813"/>
      <c r="B349" s="814"/>
      <c r="C349" s="814"/>
      <c r="D349" s="814"/>
      <c r="E349" s="814"/>
      <c r="F349" s="815"/>
      <c r="G349" s="837" t="s">
        <v>807</v>
      </c>
      <c r="H349" s="838"/>
      <c r="I349" s="838"/>
      <c r="J349" s="838"/>
      <c r="K349" s="839"/>
      <c r="L349" s="840" t="s">
        <v>686</v>
      </c>
      <c r="M349" s="841"/>
      <c r="N349" s="841"/>
      <c r="O349" s="841"/>
      <c r="P349" s="841"/>
      <c r="Q349" s="841"/>
      <c r="R349" s="841"/>
      <c r="S349" s="841"/>
      <c r="T349" s="841"/>
      <c r="U349" s="841"/>
      <c r="V349" s="841"/>
      <c r="W349" s="841"/>
      <c r="X349" s="842"/>
      <c r="Y349" s="843">
        <v>1885.3868</v>
      </c>
      <c r="Z349" s="844"/>
      <c r="AA349" s="844"/>
      <c r="AB349" s="845"/>
      <c r="AC349" s="837" t="s">
        <v>808</v>
      </c>
      <c r="AD349" s="838"/>
      <c r="AE349" s="838"/>
      <c r="AF349" s="838"/>
      <c r="AG349" s="839"/>
      <c r="AH349" s="840" t="s">
        <v>697</v>
      </c>
      <c r="AI349" s="841"/>
      <c r="AJ349" s="841"/>
      <c r="AK349" s="841"/>
      <c r="AL349" s="841"/>
      <c r="AM349" s="841"/>
      <c r="AN349" s="841"/>
      <c r="AO349" s="841"/>
      <c r="AP349" s="841"/>
      <c r="AQ349" s="841"/>
      <c r="AR349" s="841"/>
      <c r="AS349" s="841"/>
      <c r="AT349" s="842"/>
      <c r="AU349" s="843">
        <v>34.928476000000003</v>
      </c>
      <c r="AV349" s="844"/>
      <c r="AW349" s="844"/>
      <c r="AX349" s="846"/>
      <c r="AY349">
        <f t="shared" ref="AY349:AY359" si="14">$AY$347</f>
        <v>2</v>
      </c>
    </row>
    <row r="350" spans="1:51" ht="33"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t="s">
        <v>808</v>
      </c>
      <c r="AD350" s="824"/>
      <c r="AE350" s="824"/>
      <c r="AF350" s="824"/>
      <c r="AG350" s="825"/>
      <c r="AH350" s="826" t="s">
        <v>698</v>
      </c>
      <c r="AI350" s="827"/>
      <c r="AJ350" s="827"/>
      <c r="AK350" s="827"/>
      <c r="AL350" s="827"/>
      <c r="AM350" s="827"/>
      <c r="AN350" s="827"/>
      <c r="AO350" s="827"/>
      <c r="AP350" s="827"/>
      <c r="AQ350" s="827"/>
      <c r="AR350" s="827"/>
      <c r="AS350" s="827"/>
      <c r="AT350" s="828"/>
      <c r="AU350" s="829">
        <v>0.38313000000000003</v>
      </c>
      <c r="AV350" s="830"/>
      <c r="AW350" s="830"/>
      <c r="AX350" s="832"/>
      <c r="AY350">
        <f t="shared" si="14"/>
        <v>2</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2</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2</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2</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2</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2</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2</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2</v>
      </c>
    </row>
    <row r="358" spans="1:51" ht="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2</v>
      </c>
    </row>
    <row r="359" spans="1:51" ht="24.75"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1885.3868</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35.311606000000005</v>
      </c>
      <c r="AV359" s="853"/>
      <c r="AW359" s="853"/>
      <c r="AX359" s="855"/>
      <c r="AY359">
        <f t="shared" si="14"/>
        <v>2</v>
      </c>
    </row>
    <row r="360" spans="1:51" ht="24.75" customHeight="1" thickBot="1" x14ac:dyDescent="0.2">
      <c r="A360" s="856" t="s">
        <v>562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218</v>
      </c>
      <c r="AM360" s="860"/>
      <c r="AN360" s="860"/>
      <c r="AO360" s="78" t="s">
        <v>655</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650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189</v>
      </c>
      <c r="K365" s="150"/>
      <c r="L365" s="150"/>
      <c r="M365" s="150"/>
      <c r="N365" s="150"/>
      <c r="O365" s="150"/>
      <c r="P365" s="429" t="s">
        <v>25</v>
      </c>
      <c r="Q365" s="429"/>
      <c r="R365" s="429"/>
      <c r="S365" s="429"/>
      <c r="T365" s="429"/>
      <c r="U365" s="429"/>
      <c r="V365" s="429"/>
      <c r="W365" s="429"/>
      <c r="X365" s="429"/>
      <c r="Y365" s="863" t="s">
        <v>188</v>
      </c>
      <c r="Z365" s="864"/>
      <c r="AA365" s="864"/>
      <c r="AB365" s="864"/>
      <c r="AC365" s="862" t="s">
        <v>217</v>
      </c>
      <c r="AD365" s="862"/>
      <c r="AE365" s="862"/>
      <c r="AF365" s="862"/>
      <c r="AG365" s="862"/>
      <c r="AH365" s="863" t="s">
        <v>233</v>
      </c>
      <c r="AI365" s="861"/>
      <c r="AJ365" s="861"/>
      <c r="AK365" s="861"/>
      <c r="AL365" s="861" t="s">
        <v>19</v>
      </c>
      <c r="AM365" s="861"/>
      <c r="AN365" s="861"/>
      <c r="AO365" s="865"/>
      <c r="AP365" s="886" t="s">
        <v>190</v>
      </c>
      <c r="AQ365" s="886"/>
      <c r="AR365" s="886"/>
      <c r="AS365" s="886"/>
      <c r="AT365" s="886"/>
      <c r="AU365" s="886"/>
      <c r="AV365" s="886"/>
      <c r="AW365" s="886"/>
      <c r="AX365" s="886"/>
    </row>
    <row r="366" spans="1:51" ht="53.25" customHeight="1" x14ac:dyDescent="0.15">
      <c r="A366" s="872">
        <v>1</v>
      </c>
      <c r="B366" s="872">
        <v>1</v>
      </c>
      <c r="C366" s="873" t="s">
        <v>656</v>
      </c>
      <c r="D366" s="874"/>
      <c r="E366" s="874"/>
      <c r="F366" s="874"/>
      <c r="G366" s="874"/>
      <c r="H366" s="874"/>
      <c r="I366" s="874"/>
      <c r="J366" s="875" t="s">
        <v>658</v>
      </c>
      <c r="K366" s="876"/>
      <c r="L366" s="876"/>
      <c r="M366" s="876"/>
      <c r="N366" s="876"/>
      <c r="O366" s="876"/>
      <c r="P366" s="877" t="s">
        <v>652</v>
      </c>
      <c r="Q366" s="878"/>
      <c r="R366" s="878"/>
      <c r="S366" s="878"/>
      <c r="T366" s="878"/>
      <c r="U366" s="878"/>
      <c r="V366" s="878"/>
      <c r="W366" s="878"/>
      <c r="X366" s="878"/>
      <c r="Y366" s="879">
        <v>115.37130000000001</v>
      </c>
      <c r="Z366" s="880"/>
      <c r="AA366" s="880"/>
      <c r="AB366" s="881"/>
      <c r="AC366" s="882" t="s">
        <v>75</v>
      </c>
      <c r="AD366" s="883"/>
      <c r="AE366" s="883"/>
      <c r="AF366" s="883"/>
      <c r="AG366" s="883"/>
      <c r="AH366" s="866" t="s">
        <v>658</v>
      </c>
      <c r="AI366" s="867"/>
      <c r="AJ366" s="867"/>
      <c r="AK366" s="867"/>
      <c r="AL366" s="868" t="s">
        <v>658</v>
      </c>
      <c r="AM366" s="869"/>
      <c r="AN366" s="869"/>
      <c r="AO366" s="870"/>
      <c r="AP366" s="871" t="s">
        <v>658</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75"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 customHeight="1" x14ac:dyDescent="0.15">
      <c r="A397" s="46"/>
      <c r="B397" s="41" t="s">
        <v>899</v>
      </c>
      <c r="C397" s="46"/>
      <c r="D397" s="46"/>
      <c r="E397" s="46"/>
      <c r="F397" s="46"/>
      <c r="G397" s="46"/>
      <c r="H397" s="46"/>
      <c r="I397" s="46"/>
      <c r="J397" s="46"/>
      <c r="K397" s="46"/>
      <c r="L397" s="46"/>
      <c r="M397" s="46"/>
      <c r="N397" s="46"/>
      <c r="O397" s="46"/>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P397" s="50"/>
      <c r="AQ397" s="50"/>
      <c r="AR397" s="50"/>
      <c r="AS397" s="50"/>
      <c r="AT397" s="50"/>
      <c r="AU397" s="50"/>
      <c r="AV397" s="50"/>
      <c r="AW397" s="50"/>
      <c r="AX397" s="50"/>
      <c r="AY397">
        <f>$AY$396</f>
        <v>1</v>
      </c>
    </row>
    <row r="398" spans="1:51" ht="59.25" customHeight="1" x14ac:dyDescent="0.15">
      <c r="A398" s="861"/>
      <c r="B398" s="861"/>
      <c r="C398" s="861" t="s">
        <v>24</v>
      </c>
      <c r="D398" s="861"/>
      <c r="E398" s="861"/>
      <c r="F398" s="861"/>
      <c r="G398" s="861"/>
      <c r="H398" s="861"/>
      <c r="I398" s="861"/>
      <c r="J398" s="862" t="s">
        <v>189</v>
      </c>
      <c r="K398" s="150"/>
      <c r="L398" s="150"/>
      <c r="M398" s="150"/>
      <c r="N398" s="150"/>
      <c r="O398" s="150"/>
      <c r="P398" s="429" t="s">
        <v>25</v>
      </c>
      <c r="Q398" s="429"/>
      <c r="R398" s="429"/>
      <c r="S398" s="429"/>
      <c r="T398" s="429"/>
      <c r="U398" s="429"/>
      <c r="V398" s="429"/>
      <c r="W398" s="429"/>
      <c r="X398" s="429"/>
      <c r="Y398" s="863" t="s">
        <v>188</v>
      </c>
      <c r="Z398" s="864"/>
      <c r="AA398" s="864"/>
      <c r="AB398" s="864"/>
      <c r="AC398" s="862" t="s">
        <v>217</v>
      </c>
      <c r="AD398" s="862"/>
      <c r="AE398" s="862"/>
      <c r="AF398" s="862"/>
      <c r="AG398" s="862"/>
      <c r="AH398" s="863" t="s">
        <v>233</v>
      </c>
      <c r="AI398" s="861"/>
      <c r="AJ398" s="861"/>
      <c r="AK398" s="861"/>
      <c r="AL398" s="861" t="s">
        <v>19</v>
      </c>
      <c r="AM398" s="861"/>
      <c r="AN398" s="861"/>
      <c r="AO398" s="865"/>
      <c r="AP398" s="886" t="s">
        <v>190</v>
      </c>
      <c r="AQ398" s="886"/>
      <c r="AR398" s="886"/>
      <c r="AS398" s="886"/>
      <c r="AT398" s="886"/>
      <c r="AU398" s="886"/>
      <c r="AV398" s="886"/>
      <c r="AW398" s="886"/>
      <c r="AX398" s="886"/>
      <c r="AY398">
        <f>$AY$396</f>
        <v>1</v>
      </c>
    </row>
    <row r="399" spans="1:51" ht="30" customHeight="1" x14ac:dyDescent="0.15">
      <c r="A399" s="872">
        <v>1</v>
      </c>
      <c r="B399" s="872">
        <v>1</v>
      </c>
      <c r="C399" s="873" t="s">
        <v>819</v>
      </c>
      <c r="D399" s="874"/>
      <c r="E399" s="874"/>
      <c r="F399" s="874"/>
      <c r="G399" s="874"/>
      <c r="H399" s="874"/>
      <c r="I399" s="874"/>
      <c r="J399" s="875" t="s">
        <v>600</v>
      </c>
      <c r="K399" s="875"/>
      <c r="L399" s="875"/>
      <c r="M399" s="875"/>
      <c r="N399" s="875"/>
      <c r="O399" s="875"/>
      <c r="P399" s="877" t="s">
        <v>820</v>
      </c>
      <c r="Q399" s="878"/>
      <c r="R399" s="878"/>
      <c r="S399" s="878"/>
      <c r="T399" s="878"/>
      <c r="U399" s="878"/>
      <c r="V399" s="878"/>
      <c r="W399" s="878"/>
      <c r="X399" s="878"/>
      <c r="Y399" s="879">
        <v>6674.859735</v>
      </c>
      <c r="Z399" s="880"/>
      <c r="AA399" s="880"/>
      <c r="AB399" s="881"/>
      <c r="AC399" s="882" t="s">
        <v>75</v>
      </c>
      <c r="AD399" s="883"/>
      <c r="AE399" s="883"/>
      <c r="AF399" s="883"/>
      <c r="AG399" s="883"/>
      <c r="AH399" s="866" t="s">
        <v>658</v>
      </c>
      <c r="AI399" s="867"/>
      <c r="AJ399" s="867"/>
      <c r="AK399" s="867"/>
      <c r="AL399" s="868" t="s">
        <v>658</v>
      </c>
      <c r="AM399" s="869"/>
      <c r="AN399" s="869"/>
      <c r="AO399" s="870"/>
      <c r="AP399" s="871" t="s">
        <v>658</v>
      </c>
      <c r="AQ399" s="871"/>
      <c r="AR399" s="871"/>
      <c r="AS399" s="871"/>
      <c r="AT399" s="871"/>
      <c r="AU399" s="871"/>
      <c r="AV399" s="871"/>
      <c r="AW399" s="871"/>
      <c r="AX399" s="871"/>
      <c r="AY399">
        <f>$AY$396</f>
        <v>1</v>
      </c>
    </row>
    <row r="400" spans="1:51" ht="30" customHeight="1" x14ac:dyDescent="0.15">
      <c r="A400" s="872">
        <v>2</v>
      </c>
      <c r="B400" s="872">
        <v>1</v>
      </c>
      <c r="C400" s="873" t="s">
        <v>821</v>
      </c>
      <c r="D400" s="874"/>
      <c r="E400" s="874"/>
      <c r="F400" s="874"/>
      <c r="G400" s="874"/>
      <c r="H400" s="874"/>
      <c r="I400" s="874"/>
      <c r="J400" s="875" t="s">
        <v>600</v>
      </c>
      <c r="K400" s="875"/>
      <c r="L400" s="875"/>
      <c r="M400" s="875"/>
      <c r="N400" s="875"/>
      <c r="O400" s="875"/>
      <c r="P400" s="877" t="s">
        <v>822</v>
      </c>
      <c r="Q400" s="878"/>
      <c r="R400" s="878"/>
      <c r="S400" s="878"/>
      <c r="T400" s="878"/>
      <c r="U400" s="878"/>
      <c r="V400" s="878"/>
      <c r="W400" s="878"/>
      <c r="X400" s="878"/>
      <c r="Y400" s="879">
        <v>3913.446837</v>
      </c>
      <c r="Z400" s="880"/>
      <c r="AA400" s="880"/>
      <c r="AB400" s="881"/>
      <c r="AC400" s="882" t="s">
        <v>75</v>
      </c>
      <c r="AD400" s="883"/>
      <c r="AE400" s="883"/>
      <c r="AF400" s="883"/>
      <c r="AG400" s="883"/>
      <c r="AH400" s="866" t="s">
        <v>658</v>
      </c>
      <c r="AI400" s="867"/>
      <c r="AJ400" s="867"/>
      <c r="AK400" s="867"/>
      <c r="AL400" s="868" t="s">
        <v>658</v>
      </c>
      <c r="AM400" s="869"/>
      <c r="AN400" s="869"/>
      <c r="AO400" s="870"/>
      <c r="AP400" s="871" t="s">
        <v>658</v>
      </c>
      <c r="AQ400" s="871"/>
      <c r="AR400" s="871"/>
      <c r="AS400" s="871"/>
      <c r="AT400" s="871"/>
      <c r="AU400" s="871"/>
      <c r="AV400" s="871"/>
      <c r="AW400" s="871"/>
      <c r="AX400" s="871"/>
      <c r="AY400">
        <f>COUNTA($C$400)</f>
        <v>1</v>
      </c>
    </row>
    <row r="401" spans="1:51" ht="30" customHeight="1" x14ac:dyDescent="0.15">
      <c r="A401" s="872">
        <v>3</v>
      </c>
      <c r="B401" s="872">
        <v>1</v>
      </c>
      <c r="C401" s="873" t="s">
        <v>823</v>
      </c>
      <c r="D401" s="874"/>
      <c r="E401" s="874"/>
      <c r="F401" s="874"/>
      <c r="G401" s="874"/>
      <c r="H401" s="874"/>
      <c r="I401" s="874"/>
      <c r="J401" s="875" t="s">
        <v>600</v>
      </c>
      <c r="K401" s="875"/>
      <c r="L401" s="875"/>
      <c r="M401" s="875"/>
      <c r="N401" s="875"/>
      <c r="O401" s="875"/>
      <c r="P401" s="877" t="s">
        <v>813</v>
      </c>
      <c r="Q401" s="878"/>
      <c r="R401" s="878"/>
      <c r="S401" s="878"/>
      <c r="T401" s="878"/>
      <c r="U401" s="878"/>
      <c r="V401" s="878"/>
      <c r="W401" s="878"/>
      <c r="X401" s="878"/>
      <c r="Y401" s="879">
        <v>2741.0012529999999</v>
      </c>
      <c r="Z401" s="880"/>
      <c r="AA401" s="880"/>
      <c r="AB401" s="881"/>
      <c r="AC401" s="882" t="s">
        <v>75</v>
      </c>
      <c r="AD401" s="883"/>
      <c r="AE401" s="883"/>
      <c r="AF401" s="883"/>
      <c r="AG401" s="883"/>
      <c r="AH401" s="866" t="s">
        <v>658</v>
      </c>
      <c r="AI401" s="867"/>
      <c r="AJ401" s="867"/>
      <c r="AK401" s="867"/>
      <c r="AL401" s="868" t="s">
        <v>658</v>
      </c>
      <c r="AM401" s="869"/>
      <c r="AN401" s="869"/>
      <c r="AO401" s="870"/>
      <c r="AP401" s="871" t="s">
        <v>658</v>
      </c>
      <c r="AQ401" s="871"/>
      <c r="AR401" s="871"/>
      <c r="AS401" s="871"/>
      <c r="AT401" s="871"/>
      <c r="AU401" s="871"/>
      <c r="AV401" s="871"/>
      <c r="AW401" s="871"/>
      <c r="AX401" s="871"/>
      <c r="AY401">
        <f>COUNTA($C$401)</f>
        <v>1</v>
      </c>
    </row>
    <row r="402" spans="1:51" ht="30" customHeight="1" x14ac:dyDescent="0.15">
      <c r="A402" s="872">
        <v>4</v>
      </c>
      <c r="B402" s="872">
        <v>1</v>
      </c>
      <c r="C402" s="873" t="s">
        <v>819</v>
      </c>
      <c r="D402" s="874"/>
      <c r="E402" s="874"/>
      <c r="F402" s="874"/>
      <c r="G402" s="874"/>
      <c r="H402" s="874"/>
      <c r="I402" s="874"/>
      <c r="J402" s="875" t="s">
        <v>600</v>
      </c>
      <c r="K402" s="875"/>
      <c r="L402" s="875"/>
      <c r="M402" s="875"/>
      <c r="N402" s="875"/>
      <c r="O402" s="875"/>
      <c r="P402" s="877" t="s">
        <v>822</v>
      </c>
      <c r="Q402" s="878"/>
      <c r="R402" s="878"/>
      <c r="S402" s="878"/>
      <c r="T402" s="878"/>
      <c r="U402" s="878"/>
      <c r="V402" s="878"/>
      <c r="W402" s="878"/>
      <c r="X402" s="878"/>
      <c r="Y402" s="879">
        <v>2179.0184319999998</v>
      </c>
      <c r="Z402" s="880"/>
      <c r="AA402" s="880"/>
      <c r="AB402" s="881"/>
      <c r="AC402" s="882" t="s">
        <v>75</v>
      </c>
      <c r="AD402" s="883"/>
      <c r="AE402" s="883"/>
      <c r="AF402" s="883"/>
      <c r="AG402" s="883"/>
      <c r="AH402" s="866" t="s">
        <v>658</v>
      </c>
      <c r="AI402" s="867"/>
      <c r="AJ402" s="867"/>
      <c r="AK402" s="867"/>
      <c r="AL402" s="868" t="s">
        <v>658</v>
      </c>
      <c r="AM402" s="869"/>
      <c r="AN402" s="869"/>
      <c r="AO402" s="870"/>
      <c r="AP402" s="871" t="s">
        <v>658</v>
      </c>
      <c r="AQ402" s="871"/>
      <c r="AR402" s="871"/>
      <c r="AS402" s="871"/>
      <c r="AT402" s="871"/>
      <c r="AU402" s="871"/>
      <c r="AV402" s="871"/>
      <c r="AW402" s="871"/>
      <c r="AX402" s="871"/>
      <c r="AY402">
        <f>COUNTA($C$402)</f>
        <v>1</v>
      </c>
    </row>
    <row r="403" spans="1:51" ht="30" customHeight="1" x14ac:dyDescent="0.15">
      <c r="A403" s="872">
        <v>5</v>
      </c>
      <c r="B403" s="872">
        <v>1</v>
      </c>
      <c r="C403" s="873" t="s">
        <v>821</v>
      </c>
      <c r="D403" s="874"/>
      <c r="E403" s="874"/>
      <c r="F403" s="874"/>
      <c r="G403" s="874"/>
      <c r="H403" s="874"/>
      <c r="I403" s="874"/>
      <c r="J403" s="875" t="s">
        <v>600</v>
      </c>
      <c r="K403" s="875"/>
      <c r="L403" s="875"/>
      <c r="M403" s="875"/>
      <c r="N403" s="875"/>
      <c r="O403" s="875"/>
      <c r="P403" s="877" t="s">
        <v>824</v>
      </c>
      <c r="Q403" s="878"/>
      <c r="R403" s="878"/>
      <c r="S403" s="878"/>
      <c r="T403" s="878"/>
      <c r="U403" s="878"/>
      <c r="V403" s="878"/>
      <c r="W403" s="878"/>
      <c r="X403" s="878"/>
      <c r="Y403" s="879">
        <v>2031.4615940000001</v>
      </c>
      <c r="Z403" s="880"/>
      <c r="AA403" s="880"/>
      <c r="AB403" s="881"/>
      <c r="AC403" s="882" t="s">
        <v>75</v>
      </c>
      <c r="AD403" s="883"/>
      <c r="AE403" s="883"/>
      <c r="AF403" s="883"/>
      <c r="AG403" s="883"/>
      <c r="AH403" s="866" t="s">
        <v>658</v>
      </c>
      <c r="AI403" s="867"/>
      <c r="AJ403" s="867"/>
      <c r="AK403" s="867"/>
      <c r="AL403" s="868" t="s">
        <v>658</v>
      </c>
      <c r="AM403" s="869"/>
      <c r="AN403" s="869"/>
      <c r="AO403" s="870"/>
      <c r="AP403" s="871" t="s">
        <v>658</v>
      </c>
      <c r="AQ403" s="871"/>
      <c r="AR403" s="871"/>
      <c r="AS403" s="871"/>
      <c r="AT403" s="871"/>
      <c r="AU403" s="871"/>
      <c r="AV403" s="871"/>
      <c r="AW403" s="871"/>
      <c r="AX403" s="871"/>
      <c r="AY403">
        <f>COUNTA($C$403)</f>
        <v>1</v>
      </c>
    </row>
    <row r="404" spans="1:51" ht="30" customHeight="1" x14ac:dyDescent="0.15">
      <c r="A404" s="872">
        <v>6</v>
      </c>
      <c r="B404" s="872">
        <v>1</v>
      </c>
      <c r="C404" s="873" t="s">
        <v>825</v>
      </c>
      <c r="D404" s="874"/>
      <c r="E404" s="874"/>
      <c r="F404" s="874"/>
      <c r="G404" s="874"/>
      <c r="H404" s="874"/>
      <c r="I404" s="874"/>
      <c r="J404" s="875" t="s">
        <v>600</v>
      </c>
      <c r="K404" s="875"/>
      <c r="L404" s="875"/>
      <c r="M404" s="875"/>
      <c r="N404" s="875"/>
      <c r="O404" s="875"/>
      <c r="P404" s="877" t="s">
        <v>820</v>
      </c>
      <c r="Q404" s="878"/>
      <c r="R404" s="878"/>
      <c r="S404" s="878"/>
      <c r="T404" s="878"/>
      <c r="U404" s="878"/>
      <c r="V404" s="878"/>
      <c r="W404" s="878"/>
      <c r="X404" s="878"/>
      <c r="Y404" s="879">
        <v>1611.729196</v>
      </c>
      <c r="Z404" s="880"/>
      <c r="AA404" s="880"/>
      <c r="AB404" s="881"/>
      <c r="AC404" s="882" t="s">
        <v>75</v>
      </c>
      <c r="AD404" s="883"/>
      <c r="AE404" s="883"/>
      <c r="AF404" s="883"/>
      <c r="AG404" s="883"/>
      <c r="AH404" s="866" t="s">
        <v>658</v>
      </c>
      <c r="AI404" s="867"/>
      <c r="AJ404" s="867"/>
      <c r="AK404" s="867"/>
      <c r="AL404" s="868" t="s">
        <v>658</v>
      </c>
      <c r="AM404" s="869"/>
      <c r="AN404" s="869"/>
      <c r="AO404" s="870"/>
      <c r="AP404" s="871" t="s">
        <v>658</v>
      </c>
      <c r="AQ404" s="871"/>
      <c r="AR404" s="871"/>
      <c r="AS404" s="871"/>
      <c r="AT404" s="871"/>
      <c r="AU404" s="871"/>
      <c r="AV404" s="871"/>
      <c r="AW404" s="871"/>
      <c r="AX404" s="871"/>
      <c r="AY404">
        <f>COUNTA($C$404)</f>
        <v>1</v>
      </c>
    </row>
    <row r="405" spans="1:51" ht="30" customHeight="1" x14ac:dyDescent="0.15">
      <c r="A405" s="872">
        <v>7</v>
      </c>
      <c r="B405" s="872">
        <v>1</v>
      </c>
      <c r="C405" s="873" t="s">
        <v>826</v>
      </c>
      <c r="D405" s="874"/>
      <c r="E405" s="874"/>
      <c r="F405" s="874"/>
      <c r="G405" s="874"/>
      <c r="H405" s="874"/>
      <c r="I405" s="874"/>
      <c r="J405" s="875" t="s">
        <v>600</v>
      </c>
      <c r="K405" s="875"/>
      <c r="L405" s="875"/>
      <c r="M405" s="875"/>
      <c r="N405" s="875"/>
      <c r="O405" s="875"/>
      <c r="P405" s="877" t="s">
        <v>820</v>
      </c>
      <c r="Q405" s="878"/>
      <c r="R405" s="878"/>
      <c r="S405" s="878"/>
      <c r="T405" s="878"/>
      <c r="U405" s="878"/>
      <c r="V405" s="878"/>
      <c r="W405" s="878"/>
      <c r="X405" s="878"/>
      <c r="Y405" s="879">
        <v>1583.1462409999999</v>
      </c>
      <c r="Z405" s="880"/>
      <c r="AA405" s="880"/>
      <c r="AB405" s="881"/>
      <c r="AC405" s="882" t="s">
        <v>75</v>
      </c>
      <c r="AD405" s="883"/>
      <c r="AE405" s="883"/>
      <c r="AF405" s="883"/>
      <c r="AG405" s="883"/>
      <c r="AH405" s="866" t="s">
        <v>658</v>
      </c>
      <c r="AI405" s="867"/>
      <c r="AJ405" s="867"/>
      <c r="AK405" s="867"/>
      <c r="AL405" s="868" t="s">
        <v>658</v>
      </c>
      <c r="AM405" s="869"/>
      <c r="AN405" s="869"/>
      <c r="AO405" s="870"/>
      <c r="AP405" s="871" t="s">
        <v>658</v>
      </c>
      <c r="AQ405" s="871"/>
      <c r="AR405" s="871"/>
      <c r="AS405" s="871"/>
      <c r="AT405" s="871"/>
      <c r="AU405" s="871"/>
      <c r="AV405" s="871"/>
      <c r="AW405" s="871"/>
      <c r="AX405" s="871"/>
      <c r="AY405">
        <f>COUNTA($C$405)</f>
        <v>1</v>
      </c>
    </row>
    <row r="406" spans="1:51" ht="30" customHeight="1" x14ac:dyDescent="0.15">
      <c r="A406" s="872">
        <v>8</v>
      </c>
      <c r="B406" s="872">
        <v>1</v>
      </c>
      <c r="C406" s="873" t="s">
        <v>827</v>
      </c>
      <c r="D406" s="874"/>
      <c r="E406" s="874"/>
      <c r="F406" s="874"/>
      <c r="G406" s="874"/>
      <c r="H406" s="874"/>
      <c r="I406" s="874"/>
      <c r="J406" s="875" t="s">
        <v>600</v>
      </c>
      <c r="K406" s="875"/>
      <c r="L406" s="875"/>
      <c r="M406" s="875"/>
      <c r="N406" s="875"/>
      <c r="O406" s="875"/>
      <c r="P406" s="877" t="s">
        <v>820</v>
      </c>
      <c r="Q406" s="878"/>
      <c r="R406" s="878"/>
      <c r="S406" s="878"/>
      <c r="T406" s="878"/>
      <c r="U406" s="878"/>
      <c r="V406" s="878"/>
      <c r="W406" s="878"/>
      <c r="X406" s="878"/>
      <c r="Y406" s="879">
        <v>1317.7521200000001</v>
      </c>
      <c r="Z406" s="880"/>
      <c r="AA406" s="880"/>
      <c r="AB406" s="881"/>
      <c r="AC406" s="882" t="s">
        <v>75</v>
      </c>
      <c r="AD406" s="883"/>
      <c r="AE406" s="883"/>
      <c r="AF406" s="883"/>
      <c r="AG406" s="883"/>
      <c r="AH406" s="866" t="s">
        <v>658</v>
      </c>
      <c r="AI406" s="867"/>
      <c r="AJ406" s="867"/>
      <c r="AK406" s="867"/>
      <c r="AL406" s="868" t="s">
        <v>658</v>
      </c>
      <c r="AM406" s="869"/>
      <c r="AN406" s="869"/>
      <c r="AO406" s="870"/>
      <c r="AP406" s="871" t="s">
        <v>658</v>
      </c>
      <c r="AQ406" s="871"/>
      <c r="AR406" s="871"/>
      <c r="AS406" s="871"/>
      <c r="AT406" s="871"/>
      <c r="AU406" s="871"/>
      <c r="AV406" s="871"/>
      <c r="AW406" s="871"/>
      <c r="AX406" s="871"/>
      <c r="AY406">
        <f>COUNTA($C$406)</f>
        <v>1</v>
      </c>
    </row>
    <row r="407" spans="1:51" ht="30" customHeight="1" x14ac:dyDescent="0.15">
      <c r="A407" s="872">
        <v>9</v>
      </c>
      <c r="B407" s="872">
        <v>1</v>
      </c>
      <c r="C407" s="873" t="s">
        <v>828</v>
      </c>
      <c r="D407" s="874"/>
      <c r="E407" s="874"/>
      <c r="F407" s="874"/>
      <c r="G407" s="874"/>
      <c r="H407" s="874"/>
      <c r="I407" s="874"/>
      <c r="J407" s="875" t="s">
        <v>600</v>
      </c>
      <c r="K407" s="875"/>
      <c r="L407" s="875"/>
      <c r="M407" s="875"/>
      <c r="N407" s="875"/>
      <c r="O407" s="875"/>
      <c r="P407" s="877" t="s">
        <v>820</v>
      </c>
      <c r="Q407" s="878"/>
      <c r="R407" s="878"/>
      <c r="S407" s="878"/>
      <c r="T407" s="878"/>
      <c r="U407" s="878"/>
      <c r="V407" s="878"/>
      <c r="W407" s="878"/>
      <c r="X407" s="878"/>
      <c r="Y407" s="879">
        <v>1180.637518</v>
      </c>
      <c r="Z407" s="880"/>
      <c r="AA407" s="880"/>
      <c r="AB407" s="881"/>
      <c r="AC407" s="882" t="s">
        <v>75</v>
      </c>
      <c r="AD407" s="883"/>
      <c r="AE407" s="883"/>
      <c r="AF407" s="883"/>
      <c r="AG407" s="883"/>
      <c r="AH407" s="866" t="s">
        <v>658</v>
      </c>
      <c r="AI407" s="867"/>
      <c r="AJ407" s="867"/>
      <c r="AK407" s="867"/>
      <c r="AL407" s="868" t="s">
        <v>658</v>
      </c>
      <c r="AM407" s="869"/>
      <c r="AN407" s="869"/>
      <c r="AO407" s="870"/>
      <c r="AP407" s="871" t="s">
        <v>658</v>
      </c>
      <c r="AQ407" s="871"/>
      <c r="AR407" s="871"/>
      <c r="AS407" s="871"/>
      <c r="AT407" s="871"/>
      <c r="AU407" s="871"/>
      <c r="AV407" s="871"/>
      <c r="AW407" s="871"/>
      <c r="AX407" s="871"/>
      <c r="AY407">
        <f>COUNTA($C$407)</f>
        <v>1</v>
      </c>
    </row>
    <row r="408" spans="1:51" ht="30" customHeight="1" x14ac:dyDescent="0.15">
      <c r="A408" s="872">
        <v>10</v>
      </c>
      <c r="B408" s="872">
        <v>1</v>
      </c>
      <c r="C408" s="873" t="s">
        <v>829</v>
      </c>
      <c r="D408" s="874"/>
      <c r="E408" s="874"/>
      <c r="F408" s="874"/>
      <c r="G408" s="874"/>
      <c r="H408" s="874"/>
      <c r="I408" s="874"/>
      <c r="J408" s="875" t="s">
        <v>600</v>
      </c>
      <c r="K408" s="875"/>
      <c r="L408" s="875"/>
      <c r="M408" s="875"/>
      <c r="N408" s="875"/>
      <c r="O408" s="875"/>
      <c r="P408" s="877" t="s">
        <v>820</v>
      </c>
      <c r="Q408" s="878"/>
      <c r="R408" s="878"/>
      <c r="S408" s="878"/>
      <c r="T408" s="878"/>
      <c r="U408" s="878"/>
      <c r="V408" s="878"/>
      <c r="W408" s="878"/>
      <c r="X408" s="878"/>
      <c r="Y408" s="879">
        <v>1072.7007060000001</v>
      </c>
      <c r="Z408" s="880"/>
      <c r="AA408" s="880"/>
      <c r="AB408" s="881"/>
      <c r="AC408" s="882" t="s">
        <v>75</v>
      </c>
      <c r="AD408" s="883"/>
      <c r="AE408" s="883"/>
      <c r="AF408" s="883"/>
      <c r="AG408" s="883"/>
      <c r="AH408" s="866" t="s">
        <v>658</v>
      </c>
      <c r="AI408" s="867"/>
      <c r="AJ408" s="867"/>
      <c r="AK408" s="867"/>
      <c r="AL408" s="868" t="s">
        <v>658</v>
      </c>
      <c r="AM408" s="869"/>
      <c r="AN408" s="869"/>
      <c r="AO408" s="870"/>
      <c r="AP408" s="871" t="s">
        <v>658</v>
      </c>
      <c r="AQ408" s="871"/>
      <c r="AR408" s="871"/>
      <c r="AS408" s="871"/>
      <c r="AT408" s="871"/>
      <c r="AU408" s="871"/>
      <c r="AV408" s="871"/>
      <c r="AW408" s="871"/>
      <c r="AX408" s="871"/>
      <c r="AY408">
        <f>COUNTA($C$408)</f>
        <v>1</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t="s">
        <v>658</v>
      </c>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t="s">
        <v>658</v>
      </c>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t="s">
        <v>658</v>
      </c>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t="s">
        <v>658</v>
      </c>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t="s">
        <v>658</v>
      </c>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t="s">
        <v>658</v>
      </c>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t="s">
        <v>658</v>
      </c>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t="s">
        <v>658</v>
      </c>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t="s">
        <v>658</v>
      </c>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t="s">
        <v>658</v>
      </c>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t="s">
        <v>658</v>
      </c>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t="s">
        <v>658</v>
      </c>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t="s">
        <v>658</v>
      </c>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t="s">
        <v>658</v>
      </c>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t="s">
        <v>658</v>
      </c>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t="s">
        <v>658</v>
      </c>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t="s">
        <v>658</v>
      </c>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t="s">
        <v>658</v>
      </c>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t="s">
        <v>658</v>
      </c>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t="s">
        <v>658</v>
      </c>
      <c r="AQ428" s="871"/>
      <c r="AR428" s="871"/>
      <c r="AS428" s="871"/>
      <c r="AT428" s="871"/>
      <c r="AU428" s="871"/>
      <c r="AV428" s="871"/>
      <c r="AW428" s="871"/>
      <c r="AX428" s="871"/>
      <c r="AY428">
        <f>COUNTA($C$428)</f>
        <v>0</v>
      </c>
    </row>
    <row r="429" spans="1:51" ht="24.75" customHeight="1" x14ac:dyDescent="0.15">
      <c r="A429" s="52"/>
      <c r="B429" s="52"/>
      <c r="C429" s="52"/>
      <c r="D429" s="52"/>
      <c r="E429" s="52"/>
      <c r="F429" s="52"/>
      <c r="G429" s="52"/>
      <c r="H429" s="52"/>
      <c r="I429" s="52"/>
      <c r="J429" s="52"/>
      <c r="K429" s="52"/>
      <c r="L429" s="52"/>
      <c r="M429" s="52"/>
      <c r="N429" s="52"/>
      <c r="O429" s="52"/>
      <c r="P429" s="53"/>
      <c r="Q429" s="53"/>
      <c r="R429" s="53"/>
      <c r="S429" s="53"/>
      <c r="T429" s="53"/>
      <c r="U429" s="53"/>
      <c r="V429" s="53"/>
      <c r="W429" s="53"/>
      <c r="X429" s="53"/>
      <c r="Y429" s="54"/>
      <c r="Z429" s="54"/>
      <c r="AA429" s="54"/>
      <c r="AB429" s="54"/>
      <c r="AC429" s="54"/>
      <c r="AD429" s="54"/>
      <c r="AE429" s="54"/>
      <c r="AF429" s="54"/>
      <c r="AG429" s="54"/>
      <c r="AH429" s="54"/>
      <c r="AI429" s="54"/>
      <c r="AJ429" s="54"/>
      <c r="AK429" s="54"/>
      <c r="AL429" s="54"/>
      <c r="AM429" s="54"/>
      <c r="AN429" s="54"/>
      <c r="AO429" s="54"/>
      <c r="AP429" s="53"/>
      <c r="AQ429" s="53"/>
      <c r="AR429" s="53"/>
      <c r="AS429" s="53"/>
      <c r="AT429" s="53"/>
      <c r="AU429" s="53"/>
      <c r="AV429" s="53"/>
      <c r="AW429" s="53"/>
      <c r="AX429" s="53"/>
      <c r="AY429">
        <f>COUNTA($C$432)</f>
        <v>1</v>
      </c>
    </row>
    <row r="430" spans="1:51" ht="23.25" customHeight="1" x14ac:dyDescent="0.15">
      <c r="A430" s="46"/>
      <c r="B430" s="41" t="s">
        <v>900</v>
      </c>
      <c r="C430" s="46"/>
      <c r="D430" s="46"/>
      <c r="E430" s="46"/>
      <c r="F430" s="46"/>
      <c r="G430" s="46"/>
      <c r="H430" s="46"/>
      <c r="I430" s="46"/>
      <c r="J430" s="46"/>
      <c r="K430" s="46"/>
      <c r="L430" s="46"/>
      <c r="M430" s="46"/>
      <c r="N430" s="46"/>
      <c r="O430" s="46"/>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P430" s="50"/>
      <c r="AQ430" s="50"/>
      <c r="AR430" s="50"/>
      <c r="AS430" s="50"/>
      <c r="AT430" s="50"/>
      <c r="AU430" s="50"/>
      <c r="AV430" s="50"/>
      <c r="AW430" s="50"/>
      <c r="AX430" s="50"/>
      <c r="AY430">
        <f>$AY$429</f>
        <v>1</v>
      </c>
    </row>
    <row r="431" spans="1:51" ht="59.25" customHeight="1" x14ac:dyDescent="0.15">
      <c r="A431" s="861"/>
      <c r="B431" s="861"/>
      <c r="C431" s="861" t="s">
        <v>24</v>
      </c>
      <c r="D431" s="861"/>
      <c r="E431" s="861"/>
      <c r="F431" s="861"/>
      <c r="G431" s="861"/>
      <c r="H431" s="861"/>
      <c r="I431" s="861"/>
      <c r="J431" s="862" t="s">
        <v>189</v>
      </c>
      <c r="K431" s="150"/>
      <c r="L431" s="150"/>
      <c r="M431" s="150"/>
      <c r="N431" s="150"/>
      <c r="O431" s="150"/>
      <c r="P431" s="429" t="s">
        <v>25</v>
      </c>
      <c r="Q431" s="429"/>
      <c r="R431" s="429"/>
      <c r="S431" s="429"/>
      <c r="T431" s="429"/>
      <c r="U431" s="429"/>
      <c r="V431" s="429"/>
      <c r="W431" s="429"/>
      <c r="X431" s="429"/>
      <c r="Y431" s="863" t="s">
        <v>188</v>
      </c>
      <c r="Z431" s="864"/>
      <c r="AA431" s="864"/>
      <c r="AB431" s="864"/>
      <c r="AC431" s="862" t="s">
        <v>217</v>
      </c>
      <c r="AD431" s="862"/>
      <c r="AE431" s="862"/>
      <c r="AF431" s="862"/>
      <c r="AG431" s="862"/>
      <c r="AH431" s="863" t="s">
        <v>233</v>
      </c>
      <c r="AI431" s="861"/>
      <c r="AJ431" s="861"/>
      <c r="AK431" s="861"/>
      <c r="AL431" s="861" t="s">
        <v>19</v>
      </c>
      <c r="AM431" s="861"/>
      <c r="AN431" s="861"/>
      <c r="AO431" s="865"/>
      <c r="AP431" s="886" t="s">
        <v>190</v>
      </c>
      <c r="AQ431" s="886"/>
      <c r="AR431" s="886"/>
      <c r="AS431" s="886"/>
      <c r="AT431" s="886"/>
      <c r="AU431" s="886"/>
      <c r="AV431" s="886"/>
      <c r="AW431" s="886"/>
      <c r="AX431" s="886"/>
      <c r="AY431">
        <f>$AY$429</f>
        <v>1</v>
      </c>
    </row>
    <row r="432" spans="1:51" ht="54" customHeight="1" x14ac:dyDescent="0.15">
      <c r="A432" s="872">
        <v>1</v>
      </c>
      <c r="B432" s="872">
        <v>1</v>
      </c>
      <c r="C432" s="873" t="s">
        <v>659</v>
      </c>
      <c r="D432" s="874"/>
      <c r="E432" s="874"/>
      <c r="F432" s="874"/>
      <c r="G432" s="874"/>
      <c r="H432" s="874"/>
      <c r="I432" s="874"/>
      <c r="J432" s="875" t="s">
        <v>658</v>
      </c>
      <c r="K432" s="876"/>
      <c r="L432" s="876"/>
      <c r="M432" s="876"/>
      <c r="N432" s="876"/>
      <c r="O432" s="876"/>
      <c r="P432" s="877" t="s">
        <v>654</v>
      </c>
      <c r="Q432" s="878"/>
      <c r="R432" s="878"/>
      <c r="S432" s="878"/>
      <c r="T432" s="878"/>
      <c r="U432" s="878"/>
      <c r="V432" s="878"/>
      <c r="W432" s="878"/>
      <c r="X432" s="878"/>
      <c r="Y432" s="879">
        <v>27.731000000000002</v>
      </c>
      <c r="Z432" s="880"/>
      <c r="AA432" s="880"/>
      <c r="AB432" s="881"/>
      <c r="AC432" s="882" t="s">
        <v>75</v>
      </c>
      <c r="AD432" s="883"/>
      <c r="AE432" s="883"/>
      <c r="AF432" s="883"/>
      <c r="AG432" s="883"/>
      <c r="AH432" s="866" t="s">
        <v>658</v>
      </c>
      <c r="AI432" s="867"/>
      <c r="AJ432" s="867"/>
      <c r="AK432" s="867"/>
      <c r="AL432" s="868" t="s">
        <v>658</v>
      </c>
      <c r="AM432" s="869"/>
      <c r="AN432" s="869"/>
      <c r="AO432" s="870"/>
      <c r="AP432" s="871" t="s">
        <v>657</v>
      </c>
      <c r="AQ432" s="871"/>
      <c r="AR432" s="871"/>
      <c r="AS432" s="871"/>
      <c r="AT432" s="871"/>
      <c r="AU432" s="871"/>
      <c r="AV432" s="871"/>
      <c r="AW432" s="871"/>
      <c r="AX432" s="871"/>
      <c r="AY432">
        <f>$AY$429</f>
        <v>1</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52"/>
      <c r="B462" s="52"/>
      <c r="C462" s="52"/>
      <c r="D462" s="52"/>
      <c r="E462" s="52"/>
      <c r="F462" s="52"/>
      <c r="G462" s="52"/>
      <c r="H462" s="52"/>
      <c r="I462" s="52"/>
      <c r="J462" s="52"/>
      <c r="K462" s="52"/>
      <c r="L462" s="52"/>
      <c r="M462" s="52"/>
      <c r="N462" s="52"/>
      <c r="O462" s="52"/>
      <c r="P462" s="53"/>
      <c r="Q462" s="53"/>
      <c r="R462" s="53"/>
      <c r="S462" s="53"/>
      <c r="T462" s="53"/>
      <c r="U462" s="53"/>
      <c r="V462" s="53"/>
      <c r="W462" s="53"/>
      <c r="X462" s="53"/>
      <c r="Y462" s="54"/>
      <c r="Z462" s="54"/>
      <c r="AA462" s="54"/>
      <c r="AB462" s="54"/>
      <c r="AC462" s="54"/>
      <c r="AD462" s="54"/>
      <c r="AE462" s="54"/>
      <c r="AF462" s="54"/>
      <c r="AG462" s="54"/>
      <c r="AH462" s="54"/>
      <c r="AI462" s="54"/>
      <c r="AJ462" s="54"/>
      <c r="AK462" s="54"/>
      <c r="AL462" s="54"/>
      <c r="AM462" s="54"/>
      <c r="AN462" s="54"/>
      <c r="AO462" s="54"/>
      <c r="AP462" s="53"/>
      <c r="AQ462" s="53"/>
      <c r="AR462" s="53"/>
      <c r="AS462" s="53"/>
      <c r="AT462" s="53"/>
      <c r="AU462" s="53"/>
      <c r="AV462" s="53"/>
      <c r="AW462" s="53"/>
      <c r="AX462" s="53"/>
      <c r="AY462">
        <f>COUNTA($C$465)</f>
        <v>1</v>
      </c>
    </row>
    <row r="463" spans="1:51" ht="22.5" customHeight="1" x14ac:dyDescent="0.15">
      <c r="A463" s="46"/>
      <c r="B463" s="41" t="s">
        <v>660</v>
      </c>
      <c r="C463" s="46"/>
      <c r="D463" s="46"/>
      <c r="E463" s="46"/>
      <c r="F463" s="46"/>
      <c r="G463" s="46"/>
      <c r="H463" s="46"/>
      <c r="I463" s="46"/>
      <c r="J463" s="46"/>
      <c r="K463" s="46"/>
      <c r="L463" s="46"/>
      <c r="M463" s="46"/>
      <c r="N463" s="46"/>
      <c r="O463" s="46"/>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P463" s="50"/>
      <c r="AQ463" s="50"/>
      <c r="AR463" s="50"/>
      <c r="AS463" s="50"/>
      <c r="AT463" s="50"/>
      <c r="AU463" s="50"/>
      <c r="AV463" s="50"/>
      <c r="AW463" s="50"/>
      <c r="AX463" s="50"/>
      <c r="AY463">
        <f>$AY$462</f>
        <v>1</v>
      </c>
    </row>
    <row r="464" spans="1:51" ht="59.25" customHeight="1" x14ac:dyDescent="0.15">
      <c r="A464" s="861"/>
      <c r="B464" s="861"/>
      <c r="C464" s="861" t="s">
        <v>24</v>
      </c>
      <c r="D464" s="861"/>
      <c r="E464" s="861"/>
      <c r="F464" s="861"/>
      <c r="G464" s="861"/>
      <c r="H464" s="861"/>
      <c r="I464" s="861"/>
      <c r="J464" s="862" t="s">
        <v>189</v>
      </c>
      <c r="K464" s="150"/>
      <c r="L464" s="150"/>
      <c r="M464" s="150"/>
      <c r="N464" s="150"/>
      <c r="O464" s="150"/>
      <c r="P464" s="429" t="s">
        <v>25</v>
      </c>
      <c r="Q464" s="429"/>
      <c r="R464" s="429"/>
      <c r="S464" s="429"/>
      <c r="T464" s="429"/>
      <c r="U464" s="429"/>
      <c r="V464" s="429"/>
      <c r="W464" s="429"/>
      <c r="X464" s="429"/>
      <c r="Y464" s="863" t="s">
        <v>188</v>
      </c>
      <c r="Z464" s="864"/>
      <c r="AA464" s="864"/>
      <c r="AB464" s="864"/>
      <c r="AC464" s="862" t="s">
        <v>217</v>
      </c>
      <c r="AD464" s="862"/>
      <c r="AE464" s="862"/>
      <c r="AF464" s="862"/>
      <c r="AG464" s="862"/>
      <c r="AH464" s="863" t="s">
        <v>233</v>
      </c>
      <c r="AI464" s="861"/>
      <c r="AJ464" s="861"/>
      <c r="AK464" s="861"/>
      <c r="AL464" s="861" t="s">
        <v>19</v>
      </c>
      <c r="AM464" s="861"/>
      <c r="AN464" s="861"/>
      <c r="AO464" s="865"/>
      <c r="AP464" s="886" t="s">
        <v>190</v>
      </c>
      <c r="AQ464" s="886"/>
      <c r="AR464" s="886"/>
      <c r="AS464" s="886"/>
      <c r="AT464" s="886"/>
      <c r="AU464" s="886"/>
      <c r="AV464" s="886"/>
      <c r="AW464" s="886"/>
      <c r="AX464" s="886"/>
      <c r="AY464">
        <f>$AY$462</f>
        <v>1</v>
      </c>
    </row>
    <row r="465" spans="1:51" ht="37.5" customHeight="1" x14ac:dyDescent="0.15">
      <c r="A465" s="872">
        <v>1</v>
      </c>
      <c r="B465" s="872">
        <v>1</v>
      </c>
      <c r="C465" s="873" t="s">
        <v>908</v>
      </c>
      <c r="D465" s="873"/>
      <c r="E465" s="873"/>
      <c r="F465" s="873"/>
      <c r="G465" s="873"/>
      <c r="H465" s="873"/>
      <c r="I465" s="873"/>
      <c r="J465" s="875">
        <v>9010005011405</v>
      </c>
      <c r="K465" s="875"/>
      <c r="L465" s="875"/>
      <c r="M465" s="875"/>
      <c r="N465" s="875"/>
      <c r="O465" s="875"/>
      <c r="P465" s="887" t="s">
        <v>662</v>
      </c>
      <c r="Q465" s="888"/>
      <c r="R465" s="888"/>
      <c r="S465" s="888"/>
      <c r="T465" s="888"/>
      <c r="U465" s="888"/>
      <c r="V465" s="888"/>
      <c r="W465" s="888"/>
      <c r="X465" s="889"/>
      <c r="Y465" s="879">
        <v>15.977499999999999</v>
      </c>
      <c r="Z465" s="880"/>
      <c r="AA465" s="880"/>
      <c r="AB465" s="881"/>
      <c r="AC465" s="882" t="s">
        <v>241</v>
      </c>
      <c r="AD465" s="883"/>
      <c r="AE465" s="883"/>
      <c r="AF465" s="883"/>
      <c r="AG465" s="883"/>
      <c r="AH465" s="866">
        <v>1</v>
      </c>
      <c r="AI465" s="867"/>
      <c r="AJ465" s="867"/>
      <c r="AK465" s="867"/>
      <c r="AL465" s="868">
        <v>99.9</v>
      </c>
      <c r="AM465" s="869"/>
      <c r="AN465" s="869"/>
      <c r="AO465" s="870"/>
      <c r="AP465" s="871" t="s">
        <v>690</v>
      </c>
      <c r="AQ465" s="871"/>
      <c r="AR465" s="871"/>
      <c r="AS465" s="871"/>
      <c r="AT465" s="871"/>
      <c r="AU465" s="871"/>
      <c r="AV465" s="871"/>
      <c r="AW465" s="871"/>
      <c r="AX465" s="871"/>
      <c r="AY465">
        <f>$AY$462</f>
        <v>1</v>
      </c>
    </row>
    <row r="466" spans="1:51" ht="54.75" customHeight="1" x14ac:dyDescent="0.15">
      <c r="A466" s="872">
        <v>2</v>
      </c>
      <c r="B466" s="872">
        <v>1</v>
      </c>
      <c r="C466" s="873" t="s">
        <v>908</v>
      </c>
      <c r="D466" s="873"/>
      <c r="E466" s="873"/>
      <c r="F466" s="873"/>
      <c r="G466" s="873"/>
      <c r="H466" s="873"/>
      <c r="I466" s="873"/>
      <c r="J466" s="875">
        <v>9010005011405</v>
      </c>
      <c r="K466" s="875"/>
      <c r="L466" s="875"/>
      <c r="M466" s="875"/>
      <c r="N466" s="875"/>
      <c r="O466" s="875"/>
      <c r="P466" s="877" t="s">
        <v>811</v>
      </c>
      <c r="Q466" s="878"/>
      <c r="R466" s="878"/>
      <c r="S466" s="878"/>
      <c r="T466" s="878"/>
      <c r="U466" s="878"/>
      <c r="V466" s="878"/>
      <c r="W466" s="878"/>
      <c r="X466" s="878"/>
      <c r="Y466" s="879">
        <v>9.9990000000000006</v>
      </c>
      <c r="Z466" s="880"/>
      <c r="AA466" s="880"/>
      <c r="AB466" s="881"/>
      <c r="AC466" s="882" t="s">
        <v>241</v>
      </c>
      <c r="AD466" s="883"/>
      <c r="AE466" s="883"/>
      <c r="AF466" s="883"/>
      <c r="AG466" s="883"/>
      <c r="AH466" s="866">
        <v>1</v>
      </c>
      <c r="AI466" s="867"/>
      <c r="AJ466" s="867"/>
      <c r="AK466" s="867"/>
      <c r="AL466" s="868">
        <v>99.9</v>
      </c>
      <c r="AM466" s="869"/>
      <c r="AN466" s="869"/>
      <c r="AO466" s="870"/>
      <c r="AP466" s="871" t="s">
        <v>690</v>
      </c>
      <c r="AQ466" s="871"/>
      <c r="AR466" s="871"/>
      <c r="AS466" s="871"/>
      <c r="AT466" s="871"/>
      <c r="AU466" s="871"/>
      <c r="AV466" s="871"/>
      <c r="AW466" s="871"/>
      <c r="AX466" s="871"/>
      <c r="AY466">
        <f>COUNTA($C$466)</f>
        <v>1</v>
      </c>
    </row>
    <row r="467" spans="1:51" ht="51" customHeight="1" x14ac:dyDescent="0.15">
      <c r="A467" s="872">
        <v>3</v>
      </c>
      <c r="B467" s="872">
        <v>1</v>
      </c>
      <c r="C467" s="873" t="s">
        <v>909</v>
      </c>
      <c r="D467" s="874"/>
      <c r="E467" s="874"/>
      <c r="F467" s="874"/>
      <c r="G467" s="874"/>
      <c r="H467" s="874"/>
      <c r="I467" s="874"/>
      <c r="J467" s="875">
        <v>1010405001186</v>
      </c>
      <c r="K467" s="876"/>
      <c r="L467" s="876"/>
      <c r="M467" s="876"/>
      <c r="N467" s="876"/>
      <c r="O467" s="876"/>
      <c r="P467" s="877" t="s">
        <v>665</v>
      </c>
      <c r="Q467" s="878"/>
      <c r="R467" s="878"/>
      <c r="S467" s="878"/>
      <c r="T467" s="878"/>
      <c r="U467" s="878"/>
      <c r="V467" s="878"/>
      <c r="W467" s="878"/>
      <c r="X467" s="878"/>
      <c r="Y467" s="879">
        <v>9.9990000000000006</v>
      </c>
      <c r="Z467" s="880"/>
      <c r="AA467" s="880"/>
      <c r="AB467" s="881"/>
      <c r="AC467" s="882" t="s">
        <v>241</v>
      </c>
      <c r="AD467" s="883"/>
      <c r="AE467" s="883"/>
      <c r="AF467" s="883"/>
      <c r="AG467" s="883"/>
      <c r="AH467" s="884">
        <v>1</v>
      </c>
      <c r="AI467" s="885"/>
      <c r="AJ467" s="885"/>
      <c r="AK467" s="885"/>
      <c r="AL467" s="868">
        <v>99.9</v>
      </c>
      <c r="AM467" s="869"/>
      <c r="AN467" s="869"/>
      <c r="AO467" s="870"/>
      <c r="AP467" s="871" t="s">
        <v>690</v>
      </c>
      <c r="AQ467" s="871"/>
      <c r="AR467" s="871"/>
      <c r="AS467" s="871"/>
      <c r="AT467" s="871"/>
      <c r="AU467" s="871"/>
      <c r="AV467" s="871"/>
      <c r="AW467" s="871"/>
      <c r="AX467" s="871"/>
      <c r="AY467">
        <f>COUNTA($C$467)</f>
        <v>1</v>
      </c>
    </row>
    <row r="468" spans="1:51" ht="63" customHeight="1" x14ac:dyDescent="0.15">
      <c r="A468" s="872">
        <v>4</v>
      </c>
      <c r="B468" s="872">
        <v>1</v>
      </c>
      <c r="C468" s="873" t="s">
        <v>910</v>
      </c>
      <c r="D468" s="874"/>
      <c r="E468" s="874"/>
      <c r="F468" s="874"/>
      <c r="G468" s="874"/>
      <c r="H468" s="874"/>
      <c r="I468" s="874"/>
      <c r="J468" s="875">
        <v>8010005018756</v>
      </c>
      <c r="K468" s="876"/>
      <c r="L468" s="876"/>
      <c r="M468" s="876"/>
      <c r="N468" s="876"/>
      <c r="O468" s="876"/>
      <c r="P468" s="877" t="s">
        <v>666</v>
      </c>
      <c r="Q468" s="878"/>
      <c r="R468" s="878"/>
      <c r="S468" s="878"/>
      <c r="T468" s="878"/>
      <c r="U468" s="878"/>
      <c r="V468" s="878"/>
      <c r="W468" s="878"/>
      <c r="X468" s="878"/>
      <c r="Y468" s="879">
        <v>9.57</v>
      </c>
      <c r="Z468" s="880"/>
      <c r="AA468" s="880"/>
      <c r="AB468" s="881"/>
      <c r="AC468" s="882" t="s">
        <v>241</v>
      </c>
      <c r="AD468" s="883"/>
      <c r="AE468" s="883"/>
      <c r="AF468" s="883"/>
      <c r="AG468" s="883"/>
      <c r="AH468" s="884">
        <v>1</v>
      </c>
      <c r="AI468" s="885"/>
      <c r="AJ468" s="885"/>
      <c r="AK468" s="885"/>
      <c r="AL468" s="868">
        <v>100</v>
      </c>
      <c r="AM468" s="869"/>
      <c r="AN468" s="869"/>
      <c r="AO468" s="870"/>
      <c r="AP468" s="871" t="s">
        <v>690</v>
      </c>
      <c r="AQ468" s="871"/>
      <c r="AR468" s="871"/>
      <c r="AS468" s="871"/>
      <c r="AT468" s="871"/>
      <c r="AU468" s="871"/>
      <c r="AV468" s="871"/>
      <c r="AW468" s="871"/>
      <c r="AX468" s="871"/>
      <c r="AY468">
        <f>COUNTA($C$468)</f>
        <v>1</v>
      </c>
    </row>
    <row r="469" spans="1:51" ht="42" customHeight="1" x14ac:dyDescent="0.15">
      <c r="A469" s="872">
        <v>5</v>
      </c>
      <c r="B469" s="872">
        <v>1</v>
      </c>
      <c r="C469" s="873" t="s">
        <v>910</v>
      </c>
      <c r="D469" s="874"/>
      <c r="E469" s="874"/>
      <c r="F469" s="874"/>
      <c r="G469" s="874"/>
      <c r="H469" s="874"/>
      <c r="I469" s="874"/>
      <c r="J469" s="875">
        <v>8010005018756</v>
      </c>
      <c r="K469" s="876"/>
      <c r="L469" s="876"/>
      <c r="M469" s="876"/>
      <c r="N469" s="876"/>
      <c r="O469" s="876"/>
      <c r="P469" s="877" t="s">
        <v>667</v>
      </c>
      <c r="Q469" s="878"/>
      <c r="R469" s="878"/>
      <c r="S469" s="878"/>
      <c r="T469" s="878"/>
      <c r="U469" s="878"/>
      <c r="V469" s="878"/>
      <c r="W469" s="878"/>
      <c r="X469" s="878"/>
      <c r="Y469" s="879">
        <v>6.9960000000000004</v>
      </c>
      <c r="Z469" s="880"/>
      <c r="AA469" s="880"/>
      <c r="AB469" s="881"/>
      <c r="AC469" s="882" t="s">
        <v>241</v>
      </c>
      <c r="AD469" s="883"/>
      <c r="AE469" s="883"/>
      <c r="AF469" s="883"/>
      <c r="AG469" s="883"/>
      <c r="AH469" s="884">
        <v>1</v>
      </c>
      <c r="AI469" s="885"/>
      <c r="AJ469" s="885"/>
      <c r="AK469" s="885"/>
      <c r="AL469" s="868">
        <v>99.8</v>
      </c>
      <c r="AM469" s="869"/>
      <c r="AN469" s="869"/>
      <c r="AO469" s="870"/>
      <c r="AP469" s="871" t="s">
        <v>690</v>
      </c>
      <c r="AQ469" s="871"/>
      <c r="AR469" s="871"/>
      <c r="AS469" s="871"/>
      <c r="AT469" s="871"/>
      <c r="AU469" s="871"/>
      <c r="AV469" s="871"/>
      <c r="AW469" s="871"/>
      <c r="AX469" s="871"/>
      <c r="AY469">
        <f>COUNTA($C$469)</f>
        <v>1</v>
      </c>
    </row>
    <row r="470" spans="1:51" ht="40.5" customHeight="1" x14ac:dyDescent="0.15">
      <c r="A470" s="872">
        <v>6</v>
      </c>
      <c r="B470" s="872">
        <v>1</v>
      </c>
      <c r="C470" s="873" t="s">
        <v>911</v>
      </c>
      <c r="D470" s="874"/>
      <c r="E470" s="874"/>
      <c r="F470" s="874"/>
      <c r="G470" s="874"/>
      <c r="H470" s="874"/>
      <c r="I470" s="874"/>
      <c r="J470" s="875">
        <v>3010005018736</v>
      </c>
      <c r="K470" s="876"/>
      <c r="L470" s="876"/>
      <c r="M470" s="876"/>
      <c r="N470" s="876"/>
      <c r="O470" s="876"/>
      <c r="P470" s="877" t="s">
        <v>668</v>
      </c>
      <c r="Q470" s="878"/>
      <c r="R470" s="878"/>
      <c r="S470" s="878"/>
      <c r="T470" s="878"/>
      <c r="U470" s="878"/>
      <c r="V470" s="878"/>
      <c r="W470" s="878"/>
      <c r="X470" s="878"/>
      <c r="Y470" s="879">
        <v>6.9960000000000004</v>
      </c>
      <c r="Z470" s="880"/>
      <c r="AA470" s="880"/>
      <c r="AB470" s="881"/>
      <c r="AC470" s="882" t="s">
        <v>241</v>
      </c>
      <c r="AD470" s="883"/>
      <c r="AE470" s="883"/>
      <c r="AF470" s="883"/>
      <c r="AG470" s="883"/>
      <c r="AH470" s="884">
        <v>1</v>
      </c>
      <c r="AI470" s="885"/>
      <c r="AJ470" s="885"/>
      <c r="AK470" s="885"/>
      <c r="AL470" s="868">
        <v>99</v>
      </c>
      <c r="AM470" s="869"/>
      <c r="AN470" s="869"/>
      <c r="AO470" s="870"/>
      <c r="AP470" s="871" t="s">
        <v>690</v>
      </c>
      <c r="AQ470" s="871"/>
      <c r="AR470" s="871"/>
      <c r="AS470" s="871"/>
      <c r="AT470" s="871"/>
      <c r="AU470" s="871"/>
      <c r="AV470" s="871"/>
      <c r="AW470" s="871"/>
      <c r="AX470" s="871"/>
      <c r="AY470">
        <f>COUNTA($C$470)</f>
        <v>1</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15">
      <c r="A495" s="52"/>
      <c r="B495" s="52"/>
      <c r="C495" s="52"/>
      <c r="D495" s="52"/>
      <c r="E495" s="52"/>
      <c r="F495" s="52"/>
      <c r="G495" s="52"/>
      <c r="H495" s="52"/>
      <c r="I495" s="52"/>
      <c r="J495" s="52"/>
      <c r="K495" s="52"/>
      <c r="L495" s="52"/>
      <c r="M495" s="52"/>
      <c r="N495" s="52"/>
      <c r="O495" s="52"/>
      <c r="P495" s="53"/>
      <c r="Q495" s="53"/>
      <c r="R495" s="53"/>
      <c r="S495" s="53"/>
      <c r="T495" s="53"/>
      <c r="U495" s="53"/>
      <c r="V495" s="53"/>
      <c r="W495" s="53"/>
      <c r="X495" s="53"/>
      <c r="Y495" s="54"/>
      <c r="Z495" s="54"/>
      <c r="AA495" s="54"/>
      <c r="AB495" s="54"/>
      <c r="AC495" s="54"/>
      <c r="AD495" s="54"/>
      <c r="AE495" s="54"/>
      <c r="AF495" s="54"/>
      <c r="AG495" s="54"/>
      <c r="AH495" s="54"/>
      <c r="AI495" s="54"/>
      <c r="AJ495" s="54"/>
      <c r="AK495" s="54"/>
      <c r="AL495" s="54"/>
      <c r="AM495" s="54"/>
      <c r="AN495" s="54"/>
      <c r="AO495" s="54"/>
      <c r="AP495" s="53"/>
      <c r="AQ495" s="53"/>
      <c r="AR495" s="53"/>
      <c r="AS495" s="53"/>
      <c r="AT495" s="53"/>
      <c r="AU495" s="53"/>
      <c r="AV495" s="53"/>
      <c r="AW495" s="53"/>
      <c r="AX495" s="53"/>
      <c r="AY495">
        <f>COUNTA($C$498)</f>
        <v>1</v>
      </c>
    </row>
    <row r="496" spans="1:51" ht="25.5" customHeight="1" x14ac:dyDescent="0.15">
      <c r="A496" s="46"/>
      <c r="B496" s="41" t="s">
        <v>661</v>
      </c>
      <c r="C496" s="46"/>
      <c r="D496" s="46"/>
      <c r="E496" s="46"/>
      <c r="F496" s="46"/>
      <c r="G496" s="46"/>
      <c r="H496" s="46"/>
      <c r="I496" s="46"/>
      <c r="J496" s="46"/>
      <c r="K496" s="46"/>
      <c r="L496" s="46"/>
      <c r="M496" s="46"/>
      <c r="N496" s="46"/>
      <c r="O496" s="46"/>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P496" s="50"/>
      <c r="AQ496" s="50"/>
      <c r="AR496" s="50"/>
      <c r="AS496" s="50"/>
      <c r="AT496" s="50"/>
      <c r="AU496" s="50"/>
      <c r="AV496" s="50"/>
      <c r="AW496" s="50"/>
      <c r="AX496" s="50"/>
      <c r="AY496">
        <f>$AY$495</f>
        <v>1</v>
      </c>
    </row>
    <row r="497" spans="1:51" ht="59.25" customHeight="1" x14ac:dyDescent="0.15">
      <c r="A497" s="861"/>
      <c r="B497" s="861"/>
      <c r="C497" s="861" t="s">
        <v>24</v>
      </c>
      <c r="D497" s="861"/>
      <c r="E497" s="861"/>
      <c r="F497" s="861"/>
      <c r="G497" s="861"/>
      <c r="H497" s="861"/>
      <c r="I497" s="861"/>
      <c r="J497" s="862" t="s">
        <v>189</v>
      </c>
      <c r="K497" s="150"/>
      <c r="L497" s="150"/>
      <c r="M497" s="150"/>
      <c r="N497" s="150"/>
      <c r="O497" s="150"/>
      <c r="P497" s="429" t="s">
        <v>25</v>
      </c>
      <c r="Q497" s="429"/>
      <c r="R497" s="429"/>
      <c r="S497" s="429"/>
      <c r="T497" s="429"/>
      <c r="U497" s="429"/>
      <c r="V497" s="429"/>
      <c r="W497" s="429"/>
      <c r="X497" s="429"/>
      <c r="Y497" s="863" t="s">
        <v>188</v>
      </c>
      <c r="Z497" s="864"/>
      <c r="AA497" s="864"/>
      <c r="AB497" s="864"/>
      <c r="AC497" s="862" t="s">
        <v>217</v>
      </c>
      <c r="AD497" s="862"/>
      <c r="AE497" s="862"/>
      <c r="AF497" s="862"/>
      <c r="AG497" s="862"/>
      <c r="AH497" s="863" t="s">
        <v>233</v>
      </c>
      <c r="AI497" s="861"/>
      <c r="AJ497" s="861"/>
      <c r="AK497" s="861"/>
      <c r="AL497" s="861" t="s">
        <v>19</v>
      </c>
      <c r="AM497" s="861"/>
      <c r="AN497" s="861"/>
      <c r="AO497" s="865"/>
      <c r="AP497" s="886" t="s">
        <v>190</v>
      </c>
      <c r="AQ497" s="886"/>
      <c r="AR497" s="886"/>
      <c r="AS497" s="886"/>
      <c r="AT497" s="886"/>
      <c r="AU497" s="886"/>
      <c r="AV497" s="886"/>
      <c r="AW497" s="886"/>
      <c r="AX497" s="886"/>
      <c r="AY497">
        <f>$AY$495</f>
        <v>1</v>
      </c>
    </row>
    <row r="498" spans="1:51" ht="68.25" customHeight="1" x14ac:dyDescent="0.15">
      <c r="A498" s="872">
        <v>1</v>
      </c>
      <c r="B498" s="872">
        <v>1</v>
      </c>
      <c r="C498" s="873" t="s">
        <v>912</v>
      </c>
      <c r="D498" s="874"/>
      <c r="E498" s="874"/>
      <c r="F498" s="874"/>
      <c r="G498" s="874"/>
      <c r="H498" s="874"/>
      <c r="I498" s="874"/>
      <c r="J498" s="875">
        <v>5010001081785</v>
      </c>
      <c r="K498" s="876"/>
      <c r="L498" s="876"/>
      <c r="M498" s="876"/>
      <c r="N498" s="876"/>
      <c r="O498" s="876"/>
      <c r="P498" s="877" t="s">
        <v>701</v>
      </c>
      <c r="Q498" s="878"/>
      <c r="R498" s="878"/>
      <c r="S498" s="878"/>
      <c r="T498" s="878"/>
      <c r="U498" s="878"/>
      <c r="V498" s="878"/>
      <c r="W498" s="878"/>
      <c r="X498" s="878"/>
      <c r="Y498" s="879">
        <v>12.484999999999999</v>
      </c>
      <c r="Z498" s="880"/>
      <c r="AA498" s="880"/>
      <c r="AB498" s="881"/>
      <c r="AC498" s="882" t="s">
        <v>241</v>
      </c>
      <c r="AD498" s="883"/>
      <c r="AE498" s="883"/>
      <c r="AF498" s="883"/>
      <c r="AG498" s="883"/>
      <c r="AH498" s="866">
        <v>5</v>
      </c>
      <c r="AI498" s="867"/>
      <c r="AJ498" s="867"/>
      <c r="AK498" s="867"/>
      <c r="AL498" s="868">
        <v>99.9</v>
      </c>
      <c r="AM498" s="869"/>
      <c r="AN498" s="869"/>
      <c r="AO498" s="870"/>
      <c r="AP498" s="871" t="s">
        <v>690</v>
      </c>
      <c r="AQ498" s="871"/>
      <c r="AR498" s="871"/>
      <c r="AS498" s="871"/>
      <c r="AT498" s="871"/>
      <c r="AU498" s="871"/>
      <c r="AV498" s="871"/>
      <c r="AW498" s="871"/>
      <c r="AX498" s="871"/>
      <c r="AY498">
        <f>$AY$495</f>
        <v>1</v>
      </c>
    </row>
    <row r="499" spans="1:51" ht="48.75" customHeight="1" x14ac:dyDescent="0.15">
      <c r="A499" s="872">
        <v>2</v>
      </c>
      <c r="B499" s="872">
        <v>1</v>
      </c>
      <c r="C499" s="873" t="s">
        <v>913</v>
      </c>
      <c r="D499" s="874"/>
      <c r="E499" s="874"/>
      <c r="F499" s="874"/>
      <c r="G499" s="874"/>
      <c r="H499" s="874"/>
      <c r="I499" s="874"/>
      <c r="J499" s="875">
        <v>4010701026082</v>
      </c>
      <c r="K499" s="876"/>
      <c r="L499" s="876"/>
      <c r="M499" s="876"/>
      <c r="N499" s="876"/>
      <c r="O499" s="876"/>
      <c r="P499" s="877" t="s">
        <v>702</v>
      </c>
      <c r="Q499" s="878"/>
      <c r="R499" s="878"/>
      <c r="S499" s="878"/>
      <c r="T499" s="878"/>
      <c r="U499" s="878"/>
      <c r="V499" s="878"/>
      <c r="W499" s="878"/>
      <c r="X499" s="878"/>
      <c r="Y499" s="879">
        <v>8.9320000000000004</v>
      </c>
      <c r="Z499" s="880"/>
      <c r="AA499" s="880"/>
      <c r="AB499" s="881"/>
      <c r="AC499" s="882" t="s">
        <v>241</v>
      </c>
      <c r="AD499" s="883"/>
      <c r="AE499" s="883"/>
      <c r="AF499" s="883"/>
      <c r="AG499" s="883"/>
      <c r="AH499" s="866">
        <v>4</v>
      </c>
      <c r="AI499" s="867"/>
      <c r="AJ499" s="867"/>
      <c r="AK499" s="867"/>
      <c r="AL499" s="868">
        <v>96.3</v>
      </c>
      <c r="AM499" s="869"/>
      <c r="AN499" s="869"/>
      <c r="AO499" s="870"/>
      <c r="AP499" s="871" t="s">
        <v>690</v>
      </c>
      <c r="AQ499" s="871"/>
      <c r="AR499" s="871"/>
      <c r="AS499" s="871"/>
      <c r="AT499" s="871"/>
      <c r="AU499" s="871"/>
      <c r="AV499" s="871"/>
      <c r="AW499" s="871"/>
      <c r="AX499" s="871"/>
      <c r="AY499">
        <f>COUNTA($C$499)</f>
        <v>1</v>
      </c>
    </row>
    <row r="500" spans="1:51" ht="30" customHeight="1" x14ac:dyDescent="0.15">
      <c r="A500" s="872">
        <v>3</v>
      </c>
      <c r="B500" s="872">
        <v>1</v>
      </c>
      <c r="C500" s="873" t="s">
        <v>914</v>
      </c>
      <c r="D500" s="874"/>
      <c r="E500" s="874"/>
      <c r="F500" s="874"/>
      <c r="G500" s="874"/>
      <c r="H500" s="874"/>
      <c r="I500" s="874"/>
      <c r="J500" s="875">
        <v>5010001081785</v>
      </c>
      <c r="K500" s="876"/>
      <c r="L500" s="876"/>
      <c r="M500" s="876"/>
      <c r="N500" s="876"/>
      <c r="O500" s="876"/>
      <c r="P500" s="877" t="s">
        <v>703</v>
      </c>
      <c r="Q500" s="878"/>
      <c r="R500" s="878"/>
      <c r="S500" s="878"/>
      <c r="T500" s="878"/>
      <c r="U500" s="878"/>
      <c r="V500" s="878"/>
      <c r="W500" s="878"/>
      <c r="X500" s="878"/>
      <c r="Y500" s="879">
        <v>8.58</v>
      </c>
      <c r="Z500" s="880"/>
      <c r="AA500" s="880"/>
      <c r="AB500" s="881"/>
      <c r="AC500" s="882" t="s">
        <v>241</v>
      </c>
      <c r="AD500" s="883"/>
      <c r="AE500" s="883"/>
      <c r="AF500" s="883"/>
      <c r="AG500" s="883"/>
      <c r="AH500" s="884">
        <v>1</v>
      </c>
      <c r="AI500" s="885"/>
      <c r="AJ500" s="885"/>
      <c r="AK500" s="885"/>
      <c r="AL500" s="868">
        <v>95.3</v>
      </c>
      <c r="AM500" s="869"/>
      <c r="AN500" s="869"/>
      <c r="AO500" s="870"/>
      <c r="AP500" s="871" t="s">
        <v>690</v>
      </c>
      <c r="AQ500" s="871"/>
      <c r="AR500" s="871"/>
      <c r="AS500" s="871"/>
      <c r="AT500" s="871"/>
      <c r="AU500" s="871"/>
      <c r="AV500" s="871"/>
      <c r="AW500" s="871"/>
      <c r="AX500" s="871"/>
      <c r="AY500">
        <f>COUNTA($C$500)</f>
        <v>1</v>
      </c>
    </row>
    <row r="501" spans="1:51" ht="30" customHeight="1" x14ac:dyDescent="0.15">
      <c r="A501" s="872">
        <v>4</v>
      </c>
      <c r="B501" s="872">
        <v>1</v>
      </c>
      <c r="C501" s="873" t="s">
        <v>915</v>
      </c>
      <c r="D501" s="874"/>
      <c r="E501" s="874"/>
      <c r="F501" s="874"/>
      <c r="G501" s="874"/>
      <c r="H501" s="874"/>
      <c r="I501" s="874"/>
      <c r="J501" s="875">
        <v>5011001027530</v>
      </c>
      <c r="K501" s="876"/>
      <c r="L501" s="876"/>
      <c r="M501" s="876"/>
      <c r="N501" s="876"/>
      <c r="O501" s="876"/>
      <c r="P501" s="877" t="s">
        <v>704</v>
      </c>
      <c r="Q501" s="878"/>
      <c r="R501" s="878"/>
      <c r="S501" s="878"/>
      <c r="T501" s="878"/>
      <c r="U501" s="878"/>
      <c r="V501" s="878"/>
      <c r="W501" s="878"/>
      <c r="X501" s="878"/>
      <c r="Y501" s="879">
        <v>6.9960000000000004</v>
      </c>
      <c r="Z501" s="880"/>
      <c r="AA501" s="880"/>
      <c r="AB501" s="881"/>
      <c r="AC501" s="882" t="s">
        <v>241</v>
      </c>
      <c r="AD501" s="883"/>
      <c r="AE501" s="883"/>
      <c r="AF501" s="883"/>
      <c r="AG501" s="883"/>
      <c r="AH501" s="884">
        <v>7</v>
      </c>
      <c r="AI501" s="885"/>
      <c r="AJ501" s="885"/>
      <c r="AK501" s="885"/>
      <c r="AL501" s="868">
        <v>100</v>
      </c>
      <c r="AM501" s="869"/>
      <c r="AN501" s="869"/>
      <c r="AO501" s="870"/>
      <c r="AP501" s="871" t="s">
        <v>690</v>
      </c>
      <c r="AQ501" s="871"/>
      <c r="AR501" s="871"/>
      <c r="AS501" s="871"/>
      <c r="AT501" s="871"/>
      <c r="AU501" s="871"/>
      <c r="AV501" s="871"/>
      <c r="AW501" s="871"/>
      <c r="AX501" s="871"/>
      <c r="AY501">
        <f>COUNTA($C$501)</f>
        <v>1</v>
      </c>
    </row>
    <row r="502" spans="1:51" ht="48" customHeight="1" x14ac:dyDescent="0.15">
      <c r="A502" s="872">
        <v>5</v>
      </c>
      <c r="B502" s="872">
        <v>1</v>
      </c>
      <c r="C502" s="873" t="s">
        <v>916</v>
      </c>
      <c r="D502" s="874"/>
      <c r="E502" s="874"/>
      <c r="F502" s="874"/>
      <c r="G502" s="874"/>
      <c r="H502" s="874"/>
      <c r="I502" s="874"/>
      <c r="J502" s="875">
        <v>8013401001509</v>
      </c>
      <c r="K502" s="876"/>
      <c r="L502" s="876"/>
      <c r="M502" s="876"/>
      <c r="N502" s="876"/>
      <c r="O502" s="876"/>
      <c r="P502" s="877" t="s">
        <v>705</v>
      </c>
      <c r="Q502" s="878"/>
      <c r="R502" s="878"/>
      <c r="S502" s="878"/>
      <c r="T502" s="878"/>
      <c r="U502" s="878"/>
      <c r="V502" s="878"/>
      <c r="W502" s="878"/>
      <c r="X502" s="878"/>
      <c r="Y502" s="879">
        <v>6.9960000000000004</v>
      </c>
      <c r="Z502" s="880"/>
      <c r="AA502" s="880"/>
      <c r="AB502" s="881"/>
      <c r="AC502" s="882" t="s">
        <v>241</v>
      </c>
      <c r="AD502" s="883"/>
      <c r="AE502" s="883"/>
      <c r="AF502" s="883"/>
      <c r="AG502" s="883"/>
      <c r="AH502" s="884">
        <v>3</v>
      </c>
      <c r="AI502" s="885"/>
      <c r="AJ502" s="885"/>
      <c r="AK502" s="885"/>
      <c r="AL502" s="868">
        <v>100</v>
      </c>
      <c r="AM502" s="869"/>
      <c r="AN502" s="869"/>
      <c r="AO502" s="870"/>
      <c r="AP502" s="871" t="s">
        <v>690</v>
      </c>
      <c r="AQ502" s="871"/>
      <c r="AR502" s="871"/>
      <c r="AS502" s="871"/>
      <c r="AT502" s="871"/>
      <c r="AU502" s="871"/>
      <c r="AV502" s="871"/>
      <c r="AW502" s="871"/>
      <c r="AX502" s="871"/>
      <c r="AY502">
        <f>COUNTA($C$502)</f>
        <v>1</v>
      </c>
    </row>
    <row r="503" spans="1:51" ht="68.25" customHeight="1" x14ac:dyDescent="0.15">
      <c r="A503" s="872">
        <v>6</v>
      </c>
      <c r="B503" s="872">
        <v>1</v>
      </c>
      <c r="C503" s="873" t="s">
        <v>917</v>
      </c>
      <c r="D503" s="874"/>
      <c r="E503" s="874"/>
      <c r="F503" s="874"/>
      <c r="G503" s="874"/>
      <c r="H503" s="874"/>
      <c r="I503" s="874"/>
      <c r="J503" s="875">
        <v>2010001016851</v>
      </c>
      <c r="K503" s="876"/>
      <c r="L503" s="876"/>
      <c r="M503" s="876"/>
      <c r="N503" s="876"/>
      <c r="O503" s="876"/>
      <c r="P503" s="877" t="s">
        <v>706</v>
      </c>
      <c r="Q503" s="878"/>
      <c r="R503" s="878"/>
      <c r="S503" s="878"/>
      <c r="T503" s="878"/>
      <c r="U503" s="878"/>
      <c r="V503" s="878"/>
      <c r="W503" s="878"/>
      <c r="X503" s="878"/>
      <c r="Y503" s="879">
        <v>6.9960000000000004</v>
      </c>
      <c r="Z503" s="880"/>
      <c r="AA503" s="880"/>
      <c r="AB503" s="881"/>
      <c r="AC503" s="882" t="s">
        <v>241</v>
      </c>
      <c r="AD503" s="883"/>
      <c r="AE503" s="883"/>
      <c r="AF503" s="883"/>
      <c r="AG503" s="883"/>
      <c r="AH503" s="884">
        <v>2</v>
      </c>
      <c r="AI503" s="885"/>
      <c r="AJ503" s="885"/>
      <c r="AK503" s="885"/>
      <c r="AL503" s="868">
        <v>99.9</v>
      </c>
      <c r="AM503" s="869"/>
      <c r="AN503" s="869"/>
      <c r="AO503" s="870"/>
      <c r="AP503" s="871" t="s">
        <v>690</v>
      </c>
      <c r="AQ503" s="871"/>
      <c r="AR503" s="871"/>
      <c r="AS503" s="871"/>
      <c r="AT503" s="871"/>
      <c r="AU503" s="871"/>
      <c r="AV503" s="871"/>
      <c r="AW503" s="871"/>
      <c r="AX503" s="871"/>
      <c r="AY503">
        <f>COUNTA($C$503)</f>
        <v>1</v>
      </c>
    </row>
    <row r="504" spans="1:51" ht="54.75" customHeight="1" x14ac:dyDescent="0.15">
      <c r="A504" s="872">
        <v>7</v>
      </c>
      <c r="B504" s="872">
        <v>1</v>
      </c>
      <c r="C504" s="873" t="s">
        <v>918</v>
      </c>
      <c r="D504" s="874"/>
      <c r="E504" s="874"/>
      <c r="F504" s="874"/>
      <c r="G504" s="874"/>
      <c r="H504" s="874"/>
      <c r="I504" s="874"/>
      <c r="J504" s="875">
        <v>2010001127112</v>
      </c>
      <c r="K504" s="876"/>
      <c r="L504" s="876"/>
      <c r="M504" s="876"/>
      <c r="N504" s="876"/>
      <c r="O504" s="876"/>
      <c r="P504" s="877" t="s">
        <v>707</v>
      </c>
      <c r="Q504" s="878"/>
      <c r="R504" s="878"/>
      <c r="S504" s="878"/>
      <c r="T504" s="878"/>
      <c r="U504" s="878"/>
      <c r="V504" s="878"/>
      <c r="W504" s="878"/>
      <c r="X504" s="878"/>
      <c r="Y504" s="879">
        <v>4.9257999999999997</v>
      </c>
      <c r="Z504" s="880"/>
      <c r="AA504" s="880"/>
      <c r="AB504" s="881"/>
      <c r="AC504" s="882" t="s">
        <v>237</v>
      </c>
      <c r="AD504" s="883"/>
      <c r="AE504" s="883"/>
      <c r="AF504" s="883"/>
      <c r="AG504" s="883"/>
      <c r="AH504" s="884">
        <v>3</v>
      </c>
      <c r="AI504" s="885"/>
      <c r="AJ504" s="885"/>
      <c r="AK504" s="885"/>
      <c r="AL504" s="868">
        <v>52.8</v>
      </c>
      <c r="AM504" s="869"/>
      <c r="AN504" s="869"/>
      <c r="AO504" s="870"/>
      <c r="AP504" s="871" t="s">
        <v>690</v>
      </c>
      <c r="AQ504" s="871"/>
      <c r="AR504" s="871"/>
      <c r="AS504" s="871"/>
      <c r="AT504" s="871"/>
      <c r="AU504" s="871"/>
      <c r="AV504" s="871"/>
      <c r="AW504" s="871"/>
      <c r="AX504" s="871"/>
      <c r="AY504">
        <f>COUNTA($C$504)</f>
        <v>1</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customHeight="1" x14ac:dyDescent="0.15">
      <c r="A528" s="52"/>
      <c r="B528" s="52"/>
      <c r="C528" s="52"/>
      <c r="D528" s="52"/>
      <c r="E528" s="52"/>
      <c r="F528" s="52"/>
      <c r="G528" s="52"/>
      <c r="H528" s="52"/>
      <c r="I528" s="52"/>
      <c r="J528" s="52"/>
      <c r="K528" s="52"/>
      <c r="L528" s="52"/>
      <c r="M528" s="52"/>
      <c r="N528" s="52"/>
      <c r="O528" s="52"/>
      <c r="P528" s="53"/>
      <c r="Q528" s="53"/>
      <c r="R528" s="53"/>
      <c r="S528" s="53"/>
      <c r="T528" s="53"/>
      <c r="U528" s="53"/>
      <c r="V528" s="53"/>
      <c r="W528" s="53"/>
      <c r="X528" s="53"/>
      <c r="Y528" s="54"/>
      <c r="Z528" s="54"/>
      <c r="AA528" s="54"/>
      <c r="AB528" s="54"/>
      <c r="AC528" s="54"/>
      <c r="AD528" s="54"/>
      <c r="AE528" s="54"/>
      <c r="AF528" s="54"/>
      <c r="AG528" s="54"/>
      <c r="AH528" s="54"/>
      <c r="AI528" s="54"/>
      <c r="AJ528" s="54"/>
      <c r="AK528" s="54"/>
      <c r="AL528" s="54"/>
      <c r="AM528" s="54"/>
      <c r="AN528" s="54"/>
      <c r="AO528" s="54"/>
      <c r="AP528" s="53"/>
      <c r="AQ528" s="53"/>
      <c r="AR528" s="53"/>
      <c r="AS528" s="53"/>
      <c r="AT528" s="53"/>
      <c r="AU528" s="53"/>
      <c r="AV528" s="53"/>
      <c r="AW528" s="53"/>
      <c r="AX528" s="53"/>
      <c r="AY528">
        <f>COUNTA($C$531)</f>
        <v>1</v>
      </c>
    </row>
    <row r="529" spans="1:51" ht="31.5" customHeight="1" x14ac:dyDescent="0.15">
      <c r="A529" s="46"/>
      <c r="B529" s="41" t="s">
        <v>901</v>
      </c>
      <c r="C529" s="46"/>
      <c r="D529" s="46"/>
      <c r="E529" s="46"/>
      <c r="F529" s="46"/>
      <c r="G529" s="46"/>
      <c r="H529" s="46"/>
      <c r="I529" s="46"/>
      <c r="J529" s="46"/>
      <c r="K529" s="46"/>
      <c r="L529" s="46"/>
      <c r="M529" s="46"/>
      <c r="N529" s="46"/>
      <c r="O529" s="46"/>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P529" s="50"/>
      <c r="AQ529" s="50"/>
      <c r="AR529" s="50"/>
      <c r="AS529" s="50"/>
      <c r="AT529" s="50"/>
      <c r="AU529" s="50"/>
      <c r="AV529" s="50"/>
      <c r="AW529" s="50"/>
      <c r="AX529" s="50"/>
      <c r="AY529">
        <f>$AY$528</f>
        <v>1</v>
      </c>
    </row>
    <row r="530" spans="1:51" ht="59.25" customHeight="1" x14ac:dyDescent="0.15">
      <c r="A530" s="861"/>
      <c r="B530" s="861"/>
      <c r="C530" s="861" t="s">
        <v>24</v>
      </c>
      <c r="D530" s="861"/>
      <c r="E530" s="861"/>
      <c r="F530" s="861"/>
      <c r="G530" s="861"/>
      <c r="H530" s="861"/>
      <c r="I530" s="861"/>
      <c r="J530" s="862" t="s">
        <v>189</v>
      </c>
      <c r="K530" s="150"/>
      <c r="L530" s="150"/>
      <c r="M530" s="150"/>
      <c r="N530" s="150"/>
      <c r="O530" s="150"/>
      <c r="P530" s="429" t="s">
        <v>25</v>
      </c>
      <c r="Q530" s="429"/>
      <c r="R530" s="429"/>
      <c r="S530" s="429"/>
      <c r="T530" s="429"/>
      <c r="U530" s="429"/>
      <c r="V530" s="429"/>
      <c r="W530" s="429"/>
      <c r="X530" s="429"/>
      <c r="Y530" s="863" t="s">
        <v>188</v>
      </c>
      <c r="Z530" s="864"/>
      <c r="AA530" s="864"/>
      <c r="AB530" s="864"/>
      <c r="AC530" s="862" t="s">
        <v>217</v>
      </c>
      <c r="AD530" s="862"/>
      <c r="AE530" s="862"/>
      <c r="AF530" s="862"/>
      <c r="AG530" s="862"/>
      <c r="AH530" s="863" t="s">
        <v>233</v>
      </c>
      <c r="AI530" s="861"/>
      <c r="AJ530" s="861"/>
      <c r="AK530" s="861"/>
      <c r="AL530" s="861" t="s">
        <v>19</v>
      </c>
      <c r="AM530" s="861"/>
      <c r="AN530" s="861"/>
      <c r="AO530" s="865"/>
      <c r="AP530" s="886" t="s">
        <v>190</v>
      </c>
      <c r="AQ530" s="886"/>
      <c r="AR530" s="886"/>
      <c r="AS530" s="886"/>
      <c r="AT530" s="886"/>
      <c r="AU530" s="886"/>
      <c r="AV530" s="886"/>
      <c r="AW530" s="886"/>
      <c r="AX530" s="886"/>
      <c r="AY530">
        <f>$AY$528</f>
        <v>1</v>
      </c>
    </row>
    <row r="531" spans="1:51" ht="47.25" customHeight="1" x14ac:dyDescent="0.15">
      <c r="A531" s="872">
        <v>1</v>
      </c>
      <c r="B531" s="872">
        <v>1</v>
      </c>
      <c r="C531" s="873" t="s">
        <v>669</v>
      </c>
      <c r="D531" s="874"/>
      <c r="E531" s="874"/>
      <c r="F531" s="874"/>
      <c r="G531" s="874"/>
      <c r="H531" s="874"/>
      <c r="I531" s="874"/>
      <c r="J531" s="875">
        <v>3000020401307</v>
      </c>
      <c r="K531" s="876"/>
      <c r="L531" s="876"/>
      <c r="M531" s="876"/>
      <c r="N531" s="876"/>
      <c r="O531" s="876"/>
      <c r="P531" s="877" t="s">
        <v>670</v>
      </c>
      <c r="Q531" s="878"/>
      <c r="R531" s="878"/>
      <c r="S531" s="878"/>
      <c r="T531" s="878"/>
      <c r="U531" s="878"/>
      <c r="V531" s="878"/>
      <c r="W531" s="878"/>
      <c r="X531" s="878"/>
      <c r="Y531" s="879">
        <v>30.822064999999998</v>
      </c>
      <c r="Z531" s="880"/>
      <c r="AA531" s="880"/>
      <c r="AB531" s="881"/>
      <c r="AC531" s="882" t="s">
        <v>244</v>
      </c>
      <c r="AD531" s="883"/>
      <c r="AE531" s="883"/>
      <c r="AF531" s="883"/>
      <c r="AG531" s="883"/>
      <c r="AH531" s="866" t="s">
        <v>690</v>
      </c>
      <c r="AI531" s="867"/>
      <c r="AJ531" s="867"/>
      <c r="AK531" s="867"/>
      <c r="AL531" s="868" t="s">
        <v>690</v>
      </c>
      <c r="AM531" s="869"/>
      <c r="AN531" s="869"/>
      <c r="AO531" s="870"/>
      <c r="AP531" s="871" t="s">
        <v>690</v>
      </c>
      <c r="AQ531" s="871"/>
      <c r="AR531" s="871"/>
      <c r="AS531" s="871"/>
      <c r="AT531" s="871"/>
      <c r="AU531" s="871"/>
      <c r="AV531" s="871"/>
      <c r="AW531" s="871"/>
      <c r="AX531" s="871"/>
      <c r="AY531">
        <f>$AY$528</f>
        <v>1</v>
      </c>
    </row>
    <row r="532" spans="1:51" ht="30" customHeight="1" x14ac:dyDescent="0.15">
      <c r="A532" s="872">
        <v>2</v>
      </c>
      <c r="B532" s="872">
        <v>1</v>
      </c>
      <c r="C532" s="873" t="s">
        <v>671</v>
      </c>
      <c r="D532" s="874"/>
      <c r="E532" s="874"/>
      <c r="F532" s="874"/>
      <c r="G532" s="874"/>
      <c r="H532" s="874"/>
      <c r="I532" s="874"/>
      <c r="J532" s="875">
        <v>5000020242055</v>
      </c>
      <c r="K532" s="876"/>
      <c r="L532" s="876"/>
      <c r="M532" s="876"/>
      <c r="N532" s="876"/>
      <c r="O532" s="876"/>
      <c r="P532" s="877" t="s">
        <v>672</v>
      </c>
      <c r="Q532" s="878"/>
      <c r="R532" s="878"/>
      <c r="S532" s="878"/>
      <c r="T532" s="878"/>
      <c r="U532" s="878"/>
      <c r="V532" s="878"/>
      <c r="W532" s="878"/>
      <c r="X532" s="878"/>
      <c r="Y532" s="879">
        <v>21.482478</v>
      </c>
      <c r="Z532" s="880"/>
      <c r="AA532" s="880"/>
      <c r="AB532" s="881"/>
      <c r="AC532" s="882" t="s">
        <v>75</v>
      </c>
      <c r="AD532" s="883"/>
      <c r="AE532" s="883"/>
      <c r="AF532" s="883"/>
      <c r="AG532" s="883"/>
      <c r="AH532" s="866" t="s">
        <v>690</v>
      </c>
      <c r="AI532" s="867"/>
      <c r="AJ532" s="867"/>
      <c r="AK532" s="867"/>
      <c r="AL532" s="868" t="s">
        <v>690</v>
      </c>
      <c r="AM532" s="869"/>
      <c r="AN532" s="869"/>
      <c r="AO532" s="870"/>
      <c r="AP532" s="871" t="s">
        <v>690</v>
      </c>
      <c r="AQ532" s="871"/>
      <c r="AR532" s="871"/>
      <c r="AS532" s="871"/>
      <c r="AT532" s="871"/>
      <c r="AU532" s="871"/>
      <c r="AV532" s="871"/>
      <c r="AW532" s="871"/>
      <c r="AX532" s="871"/>
      <c r="AY532">
        <f>COUNTA($C$532)</f>
        <v>1</v>
      </c>
    </row>
    <row r="533" spans="1:51" ht="36.75" customHeight="1" x14ac:dyDescent="0.15">
      <c r="A533" s="872">
        <v>3</v>
      </c>
      <c r="B533" s="872">
        <v>1</v>
      </c>
      <c r="C533" s="873" t="s">
        <v>669</v>
      </c>
      <c r="D533" s="874"/>
      <c r="E533" s="874"/>
      <c r="F533" s="874"/>
      <c r="G533" s="874"/>
      <c r="H533" s="874"/>
      <c r="I533" s="874"/>
      <c r="J533" s="875">
        <v>3000020401307</v>
      </c>
      <c r="K533" s="876"/>
      <c r="L533" s="876"/>
      <c r="M533" s="876"/>
      <c r="N533" s="876"/>
      <c r="O533" s="876"/>
      <c r="P533" s="877" t="s">
        <v>673</v>
      </c>
      <c r="Q533" s="878"/>
      <c r="R533" s="878"/>
      <c r="S533" s="878"/>
      <c r="T533" s="878"/>
      <c r="U533" s="878"/>
      <c r="V533" s="878"/>
      <c r="W533" s="878"/>
      <c r="X533" s="878"/>
      <c r="Y533" s="879">
        <v>20.568843999999999</v>
      </c>
      <c r="Z533" s="880"/>
      <c r="AA533" s="880"/>
      <c r="AB533" s="881"/>
      <c r="AC533" s="882" t="s">
        <v>244</v>
      </c>
      <c r="AD533" s="883"/>
      <c r="AE533" s="883"/>
      <c r="AF533" s="883"/>
      <c r="AG533" s="883"/>
      <c r="AH533" s="866" t="s">
        <v>690</v>
      </c>
      <c r="AI533" s="867"/>
      <c r="AJ533" s="867"/>
      <c r="AK533" s="867"/>
      <c r="AL533" s="868" t="s">
        <v>690</v>
      </c>
      <c r="AM533" s="869"/>
      <c r="AN533" s="869"/>
      <c r="AO533" s="870"/>
      <c r="AP533" s="871" t="s">
        <v>690</v>
      </c>
      <c r="AQ533" s="871"/>
      <c r="AR533" s="871"/>
      <c r="AS533" s="871"/>
      <c r="AT533" s="871"/>
      <c r="AU533" s="871"/>
      <c r="AV533" s="871"/>
      <c r="AW533" s="871"/>
      <c r="AX533" s="871"/>
      <c r="AY533">
        <f>COUNTA($C$533)</f>
        <v>1</v>
      </c>
    </row>
    <row r="534" spans="1:51" ht="30" customHeight="1" x14ac:dyDescent="0.15">
      <c r="A534" s="872">
        <v>4</v>
      </c>
      <c r="B534" s="872">
        <v>1</v>
      </c>
      <c r="C534" s="873" t="s">
        <v>681</v>
      </c>
      <c r="D534" s="874"/>
      <c r="E534" s="874"/>
      <c r="F534" s="874"/>
      <c r="G534" s="874"/>
      <c r="H534" s="874"/>
      <c r="I534" s="874"/>
      <c r="J534" s="875">
        <v>1000020113417</v>
      </c>
      <c r="K534" s="876"/>
      <c r="L534" s="876"/>
      <c r="M534" s="876"/>
      <c r="N534" s="876"/>
      <c r="O534" s="876"/>
      <c r="P534" s="877" t="s">
        <v>674</v>
      </c>
      <c r="Q534" s="878"/>
      <c r="R534" s="878"/>
      <c r="S534" s="878"/>
      <c r="T534" s="878"/>
      <c r="U534" s="878"/>
      <c r="V534" s="878"/>
      <c r="W534" s="878"/>
      <c r="X534" s="878"/>
      <c r="Y534" s="879">
        <v>14.107533999999999</v>
      </c>
      <c r="Z534" s="880"/>
      <c r="AA534" s="880"/>
      <c r="AB534" s="881"/>
      <c r="AC534" s="882" t="s">
        <v>244</v>
      </c>
      <c r="AD534" s="883"/>
      <c r="AE534" s="883"/>
      <c r="AF534" s="883"/>
      <c r="AG534" s="883"/>
      <c r="AH534" s="866" t="s">
        <v>690</v>
      </c>
      <c r="AI534" s="867"/>
      <c r="AJ534" s="867"/>
      <c r="AK534" s="867"/>
      <c r="AL534" s="868" t="s">
        <v>690</v>
      </c>
      <c r="AM534" s="869"/>
      <c r="AN534" s="869"/>
      <c r="AO534" s="870"/>
      <c r="AP534" s="871" t="s">
        <v>690</v>
      </c>
      <c r="AQ534" s="871"/>
      <c r="AR534" s="871"/>
      <c r="AS534" s="871"/>
      <c r="AT534" s="871"/>
      <c r="AU534" s="871"/>
      <c r="AV534" s="871"/>
      <c r="AW534" s="871"/>
      <c r="AX534" s="871"/>
      <c r="AY534">
        <f>COUNTA($C$534)</f>
        <v>1</v>
      </c>
    </row>
    <row r="535" spans="1:51" ht="30" customHeight="1" x14ac:dyDescent="0.15">
      <c r="A535" s="872">
        <v>5</v>
      </c>
      <c r="B535" s="872">
        <v>1</v>
      </c>
      <c r="C535" s="873" t="s">
        <v>682</v>
      </c>
      <c r="D535" s="874"/>
      <c r="E535" s="874"/>
      <c r="F535" s="874"/>
      <c r="G535" s="874"/>
      <c r="H535" s="874"/>
      <c r="I535" s="874"/>
      <c r="J535" s="875">
        <v>2000020289272</v>
      </c>
      <c r="K535" s="876"/>
      <c r="L535" s="876"/>
      <c r="M535" s="876"/>
      <c r="N535" s="876"/>
      <c r="O535" s="876"/>
      <c r="P535" s="877" t="s">
        <v>675</v>
      </c>
      <c r="Q535" s="878"/>
      <c r="R535" s="878"/>
      <c r="S535" s="878"/>
      <c r="T535" s="878"/>
      <c r="U535" s="878"/>
      <c r="V535" s="878"/>
      <c r="W535" s="878"/>
      <c r="X535" s="878"/>
      <c r="Y535" s="879">
        <v>13.175373</v>
      </c>
      <c r="Z535" s="880"/>
      <c r="AA535" s="880"/>
      <c r="AB535" s="881"/>
      <c r="AC535" s="882" t="s">
        <v>244</v>
      </c>
      <c r="AD535" s="883"/>
      <c r="AE535" s="883"/>
      <c r="AF535" s="883"/>
      <c r="AG535" s="883"/>
      <c r="AH535" s="866" t="s">
        <v>690</v>
      </c>
      <c r="AI535" s="867"/>
      <c r="AJ535" s="867"/>
      <c r="AK535" s="867"/>
      <c r="AL535" s="868" t="s">
        <v>690</v>
      </c>
      <c r="AM535" s="869"/>
      <c r="AN535" s="869"/>
      <c r="AO535" s="870"/>
      <c r="AP535" s="871" t="s">
        <v>690</v>
      </c>
      <c r="AQ535" s="871"/>
      <c r="AR535" s="871"/>
      <c r="AS535" s="871"/>
      <c r="AT535" s="871"/>
      <c r="AU535" s="871"/>
      <c r="AV535" s="871"/>
      <c r="AW535" s="871"/>
      <c r="AX535" s="871"/>
      <c r="AY535">
        <f>COUNTA($C$535)</f>
        <v>1</v>
      </c>
    </row>
    <row r="536" spans="1:51" ht="30" customHeight="1" x14ac:dyDescent="0.15">
      <c r="A536" s="872">
        <v>6</v>
      </c>
      <c r="B536" s="872">
        <v>1</v>
      </c>
      <c r="C536" s="873" t="s">
        <v>683</v>
      </c>
      <c r="D536" s="874"/>
      <c r="E536" s="874"/>
      <c r="F536" s="874"/>
      <c r="G536" s="874"/>
      <c r="H536" s="874"/>
      <c r="I536" s="874"/>
      <c r="J536" s="875">
        <v>8000020378887</v>
      </c>
      <c r="K536" s="876"/>
      <c r="L536" s="876"/>
      <c r="M536" s="876"/>
      <c r="N536" s="876"/>
      <c r="O536" s="876"/>
      <c r="P536" s="877" t="s">
        <v>676</v>
      </c>
      <c r="Q536" s="878"/>
      <c r="R536" s="878"/>
      <c r="S536" s="878"/>
      <c r="T536" s="878"/>
      <c r="U536" s="878"/>
      <c r="V536" s="878"/>
      <c r="W536" s="878"/>
      <c r="X536" s="878"/>
      <c r="Y536" s="879">
        <v>13.083551999999999</v>
      </c>
      <c r="Z536" s="880"/>
      <c r="AA536" s="880"/>
      <c r="AB536" s="881"/>
      <c r="AC536" s="882" t="s">
        <v>244</v>
      </c>
      <c r="AD536" s="883"/>
      <c r="AE536" s="883"/>
      <c r="AF536" s="883"/>
      <c r="AG536" s="883"/>
      <c r="AH536" s="866" t="s">
        <v>690</v>
      </c>
      <c r="AI536" s="867"/>
      <c r="AJ536" s="867"/>
      <c r="AK536" s="867"/>
      <c r="AL536" s="868" t="s">
        <v>690</v>
      </c>
      <c r="AM536" s="869"/>
      <c r="AN536" s="869"/>
      <c r="AO536" s="870"/>
      <c r="AP536" s="871" t="s">
        <v>690</v>
      </c>
      <c r="AQ536" s="871"/>
      <c r="AR536" s="871"/>
      <c r="AS536" s="871"/>
      <c r="AT536" s="871"/>
      <c r="AU536" s="871"/>
      <c r="AV536" s="871"/>
      <c r="AW536" s="871"/>
      <c r="AX536" s="871"/>
      <c r="AY536">
        <f>COUNTA($C$536)</f>
        <v>1</v>
      </c>
    </row>
    <row r="537" spans="1:51" ht="30" customHeight="1" x14ac:dyDescent="0.15">
      <c r="A537" s="872">
        <v>7</v>
      </c>
      <c r="B537" s="872">
        <v>1</v>
      </c>
      <c r="C537" s="873" t="s">
        <v>677</v>
      </c>
      <c r="D537" s="874"/>
      <c r="E537" s="874"/>
      <c r="F537" s="874"/>
      <c r="G537" s="874"/>
      <c r="H537" s="874"/>
      <c r="I537" s="874"/>
      <c r="J537" s="875">
        <v>9000020212211</v>
      </c>
      <c r="K537" s="876"/>
      <c r="L537" s="876"/>
      <c r="M537" s="876"/>
      <c r="N537" s="876"/>
      <c r="O537" s="876"/>
      <c r="P537" s="877" t="s">
        <v>672</v>
      </c>
      <c r="Q537" s="878"/>
      <c r="R537" s="878"/>
      <c r="S537" s="878"/>
      <c r="T537" s="878"/>
      <c r="U537" s="878"/>
      <c r="V537" s="878"/>
      <c r="W537" s="878"/>
      <c r="X537" s="878"/>
      <c r="Y537" s="879">
        <v>12.334372</v>
      </c>
      <c r="Z537" s="880"/>
      <c r="AA537" s="880"/>
      <c r="AB537" s="881"/>
      <c r="AC537" s="882" t="s">
        <v>75</v>
      </c>
      <c r="AD537" s="883"/>
      <c r="AE537" s="883"/>
      <c r="AF537" s="883"/>
      <c r="AG537" s="883"/>
      <c r="AH537" s="866" t="s">
        <v>690</v>
      </c>
      <c r="AI537" s="867"/>
      <c r="AJ537" s="867"/>
      <c r="AK537" s="867"/>
      <c r="AL537" s="868" t="s">
        <v>690</v>
      </c>
      <c r="AM537" s="869"/>
      <c r="AN537" s="869"/>
      <c r="AO537" s="870"/>
      <c r="AP537" s="871" t="s">
        <v>690</v>
      </c>
      <c r="AQ537" s="871"/>
      <c r="AR537" s="871"/>
      <c r="AS537" s="871"/>
      <c r="AT537" s="871"/>
      <c r="AU537" s="871"/>
      <c r="AV537" s="871"/>
      <c r="AW537" s="871"/>
      <c r="AX537" s="871"/>
      <c r="AY537">
        <f>COUNTA($C$537)</f>
        <v>1</v>
      </c>
    </row>
    <row r="538" spans="1:51" ht="30" customHeight="1" x14ac:dyDescent="0.15">
      <c r="A538" s="872">
        <v>8</v>
      </c>
      <c r="B538" s="872">
        <v>1</v>
      </c>
      <c r="C538" s="873" t="s">
        <v>677</v>
      </c>
      <c r="D538" s="874"/>
      <c r="E538" s="874"/>
      <c r="F538" s="874"/>
      <c r="G538" s="874"/>
      <c r="H538" s="874"/>
      <c r="I538" s="874"/>
      <c r="J538" s="875">
        <v>9000020212211</v>
      </c>
      <c r="K538" s="876"/>
      <c r="L538" s="876"/>
      <c r="M538" s="876"/>
      <c r="N538" s="876"/>
      <c r="O538" s="876"/>
      <c r="P538" s="877" t="s">
        <v>678</v>
      </c>
      <c r="Q538" s="878"/>
      <c r="R538" s="878"/>
      <c r="S538" s="878"/>
      <c r="T538" s="878"/>
      <c r="U538" s="878"/>
      <c r="V538" s="878"/>
      <c r="W538" s="878"/>
      <c r="X538" s="878"/>
      <c r="Y538" s="879">
        <v>11.314753</v>
      </c>
      <c r="Z538" s="880"/>
      <c r="AA538" s="880"/>
      <c r="AB538" s="881"/>
      <c r="AC538" s="882" t="s">
        <v>244</v>
      </c>
      <c r="AD538" s="883"/>
      <c r="AE538" s="883"/>
      <c r="AF538" s="883"/>
      <c r="AG538" s="883"/>
      <c r="AH538" s="866" t="s">
        <v>690</v>
      </c>
      <c r="AI538" s="867"/>
      <c r="AJ538" s="867"/>
      <c r="AK538" s="867"/>
      <c r="AL538" s="868" t="s">
        <v>690</v>
      </c>
      <c r="AM538" s="869"/>
      <c r="AN538" s="869"/>
      <c r="AO538" s="870"/>
      <c r="AP538" s="871" t="s">
        <v>690</v>
      </c>
      <c r="AQ538" s="871"/>
      <c r="AR538" s="871"/>
      <c r="AS538" s="871"/>
      <c r="AT538" s="871"/>
      <c r="AU538" s="871"/>
      <c r="AV538" s="871"/>
      <c r="AW538" s="871"/>
      <c r="AX538" s="871"/>
      <c r="AY538">
        <f>COUNTA($C$538)</f>
        <v>1</v>
      </c>
    </row>
    <row r="539" spans="1:51" ht="30" customHeight="1" x14ac:dyDescent="0.15">
      <c r="A539" s="872">
        <v>9</v>
      </c>
      <c r="B539" s="872">
        <v>1</v>
      </c>
      <c r="C539" s="873" t="s">
        <v>684</v>
      </c>
      <c r="D539" s="874"/>
      <c r="E539" s="874"/>
      <c r="F539" s="874"/>
      <c r="G539" s="874"/>
      <c r="H539" s="874"/>
      <c r="I539" s="874"/>
      <c r="J539" s="875">
        <v>3000020043249</v>
      </c>
      <c r="K539" s="876"/>
      <c r="L539" s="876"/>
      <c r="M539" s="876"/>
      <c r="N539" s="876"/>
      <c r="O539" s="876"/>
      <c r="P539" s="877" t="s">
        <v>679</v>
      </c>
      <c r="Q539" s="878"/>
      <c r="R539" s="878"/>
      <c r="S539" s="878"/>
      <c r="T539" s="878"/>
      <c r="U539" s="878"/>
      <c r="V539" s="878"/>
      <c r="W539" s="878"/>
      <c r="X539" s="878"/>
      <c r="Y539" s="879">
        <v>9.2607429999999997</v>
      </c>
      <c r="Z539" s="880"/>
      <c r="AA539" s="880"/>
      <c r="AB539" s="881"/>
      <c r="AC539" s="882" t="s">
        <v>244</v>
      </c>
      <c r="AD539" s="883"/>
      <c r="AE539" s="883"/>
      <c r="AF539" s="883"/>
      <c r="AG539" s="883"/>
      <c r="AH539" s="866" t="s">
        <v>690</v>
      </c>
      <c r="AI539" s="867"/>
      <c r="AJ539" s="867"/>
      <c r="AK539" s="867"/>
      <c r="AL539" s="868" t="s">
        <v>690</v>
      </c>
      <c r="AM539" s="869"/>
      <c r="AN539" s="869"/>
      <c r="AO539" s="870"/>
      <c r="AP539" s="871" t="s">
        <v>690</v>
      </c>
      <c r="AQ539" s="871"/>
      <c r="AR539" s="871"/>
      <c r="AS539" s="871"/>
      <c r="AT539" s="871"/>
      <c r="AU539" s="871"/>
      <c r="AV539" s="871"/>
      <c r="AW539" s="871"/>
      <c r="AX539" s="871"/>
      <c r="AY539">
        <f>COUNTA($C$539)</f>
        <v>1</v>
      </c>
    </row>
    <row r="540" spans="1:51" ht="30" customHeight="1" x14ac:dyDescent="0.15">
      <c r="A540" s="872">
        <v>10</v>
      </c>
      <c r="B540" s="872">
        <v>1</v>
      </c>
      <c r="C540" s="873" t="s">
        <v>685</v>
      </c>
      <c r="D540" s="874"/>
      <c r="E540" s="874"/>
      <c r="F540" s="874"/>
      <c r="G540" s="874"/>
      <c r="H540" s="874"/>
      <c r="I540" s="874"/>
      <c r="J540" s="875">
        <v>7000020152021</v>
      </c>
      <c r="K540" s="876"/>
      <c r="L540" s="876"/>
      <c r="M540" s="876"/>
      <c r="N540" s="876"/>
      <c r="O540" s="876"/>
      <c r="P540" s="877" t="s">
        <v>680</v>
      </c>
      <c r="Q540" s="878"/>
      <c r="R540" s="878"/>
      <c r="S540" s="878"/>
      <c r="T540" s="878"/>
      <c r="U540" s="878"/>
      <c r="V540" s="878"/>
      <c r="W540" s="878"/>
      <c r="X540" s="878"/>
      <c r="Y540" s="879">
        <v>9.0282640000000001</v>
      </c>
      <c r="Z540" s="880"/>
      <c r="AA540" s="880"/>
      <c r="AB540" s="881"/>
      <c r="AC540" s="882" t="s">
        <v>244</v>
      </c>
      <c r="AD540" s="883"/>
      <c r="AE540" s="883"/>
      <c r="AF540" s="883"/>
      <c r="AG540" s="883"/>
      <c r="AH540" s="866" t="s">
        <v>690</v>
      </c>
      <c r="AI540" s="867"/>
      <c r="AJ540" s="867"/>
      <c r="AK540" s="867"/>
      <c r="AL540" s="868" t="s">
        <v>690</v>
      </c>
      <c r="AM540" s="869"/>
      <c r="AN540" s="869"/>
      <c r="AO540" s="870"/>
      <c r="AP540" s="871" t="s">
        <v>690</v>
      </c>
      <c r="AQ540" s="871"/>
      <c r="AR540" s="871"/>
      <c r="AS540" s="871"/>
      <c r="AT540" s="871"/>
      <c r="AU540" s="871"/>
      <c r="AV540" s="871"/>
      <c r="AW540" s="871"/>
      <c r="AX540" s="871"/>
      <c r="AY540">
        <f>COUNTA($C$540)</f>
        <v>1</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66" t="s">
        <v>690</v>
      </c>
      <c r="AI541" s="867"/>
      <c r="AJ541" s="867"/>
      <c r="AK541" s="867"/>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66" t="s">
        <v>690</v>
      </c>
      <c r="AI542" s="867"/>
      <c r="AJ542" s="867"/>
      <c r="AK542" s="867"/>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66" t="s">
        <v>690</v>
      </c>
      <c r="AI543" s="867"/>
      <c r="AJ543" s="867"/>
      <c r="AK543" s="867"/>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66" t="s">
        <v>690</v>
      </c>
      <c r="AI544" s="867"/>
      <c r="AJ544" s="867"/>
      <c r="AK544" s="867"/>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66" t="s">
        <v>690</v>
      </c>
      <c r="AI545" s="867"/>
      <c r="AJ545" s="867"/>
      <c r="AK545" s="867"/>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66" t="s">
        <v>690</v>
      </c>
      <c r="AI546" s="867"/>
      <c r="AJ546" s="867"/>
      <c r="AK546" s="867"/>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66" t="s">
        <v>690</v>
      </c>
      <c r="AI547" s="867"/>
      <c r="AJ547" s="867"/>
      <c r="AK547" s="867"/>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66" t="s">
        <v>690</v>
      </c>
      <c r="AI548" s="867"/>
      <c r="AJ548" s="867"/>
      <c r="AK548" s="867"/>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66" t="s">
        <v>690</v>
      </c>
      <c r="AI549" s="867"/>
      <c r="AJ549" s="867"/>
      <c r="AK549" s="867"/>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66" t="s">
        <v>690</v>
      </c>
      <c r="AI550" s="867"/>
      <c r="AJ550" s="867"/>
      <c r="AK550" s="867"/>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66" t="s">
        <v>690</v>
      </c>
      <c r="AI551" s="867"/>
      <c r="AJ551" s="867"/>
      <c r="AK551" s="867"/>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66" t="s">
        <v>690</v>
      </c>
      <c r="AI552" s="867"/>
      <c r="AJ552" s="867"/>
      <c r="AK552" s="867"/>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66" t="s">
        <v>690</v>
      </c>
      <c r="AI553" s="867"/>
      <c r="AJ553" s="867"/>
      <c r="AK553" s="867"/>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66" t="s">
        <v>690</v>
      </c>
      <c r="AI554" s="867"/>
      <c r="AJ554" s="867"/>
      <c r="AK554" s="867"/>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66" t="s">
        <v>690</v>
      </c>
      <c r="AI555" s="867"/>
      <c r="AJ555" s="867"/>
      <c r="AK555" s="867"/>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66" t="s">
        <v>690</v>
      </c>
      <c r="AI556" s="867"/>
      <c r="AJ556" s="867"/>
      <c r="AK556" s="867"/>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66" t="s">
        <v>690</v>
      </c>
      <c r="AI557" s="867"/>
      <c r="AJ557" s="867"/>
      <c r="AK557" s="867"/>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66" t="s">
        <v>690</v>
      </c>
      <c r="AI558" s="867"/>
      <c r="AJ558" s="867"/>
      <c r="AK558" s="867"/>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66" t="s">
        <v>690</v>
      </c>
      <c r="AI559" s="867"/>
      <c r="AJ559" s="867"/>
      <c r="AK559" s="867"/>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66" t="s">
        <v>690</v>
      </c>
      <c r="AI560" s="867"/>
      <c r="AJ560" s="867"/>
      <c r="AK560" s="867"/>
      <c r="AL560" s="868"/>
      <c r="AM560" s="869"/>
      <c r="AN560" s="869"/>
      <c r="AO560" s="870"/>
      <c r="AP560" s="871"/>
      <c r="AQ560" s="871"/>
      <c r="AR560" s="871"/>
      <c r="AS560" s="871"/>
      <c r="AT560" s="871"/>
      <c r="AU560" s="871"/>
      <c r="AV560" s="871"/>
      <c r="AW560" s="871"/>
      <c r="AX560" s="871"/>
      <c r="AY560">
        <f>COUNTA($C$560)</f>
        <v>0</v>
      </c>
    </row>
    <row r="561" spans="1:51" ht="10.5" customHeight="1" x14ac:dyDescent="0.15">
      <c r="A561" s="52"/>
      <c r="B561" s="52"/>
      <c r="C561" s="52"/>
      <c r="D561" s="52"/>
      <c r="E561" s="52"/>
      <c r="F561" s="52"/>
      <c r="G561" s="52"/>
      <c r="H561" s="52"/>
      <c r="I561" s="52"/>
      <c r="J561" s="52"/>
      <c r="K561" s="52"/>
      <c r="L561" s="52"/>
      <c r="M561" s="52"/>
      <c r="N561" s="52"/>
      <c r="O561" s="52"/>
      <c r="P561" s="53"/>
      <c r="Q561" s="53"/>
      <c r="R561" s="53"/>
      <c r="S561" s="53"/>
      <c r="T561" s="53"/>
      <c r="U561" s="53"/>
      <c r="V561" s="53"/>
      <c r="W561" s="53"/>
      <c r="X561" s="53"/>
      <c r="Y561" s="54"/>
      <c r="Z561" s="54"/>
      <c r="AA561" s="54"/>
      <c r="AB561" s="54"/>
      <c r="AC561" s="54"/>
      <c r="AD561" s="54"/>
      <c r="AE561" s="54"/>
      <c r="AF561" s="54"/>
      <c r="AG561" s="54"/>
      <c r="AH561" s="54"/>
      <c r="AI561" s="54"/>
      <c r="AJ561" s="54"/>
      <c r="AK561" s="54"/>
      <c r="AL561" s="54"/>
      <c r="AM561" s="54"/>
      <c r="AN561" s="54"/>
      <c r="AO561" s="54"/>
      <c r="AP561" s="53"/>
      <c r="AQ561" s="53"/>
      <c r="AR561" s="53"/>
      <c r="AS561" s="53"/>
      <c r="AT561" s="53"/>
      <c r="AU561" s="53"/>
      <c r="AV561" s="53"/>
      <c r="AW561" s="53"/>
      <c r="AX561" s="53"/>
      <c r="AY561">
        <f>COUNTA($C$564)</f>
        <v>1</v>
      </c>
    </row>
    <row r="562" spans="1:51" ht="23.25" customHeight="1" x14ac:dyDescent="0.15">
      <c r="A562" s="46"/>
      <c r="B562" s="41" t="s">
        <v>902</v>
      </c>
      <c r="C562" s="46"/>
      <c r="D562" s="46"/>
      <c r="E562" s="46"/>
      <c r="F562" s="46"/>
      <c r="G562" s="46"/>
      <c r="H562" s="46"/>
      <c r="I562" s="46"/>
      <c r="J562" s="46"/>
      <c r="K562" s="46"/>
      <c r="L562" s="46"/>
      <c r="M562" s="46"/>
      <c r="N562" s="46"/>
      <c r="O562" s="46"/>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P562" s="50"/>
      <c r="AQ562" s="50"/>
      <c r="AR562" s="50"/>
      <c r="AS562" s="50"/>
      <c r="AT562" s="50"/>
      <c r="AU562" s="50"/>
      <c r="AV562" s="50"/>
      <c r="AW562" s="50"/>
      <c r="AX562" s="50"/>
      <c r="AY562">
        <f>$AY$561</f>
        <v>1</v>
      </c>
    </row>
    <row r="563" spans="1:51" ht="59.25" customHeight="1" x14ac:dyDescent="0.15">
      <c r="A563" s="861"/>
      <c r="B563" s="861"/>
      <c r="C563" s="861" t="s">
        <v>24</v>
      </c>
      <c r="D563" s="861"/>
      <c r="E563" s="861"/>
      <c r="F563" s="861"/>
      <c r="G563" s="861"/>
      <c r="H563" s="861"/>
      <c r="I563" s="861"/>
      <c r="J563" s="862" t="s">
        <v>189</v>
      </c>
      <c r="K563" s="150"/>
      <c r="L563" s="150"/>
      <c r="M563" s="150"/>
      <c r="N563" s="150"/>
      <c r="O563" s="150"/>
      <c r="P563" s="429" t="s">
        <v>25</v>
      </c>
      <c r="Q563" s="429"/>
      <c r="R563" s="429"/>
      <c r="S563" s="429"/>
      <c r="T563" s="429"/>
      <c r="U563" s="429"/>
      <c r="V563" s="429"/>
      <c r="W563" s="429"/>
      <c r="X563" s="429"/>
      <c r="Y563" s="863" t="s">
        <v>188</v>
      </c>
      <c r="Z563" s="864"/>
      <c r="AA563" s="864"/>
      <c r="AB563" s="864"/>
      <c r="AC563" s="862" t="s">
        <v>217</v>
      </c>
      <c r="AD563" s="862"/>
      <c r="AE563" s="862"/>
      <c r="AF563" s="862"/>
      <c r="AG563" s="862"/>
      <c r="AH563" s="863" t="s">
        <v>233</v>
      </c>
      <c r="AI563" s="861"/>
      <c r="AJ563" s="861"/>
      <c r="AK563" s="861"/>
      <c r="AL563" s="861" t="s">
        <v>19</v>
      </c>
      <c r="AM563" s="861"/>
      <c r="AN563" s="861"/>
      <c r="AO563" s="865"/>
      <c r="AP563" s="886" t="s">
        <v>190</v>
      </c>
      <c r="AQ563" s="886"/>
      <c r="AR563" s="886"/>
      <c r="AS563" s="886"/>
      <c r="AT563" s="886"/>
      <c r="AU563" s="886"/>
      <c r="AV563" s="886"/>
      <c r="AW563" s="886"/>
      <c r="AX563" s="886"/>
      <c r="AY563">
        <f>$AY$561</f>
        <v>1</v>
      </c>
    </row>
    <row r="564" spans="1:51" ht="50.25" customHeight="1" x14ac:dyDescent="0.15">
      <c r="A564" s="872">
        <v>1</v>
      </c>
      <c r="B564" s="872">
        <v>1</v>
      </c>
      <c r="C564" s="873" t="s">
        <v>919</v>
      </c>
      <c r="D564" s="874"/>
      <c r="E564" s="874"/>
      <c r="F564" s="874"/>
      <c r="G564" s="874"/>
      <c r="H564" s="874"/>
      <c r="I564" s="874"/>
      <c r="J564" s="875">
        <v>1010401013565</v>
      </c>
      <c r="K564" s="876"/>
      <c r="L564" s="876"/>
      <c r="M564" s="876"/>
      <c r="N564" s="876"/>
      <c r="O564" s="876"/>
      <c r="P564" s="877" t="s">
        <v>686</v>
      </c>
      <c r="Q564" s="878"/>
      <c r="R564" s="878"/>
      <c r="S564" s="878"/>
      <c r="T564" s="878"/>
      <c r="U564" s="878"/>
      <c r="V564" s="878"/>
      <c r="W564" s="878"/>
      <c r="X564" s="878"/>
      <c r="Y564" s="879">
        <v>1885.3868</v>
      </c>
      <c r="Z564" s="880"/>
      <c r="AA564" s="880"/>
      <c r="AB564" s="881"/>
      <c r="AC564" s="882" t="s">
        <v>238</v>
      </c>
      <c r="AD564" s="883"/>
      <c r="AE564" s="883"/>
      <c r="AF564" s="883"/>
      <c r="AG564" s="883"/>
      <c r="AH564" s="866">
        <v>2</v>
      </c>
      <c r="AI564" s="867"/>
      <c r="AJ564" s="867"/>
      <c r="AK564" s="867"/>
      <c r="AL564" s="868">
        <v>99.4</v>
      </c>
      <c r="AM564" s="869"/>
      <c r="AN564" s="869"/>
      <c r="AO564" s="870"/>
      <c r="AP564" s="871" t="s">
        <v>690</v>
      </c>
      <c r="AQ564" s="871"/>
      <c r="AR564" s="871"/>
      <c r="AS564" s="871"/>
      <c r="AT564" s="871"/>
      <c r="AU564" s="871"/>
      <c r="AV564" s="871"/>
      <c r="AW564" s="871"/>
      <c r="AX564" s="871"/>
      <c r="AY564">
        <f>$AY$561</f>
        <v>1</v>
      </c>
    </row>
    <row r="565" spans="1:51" ht="69.75" customHeight="1" x14ac:dyDescent="0.15">
      <c r="A565" s="872">
        <v>2</v>
      </c>
      <c r="B565" s="872">
        <v>1</v>
      </c>
      <c r="C565" s="873" t="s">
        <v>687</v>
      </c>
      <c r="D565" s="874"/>
      <c r="E565" s="874"/>
      <c r="F565" s="874"/>
      <c r="G565" s="874"/>
      <c r="H565" s="874"/>
      <c r="I565" s="874"/>
      <c r="J565" s="875" t="s">
        <v>895</v>
      </c>
      <c r="K565" s="876"/>
      <c r="L565" s="876"/>
      <c r="M565" s="876"/>
      <c r="N565" s="876"/>
      <c r="O565" s="876"/>
      <c r="P565" s="877" t="s">
        <v>869</v>
      </c>
      <c r="Q565" s="878"/>
      <c r="R565" s="878"/>
      <c r="S565" s="878"/>
      <c r="T565" s="878"/>
      <c r="U565" s="878"/>
      <c r="V565" s="878"/>
      <c r="W565" s="878"/>
      <c r="X565" s="878"/>
      <c r="Y565" s="879">
        <v>511.99214000000001</v>
      </c>
      <c r="Z565" s="880"/>
      <c r="AA565" s="880"/>
      <c r="AB565" s="881"/>
      <c r="AC565" s="882" t="s">
        <v>238</v>
      </c>
      <c r="AD565" s="883"/>
      <c r="AE565" s="883"/>
      <c r="AF565" s="883"/>
      <c r="AG565" s="883"/>
      <c r="AH565" s="866">
        <v>1</v>
      </c>
      <c r="AI565" s="867"/>
      <c r="AJ565" s="867"/>
      <c r="AK565" s="867"/>
      <c r="AL565" s="868">
        <v>99.7</v>
      </c>
      <c r="AM565" s="869"/>
      <c r="AN565" s="869"/>
      <c r="AO565" s="870"/>
      <c r="AP565" s="871" t="s">
        <v>690</v>
      </c>
      <c r="AQ565" s="871"/>
      <c r="AR565" s="871"/>
      <c r="AS565" s="871"/>
      <c r="AT565" s="871"/>
      <c r="AU565" s="871"/>
      <c r="AV565" s="871"/>
      <c r="AW565" s="871"/>
      <c r="AX565" s="871"/>
      <c r="AY565">
        <f>COUNTA($C$565)</f>
        <v>1</v>
      </c>
    </row>
    <row r="566" spans="1:51" ht="30" customHeight="1" x14ac:dyDescent="0.15">
      <c r="A566" s="872">
        <v>3</v>
      </c>
      <c r="B566" s="872">
        <v>1</v>
      </c>
      <c r="C566" s="873" t="s">
        <v>920</v>
      </c>
      <c r="D566" s="874"/>
      <c r="E566" s="874"/>
      <c r="F566" s="874"/>
      <c r="G566" s="874"/>
      <c r="H566" s="874"/>
      <c r="I566" s="874"/>
      <c r="J566" s="875">
        <v>6410001002519</v>
      </c>
      <c r="K566" s="876"/>
      <c r="L566" s="876"/>
      <c r="M566" s="876"/>
      <c r="N566" s="876"/>
      <c r="O566" s="876"/>
      <c r="P566" s="877" t="s">
        <v>688</v>
      </c>
      <c r="Q566" s="878"/>
      <c r="R566" s="878"/>
      <c r="S566" s="878"/>
      <c r="T566" s="878"/>
      <c r="U566" s="878"/>
      <c r="V566" s="878"/>
      <c r="W566" s="878"/>
      <c r="X566" s="878"/>
      <c r="Y566" s="879">
        <v>343.31</v>
      </c>
      <c r="Z566" s="880"/>
      <c r="AA566" s="880"/>
      <c r="AB566" s="881"/>
      <c r="AC566" s="882" t="s">
        <v>238</v>
      </c>
      <c r="AD566" s="883"/>
      <c r="AE566" s="883"/>
      <c r="AF566" s="883"/>
      <c r="AG566" s="883"/>
      <c r="AH566" s="884">
        <v>4</v>
      </c>
      <c r="AI566" s="885"/>
      <c r="AJ566" s="885"/>
      <c r="AK566" s="885"/>
      <c r="AL566" s="868">
        <v>90.8</v>
      </c>
      <c r="AM566" s="869"/>
      <c r="AN566" s="869"/>
      <c r="AO566" s="870"/>
      <c r="AP566" s="871" t="s">
        <v>690</v>
      </c>
      <c r="AQ566" s="871"/>
      <c r="AR566" s="871"/>
      <c r="AS566" s="871"/>
      <c r="AT566" s="871"/>
      <c r="AU566" s="871"/>
      <c r="AV566" s="871"/>
      <c r="AW566" s="871"/>
      <c r="AX566" s="871"/>
      <c r="AY566">
        <f>COUNTA($C$566)</f>
        <v>1</v>
      </c>
    </row>
    <row r="567" spans="1:51" ht="30" customHeight="1" x14ac:dyDescent="0.15">
      <c r="A567" s="872">
        <v>4</v>
      </c>
      <c r="B567" s="872">
        <v>1</v>
      </c>
      <c r="C567" s="873" t="s">
        <v>921</v>
      </c>
      <c r="D567" s="874"/>
      <c r="E567" s="874"/>
      <c r="F567" s="874"/>
      <c r="G567" s="874"/>
      <c r="H567" s="874"/>
      <c r="I567" s="874"/>
      <c r="J567" s="875">
        <v>5010001008813</v>
      </c>
      <c r="K567" s="876"/>
      <c r="L567" s="876"/>
      <c r="M567" s="876"/>
      <c r="N567" s="876"/>
      <c r="O567" s="876"/>
      <c r="P567" s="877" t="s">
        <v>689</v>
      </c>
      <c r="Q567" s="878"/>
      <c r="R567" s="878"/>
      <c r="S567" s="878"/>
      <c r="T567" s="878"/>
      <c r="U567" s="878"/>
      <c r="V567" s="878"/>
      <c r="W567" s="878"/>
      <c r="X567" s="878"/>
      <c r="Y567" s="879">
        <v>308.74046299999998</v>
      </c>
      <c r="Z567" s="880"/>
      <c r="AA567" s="880"/>
      <c r="AB567" s="881"/>
      <c r="AC567" s="882" t="s">
        <v>244</v>
      </c>
      <c r="AD567" s="883"/>
      <c r="AE567" s="883"/>
      <c r="AF567" s="883"/>
      <c r="AG567" s="883"/>
      <c r="AH567" s="884" t="s">
        <v>690</v>
      </c>
      <c r="AI567" s="885"/>
      <c r="AJ567" s="885"/>
      <c r="AK567" s="885"/>
      <c r="AL567" s="868" t="s">
        <v>690</v>
      </c>
      <c r="AM567" s="869"/>
      <c r="AN567" s="869"/>
      <c r="AO567" s="870"/>
      <c r="AP567" s="871" t="s">
        <v>690</v>
      </c>
      <c r="AQ567" s="871"/>
      <c r="AR567" s="871"/>
      <c r="AS567" s="871"/>
      <c r="AT567" s="871"/>
      <c r="AU567" s="871"/>
      <c r="AV567" s="871"/>
      <c r="AW567" s="871"/>
      <c r="AX567" s="871"/>
      <c r="AY567">
        <f>COUNTA($C$567)</f>
        <v>1</v>
      </c>
    </row>
    <row r="568" spans="1:51" ht="30" customHeight="1" x14ac:dyDescent="0.15">
      <c r="A568" s="872">
        <v>5</v>
      </c>
      <c r="B568" s="872">
        <v>1</v>
      </c>
      <c r="C568" s="873" t="s">
        <v>922</v>
      </c>
      <c r="D568" s="874"/>
      <c r="E568" s="874"/>
      <c r="F568" s="874"/>
      <c r="G568" s="874"/>
      <c r="H568" s="874"/>
      <c r="I568" s="874"/>
      <c r="J568" s="875">
        <v>9010901012183</v>
      </c>
      <c r="K568" s="876"/>
      <c r="L568" s="876"/>
      <c r="M568" s="876"/>
      <c r="N568" s="876"/>
      <c r="O568" s="876"/>
      <c r="P568" s="877" t="s">
        <v>691</v>
      </c>
      <c r="Q568" s="878"/>
      <c r="R568" s="878"/>
      <c r="S568" s="878"/>
      <c r="T568" s="878"/>
      <c r="U568" s="878"/>
      <c r="V568" s="878"/>
      <c r="W568" s="878"/>
      <c r="X568" s="878"/>
      <c r="Y568" s="879">
        <v>308.74046299999998</v>
      </c>
      <c r="Z568" s="880"/>
      <c r="AA568" s="880"/>
      <c r="AB568" s="881"/>
      <c r="AC568" s="882" t="s">
        <v>238</v>
      </c>
      <c r="AD568" s="883"/>
      <c r="AE568" s="883"/>
      <c r="AF568" s="883"/>
      <c r="AG568" s="883"/>
      <c r="AH568" s="884">
        <v>5</v>
      </c>
      <c r="AI568" s="885"/>
      <c r="AJ568" s="885"/>
      <c r="AK568" s="885"/>
      <c r="AL568" s="868">
        <v>95</v>
      </c>
      <c r="AM568" s="869"/>
      <c r="AN568" s="869"/>
      <c r="AO568" s="870"/>
      <c r="AP568" s="871" t="s">
        <v>690</v>
      </c>
      <c r="AQ568" s="871"/>
      <c r="AR568" s="871"/>
      <c r="AS568" s="871"/>
      <c r="AT568" s="871"/>
      <c r="AU568" s="871"/>
      <c r="AV568" s="871"/>
      <c r="AW568" s="871"/>
      <c r="AX568" s="871"/>
      <c r="AY568">
        <f>COUNTA($C$568)</f>
        <v>1</v>
      </c>
    </row>
    <row r="569" spans="1:51" ht="30" customHeight="1" x14ac:dyDescent="0.15">
      <c r="A569" s="872">
        <v>6</v>
      </c>
      <c r="B569" s="872">
        <v>1</v>
      </c>
      <c r="C569" s="873" t="s">
        <v>923</v>
      </c>
      <c r="D569" s="874"/>
      <c r="E569" s="874"/>
      <c r="F569" s="874"/>
      <c r="G569" s="874"/>
      <c r="H569" s="874"/>
      <c r="I569" s="874"/>
      <c r="J569" s="875">
        <v>1200001000374</v>
      </c>
      <c r="K569" s="876"/>
      <c r="L569" s="876"/>
      <c r="M569" s="876"/>
      <c r="N569" s="876"/>
      <c r="O569" s="876"/>
      <c r="P569" s="877" t="s">
        <v>692</v>
      </c>
      <c r="Q569" s="878"/>
      <c r="R569" s="878"/>
      <c r="S569" s="878"/>
      <c r="T569" s="878"/>
      <c r="U569" s="878"/>
      <c r="V569" s="878"/>
      <c r="W569" s="878"/>
      <c r="X569" s="878"/>
      <c r="Y569" s="879">
        <v>250.03</v>
      </c>
      <c r="Z569" s="880"/>
      <c r="AA569" s="880"/>
      <c r="AB569" s="881"/>
      <c r="AC569" s="882" t="s">
        <v>238</v>
      </c>
      <c r="AD569" s="883"/>
      <c r="AE569" s="883"/>
      <c r="AF569" s="883"/>
      <c r="AG569" s="883"/>
      <c r="AH569" s="884">
        <v>4</v>
      </c>
      <c r="AI569" s="885"/>
      <c r="AJ569" s="885"/>
      <c r="AK569" s="885"/>
      <c r="AL569" s="868">
        <v>98.8</v>
      </c>
      <c r="AM569" s="869"/>
      <c r="AN569" s="869"/>
      <c r="AO569" s="870"/>
      <c r="AP569" s="871" t="s">
        <v>690</v>
      </c>
      <c r="AQ569" s="871"/>
      <c r="AR569" s="871"/>
      <c r="AS569" s="871"/>
      <c r="AT569" s="871"/>
      <c r="AU569" s="871"/>
      <c r="AV569" s="871"/>
      <c r="AW569" s="871"/>
      <c r="AX569" s="871"/>
      <c r="AY569">
        <f>COUNTA($C$569)</f>
        <v>1</v>
      </c>
    </row>
    <row r="570" spans="1:51" ht="53.25" customHeight="1" x14ac:dyDescent="0.15">
      <c r="A570" s="872">
        <v>7</v>
      </c>
      <c r="B570" s="872">
        <v>1</v>
      </c>
      <c r="C570" s="873" t="s">
        <v>924</v>
      </c>
      <c r="D570" s="874"/>
      <c r="E570" s="874"/>
      <c r="F570" s="874"/>
      <c r="G570" s="874"/>
      <c r="H570" s="874"/>
      <c r="I570" s="874"/>
      <c r="J570" s="875">
        <v>2013301006241</v>
      </c>
      <c r="K570" s="876"/>
      <c r="L570" s="876"/>
      <c r="M570" s="876"/>
      <c r="N570" s="876"/>
      <c r="O570" s="876"/>
      <c r="P570" s="877" t="s">
        <v>870</v>
      </c>
      <c r="Q570" s="878"/>
      <c r="R570" s="878"/>
      <c r="S570" s="878"/>
      <c r="T570" s="878"/>
      <c r="U570" s="878"/>
      <c r="V570" s="878"/>
      <c r="W570" s="878"/>
      <c r="X570" s="878"/>
      <c r="Y570" s="879">
        <v>243.815</v>
      </c>
      <c r="Z570" s="880"/>
      <c r="AA570" s="880"/>
      <c r="AB570" s="881"/>
      <c r="AC570" s="882" t="s">
        <v>238</v>
      </c>
      <c r="AD570" s="883"/>
      <c r="AE570" s="883"/>
      <c r="AF570" s="883"/>
      <c r="AG570" s="883"/>
      <c r="AH570" s="884">
        <v>1</v>
      </c>
      <c r="AI570" s="885"/>
      <c r="AJ570" s="885"/>
      <c r="AK570" s="885"/>
      <c r="AL570" s="868">
        <v>97.4</v>
      </c>
      <c r="AM570" s="869"/>
      <c r="AN570" s="869"/>
      <c r="AO570" s="870"/>
      <c r="AP570" s="871" t="s">
        <v>690</v>
      </c>
      <c r="AQ570" s="871"/>
      <c r="AR570" s="871"/>
      <c r="AS570" s="871"/>
      <c r="AT570" s="871"/>
      <c r="AU570" s="871"/>
      <c r="AV570" s="871"/>
      <c r="AW570" s="871"/>
      <c r="AX570" s="871"/>
      <c r="AY570">
        <f>COUNTA($C$570)</f>
        <v>1</v>
      </c>
    </row>
    <row r="571" spans="1:51" ht="30" customHeight="1" x14ac:dyDescent="0.15">
      <c r="A571" s="872">
        <v>8</v>
      </c>
      <c r="B571" s="872">
        <v>1</v>
      </c>
      <c r="C571" s="873" t="s">
        <v>925</v>
      </c>
      <c r="D571" s="874"/>
      <c r="E571" s="874"/>
      <c r="F571" s="874"/>
      <c r="G571" s="874"/>
      <c r="H571" s="874"/>
      <c r="I571" s="874"/>
      <c r="J571" s="875">
        <v>9100001017264</v>
      </c>
      <c r="K571" s="876"/>
      <c r="L571" s="876"/>
      <c r="M571" s="876"/>
      <c r="N571" s="876"/>
      <c r="O571" s="876"/>
      <c r="P571" s="877" t="s">
        <v>693</v>
      </c>
      <c r="Q571" s="878"/>
      <c r="R571" s="878"/>
      <c r="S571" s="878"/>
      <c r="T571" s="878"/>
      <c r="U571" s="878"/>
      <c r="V571" s="878"/>
      <c r="W571" s="878"/>
      <c r="X571" s="878"/>
      <c r="Y571" s="879">
        <v>227.7</v>
      </c>
      <c r="Z571" s="880"/>
      <c r="AA571" s="880"/>
      <c r="AB571" s="881"/>
      <c r="AC571" s="882" t="s">
        <v>238</v>
      </c>
      <c r="AD571" s="883"/>
      <c r="AE571" s="883"/>
      <c r="AF571" s="883"/>
      <c r="AG571" s="883"/>
      <c r="AH571" s="884">
        <v>3</v>
      </c>
      <c r="AI571" s="885"/>
      <c r="AJ571" s="885"/>
      <c r="AK571" s="885"/>
      <c r="AL571" s="868">
        <v>92.7</v>
      </c>
      <c r="AM571" s="869"/>
      <c r="AN571" s="869"/>
      <c r="AO571" s="870"/>
      <c r="AP571" s="871" t="s">
        <v>690</v>
      </c>
      <c r="AQ571" s="871"/>
      <c r="AR571" s="871"/>
      <c r="AS571" s="871"/>
      <c r="AT571" s="871"/>
      <c r="AU571" s="871"/>
      <c r="AV571" s="871"/>
      <c r="AW571" s="871"/>
      <c r="AX571" s="871"/>
      <c r="AY571">
        <f>COUNTA($C$571)</f>
        <v>1</v>
      </c>
    </row>
    <row r="572" spans="1:51" ht="30" customHeight="1" x14ac:dyDescent="0.15">
      <c r="A572" s="872">
        <v>9</v>
      </c>
      <c r="B572" s="872">
        <v>1</v>
      </c>
      <c r="C572" s="873" t="s">
        <v>926</v>
      </c>
      <c r="D572" s="874"/>
      <c r="E572" s="874"/>
      <c r="F572" s="874"/>
      <c r="G572" s="874"/>
      <c r="H572" s="874"/>
      <c r="I572" s="874"/>
      <c r="J572" s="875">
        <v>2050001023662</v>
      </c>
      <c r="K572" s="876"/>
      <c r="L572" s="876"/>
      <c r="M572" s="876"/>
      <c r="N572" s="876"/>
      <c r="O572" s="876"/>
      <c r="P572" s="877" t="s">
        <v>694</v>
      </c>
      <c r="Q572" s="878"/>
      <c r="R572" s="878"/>
      <c r="S572" s="878"/>
      <c r="T572" s="878"/>
      <c r="U572" s="878"/>
      <c r="V572" s="878"/>
      <c r="W572" s="878"/>
      <c r="X572" s="878"/>
      <c r="Y572" s="879">
        <v>225.17</v>
      </c>
      <c r="Z572" s="880"/>
      <c r="AA572" s="880"/>
      <c r="AB572" s="881"/>
      <c r="AC572" s="882" t="s">
        <v>238</v>
      </c>
      <c r="AD572" s="883"/>
      <c r="AE572" s="883"/>
      <c r="AF572" s="883"/>
      <c r="AG572" s="883"/>
      <c r="AH572" s="884">
        <v>6</v>
      </c>
      <c r="AI572" s="885"/>
      <c r="AJ572" s="885"/>
      <c r="AK572" s="885"/>
      <c r="AL572" s="868">
        <v>95.5</v>
      </c>
      <c r="AM572" s="869"/>
      <c r="AN572" s="869"/>
      <c r="AO572" s="870"/>
      <c r="AP572" s="871" t="s">
        <v>690</v>
      </c>
      <c r="AQ572" s="871"/>
      <c r="AR572" s="871"/>
      <c r="AS572" s="871"/>
      <c r="AT572" s="871"/>
      <c r="AU572" s="871"/>
      <c r="AV572" s="871"/>
      <c r="AW572" s="871"/>
      <c r="AX572" s="871"/>
      <c r="AY572">
        <f>COUNTA($C$572)</f>
        <v>1</v>
      </c>
    </row>
    <row r="573" spans="1:51" ht="30" customHeight="1" x14ac:dyDescent="0.15">
      <c r="A573" s="872">
        <v>10</v>
      </c>
      <c r="B573" s="872">
        <v>1</v>
      </c>
      <c r="C573" s="873" t="s">
        <v>927</v>
      </c>
      <c r="D573" s="874"/>
      <c r="E573" s="874"/>
      <c r="F573" s="874"/>
      <c r="G573" s="874"/>
      <c r="H573" s="874"/>
      <c r="I573" s="874"/>
      <c r="J573" s="875">
        <v>2010401025205</v>
      </c>
      <c r="K573" s="876"/>
      <c r="L573" s="876"/>
      <c r="M573" s="876"/>
      <c r="N573" s="876"/>
      <c r="O573" s="876"/>
      <c r="P573" s="877" t="s">
        <v>695</v>
      </c>
      <c r="Q573" s="878"/>
      <c r="R573" s="878"/>
      <c r="S573" s="878"/>
      <c r="T573" s="878"/>
      <c r="U573" s="878"/>
      <c r="V573" s="878"/>
      <c r="W573" s="878"/>
      <c r="X573" s="878"/>
      <c r="Y573" s="879">
        <v>224.565</v>
      </c>
      <c r="Z573" s="880"/>
      <c r="AA573" s="880"/>
      <c r="AB573" s="881"/>
      <c r="AC573" s="882" t="s">
        <v>238</v>
      </c>
      <c r="AD573" s="883"/>
      <c r="AE573" s="883"/>
      <c r="AF573" s="883"/>
      <c r="AG573" s="883"/>
      <c r="AH573" s="884">
        <v>4</v>
      </c>
      <c r="AI573" s="885"/>
      <c r="AJ573" s="885"/>
      <c r="AK573" s="885"/>
      <c r="AL573" s="868">
        <v>106.7</v>
      </c>
      <c r="AM573" s="869"/>
      <c r="AN573" s="869"/>
      <c r="AO573" s="870"/>
      <c r="AP573" s="871" t="s">
        <v>690</v>
      </c>
      <c r="AQ573" s="871"/>
      <c r="AR573" s="871"/>
      <c r="AS573" s="871"/>
      <c r="AT573" s="871"/>
      <c r="AU573" s="871"/>
      <c r="AV573" s="871"/>
      <c r="AW573" s="871"/>
      <c r="AX573" s="871"/>
      <c r="AY573">
        <f>COUNTA($C$573)</f>
        <v>1</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t="s">
        <v>690</v>
      </c>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t="s">
        <v>690</v>
      </c>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t="s">
        <v>690</v>
      </c>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t="s">
        <v>690</v>
      </c>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t="s">
        <v>690</v>
      </c>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t="s">
        <v>690</v>
      </c>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t="s">
        <v>690</v>
      </c>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t="s">
        <v>690</v>
      </c>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t="s">
        <v>690</v>
      </c>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t="s">
        <v>690</v>
      </c>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t="s">
        <v>690</v>
      </c>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t="s">
        <v>690</v>
      </c>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t="s">
        <v>690</v>
      </c>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t="s">
        <v>690</v>
      </c>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t="s">
        <v>690</v>
      </c>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t="s">
        <v>690</v>
      </c>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t="s">
        <v>690</v>
      </c>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t="s">
        <v>690</v>
      </c>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t="s">
        <v>690</v>
      </c>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t="s">
        <v>690</v>
      </c>
      <c r="AQ593" s="871"/>
      <c r="AR593" s="871"/>
      <c r="AS593" s="871"/>
      <c r="AT593" s="871"/>
      <c r="AU593" s="871"/>
      <c r="AV593" s="871"/>
      <c r="AW593" s="871"/>
      <c r="AX593" s="871"/>
      <c r="AY593">
        <f>COUNTA($C$593)</f>
        <v>0</v>
      </c>
    </row>
    <row r="594" spans="1:51" ht="24.75" customHeight="1" x14ac:dyDescent="0.15">
      <c r="A594" s="52"/>
      <c r="B594" s="52"/>
      <c r="C594" s="52"/>
      <c r="D594" s="52"/>
      <c r="E594" s="52"/>
      <c r="F594" s="52"/>
      <c r="G594" s="52"/>
      <c r="H594" s="52"/>
      <c r="I594" s="52"/>
      <c r="J594" s="52"/>
      <c r="K594" s="52"/>
      <c r="L594" s="52"/>
      <c r="M594" s="52"/>
      <c r="N594" s="52"/>
      <c r="O594" s="52"/>
      <c r="P594" s="53"/>
      <c r="Q594" s="53"/>
      <c r="R594" s="53"/>
      <c r="S594" s="53"/>
      <c r="T594" s="53"/>
      <c r="U594" s="53"/>
      <c r="V594" s="53"/>
      <c r="W594" s="53"/>
      <c r="X594" s="53"/>
      <c r="Y594" s="54"/>
      <c r="Z594" s="54"/>
      <c r="AA594" s="54"/>
      <c r="AB594" s="54"/>
      <c r="AC594" s="54"/>
      <c r="AD594" s="54"/>
      <c r="AE594" s="54"/>
      <c r="AF594" s="54"/>
      <c r="AG594" s="54"/>
      <c r="AH594" s="54"/>
      <c r="AI594" s="54"/>
      <c r="AJ594" s="54"/>
      <c r="AK594" s="54"/>
      <c r="AL594" s="54"/>
      <c r="AM594" s="54"/>
      <c r="AN594" s="54"/>
      <c r="AO594" s="54"/>
      <c r="AP594" s="53"/>
      <c r="AQ594" s="53"/>
      <c r="AR594" s="53"/>
      <c r="AS594" s="53"/>
      <c r="AT594" s="53"/>
      <c r="AU594" s="53"/>
      <c r="AV594" s="53"/>
      <c r="AW594" s="53"/>
      <c r="AX594" s="53"/>
      <c r="AY594">
        <f>COUNTA($C$597)</f>
        <v>1</v>
      </c>
    </row>
    <row r="595" spans="1:51" ht="28.5" customHeight="1" x14ac:dyDescent="0.15">
      <c r="A595" s="46"/>
      <c r="B595" s="41" t="s">
        <v>903</v>
      </c>
      <c r="C595" s="46"/>
      <c r="D595" s="46"/>
      <c r="E595" s="46"/>
      <c r="F595" s="46"/>
      <c r="G595" s="46"/>
      <c r="H595" s="46"/>
      <c r="I595" s="46"/>
      <c r="J595" s="46"/>
      <c r="K595" s="46"/>
      <c r="L595" s="46"/>
      <c r="M595" s="46"/>
      <c r="N595" s="46"/>
      <c r="O595" s="46"/>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P595" s="50"/>
      <c r="AQ595" s="50"/>
      <c r="AR595" s="50"/>
      <c r="AS595" s="50"/>
      <c r="AT595" s="50"/>
      <c r="AU595" s="50"/>
      <c r="AV595" s="50"/>
      <c r="AW595" s="50"/>
      <c r="AX595" s="50"/>
      <c r="AY595">
        <f>$AY$594</f>
        <v>1</v>
      </c>
    </row>
    <row r="596" spans="1:51" ht="59.25" customHeight="1" x14ac:dyDescent="0.15">
      <c r="A596" s="861"/>
      <c r="B596" s="861"/>
      <c r="C596" s="861" t="s">
        <v>24</v>
      </c>
      <c r="D596" s="861"/>
      <c r="E596" s="861"/>
      <c r="F596" s="861"/>
      <c r="G596" s="861"/>
      <c r="H596" s="861"/>
      <c r="I596" s="861"/>
      <c r="J596" s="862" t="s">
        <v>189</v>
      </c>
      <c r="K596" s="150"/>
      <c r="L596" s="150"/>
      <c r="M596" s="150"/>
      <c r="N596" s="150"/>
      <c r="O596" s="150"/>
      <c r="P596" s="429" t="s">
        <v>25</v>
      </c>
      <c r="Q596" s="429"/>
      <c r="R596" s="429"/>
      <c r="S596" s="429"/>
      <c r="T596" s="429"/>
      <c r="U596" s="429"/>
      <c r="V596" s="429"/>
      <c r="W596" s="429"/>
      <c r="X596" s="429"/>
      <c r="Y596" s="863" t="s">
        <v>188</v>
      </c>
      <c r="Z596" s="864"/>
      <c r="AA596" s="864"/>
      <c r="AB596" s="864"/>
      <c r="AC596" s="862" t="s">
        <v>217</v>
      </c>
      <c r="AD596" s="862"/>
      <c r="AE596" s="862"/>
      <c r="AF596" s="862"/>
      <c r="AG596" s="862"/>
      <c r="AH596" s="863" t="s">
        <v>233</v>
      </c>
      <c r="AI596" s="861"/>
      <c r="AJ596" s="861"/>
      <c r="AK596" s="861"/>
      <c r="AL596" s="861" t="s">
        <v>19</v>
      </c>
      <c r="AM596" s="861"/>
      <c r="AN596" s="861"/>
      <c r="AO596" s="865"/>
      <c r="AP596" s="886" t="s">
        <v>190</v>
      </c>
      <c r="AQ596" s="886"/>
      <c r="AR596" s="886"/>
      <c r="AS596" s="886"/>
      <c r="AT596" s="886"/>
      <c r="AU596" s="886"/>
      <c r="AV596" s="886"/>
      <c r="AW596" s="886"/>
      <c r="AX596" s="886"/>
      <c r="AY596">
        <f>$AY$594</f>
        <v>1</v>
      </c>
    </row>
    <row r="597" spans="1:51" ht="65.25" customHeight="1" x14ac:dyDescent="0.15">
      <c r="A597" s="872">
        <v>1</v>
      </c>
      <c r="B597" s="872">
        <v>1</v>
      </c>
      <c r="C597" s="873" t="s">
        <v>696</v>
      </c>
      <c r="D597" s="874"/>
      <c r="E597" s="874"/>
      <c r="F597" s="874"/>
      <c r="G597" s="874"/>
      <c r="H597" s="874"/>
      <c r="I597" s="874"/>
      <c r="J597" s="875">
        <v>3010505001183</v>
      </c>
      <c r="K597" s="876"/>
      <c r="L597" s="876"/>
      <c r="M597" s="876"/>
      <c r="N597" s="876"/>
      <c r="O597" s="876"/>
      <c r="P597" s="877" t="s">
        <v>697</v>
      </c>
      <c r="Q597" s="878"/>
      <c r="R597" s="878"/>
      <c r="S597" s="878"/>
      <c r="T597" s="878"/>
      <c r="U597" s="878"/>
      <c r="V597" s="878"/>
      <c r="W597" s="878"/>
      <c r="X597" s="878"/>
      <c r="Y597" s="879">
        <v>34.928476000000003</v>
      </c>
      <c r="Z597" s="880"/>
      <c r="AA597" s="880"/>
      <c r="AB597" s="881"/>
      <c r="AC597" s="882" t="s">
        <v>244</v>
      </c>
      <c r="AD597" s="883"/>
      <c r="AE597" s="883"/>
      <c r="AF597" s="883"/>
      <c r="AG597" s="883"/>
      <c r="AH597" s="866" t="s">
        <v>690</v>
      </c>
      <c r="AI597" s="867"/>
      <c r="AJ597" s="867"/>
      <c r="AK597" s="867"/>
      <c r="AL597" s="868">
        <v>100</v>
      </c>
      <c r="AM597" s="869"/>
      <c r="AN597" s="869"/>
      <c r="AO597" s="870"/>
      <c r="AP597" s="871" t="s">
        <v>690</v>
      </c>
      <c r="AQ597" s="871"/>
      <c r="AR597" s="871"/>
      <c r="AS597" s="871"/>
      <c r="AT597" s="871"/>
      <c r="AU597" s="871"/>
      <c r="AV597" s="871"/>
      <c r="AW597" s="871"/>
      <c r="AX597" s="871"/>
      <c r="AY597">
        <f>$AY$594</f>
        <v>1</v>
      </c>
    </row>
    <row r="598" spans="1:51" ht="58.5" customHeight="1" x14ac:dyDescent="0.15">
      <c r="A598" s="872">
        <v>2</v>
      </c>
      <c r="B598" s="872">
        <v>1</v>
      </c>
      <c r="C598" s="873" t="s">
        <v>696</v>
      </c>
      <c r="D598" s="874"/>
      <c r="E598" s="874"/>
      <c r="F598" s="874"/>
      <c r="G598" s="874"/>
      <c r="H598" s="874"/>
      <c r="I598" s="874"/>
      <c r="J598" s="875">
        <v>3010505001183</v>
      </c>
      <c r="K598" s="876"/>
      <c r="L598" s="876"/>
      <c r="M598" s="876"/>
      <c r="N598" s="876"/>
      <c r="O598" s="876"/>
      <c r="P598" s="877" t="s">
        <v>698</v>
      </c>
      <c r="Q598" s="878"/>
      <c r="R598" s="878"/>
      <c r="S598" s="878"/>
      <c r="T598" s="878"/>
      <c r="U598" s="878"/>
      <c r="V598" s="878"/>
      <c r="W598" s="878"/>
      <c r="X598" s="878"/>
      <c r="Y598" s="879">
        <v>0.38313000000000003</v>
      </c>
      <c r="Z598" s="880"/>
      <c r="AA598" s="880"/>
      <c r="AB598" s="881"/>
      <c r="AC598" s="882" t="s">
        <v>244</v>
      </c>
      <c r="AD598" s="883"/>
      <c r="AE598" s="883"/>
      <c r="AF598" s="883"/>
      <c r="AG598" s="883"/>
      <c r="AH598" s="866" t="s">
        <v>690</v>
      </c>
      <c r="AI598" s="867"/>
      <c r="AJ598" s="867"/>
      <c r="AK598" s="867"/>
      <c r="AL598" s="868">
        <v>100</v>
      </c>
      <c r="AM598" s="869"/>
      <c r="AN598" s="869"/>
      <c r="AO598" s="870"/>
      <c r="AP598" s="871" t="s">
        <v>690</v>
      </c>
      <c r="AQ598" s="871"/>
      <c r="AR598" s="871"/>
      <c r="AS598" s="871"/>
      <c r="AT598" s="871"/>
      <c r="AU598" s="871"/>
      <c r="AV598" s="871"/>
      <c r="AW598" s="871"/>
      <c r="AX598" s="871"/>
      <c r="AY598">
        <f>COUNTA($C$598)</f>
        <v>1</v>
      </c>
    </row>
    <row r="599" spans="1:51" ht="36" customHeight="1" x14ac:dyDescent="0.15">
      <c r="A599" s="872">
        <v>3</v>
      </c>
      <c r="B599" s="872">
        <v>1</v>
      </c>
      <c r="C599" s="873" t="s">
        <v>699</v>
      </c>
      <c r="D599" s="874"/>
      <c r="E599" s="874"/>
      <c r="F599" s="874"/>
      <c r="G599" s="874"/>
      <c r="H599" s="874"/>
      <c r="I599" s="874"/>
      <c r="J599" s="875">
        <v>6030005001745</v>
      </c>
      <c r="K599" s="876"/>
      <c r="L599" s="876"/>
      <c r="M599" s="876"/>
      <c r="N599" s="876"/>
      <c r="O599" s="876"/>
      <c r="P599" s="877" t="s">
        <v>700</v>
      </c>
      <c r="Q599" s="878"/>
      <c r="R599" s="878"/>
      <c r="S599" s="878"/>
      <c r="T599" s="878"/>
      <c r="U599" s="878"/>
      <c r="V599" s="878"/>
      <c r="W599" s="878"/>
      <c r="X599" s="878"/>
      <c r="Y599" s="879">
        <v>8.9070999999999997E-2</v>
      </c>
      <c r="Z599" s="880"/>
      <c r="AA599" s="880"/>
      <c r="AB599" s="881"/>
      <c r="AC599" s="882" t="s">
        <v>244</v>
      </c>
      <c r="AD599" s="883"/>
      <c r="AE599" s="883"/>
      <c r="AF599" s="883"/>
      <c r="AG599" s="883"/>
      <c r="AH599" s="884" t="s">
        <v>690</v>
      </c>
      <c r="AI599" s="885"/>
      <c r="AJ599" s="885"/>
      <c r="AK599" s="885"/>
      <c r="AL599" s="868">
        <v>100</v>
      </c>
      <c r="AM599" s="869"/>
      <c r="AN599" s="869"/>
      <c r="AO599" s="870"/>
      <c r="AP599" s="871" t="s">
        <v>690</v>
      </c>
      <c r="AQ599" s="871"/>
      <c r="AR599" s="871"/>
      <c r="AS599" s="871"/>
      <c r="AT599" s="871"/>
      <c r="AU599" s="871"/>
      <c r="AV599" s="871"/>
      <c r="AW599" s="871"/>
      <c r="AX599" s="871"/>
      <c r="AY599">
        <f>COUNTA($C$599)</f>
        <v>1</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t="s">
        <v>690</v>
      </c>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t="s">
        <v>690</v>
      </c>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t="s">
        <v>690</v>
      </c>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t="s">
        <v>690</v>
      </c>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t="s">
        <v>690</v>
      </c>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t="s">
        <v>690</v>
      </c>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t="s">
        <v>690</v>
      </c>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t="s">
        <v>690</v>
      </c>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t="s">
        <v>690</v>
      </c>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t="s">
        <v>690</v>
      </c>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t="s">
        <v>690</v>
      </c>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t="s">
        <v>690</v>
      </c>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t="s">
        <v>690</v>
      </c>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t="s">
        <v>690</v>
      </c>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t="s">
        <v>690</v>
      </c>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t="s">
        <v>690</v>
      </c>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t="s">
        <v>690</v>
      </c>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t="s">
        <v>690</v>
      </c>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t="s">
        <v>690</v>
      </c>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t="s">
        <v>690</v>
      </c>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90" t="s">
        <v>563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218</v>
      </c>
      <c r="AM627" s="894"/>
      <c r="AN627" s="894"/>
      <c r="AO627" s="60" t="s">
        <v>655</v>
      </c>
      <c r="AP627" s="55"/>
      <c r="AQ627" s="55"/>
      <c r="AR627" s="55"/>
      <c r="AS627" s="55"/>
      <c r="AT627" s="55"/>
      <c r="AU627" s="55"/>
      <c r="AV627" s="55"/>
      <c r="AW627" s="55"/>
      <c r="AX627" s="56"/>
      <c r="AY627">
        <f>COUNTIF($AO$627,"☑")</f>
        <v>1</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7"/>
      <c r="AM628" s="57"/>
      <c r="AN628" s="57"/>
      <c r="AO628" s="57"/>
      <c r="AP628" s="57"/>
      <c r="AQ628" s="57"/>
      <c r="AR628" s="57"/>
      <c r="AS628" s="57"/>
      <c r="AT628" s="57"/>
      <c r="AU628" s="57"/>
      <c r="AV628" s="57"/>
      <c r="AW628" s="57"/>
      <c r="AX628" s="57"/>
    </row>
    <row r="629" spans="1:51" ht="24.75" customHeight="1" x14ac:dyDescent="0.15">
      <c r="A629" s="47"/>
      <c r="B629" s="58" t="s">
        <v>208</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5"/>
      <c r="B630" s="895"/>
      <c r="C630" s="862" t="s">
        <v>185</v>
      </c>
      <c r="D630" s="896"/>
      <c r="E630" s="862" t="s">
        <v>184</v>
      </c>
      <c r="F630" s="896"/>
      <c r="G630" s="896"/>
      <c r="H630" s="896"/>
      <c r="I630" s="896"/>
      <c r="J630" s="862" t="s">
        <v>189</v>
      </c>
      <c r="K630" s="862"/>
      <c r="L630" s="862"/>
      <c r="M630" s="862"/>
      <c r="N630" s="862"/>
      <c r="O630" s="862"/>
      <c r="P630" s="862" t="s">
        <v>25</v>
      </c>
      <c r="Q630" s="862"/>
      <c r="R630" s="862"/>
      <c r="S630" s="862"/>
      <c r="T630" s="862"/>
      <c r="U630" s="862"/>
      <c r="V630" s="862"/>
      <c r="W630" s="862"/>
      <c r="X630" s="862"/>
      <c r="Y630" s="862" t="s">
        <v>191</v>
      </c>
      <c r="Z630" s="896"/>
      <c r="AA630" s="896"/>
      <c r="AB630" s="896"/>
      <c r="AC630" s="862" t="s">
        <v>173</v>
      </c>
      <c r="AD630" s="862"/>
      <c r="AE630" s="862"/>
      <c r="AF630" s="862"/>
      <c r="AG630" s="862"/>
      <c r="AH630" s="862" t="s">
        <v>180</v>
      </c>
      <c r="AI630" s="896"/>
      <c r="AJ630" s="896"/>
      <c r="AK630" s="896"/>
      <c r="AL630" s="896" t="s">
        <v>19</v>
      </c>
      <c r="AM630" s="896"/>
      <c r="AN630" s="896"/>
      <c r="AO630" s="895"/>
      <c r="AP630" s="886" t="s">
        <v>213</v>
      </c>
      <c r="AQ630" s="886"/>
      <c r="AR630" s="886"/>
      <c r="AS630" s="886"/>
      <c r="AT630" s="886"/>
      <c r="AU630" s="886"/>
      <c r="AV630" s="886"/>
      <c r="AW630" s="886"/>
      <c r="AX630" s="886"/>
    </row>
    <row r="631" spans="1:51" ht="45.75" customHeight="1" x14ac:dyDescent="0.15">
      <c r="A631" s="872">
        <v>1</v>
      </c>
      <c r="B631" s="872">
        <v>1</v>
      </c>
      <c r="C631" s="902" t="s">
        <v>809</v>
      </c>
      <c r="D631" s="902"/>
      <c r="E631" s="661" t="s">
        <v>928</v>
      </c>
      <c r="F631" s="903"/>
      <c r="G631" s="903"/>
      <c r="H631" s="903"/>
      <c r="I631" s="903"/>
      <c r="J631" s="875">
        <v>2010401051696</v>
      </c>
      <c r="K631" s="876"/>
      <c r="L631" s="876"/>
      <c r="M631" s="876"/>
      <c r="N631" s="876"/>
      <c r="O631" s="876"/>
      <c r="P631" s="877" t="s">
        <v>843</v>
      </c>
      <c r="Q631" s="878"/>
      <c r="R631" s="878"/>
      <c r="S631" s="878"/>
      <c r="T631" s="878"/>
      <c r="U631" s="878"/>
      <c r="V631" s="878"/>
      <c r="W631" s="878"/>
      <c r="X631" s="878"/>
      <c r="Y631" s="879">
        <v>556.6</v>
      </c>
      <c r="Z631" s="880"/>
      <c r="AA631" s="880"/>
      <c r="AB631" s="881"/>
      <c r="AC631" s="882" t="s">
        <v>238</v>
      </c>
      <c r="AD631" s="883"/>
      <c r="AE631" s="883"/>
      <c r="AF631" s="883"/>
      <c r="AG631" s="883"/>
      <c r="AH631" s="884">
        <v>5</v>
      </c>
      <c r="AI631" s="885"/>
      <c r="AJ631" s="885"/>
      <c r="AK631" s="885"/>
      <c r="AL631" s="868">
        <v>96.2</v>
      </c>
      <c r="AM631" s="869"/>
      <c r="AN631" s="869"/>
      <c r="AO631" s="870"/>
      <c r="AP631" s="871" t="s">
        <v>690</v>
      </c>
      <c r="AQ631" s="871"/>
      <c r="AR631" s="871"/>
      <c r="AS631" s="871"/>
      <c r="AT631" s="871"/>
      <c r="AU631" s="871"/>
      <c r="AV631" s="871"/>
      <c r="AW631" s="871"/>
      <c r="AX631" s="871"/>
    </row>
    <row r="632" spans="1:51" ht="46.5" customHeight="1" x14ac:dyDescent="0.15">
      <c r="A632" s="872">
        <v>2</v>
      </c>
      <c r="B632" s="872">
        <v>1</v>
      </c>
      <c r="C632" s="897" t="s">
        <v>809</v>
      </c>
      <c r="D632" s="898"/>
      <c r="E632" s="629" t="s">
        <v>929</v>
      </c>
      <c r="F632" s="630"/>
      <c r="G632" s="630"/>
      <c r="H632" s="630"/>
      <c r="I632" s="660"/>
      <c r="J632" s="899">
        <v>1470001014067</v>
      </c>
      <c r="K632" s="900"/>
      <c r="L632" s="900"/>
      <c r="M632" s="900"/>
      <c r="N632" s="900"/>
      <c r="O632" s="901"/>
      <c r="P632" s="887" t="s">
        <v>842</v>
      </c>
      <c r="Q632" s="888"/>
      <c r="R632" s="888"/>
      <c r="S632" s="888"/>
      <c r="T632" s="888"/>
      <c r="U632" s="888"/>
      <c r="V632" s="888"/>
      <c r="W632" s="888"/>
      <c r="X632" s="889"/>
      <c r="Y632" s="879">
        <v>275</v>
      </c>
      <c r="Z632" s="880"/>
      <c r="AA632" s="880"/>
      <c r="AB632" s="881"/>
      <c r="AC632" s="904" t="s">
        <v>831</v>
      </c>
      <c r="AD632" s="905"/>
      <c r="AE632" s="905"/>
      <c r="AF632" s="905"/>
      <c r="AG632" s="906"/>
      <c r="AH632" s="907">
        <v>1</v>
      </c>
      <c r="AI632" s="908"/>
      <c r="AJ632" s="908"/>
      <c r="AK632" s="909"/>
      <c r="AL632" s="868">
        <v>95</v>
      </c>
      <c r="AM632" s="869"/>
      <c r="AN632" s="869"/>
      <c r="AO632" s="870"/>
      <c r="AP632" s="871" t="s">
        <v>690</v>
      </c>
      <c r="AQ632" s="871"/>
      <c r="AR632" s="871"/>
      <c r="AS632" s="871"/>
      <c r="AT632" s="871"/>
      <c r="AU632" s="871"/>
      <c r="AV632" s="871"/>
      <c r="AW632" s="871"/>
      <c r="AX632" s="871"/>
      <c r="AY632">
        <f>COUNTA($E$632)</f>
        <v>1</v>
      </c>
    </row>
    <row r="633" spans="1:51" ht="46.5" customHeight="1" x14ac:dyDescent="0.15">
      <c r="A633" s="872">
        <v>3</v>
      </c>
      <c r="B633" s="872">
        <v>1</v>
      </c>
      <c r="C633" s="897" t="s">
        <v>809</v>
      </c>
      <c r="D633" s="898"/>
      <c r="E633" s="629" t="s">
        <v>930</v>
      </c>
      <c r="F633" s="630"/>
      <c r="G633" s="630"/>
      <c r="H633" s="630"/>
      <c r="I633" s="660"/>
      <c r="J633" s="899">
        <v>8120001178700</v>
      </c>
      <c r="K633" s="900"/>
      <c r="L633" s="900"/>
      <c r="M633" s="900"/>
      <c r="N633" s="900"/>
      <c r="O633" s="901"/>
      <c r="P633" s="887" t="s">
        <v>841</v>
      </c>
      <c r="Q633" s="888"/>
      <c r="R633" s="888"/>
      <c r="S633" s="888"/>
      <c r="T633" s="888"/>
      <c r="U633" s="888"/>
      <c r="V633" s="888"/>
      <c r="W633" s="888"/>
      <c r="X633" s="889"/>
      <c r="Y633" s="879">
        <v>220</v>
      </c>
      <c r="Z633" s="880"/>
      <c r="AA633" s="880"/>
      <c r="AB633" s="881"/>
      <c r="AC633" s="904" t="s">
        <v>831</v>
      </c>
      <c r="AD633" s="905"/>
      <c r="AE633" s="905"/>
      <c r="AF633" s="905"/>
      <c r="AG633" s="906"/>
      <c r="AH633" s="907">
        <v>1</v>
      </c>
      <c r="AI633" s="908"/>
      <c r="AJ633" s="908"/>
      <c r="AK633" s="909"/>
      <c r="AL633" s="868">
        <v>99.9</v>
      </c>
      <c r="AM633" s="869"/>
      <c r="AN633" s="869"/>
      <c r="AO633" s="870"/>
      <c r="AP633" s="871" t="s">
        <v>690</v>
      </c>
      <c r="AQ633" s="871"/>
      <c r="AR633" s="871"/>
      <c r="AS633" s="871"/>
      <c r="AT633" s="871"/>
      <c r="AU633" s="871"/>
      <c r="AV633" s="871"/>
      <c r="AW633" s="871"/>
      <c r="AX633" s="871"/>
      <c r="AY633">
        <f>COUNTA($E$633)</f>
        <v>1</v>
      </c>
    </row>
    <row r="634" spans="1:51" ht="50.25" customHeight="1" x14ac:dyDescent="0.15">
      <c r="A634" s="872">
        <v>4</v>
      </c>
      <c r="B634" s="872">
        <v>1</v>
      </c>
      <c r="C634" s="897" t="s">
        <v>809</v>
      </c>
      <c r="D634" s="898"/>
      <c r="E634" s="629" t="s">
        <v>931</v>
      </c>
      <c r="F634" s="630"/>
      <c r="G634" s="630"/>
      <c r="H634" s="630"/>
      <c r="I634" s="660"/>
      <c r="J634" s="899">
        <v>3120001087666</v>
      </c>
      <c r="K634" s="900"/>
      <c r="L634" s="900"/>
      <c r="M634" s="900"/>
      <c r="N634" s="900"/>
      <c r="O634" s="901"/>
      <c r="P634" s="887" t="s">
        <v>840</v>
      </c>
      <c r="Q634" s="888"/>
      <c r="R634" s="888"/>
      <c r="S634" s="888"/>
      <c r="T634" s="888"/>
      <c r="U634" s="888"/>
      <c r="V634" s="888"/>
      <c r="W634" s="888"/>
      <c r="X634" s="889"/>
      <c r="Y634" s="879">
        <v>159.5</v>
      </c>
      <c r="Z634" s="880"/>
      <c r="AA634" s="880"/>
      <c r="AB634" s="881"/>
      <c r="AC634" s="904" t="s">
        <v>831</v>
      </c>
      <c r="AD634" s="905"/>
      <c r="AE634" s="905"/>
      <c r="AF634" s="905"/>
      <c r="AG634" s="906"/>
      <c r="AH634" s="907">
        <v>1</v>
      </c>
      <c r="AI634" s="908"/>
      <c r="AJ634" s="908"/>
      <c r="AK634" s="909"/>
      <c r="AL634" s="868">
        <v>99.8</v>
      </c>
      <c r="AM634" s="869"/>
      <c r="AN634" s="869"/>
      <c r="AO634" s="870"/>
      <c r="AP634" s="871" t="s">
        <v>690</v>
      </c>
      <c r="AQ634" s="871"/>
      <c r="AR634" s="871"/>
      <c r="AS634" s="871"/>
      <c r="AT634" s="871"/>
      <c r="AU634" s="871"/>
      <c r="AV634" s="871"/>
      <c r="AW634" s="871"/>
      <c r="AX634" s="871"/>
      <c r="AY634">
        <f>COUNTA($E$634)</f>
        <v>1</v>
      </c>
    </row>
    <row r="635" spans="1:51" ht="57.75" customHeight="1" x14ac:dyDescent="0.15">
      <c r="A635" s="872">
        <v>5</v>
      </c>
      <c r="B635" s="872">
        <v>1</v>
      </c>
      <c r="C635" s="897" t="s">
        <v>809</v>
      </c>
      <c r="D635" s="898"/>
      <c r="E635" s="629" t="s">
        <v>932</v>
      </c>
      <c r="F635" s="630"/>
      <c r="G635" s="630"/>
      <c r="H635" s="630"/>
      <c r="I635" s="660"/>
      <c r="J635" s="899">
        <v>4240001025464</v>
      </c>
      <c r="K635" s="900"/>
      <c r="L635" s="900"/>
      <c r="M635" s="900"/>
      <c r="N635" s="900"/>
      <c r="O635" s="901"/>
      <c r="P635" s="887" t="s">
        <v>839</v>
      </c>
      <c r="Q635" s="888"/>
      <c r="R635" s="888"/>
      <c r="S635" s="888"/>
      <c r="T635" s="888"/>
      <c r="U635" s="888"/>
      <c r="V635" s="888"/>
      <c r="W635" s="888"/>
      <c r="X635" s="889"/>
      <c r="Y635" s="879">
        <v>141.50399999999999</v>
      </c>
      <c r="Z635" s="880"/>
      <c r="AA635" s="880"/>
      <c r="AB635" s="881"/>
      <c r="AC635" s="904" t="s">
        <v>831</v>
      </c>
      <c r="AD635" s="905"/>
      <c r="AE635" s="905"/>
      <c r="AF635" s="905"/>
      <c r="AG635" s="906"/>
      <c r="AH635" s="907">
        <v>1</v>
      </c>
      <c r="AI635" s="908"/>
      <c r="AJ635" s="908"/>
      <c r="AK635" s="909"/>
      <c r="AL635" s="868">
        <v>80</v>
      </c>
      <c r="AM635" s="869"/>
      <c r="AN635" s="869"/>
      <c r="AO635" s="870"/>
      <c r="AP635" s="871" t="s">
        <v>690</v>
      </c>
      <c r="AQ635" s="871"/>
      <c r="AR635" s="871"/>
      <c r="AS635" s="871"/>
      <c r="AT635" s="871"/>
      <c r="AU635" s="871"/>
      <c r="AV635" s="871"/>
      <c r="AW635" s="871"/>
      <c r="AX635" s="871"/>
      <c r="AY635">
        <f>COUNTA($E$635)</f>
        <v>1</v>
      </c>
    </row>
    <row r="636" spans="1:51" ht="102.75" customHeight="1" x14ac:dyDescent="0.15">
      <c r="A636" s="872">
        <v>6</v>
      </c>
      <c r="B636" s="872">
        <v>1</v>
      </c>
      <c r="C636" s="897" t="s">
        <v>810</v>
      </c>
      <c r="D636" s="898"/>
      <c r="E636" s="629" t="s">
        <v>837</v>
      </c>
      <c r="F636" s="630"/>
      <c r="G636" s="630"/>
      <c r="H636" s="630"/>
      <c r="I636" s="660"/>
      <c r="J636" s="899" t="s">
        <v>600</v>
      </c>
      <c r="K636" s="900"/>
      <c r="L636" s="900"/>
      <c r="M636" s="900"/>
      <c r="N636" s="900"/>
      <c r="O636" s="901"/>
      <c r="P636" s="887" t="s">
        <v>838</v>
      </c>
      <c r="Q636" s="888"/>
      <c r="R636" s="888"/>
      <c r="S636" s="888"/>
      <c r="T636" s="888"/>
      <c r="U636" s="888"/>
      <c r="V636" s="888"/>
      <c r="W636" s="888"/>
      <c r="X636" s="889"/>
      <c r="Y636" s="879">
        <v>130.87799999999999</v>
      </c>
      <c r="Z636" s="880"/>
      <c r="AA636" s="880"/>
      <c r="AB636" s="881"/>
      <c r="AC636" s="904" t="s">
        <v>831</v>
      </c>
      <c r="AD636" s="905"/>
      <c r="AE636" s="905"/>
      <c r="AF636" s="905"/>
      <c r="AG636" s="906"/>
      <c r="AH636" s="907">
        <v>3</v>
      </c>
      <c r="AI636" s="908"/>
      <c r="AJ636" s="908"/>
      <c r="AK636" s="909"/>
      <c r="AL636" s="868">
        <v>80</v>
      </c>
      <c r="AM636" s="869"/>
      <c r="AN636" s="869"/>
      <c r="AO636" s="870"/>
      <c r="AP636" s="871" t="s">
        <v>690</v>
      </c>
      <c r="AQ636" s="871"/>
      <c r="AR636" s="871"/>
      <c r="AS636" s="871"/>
      <c r="AT636" s="871"/>
      <c r="AU636" s="871"/>
      <c r="AV636" s="871"/>
      <c r="AW636" s="871"/>
      <c r="AX636" s="871"/>
      <c r="AY636">
        <f>COUNTA($E$636)</f>
        <v>1</v>
      </c>
    </row>
    <row r="637" spans="1:51" ht="105" customHeight="1" x14ac:dyDescent="0.15">
      <c r="A637" s="872">
        <v>7</v>
      </c>
      <c r="B637" s="872">
        <v>1</v>
      </c>
      <c r="C637" s="897" t="s">
        <v>810</v>
      </c>
      <c r="D637" s="898"/>
      <c r="E637" s="629" t="s">
        <v>837</v>
      </c>
      <c r="F637" s="630"/>
      <c r="G637" s="630"/>
      <c r="H637" s="630"/>
      <c r="I637" s="660"/>
      <c r="J637" s="899" t="s">
        <v>600</v>
      </c>
      <c r="K637" s="900"/>
      <c r="L637" s="900"/>
      <c r="M637" s="900"/>
      <c r="N637" s="900"/>
      <c r="O637" s="901"/>
      <c r="P637" s="887" t="s">
        <v>836</v>
      </c>
      <c r="Q637" s="888"/>
      <c r="R637" s="888"/>
      <c r="S637" s="888"/>
      <c r="T637" s="888"/>
      <c r="U637" s="888"/>
      <c r="V637" s="888"/>
      <c r="W637" s="888"/>
      <c r="X637" s="889"/>
      <c r="Y637" s="879">
        <v>115.69799999999999</v>
      </c>
      <c r="Z637" s="880"/>
      <c r="AA637" s="880"/>
      <c r="AB637" s="881"/>
      <c r="AC637" s="904" t="s">
        <v>831</v>
      </c>
      <c r="AD637" s="905"/>
      <c r="AE637" s="905"/>
      <c r="AF637" s="905"/>
      <c r="AG637" s="906"/>
      <c r="AH637" s="907">
        <v>3</v>
      </c>
      <c r="AI637" s="908"/>
      <c r="AJ637" s="908"/>
      <c r="AK637" s="909"/>
      <c r="AL637" s="868">
        <v>80</v>
      </c>
      <c r="AM637" s="869"/>
      <c r="AN637" s="869"/>
      <c r="AO637" s="870"/>
      <c r="AP637" s="871" t="s">
        <v>690</v>
      </c>
      <c r="AQ637" s="871"/>
      <c r="AR637" s="871"/>
      <c r="AS637" s="871"/>
      <c r="AT637" s="871"/>
      <c r="AU637" s="871"/>
      <c r="AV637" s="871"/>
      <c r="AW637" s="871"/>
      <c r="AX637" s="871"/>
      <c r="AY637">
        <f>COUNTA($E$637)</f>
        <v>1</v>
      </c>
    </row>
    <row r="638" spans="1:51" ht="101.25" customHeight="1" x14ac:dyDescent="0.15">
      <c r="A638" s="872">
        <v>8</v>
      </c>
      <c r="B638" s="872">
        <v>1</v>
      </c>
      <c r="C638" s="897" t="s">
        <v>810</v>
      </c>
      <c r="D638" s="898"/>
      <c r="E638" s="629" t="s">
        <v>835</v>
      </c>
      <c r="F638" s="630"/>
      <c r="G638" s="630"/>
      <c r="H638" s="630"/>
      <c r="I638" s="660"/>
      <c r="J638" s="899" t="s">
        <v>600</v>
      </c>
      <c r="K638" s="900"/>
      <c r="L638" s="900"/>
      <c r="M638" s="900"/>
      <c r="N638" s="900"/>
      <c r="O638" s="901"/>
      <c r="P638" s="887" t="s">
        <v>834</v>
      </c>
      <c r="Q638" s="888"/>
      <c r="R638" s="888"/>
      <c r="S638" s="888"/>
      <c r="T638" s="888"/>
      <c r="U638" s="888"/>
      <c r="V638" s="888"/>
      <c r="W638" s="888"/>
      <c r="X638" s="889"/>
      <c r="Y638" s="879">
        <v>112.497</v>
      </c>
      <c r="Z638" s="880"/>
      <c r="AA638" s="880"/>
      <c r="AB638" s="881"/>
      <c r="AC638" s="904" t="s">
        <v>831</v>
      </c>
      <c r="AD638" s="905"/>
      <c r="AE638" s="905"/>
      <c r="AF638" s="905"/>
      <c r="AG638" s="906"/>
      <c r="AH638" s="907">
        <v>4</v>
      </c>
      <c r="AI638" s="908"/>
      <c r="AJ638" s="908"/>
      <c r="AK638" s="909"/>
      <c r="AL638" s="868">
        <v>80</v>
      </c>
      <c r="AM638" s="869"/>
      <c r="AN638" s="869"/>
      <c r="AO638" s="870"/>
      <c r="AP638" s="871" t="s">
        <v>690</v>
      </c>
      <c r="AQ638" s="871"/>
      <c r="AR638" s="871"/>
      <c r="AS638" s="871"/>
      <c r="AT638" s="871"/>
      <c r="AU638" s="871"/>
      <c r="AV638" s="871"/>
      <c r="AW638" s="871"/>
      <c r="AX638" s="871"/>
      <c r="AY638">
        <f>COUNTA($E$638)</f>
        <v>1</v>
      </c>
    </row>
    <row r="639" spans="1:51" ht="46.5" customHeight="1" x14ac:dyDescent="0.15">
      <c r="A639" s="872">
        <v>9</v>
      </c>
      <c r="B639" s="872">
        <v>1</v>
      </c>
      <c r="C639" s="897" t="s">
        <v>809</v>
      </c>
      <c r="D639" s="898"/>
      <c r="E639" s="629" t="s">
        <v>933</v>
      </c>
      <c r="F639" s="630"/>
      <c r="G639" s="630"/>
      <c r="H639" s="630"/>
      <c r="I639" s="660"/>
      <c r="J639" s="899">
        <v>8011701003480</v>
      </c>
      <c r="K639" s="900"/>
      <c r="L639" s="900"/>
      <c r="M639" s="900"/>
      <c r="N639" s="900"/>
      <c r="O639" s="901"/>
      <c r="P639" s="887" t="s">
        <v>833</v>
      </c>
      <c r="Q639" s="888"/>
      <c r="R639" s="888"/>
      <c r="S639" s="888"/>
      <c r="T639" s="888"/>
      <c r="U639" s="888"/>
      <c r="V639" s="888"/>
      <c r="W639" s="888"/>
      <c r="X639" s="889"/>
      <c r="Y639" s="879">
        <v>108.60299999999999</v>
      </c>
      <c r="Z639" s="880"/>
      <c r="AA639" s="880"/>
      <c r="AB639" s="881"/>
      <c r="AC639" s="904" t="s">
        <v>831</v>
      </c>
      <c r="AD639" s="905"/>
      <c r="AE639" s="905"/>
      <c r="AF639" s="905"/>
      <c r="AG639" s="906"/>
      <c r="AH639" s="907">
        <v>5</v>
      </c>
      <c r="AI639" s="908"/>
      <c r="AJ639" s="908"/>
      <c r="AK639" s="909"/>
      <c r="AL639" s="868">
        <v>80.3</v>
      </c>
      <c r="AM639" s="869"/>
      <c r="AN639" s="869"/>
      <c r="AO639" s="870"/>
      <c r="AP639" s="871" t="s">
        <v>690</v>
      </c>
      <c r="AQ639" s="871"/>
      <c r="AR639" s="871"/>
      <c r="AS639" s="871"/>
      <c r="AT639" s="871"/>
      <c r="AU639" s="871"/>
      <c r="AV639" s="871"/>
      <c r="AW639" s="871"/>
      <c r="AX639" s="871"/>
      <c r="AY639">
        <f>COUNTA($E$639)</f>
        <v>1</v>
      </c>
    </row>
    <row r="640" spans="1:51" ht="51.75" customHeight="1" x14ac:dyDescent="0.15">
      <c r="A640" s="872">
        <v>10</v>
      </c>
      <c r="B640" s="872">
        <v>1</v>
      </c>
      <c r="C640" s="897" t="s">
        <v>809</v>
      </c>
      <c r="D640" s="898"/>
      <c r="E640" s="629" t="s">
        <v>930</v>
      </c>
      <c r="F640" s="630"/>
      <c r="G640" s="630"/>
      <c r="H640" s="630"/>
      <c r="I640" s="660"/>
      <c r="J640" s="899">
        <v>8120001178700</v>
      </c>
      <c r="K640" s="900"/>
      <c r="L640" s="900"/>
      <c r="M640" s="900"/>
      <c r="N640" s="900"/>
      <c r="O640" s="901"/>
      <c r="P640" s="887" t="s">
        <v>832</v>
      </c>
      <c r="Q640" s="888"/>
      <c r="R640" s="888"/>
      <c r="S640" s="888"/>
      <c r="T640" s="888"/>
      <c r="U640" s="888"/>
      <c r="V640" s="888"/>
      <c r="W640" s="888"/>
      <c r="X640" s="889"/>
      <c r="Y640" s="879">
        <v>105.82</v>
      </c>
      <c r="Z640" s="880"/>
      <c r="AA640" s="880"/>
      <c r="AB640" s="881"/>
      <c r="AC640" s="904" t="s">
        <v>831</v>
      </c>
      <c r="AD640" s="905"/>
      <c r="AE640" s="905"/>
      <c r="AF640" s="905"/>
      <c r="AG640" s="906"/>
      <c r="AH640" s="907">
        <v>1</v>
      </c>
      <c r="AI640" s="908"/>
      <c r="AJ640" s="908"/>
      <c r="AK640" s="909"/>
      <c r="AL640" s="868">
        <v>94.9</v>
      </c>
      <c r="AM640" s="869"/>
      <c r="AN640" s="869"/>
      <c r="AO640" s="870"/>
      <c r="AP640" s="871" t="s">
        <v>690</v>
      </c>
      <c r="AQ640" s="871"/>
      <c r="AR640" s="871"/>
      <c r="AS640" s="871"/>
      <c r="AT640" s="871"/>
      <c r="AU640" s="871"/>
      <c r="AV640" s="871"/>
      <c r="AW640" s="871"/>
      <c r="AX640" s="871"/>
      <c r="AY640">
        <f>COUNTA($E$640)</f>
        <v>1</v>
      </c>
    </row>
    <row r="641" spans="1:51" ht="30" hidden="1" customHeight="1" x14ac:dyDescent="0.15">
      <c r="A641" s="872">
        <v>11</v>
      </c>
      <c r="B641" s="872">
        <v>1</v>
      </c>
      <c r="C641" s="902"/>
      <c r="D641" s="902"/>
      <c r="E641" s="903"/>
      <c r="F641" s="903"/>
      <c r="G641" s="903"/>
      <c r="H641" s="903"/>
      <c r="I641" s="903"/>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902"/>
      <c r="D642" s="902"/>
      <c r="E642" s="903"/>
      <c r="F642" s="903"/>
      <c r="G642" s="903"/>
      <c r="H642" s="903"/>
      <c r="I642" s="903"/>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902"/>
      <c r="D643" s="902"/>
      <c r="E643" s="903"/>
      <c r="F643" s="903"/>
      <c r="G643" s="903"/>
      <c r="H643" s="903"/>
      <c r="I643" s="903"/>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902"/>
      <c r="D644" s="902"/>
      <c r="E644" s="903"/>
      <c r="F644" s="903"/>
      <c r="G644" s="903"/>
      <c r="H644" s="903"/>
      <c r="I644" s="903"/>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902"/>
      <c r="D645" s="902"/>
      <c r="E645" s="903"/>
      <c r="F645" s="903"/>
      <c r="G645" s="903"/>
      <c r="H645" s="903"/>
      <c r="I645" s="903"/>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902"/>
      <c r="D646" s="902"/>
      <c r="E646" s="903"/>
      <c r="F646" s="903"/>
      <c r="G646" s="903"/>
      <c r="H646" s="903"/>
      <c r="I646" s="903"/>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902"/>
      <c r="D647" s="902"/>
      <c r="E647" s="903"/>
      <c r="F647" s="903"/>
      <c r="G647" s="903"/>
      <c r="H647" s="903"/>
      <c r="I647" s="903"/>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902"/>
      <c r="D648" s="902"/>
      <c r="E648" s="661"/>
      <c r="F648" s="903"/>
      <c r="G648" s="903"/>
      <c r="H648" s="903"/>
      <c r="I648" s="903"/>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902"/>
      <c r="D649" s="902"/>
      <c r="E649" s="903"/>
      <c r="F649" s="903"/>
      <c r="G649" s="903"/>
      <c r="H649" s="903"/>
      <c r="I649" s="903"/>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902"/>
      <c r="D650" s="902"/>
      <c r="E650" s="903"/>
      <c r="F650" s="903"/>
      <c r="G650" s="903"/>
      <c r="H650" s="903"/>
      <c r="I650" s="903"/>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902"/>
      <c r="D651" s="902"/>
      <c r="E651" s="903"/>
      <c r="F651" s="903"/>
      <c r="G651" s="903"/>
      <c r="H651" s="903"/>
      <c r="I651" s="903"/>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902"/>
      <c r="D652" s="902"/>
      <c r="E652" s="903"/>
      <c r="F652" s="903"/>
      <c r="G652" s="903"/>
      <c r="H652" s="903"/>
      <c r="I652" s="903"/>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902"/>
      <c r="D653" s="902"/>
      <c r="E653" s="903"/>
      <c r="F653" s="903"/>
      <c r="G653" s="903"/>
      <c r="H653" s="903"/>
      <c r="I653" s="903"/>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902"/>
      <c r="D654" s="902"/>
      <c r="E654" s="903"/>
      <c r="F654" s="903"/>
      <c r="G654" s="903"/>
      <c r="H654" s="903"/>
      <c r="I654" s="903"/>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902"/>
      <c r="D655" s="902"/>
      <c r="E655" s="903"/>
      <c r="F655" s="903"/>
      <c r="G655" s="903"/>
      <c r="H655" s="903"/>
      <c r="I655" s="903"/>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902"/>
      <c r="D656" s="902"/>
      <c r="E656" s="903"/>
      <c r="F656" s="903"/>
      <c r="G656" s="903"/>
      <c r="H656" s="903"/>
      <c r="I656" s="903"/>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902"/>
      <c r="D657" s="902"/>
      <c r="E657" s="903"/>
      <c r="F657" s="903"/>
      <c r="G657" s="903"/>
      <c r="H657" s="903"/>
      <c r="I657" s="903"/>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902"/>
      <c r="D658" s="902"/>
      <c r="E658" s="903"/>
      <c r="F658" s="903"/>
      <c r="G658" s="903"/>
      <c r="H658" s="903"/>
      <c r="I658" s="903"/>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902"/>
      <c r="D659" s="902"/>
      <c r="E659" s="903"/>
      <c r="F659" s="903"/>
      <c r="G659" s="903"/>
      <c r="H659" s="903"/>
      <c r="I659" s="903"/>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902"/>
      <c r="D660" s="902"/>
      <c r="E660" s="903"/>
      <c r="F660" s="903"/>
      <c r="G660" s="903"/>
      <c r="H660" s="903"/>
      <c r="I660" s="903"/>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297" priority="917">
      <formula>IF(RIGHT(TEXT(P14,"0.#"),1)=".",FALSE,TRUE)</formula>
    </cfRule>
    <cfRule type="expression" dxfId="1296" priority="918">
      <formula>IF(RIGHT(TEXT(P14,"0.#"),1)=".",TRUE,FALSE)</formula>
    </cfRule>
  </conditionalFormatting>
  <conditionalFormatting sqref="P18:AX18">
    <cfRule type="expression" dxfId="1295" priority="915">
      <formula>IF(RIGHT(TEXT(P18,"0.#"),1)=".",FALSE,TRUE)</formula>
    </cfRule>
    <cfRule type="expression" dxfId="1294" priority="916">
      <formula>IF(RIGHT(TEXT(P18,"0.#"),1)=".",TRUE,FALSE)</formula>
    </cfRule>
  </conditionalFormatting>
  <conditionalFormatting sqref="Y311">
    <cfRule type="expression" dxfId="1293" priority="913">
      <formula>IF(RIGHT(TEXT(Y311,"0.#"),1)=".",FALSE,TRUE)</formula>
    </cfRule>
    <cfRule type="expression" dxfId="1292" priority="914">
      <formula>IF(RIGHT(TEXT(Y311,"0.#"),1)=".",TRUE,FALSE)</formula>
    </cfRule>
  </conditionalFormatting>
  <conditionalFormatting sqref="Y320">
    <cfRule type="expression" dxfId="1291" priority="911">
      <formula>IF(RIGHT(TEXT(Y320,"0.#"),1)=".",FALSE,TRUE)</formula>
    </cfRule>
    <cfRule type="expression" dxfId="1290" priority="912">
      <formula>IF(RIGHT(TEXT(Y320,"0.#"),1)=".",TRUE,FALSE)</formula>
    </cfRule>
  </conditionalFormatting>
  <conditionalFormatting sqref="Y351:Y358 Y349 Y338:Y345 Y336 Y325:Y332 Y323">
    <cfRule type="expression" dxfId="1289" priority="891">
      <formula>IF(RIGHT(TEXT(Y323,"0.#"),1)=".",FALSE,TRUE)</formula>
    </cfRule>
    <cfRule type="expression" dxfId="1288" priority="892">
      <formula>IF(RIGHT(TEXT(Y323,"0.#"),1)=".",TRUE,FALSE)</formula>
    </cfRule>
  </conditionalFormatting>
  <conditionalFormatting sqref="P16:AQ17 P15:AX15 P13:AX13">
    <cfRule type="expression" dxfId="1287" priority="909">
      <formula>IF(RIGHT(TEXT(P13,"0.#"),1)=".",FALSE,TRUE)</formula>
    </cfRule>
    <cfRule type="expression" dxfId="1286" priority="910">
      <formula>IF(RIGHT(TEXT(P13,"0.#"),1)=".",TRUE,FALSE)</formula>
    </cfRule>
  </conditionalFormatting>
  <conditionalFormatting sqref="P19:AJ19">
    <cfRule type="expression" dxfId="1285" priority="907">
      <formula>IF(RIGHT(TEXT(P19,"0.#"),1)=".",FALSE,TRUE)</formula>
    </cfRule>
    <cfRule type="expression" dxfId="1284" priority="908">
      <formula>IF(RIGHT(TEXT(P19,"0.#"),1)=".",TRUE,FALSE)</formula>
    </cfRule>
  </conditionalFormatting>
  <conditionalFormatting sqref="AE32 AQ32">
    <cfRule type="expression" dxfId="1283" priority="905">
      <formula>IF(RIGHT(TEXT(AE32,"0.#"),1)=".",FALSE,TRUE)</formula>
    </cfRule>
    <cfRule type="expression" dxfId="1282" priority="906">
      <formula>IF(RIGHT(TEXT(AE32,"0.#"),1)=".",TRUE,FALSE)</formula>
    </cfRule>
  </conditionalFormatting>
  <conditionalFormatting sqref="Y312:Y319 Y310">
    <cfRule type="expression" dxfId="1281" priority="903">
      <formula>IF(RIGHT(TEXT(Y310,"0.#"),1)=".",FALSE,TRUE)</formula>
    </cfRule>
    <cfRule type="expression" dxfId="1280" priority="904">
      <formula>IF(RIGHT(TEXT(Y310,"0.#"),1)=".",TRUE,FALSE)</formula>
    </cfRule>
  </conditionalFormatting>
  <conditionalFormatting sqref="AU311">
    <cfRule type="expression" dxfId="1279" priority="901">
      <formula>IF(RIGHT(TEXT(AU311,"0.#"),1)=".",FALSE,TRUE)</formula>
    </cfRule>
    <cfRule type="expression" dxfId="1278" priority="902">
      <formula>IF(RIGHT(TEXT(AU311,"0.#"),1)=".",TRUE,FALSE)</formula>
    </cfRule>
  </conditionalFormatting>
  <conditionalFormatting sqref="AU320">
    <cfRule type="expression" dxfId="1277" priority="899">
      <formula>IF(RIGHT(TEXT(AU320,"0.#"),1)=".",FALSE,TRUE)</formula>
    </cfRule>
    <cfRule type="expression" dxfId="1276" priority="900">
      <formula>IF(RIGHT(TEXT(AU320,"0.#"),1)=".",TRUE,FALSE)</formula>
    </cfRule>
  </conditionalFormatting>
  <conditionalFormatting sqref="AU312:AU319 AU310">
    <cfRule type="expression" dxfId="1275" priority="897">
      <formula>IF(RIGHT(TEXT(AU310,"0.#"),1)=".",FALSE,TRUE)</formula>
    </cfRule>
    <cfRule type="expression" dxfId="1274" priority="898">
      <formula>IF(RIGHT(TEXT(AU310,"0.#"),1)=".",TRUE,FALSE)</formula>
    </cfRule>
  </conditionalFormatting>
  <conditionalFormatting sqref="Y350 Y337 Y324">
    <cfRule type="expression" dxfId="1273" priority="895">
      <formula>IF(RIGHT(TEXT(Y324,"0.#"),1)=".",FALSE,TRUE)</formula>
    </cfRule>
    <cfRule type="expression" dxfId="1272" priority="896">
      <formula>IF(RIGHT(TEXT(Y324,"0.#"),1)=".",TRUE,FALSE)</formula>
    </cfRule>
  </conditionalFormatting>
  <conditionalFormatting sqref="Y359 Y346 Y333">
    <cfRule type="expression" dxfId="1271" priority="893">
      <formula>IF(RIGHT(TEXT(Y333,"0.#"),1)=".",FALSE,TRUE)</formula>
    </cfRule>
    <cfRule type="expression" dxfId="1270" priority="894">
      <formula>IF(RIGHT(TEXT(Y333,"0.#"),1)=".",TRUE,FALSE)</formula>
    </cfRule>
  </conditionalFormatting>
  <conditionalFormatting sqref="AU350 AU337 AU324">
    <cfRule type="expression" dxfId="1269" priority="889">
      <formula>IF(RIGHT(TEXT(AU324,"0.#"),1)=".",FALSE,TRUE)</formula>
    </cfRule>
    <cfRule type="expression" dxfId="1268" priority="890">
      <formula>IF(RIGHT(TEXT(AU324,"0.#"),1)=".",TRUE,FALSE)</formula>
    </cfRule>
  </conditionalFormatting>
  <conditionalFormatting sqref="AU359 AU346 AU333">
    <cfRule type="expression" dxfId="1267" priority="887">
      <formula>IF(RIGHT(TEXT(AU333,"0.#"),1)=".",FALSE,TRUE)</formula>
    </cfRule>
    <cfRule type="expression" dxfId="1266" priority="888">
      <formula>IF(RIGHT(TEXT(AU333,"0.#"),1)=".",TRUE,FALSE)</formula>
    </cfRule>
  </conditionalFormatting>
  <conditionalFormatting sqref="AU351:AU358 AU349 AU338:AU345 AU336 AU325:AU332 AU323">
    <cfRule type="expression" dxfId="1265" priority="885">
      <formula>IF(RIGHT(TEXT(AU323,"0.#"),1)=".",FALSE,TRUE)</formula>
    </cfRule>
    <cfRule type="expression" dxfId="1264" priority="886">
      <formula>IF(RIGHT(TEXT(AU323,"0.#"),1)=".",TRUE,FALSE)</formula>
    </cfRule>
  </conditionalFormatting>
  <conditionalFormatting sqref="AI32">
    <cfRule type="expression" dxfId="1263" priority="883">
      <formula>IF(RIGHT(TEXT(AI32,"0.#"),1)=".",FALSE,TRUE)</formula>
    </cfRule>
    <cfRule type="expression" dxfId="1262" priority="884">
      <formula>IF(RIGHT(TEXT(AI32,"0.#"),1)=".",TRUE,FALSE)</formula>
    </cfRule>
  </conditionalFormatting>
  <conditionalFormatting sqref="AM32">
    <cfRule type="expression" dxfId="1261" priority="881">
      <formula>IF(RIGHT(TEXT(AM32,"0.#"),1)=".",FALSE,TRUE)</formula>
    </cfRule>
    <cfRule type="expression" dxfId="1260" priority="882">
      <formula>IF(RIGHT(TEXT(AM32,"0.#"),1)=".",TRUE,FALSE)</formula>
    </cfRule>
  </conditionalFormatting>
  <conditionalFormatting sqref="AE33">
    <cfRule type="expression" dxfId="1259" priority="879">
      <formula>IF(RIGHT(TEXT(AE33,"0.#"),1)=".",FALSE,TRUE)</formula>
    </cfRule>
    <cfRule type="expression" dxfId="1258" priority="880">
      <formula>IF(RIGHT(TEXT(AE33,"0.#"),1)=".",TRUE,FALSE)</formula>
    </cfRule>
  </conditionalFormatting>
  <conditionalFormatting sqref="AI33">
    <cfRule type="expression" dxfId="1257" priority="877">
      <formula>IF(RIGHT(TEXT(AI33,"0.#"),1)=".",FALSE,TRUE)</formula>
    </cfRule>
    <cfRule type="expression" dxfId="1256" priority="878">
      <formula>IF(RIGHT(TEXT(AI33,"0.#"),1)=".",TRUE,FALSE)</formula>
    </cfRule>
  </conditionalFormatting>
  <conditionalFormatting sqref="AM33">
    <cfRule type="expression" dxfId="1255" priority="875">
      <formula>IF(RIGHT(TEXT(AM33,"0.#"),1)=".",FALSE,TRUE)</formula>
    </cfRule>
    <cfRule type="expression" dxfId="1254" priority="876">
      <formula>IF(RIGHT(TEXT(AM33,"0.#"),1)=".",TRUE,FALSE)</formula>
    </cfRule>
  </conditionalFormatting>
  <conditionalFormatting sqref="AQ33">
    <cfRule type="expression" dxfId="1253" priority="873">
      <formula>IF(RIGHT(TEXT(AQ33,"0.#"),1)=".",FALSE,TRUE)</formula>
    </cfRule>
    <cfRule type="expression" dxfId="1252" priority="874">
      <formula>IF(RIGHT(TEXT(AQ33,"0.#"),1)=".",TRUE,FALSE)</formula>
    </cfRule>
  </conditionalFormatting>
  <conditionalFormatting sqref="AE210">
    <cfRule type="expression" dxfId="1251" priority="871">
      <formula>IF(RIGHT(TEXT(AE210,"0.#"),1)=".",FALSE,TRUE)</formula>
    </cfRule>
    <cfRule type="expression" dxfId="1250" priority="872">
      <formula>IF(RIGHT(TEXT(AE210,"0.#"),1)=".",TRUE,FALSE)</formula>
    </cfRule>
  </conditionalFormatting>
  <conditionalFormatting sqref="AE211">
    <cfRule type="expression" dxfId="1249" priority="869">
      <formula>IF(RIGHT(TEXT(AE211,"0.#"),1)=".",FALSE,TRUE)</formula>
    </cfRule>
    <cfRule type="expression" dxfId="1248" priority="870">
      <formula>IF(RIGHT(TEXT(AE211,"0.#"),1)=".",TRUE,FALSE)</formula>
    </cfRule>
  </conditionalFormatting>
  <conditionalFormatting sqref="AE212">
    <cfRule type="expression" dxfId="1247" priority="867">
      <formula>IF(RIGHT(TEXT(AE212,"0.#"),1)=".",FALSE,TRUE)</formula>
    </cfRule>
    <cfRule type="expression" dxfId="1246" priority="868">
      <formula>IF(RIGHT(TEXT(AE212,"0.#"),1)=".",TRUE,FALSE)</formula>
    </cfRule>
  </conditionalFormatting>
  <conditionalFormatting sqref="AI212">
    <cfRule type="expression" dxfId="1245" priority="865">
      <formula>IF(RIGHT(TEXT(AI212,"0.#"),1)=".",FALSE,TRUE)</formula>
    </cfRule>
    <cfRule type="expression" dxfId="1244" priority="866">
      <formula>IF(RIGHT(TEXT(AI212,"0.#"),1)=".",TRUE,FALSE)</formula>
    </cfRule>
  </conditionalFormatting>
  <conditionalFormatting sqref="AI211">
    <cfRule type="expression" dxfId="1243" priority="863">
      <formula>IF(RIGHT(TEXT(AI211,"0.#"),1)=".",FALSE,TRUE)</formula>
    </cfRule>
    <cfRule type="expression" dxfId="1242" priority="864">
      <formula>IF(RIGHT(TEXT(AI211,"0.#"),1)=".",TRUE,FALSE)</formula>
    </cfRule>
  </conditionalFormatting>
  <conditionalFormatting sqref="AI210">
    <cfRule type="expression" dxfId="1241" priority="861">
      <formula>IF(RIGHT(TEXT(AI210,"0.#"),1)=".",FALSE,TRUE)</formula>
    </cfRule>
    <cfRule type="expression" dxfId="1240" priority="862">
      <formula>IF(RIGHT(TEXT(AI210,"0.#"),1)=".",TRUE,FALSE)</formula>
    </cfRule>
  </conditionalFormatting>
  <conditionalFormatting sqref="AM210">
    <cfRule type="expression" dxfId="1239" priority="859">
      <formula>IF(RIGHT(TEXT(AM210,"0.#"),1)=".",FALSE,TRUE)</formula>
    </cfRule>
    <cfRule type="expression" dxfId="1238" priority="860">
      <formula>IF(RIGHT(TEXT(AM210,"0.#"),1)=".",TRUE,FALSE)</formula>
    </cfRule>
  </conditionalFormatting>
  <conditionalFormatting sqref="AM211">
    <cfRule type="expression" dxfId="1237" priority="857">
      <formula>IF(RIGHT(TEXT(AM211,"0.#"),1)=".",FALSE,TRUE)</formula>
    </cfRule>
    <cfRule type="expression" dxfId="1236" priority="858">
      <formula>IF(RIGHT(TEXT(AM211,"0.#"),1)=".",TRUE,FALSE)</formula>
    </cfRule>
  </conditionalFormatting>
  <conditionalFormatting sqref="AM212">
    <cfRule type="expression" dxfId="1235" priority="855">
      <formula>IF(RIGHT(TEXT(AM212,"0.#"),1)=".",FALSE,TRUE)</formula>
    </cfRule>
    <cfRule type="expression" dxfId="1234" priority="856">
      <formula>IF(RIGHT(TEXT(AM212,"0.#"),1)=".",TRUE,FALSE)</formula>
    </cfRule>
  </conditionalFormatting>
  <conditionalFormatting sqref="AL368:AO395">
    <cfRule type="expression" dxfId="1233" priority="851">
      <formula>IF(AND(AL368&gt;=0, RIGHT(TEXT(AL368,"0.#"),1)&lt;&gt;"."),TRUE,FALSE)</formula>
    </cfRule>
    <cfRule type="expression" dxfId="1232" priority="852">
      <formula>IF(AND(AL368&gt;=0, RIGHT(TEXT(AL368,"0.#"),1)="."),TRUE,FALSE)</formula>
    </cfRule>
    <cfRule type="expression" dxfId="1231" priority="853">
      <formula>IF(AND(AL368&lt;0, RIGHT(TEXT(AL368,"0.#"),1)&lt;&gt;"."),TRUE,FALSE)</formula>
    </cfRule>
    <cfRule type="expression" dxfId="1230" priority="854">
      <formula>IF(AND(AL368&lt;0, RIGHT(TEXT(AL368,"0.#"),1)="."),TRUE,FALSE)</formula>
    </cfRule>
  </conditionalFormatting>
  <conditionalFormatting sqref="AQ210:AQ212">
    <cfRule type="expression" dxfId="1229" priority="849">
      <formula>IF(RIGHT(TEXT(AQ210,"0.#"),1)=".",FALSE,TRUE)</formula>
    </cfRule>
    <cfRule type="expression" dxfId="1228" priority="850">
      <formula>IF(RIGHT(TEXT(AQ210,"0.#"),1)=".",TRUE,FALSE)</formula>
    </cfRule>
  </conditionalFormatting>
  <conditionalFormatting sqref="AU210:AU212">
    <cfRule type="expression" dxfId="1227" priority="847">
      <formula>IF(RIGHT(TEXT(AU210,"0.#"),1)=".",FALSE,TRUE)</formula>
    </cfRule>
    <cfRule type="expression" dxfId="1226" priority="848">
      <formula>IF(RIGHT(TEXT(AU210,"0.#"),1)=".",TRUE,FALSE)</formula>
    </cfRule>
  </conditionalFormatting>
  <conditionalFormatting sqref="Y368:Y395">
    <cfRule type="expression" dxfId="1225" priority="845">
      <formula>IF(RIGHT(TEXT(Y368,"0.#"),1)=".",FALSE,TRUE)</formula>
    </cfRule>
    <cfRule type="expression" dxfId="1224" priority="846">
      <formula>IF(RIGHT(TEXT(Y368,"0.#"),1)=".",TRUE,FALSE)</formula>
    </cfRule>
  </conditionalFormatting>
  <conditionalFormatting sqref="AL631:AO632 AL634:AO660">
    <cfRule type="expression" dxfId="1223" priority="841">
      <formula>IF(AND(AL631&gt;=0, RIGHT(TEXT(AL631,"0.#"),1)&lt;&gt;"."),TRUE,FALSE)</formula>
    </cfRule>
    <cfRule type="expression" dxfId="1222" priority="842">
      <formula>IF(AND(AL631&gt;=0, RIGHT(TEXT(AL631,"0.#"),1)="."),TRUE,FALSE)</formula>
    </cfRule>
    <cfRule type="expression" dxfId="1221" priority="843">
      <formula>IF(AND(AL631&lt;0, RIGHT(TEXT(AL631,"0.#"),1)&lt;&gt;"."),TRUE,FALSE)</formula>
    </cfRule>
    <cfRule type="expression" dxfId="1220" priority="844">
      <formula>IF(AND(AL631&lt;0, RIGHT(TEXT(AL631,"0.#"),1)="."),TRUE,FALSE)</formula>
    </cfRule>
  </conditionalFormatting>
  <conditionalFormatting sqref="Y631:Y632 Y634:Y660">
    <cfRule type="expression" dxfId="1219" priority="839">
      <formula>IF(RIGHT(TEXT(Y631,"0.#"),1)=".",FALSE,TRUE)</formula>
    </cfRule>
    <cfRule type="expression" dxfId="1218" priority="840">
      <formula>IF(RIGHT(TEXT(Y631,"0.#"),1)=".",TRUE,FALSE)</formula>
    </cfRule>
  </conditionalFormatting>
  <conditionalFormatting sqref="AL366:AO367">
    <cfRule type="expression" dxfId="1217" priority="835">
      <formula>IF(AND(AL366&gt;=0, RIGHT(TEXT(AL366,"0.#"),1)&lt;&gt;"."),TRUE,FALSE)</formula>
    </cfRule>
    <cfRule type="expression" dxfId="1216" priority="836">
      <formula>IF(AND(AL366&gt;=0, RIGHT(TEXT(AL366,"0.#"),1)="."),TRUE,FALSE)</formula>
    </cfRule>
    <cfRule type="expression" dxfId="1215" priority="837">
      <formula>IF(AND(AL366&lt;0, RIGHT(TEXT(AL366,"0.#"),1)&lt;&gt;"."),TRUE,FALSE)</formula>
    </cfRule>
    <cfRule type="expression" dxfId="1214" priority="838">
      <formula>IF(AND(AL366&lt;0, RIGHT(TEXT(AL366,"0.#"),1)="."),TRUE,FALSE)</formula>
    </cfRule>
  </conditionalFormatting>
  <conditionalFormatting sqref="Y366:Y367">
    <cfRule type="expression" dxfId="1213" priority="833">
      <formula>IF(RIGHT(TEXT(Y366,"0.#"),1)=".",FALSE,TRUE)</formula>
    </cfRule>
    <cfRule type="expression" dxfId="1212" priority="834">
      <formula>IF(RIGHT(TEXT(Y366,"0.#"),1)=".",TRUE,FALSE)</formula>
    </cfRule>
  </conditionalFormatting>
  <conditionalFormatting sqref="Y401:Y428">
    <cfRule type="expression" dxfId="1211" priority="771">
      <formula>IF(RIGHT(TEXT(Y401,"0.#"),1)=".",FALSE,TRUE)</formula>
    </cfRule>
    <cfRule type="expression" dxfId="1210" priority="772">
      <formula>IF(RIGHT(TEXT(Y401,"0.#"),1)=".",TRUE,FALSE)</formula>
    </cfRule>
  </conditionalFormatting>
  <conditionalFormatting sqref="Y399:Y400">
    <cfRule type="expression" dxfId="1209" priority="765">
      <formula>IF(RIGHT(TEXT(Y399,"0.#"),1)=".",FALSE,TRUE)</formula>
    </cfRule>
    <cfRule type="expression" dxfId="1208" priority="766">
      <formula>IF(RIGHT(TEXT(Y399,"0.#"),1)=".",TRUE,FALSE)</formula>
    </cfRule>
  </conditionalFormatting>
  <conditionalFormatting sqref="Y434:Y461">
    <cfRule type="expression" dxfId="1207" priority="759">
      <formula>IF(RIGHT(TEXT(Y434,"0.#"),1)=".",FALSE,TRUE)</formula>
    </cfRule>
    <cfRule type="expression" dxfId="1206" priority="760">
      <formula>IF(RIGHT(TEXT(Y434,"0.#"),1)=".",TRUE,FALSE)</formula>
    </cfRule>
  </conditionalFormatting>
  <conditionalFormatting sqref="Y432:Y433">
    <cfRule type="expression" dxfId="1205" priority="753">
      <formula>IF(RIGHT(TEXT(Y432,"0.#"),1)=".",FALSE,TRUE)</formula>
    </cfRule>
    <cfRule type="expression" dxfId="1204" priority="754">
      <formula>IF(RIGHT(TEXT(Y432,"0.#"),1)=".",TRUE,FALSE)</formula>
    </cfRule>
  </conditionalFormatting>
  <conditionalFormatting sqref="Y467:Y494">
    <cfRule type="expression" dxfId="1203" priority="747">
      <formula>IF(RIGHT(TEXT(Y467,"0.#"),1)=".",FALSE,TRUE)</formula>
    </cfRule>
    <cfRule type="expression" dxfId="1202" priority="748">
      <formula>IF(RIGHT(TEXT(Y467,"0.#"),1)=".",TRUE,FALSE)</formula>
    </cfRule>
  </conditionalFormatting>
  <conditionalFormatting sqref="Y465:Y466">
    <cfRule type="expression" dxfId="1201" priority="741">
      <formula>IF(RIGHT(TEXT(Y465,"0.#"),1)=".",FALSE,TRUE)</formula>
    </cfRule>
    <cfRule type="expression" dxfId="1200" priority="742">
      <formula>IF(RIGHT(TEXT(Y465,"0.#"),1)=".",TRUE,FALSE)</formula>
    </cfRule>
  </conditionalFormatting>
  <conditionalFormatting sqref="Y500:Y527">
    <cfRule type="expression" dxfId="1199" priority="735">
      <formula>IF(RIGHT(TEXT(Y500,"0.#"),1)=".",FALSE,TRUE)</formula>
    </cfRule>
    <cfRule type="expression" dxfId="1198" priority="736">
      <formula>IF(RIGHT(TEXT(Y500,"0.#"),1)=".",TRUE,FALSE)</formula>
    </cfRule>
  </conditionalFormatting>
  <conditionalFormatting sqref="Y498:Y499">
    <cfRule type="expression" dxfId="1197" priority="729">
      <formula>IF(RIGHT(TEXT(Y498,"0.#"),1)=".",FALSE,TRUE)</formula>
    </cfRule>
    <cfRule type="expression" dxfId="1196" priority="730">
      <formula>IF(RIGHT(TEXT(Y498,"0.#"),1)=".",TRUE,FALSE)</formula>
    </cfRule>
  </conditionalFormatting>
  <conditionalFormatting sqref="Y533:Y560">
    <cfRule type="expression" dxfId="1195" priority="723">
      <formula>IF(RIGHT(TEXT(Y533,"0.#"),1)=".",FALSE,TRUE)</formula>
    </cfRule>
    <cfRule type="expression" dxfId="1194" priority="724">
      <formula>IF(RIGHT(TEXT(Y533,"0.#"),1)=".",TRUE,FALSE)</formula>
    </cfRule>
  </conditionalFormatting>
  <conditionalFormatting sqref="W23">
    <cfRule type="expression" dxfId="1193" priority="831">
      <formula>IF(RIGHT(TEXT(W23,"0.#"),1)=".",FALSE,TRUE)</formula>
    </cfRule>
    <cfRule type="expression" dxfId="1192" priority="832">
      <formula>IF(RIGHT(TEXT(W23,"0.#"),1)=".",TRUE,FALSE)</formula>
    </cfRule>
  </conditionalFormatting>
  <conditionalFormatting sqref="W24:W27">
    <cfRule type="expression" dxfId="1191" priority="829">
      <formula>IF(RIGHT(TEXT(W24,"0.#"),1)=".",FALSE,TRUE)</formula>
    </cfRule>
    <cfRule type="expression" dxfId="1190" priority="830">
      <formula>IF(RIGHT(TEXT(W24,"0.#"),1)=".",TRUE,FALSE)</formula>
    </cfRule>
  </conditionalFormatting>
  <conditionalFormatting sqref="W28">
    <cfRule type="expression" dxfId="1189" priority="827">
      <formula>IF(RIGHT(TEXT(W28,"0.#"),1)=".",FALSE,TRUE)</formula>
    </cfRule>
    <cfRule type="expression" dxfId="1188" priority="828">
      <formula>IF(RIGHT(TEXT(W28,"0.#"),1)=".",TRUE,FALSE)</formula>
    </cfRule>
  </conditionalFormatting>
  <conditionalFormatting sqref="P23">
    <cfRule type="expression" dxfId="1187" priority="825">
      <formula>IF(RIGHT(TEXT(P23,"0.#"),1)=".",FALSE,TRUE)</formula>
    </cfRule>
    <cfRule type="expression" dxfId="1186" priority="826">
      <formula>IF(RIGHT(TEXT(P23,"0.#"),1)=".",TRUE,FALSE)</formula>
    </cfRule>
  </conditionalFormatting>
  <conditionalFormatting sqref="P24:P27">
    <cfRule type="expression" dxfId="1185" priority="823">
      <formula>IF(RIGHT(TEXT(P24,"0.#"),1)=".",FALSE,TRUE)</formula>
    </cfRule>
    <cfRule type="expression" dxfId="1184" priority="824">
      <formula>IF(RIGHT(TEXT(P24,"0.#"),1)=".",TRUE,FALSE)</formula>
    </cfRule>
  </conditionalFormatting>
  <conditionalFormatting sqref="P28">
    <cfRule type="expression" dxfId="1183" priority="821">
      <formula>IF(RIGHT(TEXT(P28,"0.#"),1)=".",FALSE,TRUE)</formula>
    </cfRule>
    <cfRule type="expression" dxfId="1182" priority="822">
      <formula>IF(RIGHT(TEXT(P28,"0.#"),1)=".",TRUE,FALSE)</formula>
    </cfRule>
  </conditionalFormatting>
  <conditionalFormatting sqref="AE202">
    <cfRule type="expression" dxfId="1181" priority="819">
      <formula>IF(RIGHT(TEXT(AE202,"0.#"),1)=".",FALSE,TRUE)</formula>
    </cfRule>
    <cfRule type="expression" dxfId="1180" priority="820">
      <formula>IF(RIGHT(TEXT(AE202,"0.#"),1)=".",TRUE,FALSE)</formula>
    </cfRule>
  </conditionalFormatting>
  <conditionalFormatting sqref="AE203">
    <cfRule type="expression" dxfId="1179" priority="817">
      <formula>IF(RIGHT(TEXT(AE203,"0.#"),1)=".",FALSE,TRUE)</formula>
    </cfRule>
    <cfRule type="expression" dxfId="1178" priority="818">
      <formula>IF(RIGHT(TEXT(AE203,"0.#"),1)=".",TRUE,FALSE)</formula>
    </cfRule>
  </conditionalFormatting>
  <conditionalFormatting sqref="AE204">
    <cfRule type="expression" dxfId="1177" priority="815">
      <formula>IF(RIGHT(TEXT(AE204,"0.#"),1)=".",FALSE,TRUE)</formula>
    </cfRule>
    <cfRule type="expression" dxfId="1176" priority="816">
      <formula>IF(RIGHT(TEXT(AE204,"0.#"),1)=".",TRUE,FALSE)</formula>
    </cfRule>
  </conditionalFormatting>
  <conditionalFormatting sqref="AI204">
    <cfRule type="expression" dxfId="1175" priority="813">
      <formula>IF(RIGHT(TEXT(AI204,"0.#"),1)=".",FALSE,TRUE)</formula>
    </cfRule>
    <cfRule type="expression" dxfId="1174" priority="814">
      <formula>IF(RIGHT(TEXT(AI204,"0.#"),1)=".",TRUE,FALSE)</formula>
    </cfRule>
  </conditionalFormatting>
  <conditionalFormatting sqref="AI203">
    <cfRule type="expression" dxfId="1173" priority="811">
      <formula>IF(RIGHT(TEXT(AI203,"0.#"),1)=".",FALSE,TRUE)</formula>
    </cfRule>
    <cfRule type="expression" dxfId="1172" priority="812">
      <formula>IF(RIGHT(TEXT(AI203,"0.#"),1)=".",TRUE,FALSE)</formula>
    </cfRule>
  </conditionalFormatting>
  <conditionalFormatting sqref="AI202">
    <cfRule type="expression" dxfId="1171" priority="809">
      <formula>IF(RIGHT(TEXT(AI202,"0.#"),1)=".",FALSE,TRUE)</formula>
    </cfRule>
    <cfRule type="expression" dxfId="1170" priority="810">
      <formula>IF(RIGHT(TEXT(AI202,"0.#"),1)=".",TRUE,FALSE)</formula>
    </cfRule>
  </conditionalFormatting>
  <conditionalFormatting sqref="AM202">
    <cfRule type="expression" dxfId="1169" priority="807">
      <formula>IF(RIGHT(TEXT(AM202,"0.#"),1)=".",FALSE,TRUE)</formula>
    </cfRule>
    <cfRule type="expression" dxfId="1168" priority="808">
      <formula>IF(RIGHT(TEXT(AM202,"0.#"),1)=".",TRUE,FALSE)</formula>
    </cfRule>
  </conditionalFormatting>
  <conditionalFormatting sqref="AM203">
    <cfRule type="expression" dxfId="1167" priority="805">
      <formula>IF(RIGHT(TEXT(AM203,"0.#"),1)=".",FALSE,TRUE)</formula>
    </cfRule>
    <cfRule type="expression" dxfId="1166" priority="806">
      <formula>IF(RIGHT(TEXT(AM203,"0.#"),1)=".",TRUE,FALSE)</formula>
    </cfRule>
  </conditionalFormatting>
  <conditionalFormatting sqref="AM204">
    <cfRule type="expression" dxfId="1165" priority="803">
      <formula>IF(RIGHT(TEXT(AM204,"0.#"),1)=".",FALSE,TRUE)</formula>
    </cfRule>
    <cfRule type="expression" dxfId="1164" priority="804">
      <formula>IF(RIGHT(TEXT(AM204,"0.#"),1)=".",TRUE,FALSE)</formula>
    </cfRule>
  </conditionalFormatting>
  <conditionalFormatting sqref="AQ202:AQ204">
    <cfRule type="expression" dxfId="1163" priority="801">
      <formula>IF(RIGHT(TEXT(AQ202,"0.#"),1)=".",FALSE,TRUE)</formula>
    </cfRule>
    <cfRule type="expression" dxfId="1162" priority="802">
      <formula>IF(RIGHT(TEXT(AQ202,"0.#"),1)=".",TRUE,FALSE)</formula>
    </cfRule>
  </conditionalFormatting>
  <conditionalFormatting sqref="AU202:AU204">
    <cfRule type="expression" dxfId="1161" priority="799">
      <formula>IF(RIGHT(TEXT(AU202,"0.#"),1)=".",FALSE,TRUE)</formula>
    </cfRule>
    <cfRule type="expression" dxfId="1160" priority="800">
      <formula>IF(RIGHT(TEXT(AU202,"0.#"),1)=".",TRUE,FALSE)</formula>
    </cfRule>
  </conditionalFormatting>
  <conditionalFormatting sqref="AE205">
    <cfRule type="expression" dxfId="1159" priority="797">
      <formula>IF(RIGHT(TEXT(AE205,"0.#"),1)=".",FALSE,TRUE)</formula>
    </cfRule>
    <cfRule type="expression" dxfId="1158" priority="798">
      <formula>IF(RIGHT(TEXT(AE205,"0.#"),1)=".",TRUE,FALSE)</formula>
    </cfRule>
  </conditionalFormatting>
  <conditionalFormatting sqref="AE206">
    <cfRule type="expression" dxfId="1157" priority="795">
      <formula>IF(RIGHT(TEXT(AE206,"0.#"),1)=".",FALSE,TRUE)</formula>
    </cfRule>
    <cfRule type="expression" dxfId="1156" priority="796">
      <formula>IF(RIGHT(TEXT(AE206,"0.#"),1)=".",TRUE,FALSE)</formula>
    </cfRule>
  </conditionalFormatting>
  <conditionalFormatting sqref="AE207">
    <cfRule type="expression" dxfId="1155" priority="793">
      <formula>IF(RIGHT(TEXT(AE207,"0.#"),1)=".",FALSE,TRUE)</formula>
    </cfRule>
    <cfRule type="expression" dxfId="1154" priority="794">
      <formula>IF(RIGHT(TEXT(AE207,"0.#"),1)=".",TRUE,FALSE)</formula>
    </cfRule>
  </conditionalFormatting>
  <conditionalFormatting sqref="AI207">
    <cfRule type="expression" dxfId="1153" priority="791">
      <formula>IF(RIGHT(TEXT(AI207,"0.#"),1)=".",FALSE,TRUE)</formula>
    </cfRule>
    <cfRule type="expression" dxfId="1152" priority="792">
      <formula>IF(RIGHT(TEXT(AI207,"0.#"),1)=".",TRUE,FALSE)</formula>
    </cfRule>
  </conditionalFormatting>
  <conditionalFormatting sqref="AI206">
    <cfRule type="expression" dxfId="1151" priority="789">
      <formula>IF(RIGHT(TEXT(AI206,"0.#"),1)=".",FALSE,TRUE)</formula>
    </cfRule>
    <cfRule type="expression" dxfId="1150" priority="790">
      <formula>IF(RIGHT(TEXT(AI206,"0.#"),1)=".",TRUE,FALSE)</formula>
    </cfRule>
  </conditionalFormatting>
  <conditionalFormatting sqref="AI205">
    <cfRule type="expression" dxfId="1149" priority="787">
      <formula>IF(RIGHT(TEXT(AI205,"0.#"),1)=".",FALSE,TRUE)</formula>
    </cfRule>
    <cfRule type="expression" dxfId="1148" priority="788">
      <formula>IF(RIGHT(TEXT(AI205,"0.#"),1)=".",TRUE,FALSE)</formula>
    </cfRule>
  </conditionalFormatting>
  <conditionalFormatting sqref="AM205">
    <cfRule type="expression" dxfId="1147" priority="785">
      <formula>IF(RIGHT(TEXT(AM205,"0.#"),1)=".",FALSE,TRUE)</formula>
    </cfRule>
    <cfRule type="expression" dxfId="1146" priority="786">
      <formula>IF(RIGHT(TEXT(AM205,"0.#"),1)=".",TRUE,FALSE)</formula>
    </cfRule>
  </conditionalFormatting>
  <conditionalFormatting sqref="AM206">
    <cfRule type="expression" dxfId="1145" priority="783">
      <formula>IF(RIGHT(TEXT(AM206,"0.#"),1)=".",FALSE,TRUE)</formula>
    </cfRule>
    <cfRule type="expression" dxfId="1144" priority="784">
      <formula>IF(RIGHT(TEXT(AM206,"0.#"),1)=".",TRUE,FALSE)</formula>
    </cfRule>
  </conditionalFormatting>
  <conditionalFormatting sqref="AM207">
    <cfRule type="expression" dxfId="1143" priority="781">
      <formula>IF(RIGHT(TEXT(AM207,"0.#"),1)=".",FALSE,TRUE)</formula>
    </cfRule>
    <cfRule type="expression" dxfId="1142" priority="782">
      <formula>IF(RIGHT(TEXT(AM207,"0.#"),1)=".",TRUE,FALSE)</formula>
    </cfRule>
  </conditionalFormatting>
  <conditionalFormatting sqref="AQ205:AQ207">
    <cfRule type="expression" dxfId="1141" priority="779">
      <formula>IF(RIGHT(TEXT(AQ205,"0.#"),1)=".",FALSE,TRUE)</formula>
    </cfRule>
    <cfRule type="expression" dxfId="1140" priority="780">
      <formula>IF(RIGHT(TEXT(AQ205,"0.#"),1)=".",TRUE,FALSE)</formula>
    </cfRule>
  </conditionalFormatting>
  <conditionalFormatting sqref="AU205:AU207">
    <cfRule type="expression" dxfId="1139" priority="777">
      <formula>IF(RIGHT(TEXT(AU205,"0.#"),1)=".",FALSE,TRUE)</formula>
    </cfRule>
    <cfRule type="expression" dxfId="1138" priority="778">
      <formula>IF(RIGHT(TEXT(AU205,"0.#"),1)=".",TRUE,FALSE)</formula>
    </cfRule>
  </conditionalFormatting>
  <conditionalFormatting sqref="AL409:AO428">
    <cfRule type="expression" dxfId="1137" priority="773">
      <formula>IF(AND(AL409&gt;=0, RIGHT(TEXT(AL409,"0.#"),1)&lt;&gt;"."),TRUE,FALSE)</formula>
    </cfRule>
    <cfRule type="expression" dxfId="1136" priority="774">
      <formula>IF(AND(AL409&gt;=0, RIGHT(TEXT(AL409,"0.#"),1)="."),TRUE,FALSE)</formula>
    </cfRule>
    <cfRule type="expression" dxfId="1135" priority="775">
      <formula>IF(AND(AL409&lt;0, RIGHT(TEXT(AL409,"0.#"),1)&lt;&gt;"."),TRUE,FALSE)</formula>
    </cfRule>
    <cfRule type="expression" dxfId="1134" priority="776">
      <formula>IF(AND(AL409&lt;0, RIGHT(TEXT(AL409,"0.#"),1)="."),TRUE,FALSE)</formula>
    </cfRule>
  </conditionalFormatting>
  <conditionalFormatting sqref="AL399:AO408">
    <cfRule type="expression" dxfId="1133" priority="767">
      <formula>IF(AND(AL399&gt;=0, RIGHT(TEXT(AL399,"0.#"),1)&lt;&gt;"."),TRUE,FALSE)</formula>
    </cfRule>
    <cfRule type="expression" dxfId="1132" priority="768">
      <formula>IF(AND(AL399&gt;=0, RIGHT(TEXT(AL399,"0.#"),1)="."),TRUE,FALSE)</formula>
    </cfRule>
    <cfRule type="expression" dxfId="1131" priority="769">
      <formula>IF(AND(AL399&lt;0, RIGHT(TEXT(AL399,"0.#"),1)&lt;&gt;"."),TRUE,FALSE)</formula>
    </cfRule>
    <cfRule type="expression" dxfId="1130" priority="770">
      <formula>IF(AND(AL399&lt;0, RIGHT(TEXT(AL399,"0.#"),1)="."),TRUE,FALSE)</formula>
    </cfRule>
  </conditionalFormatting>
  <conditionalFormatting sqref="AL434:AO461">
    <cfRule type="expression" dxfId="1129" priority="761">
      <formula>IF(AND(AL434&gt;=0, RIGHT(TEXT(AL434,"0.#"),1)&lt;&gt;"."),TRUE,FALSE)</formula>
    </cfRule>
    <cfRule type="expression" dxfId="1128" priority="762">
      <formula>IF(AND(AL434&gt;=0, RIGHT(TEXT(AL434,"0.#"),1)="."),TRUE,FALSE)</formula>
    </cfRule>
    <cfRule type="expression" dxfId="1127" priority="763">
      <formula>IF(AND(AL434&lt;0, RIGHT(TEXT(AL434,"0.#"),1)&lt;&gt;"."),TRUE,FALSE)</formula>
    </cfRule>
    <cfRule type="expression" dxfId="1126" priority="764">
      <formula>IF(AND(AL434&lt;0, RIGHT(TEXT(AL434,"0.#"),1)="."),TRUE,FALSE)</formula>
    </cfRule>
  </conditionalFormatting>
  <conditionalFormatting sqref="AL432:AO433">
    <cfRule type="expression" dxfId="1125" priority="755">
      <formula>IF(AND(AL432&gt;=0, RIGHT(TEXT(AL432,"0.#"),1)&lt;&gt;"."),TRUE,FALSE)</formula>
    </cfRule>
    <cfRule type="expression" dxfId="1124" priority="756">
      <formula>IF(AND(AL432&gt;=0, RIGHT(TEXT(AL432,"0.#"),1)="."),TRUE,FALSE)</formula>
    </cfRule>
    <cfRule type="expression" dxfId="1123" priority="757">
      <formula>IF(AND(AL432&lt;0, RIGHT(TEXT(AL432,"0.#"),1)&lt;&gt;"."),TRUE,FALSE)</formula>
    </cfRule>
    <cfRule type="expression" dxfId="1122" priority="758">
      <formula>IF(AND(AL432&lt;0, RIGHT(TEXT(AL432,"0.#"),1)="."),TRUE,FALSE)</formula>
    </cfRule>
  </conditionalFormatting>
  <conditionalFormatting sqref="AL467:AO494">
    <cfRule type="expression" dxfId="1121" priority="749">
      <formula>IF(AND(AL467&gt;=0, RIGHT(TEXT(AL467,"0.#"),1)&lt;&gt;"."),TRUE,FALSE)</formula>
    </cfRule>
    <cfRule type="expression" dxfId="1120" priority="750">
      <formula>IF(AND(AL467&gt;=0, RIGHT(TEXT(AL467,"0.#"),1)="."),TRUE,FALSE)</formula>
    </cfRule>
    <cfRule type="expression" dxfId="1119" priority="751">
      <formula>IF(AND(AL467&lt;0, RIGHT(TEXT(AL467,"0.#"),1)&lt;&gt;"."),TRUE,FALSE)</formula>
    </cfRule>
    <cfRule type="expression" dxfId="1118" priority="752">
      <formula>IF(AND(AL467&lt;0, RIGHT(TEXT(AL467,"0.#"),1)="."),TRUE,FALSE)</formula>
    </cfRule>
  </conditionalFormatting>
  <conditionalFormatting sqref="AL465:AO466">
    <cfRule type="expression" dxfId="1117" priority="743">
      <formula>IF(AND(AL465&gt;=0, RIGHT(TEXT(AL465,"0.#"),1)&lt;&gt;"."),TRUE,FALSE)</formula>
    </cfRule>
    <cfRule type="expression" dxfId="1116" priority="744">
      <formula>IF(AND(AL465&gt;=0, RIGHT(TEXT(AL465,"0.#"),1)="."),TRUE,FALSE)</formula>
    </cfRule>
    <cfRule type="expression" dxfId="1115" priority="745">
      <formula>IF(AND(AL465&lt;0, RIGHT(TEXT(AL465,"0.#"),1)&lt;&gt;"."),TRUE,FALSE)</formula>
    </cfRule>
    <cfRule type="expression" dxfId="1114" priority="746">
      <formula>IF(AND(AL465&lt;0, RIGHT(TEXT(AL465,"0.#"),1)="."),TRUE,FALSE)</formula>
    </cfRule>
  </conditionalFormatting>
  <conditionalFormatting sqref="AL500:AO527">
    <cfRule type="expression" dxfId="1113" priority="737">
      <formula>IF(AND(AL500&gt;=0, RIGHT(TEXT(AL500,"0.#"),1)&lt;&gt;"."),TRUE,FALSE)</formula>
    </cfRule>
    <cfRule type="expression" dxfId="1112" priority="738">
      <formula>IF(AND(AL500&gt;=0, RIGHT(TEXT(AL500,"0.#"),1)="."),TRUE,FALSE)</formula>
    </cfRule>
    <cfRule type="expression" dxfId="1111" priority="739">
      <formula>IF(AND(AL500&lt;0, RIGHT(TEXT(AL500,"0.#"),1)&lt;&gt;"."),TRUE,FALSE)</formula>
    </cfRule>
    <cfRule type="expression" dxfId="1110" priority="740">
      <formula>IF(AND(AL500&lt;0, RIGHT(TEXT(AL500,"0.#"),1)="."),TRUE,FALSE)</formula>
    </cfRule>
  </conditionalFormatting>
  <conditionalFormatting sqref="AL498:AO499">
    <cfRule type="expression" dxfId="1109" priority="731">
      <formula>IF(AND(AL498&gt;=0, RIGHT(TEXT(AL498,"0.#"),1)&lt;&gt;"."),TRUE,FALSE)</formula>
    </cfRule>
    <cfRule type="expression" dxfId="1108" priority="732">
      <formula>IF(AND(AL498&gt;=0, RIGHT(TEXT(AL498,"0.#"),1)="."),TRUE,FALSE)</formula>
    </cfRule>
    <cfRule type="expression" dxfId="1107" priority="733">
      <formula>IF(AND(AL498&lt;0, RIGHT(TEXT(AL498,"0.#"),1)&lt;&gt;"."),TRUE,FALSE)</formula>
    </cfRule>
    <cfRule type="expression" dxfId="1106" priority="734">
      <formula>IF(AND(AL498&lt;0, RIGHT(TEXT(AL498,"0.#"),1)="."),TRUE,FALSE)</formula>
    </cfRule>
  </conditionalFormatting>
  <conditionalFormatting sqref="AL541:AO560">
    <cfRule type="expression" dxfId="1105" priority="725">
      <formula>IF(AND(AL541&gt;=0, RIGHT(TEXT(AL541,"0.#"),1)&lt;&gt;"."),TRUE,FALSE)</formula>
    </cfRule>
    <cfRule type="expression" dxfId="1104" priority="726">
      <formula>IF(AND(AL541&gt;=0, RIGHT(TEXT(AL541,"0.#"),1)="."),TRUE,FALSE)</formula>
    </cfRule>
    <cfRule type="expression" dxfId="1103" priority="727">
      <formula>IF(AND(AL541&lt;0, RIGHT(TEXT(AL541,"0.#"),1)&lt;&gt;"."),TRUE,FALSE)</formula>
    </cfRule>
    <cfRule type="expression" dxfId="1102" priority="728">
      <formula>IF(AND(AL541&lt;0, RIGHT(TEXT(AL541,"0.#"),1)="."),TRUE,FALSE)</formula>
    </cfRule>
  </conditionalFormatting>
  <conditionalFormatting sqref="AL531:AO540">
    <cfRule type="expression" dxfId="1101" priority="719">
      <formula>IF(AND(AL531&gt;=0, RIGHT(TEXT(AL531,"0.#"),1)&lt;&gt;"."),TRUE,FALSE)</formula>
    </cfRule>
    <cfRule type="expression" dxfId="1100" priority="720">
      <formula>IF(AND(AL531&gt;=0, RIGHT(TEXT(AL531,"0.#"),1)="."),TRUE,FALSE)</formula>
    </cfRule>
    <cfRule type="expression" dxfId="1099" priority="721">
      <formula>IF(AND(AL531&lt;0, RIGHT(TEXT(AL531,"0.#"),1)&lt;&gt;"."),TRUE,FALSE)</formula>
    </cfRule>
    <cfRule type="expression" dxfId="1098" priority="722">
      <formula>IF(AND(AL531&lt;0, RIGHT(TEXT(AL531,"0.#"),1)="."),TRUE,FALSE)</formula>
    </cfRule>
  </conditionalFormatting>
  <conditionalFormatting sqref="Y531:Y532">
    <cfRule type="expression" dxfId="1097" priority="717">
      <formula>IF(RIGHT(TEXT(Y531,"0.#"),1)=".",FALSE,TRUE)</formula>
    </cfRule>
    <cfRule type="expression" dxfId="1096" priority="718">
      <formula>IF(RIGHT(TEXT(Y531,"0.#"),1)=".",TRUE,FALSE)</formula>
    </cfRule>
  </conditionalFormatting>
  <conditionalFormatting sqref="AL566:AO593">
    <cfRule type="expression" dxfId="1095" priority="713">
      <formula>IF(AND(AL566&gt;=0, RIGHT(TEXT(AL566,"0.#"),1)&lt;&gt;"."),TRUE,FALSE)</formula>
    </cfRule>
    <cfRule type="expression" dxfId="1094" priority="714">
      <formula>IF(AND(AL566&gt;=0, RIGHT(TEXT(AL566,"0.#"),1)="."),TRUE,FALSE)</formula>
    </cfRule>
    <cfRule type="expression" dxfId="1093" priority="715">
      <formula>IF(AND(AL566&lt;0, RIGHT(TEXT(AL566,"0.#"),1)&lt;&gt;"."),TRUE,FALSE)</formula>
    </cfRule>
    <cfRule type="expression" dxfId="1092" priority="716">
      <formula>IF(AND(AL566&lt;0, RIGHT(TEXT(AL566,"0.#"),1)="."),TRUE,FALSE)</formula>
    </cfRule>
  </conditionalFormatting>
  <conditionalFormatting sqref="Y566:Y593">
    <cfRule type="expression" dxfId="1091" priority="711">
      <formula>IF(RIGHT(TEXT(Y566,"0.#"),1)=".",FALSE,TRUE)</formula>
    </cfRule>
    <cfRule type="expression" dxfId="1090" priority="712">
      <formula>IF(RIGHT(TEXT(Y566,"0.#"),1)=".",TRUE,FALSE)</formula>
    </cfRule>
  </conditionalFormatting>
  <conditionalFormatting sqref="AL564:AO565">
    <cfRule type="expression" dxfId="1089" priority="707">
      <formula>IF(AND(AL564&gt;=0, RIGHT(TEXT(AL564,"0.#"),1)&lt;&gt;"."),TRUE,FALSE)</formula>
    </cfRule>
    <cfRule type="expression" dxfId="1088" priority="708">
      <formula>IF(AND(AL564&gt;=0, RIGHT(TEXT(AL564,"0.#"),1)="."),TRUE,FALSE)</formula>
    </cfRule>
    <cfRule type="expression" dxfId="1087" priority="709">
      <formula>IF(AND(AL564&lt;0, RIGHT(TEXT(AL564,"0.#"),1)&lt;&gt;"."),TRUE,FALSE)</formula>
    </cfRule>
    <cfRule type="expression" dxfId="1086" priority="710">
      <formula>IF(AND(AL564&lt;0, RIGHT(TEXT(AL564,"0.#"),1)="."),TRUE,FALSE)</formula>
    </cfRule>
  </conditionalFormatting>
  <conditionalFormatting sqref="Y564:Y565">
    <cfRule type="expression" dxfId="1085" priority="705">
      <formula>IF(RIGHT(TEXT(Y564,"0.#"),1)=".",FALSE,TRUE)</formula>
    </cfRule>
    <cfRule type="expression" dxfId="1084" priority="706">
      <formula>IF(RIGHT(TEXT(Y564,"0.#"),1)=".",TRUE,FALSE)</formula>
    </cfRule>
  </conditionalFormatting>
  <conditionalFormatting sqref="AL599:AO626">
    <cfRule type="expression" dxfId="1083" priority="701">
      <formula>IF(AND(AL599&gt;=0, RIGHT(TEXT(AL599,"0.#"),1)&lt;&gt;"."),TRUE,FALSE)</formula>
    </cfRule>
    <cfRule type="expression" dxfId="1082" priority="702">
      <formula>IF(AND(AL599&gt;=0, RIGHT(TEXT(AL599,"0.#"),1)="."),TRUE,FALSE)</formula>
    </cfRule>
    <cfRule type="expression" dxfId="1081" priority="703">
      <formula>IF(AND(AL599&lt;0, RIGHT(TEXT(AL599,"0.#"),1)&lt;&gt;"."),TRUE,FALSE)</formula>
    </cfRule>
    <cfRule type="expression" dxfId="1080" priority="704">
      <formula>IF(AND(AL599&lt;0, RIGHT(TEXT(AL599,"0.#"),1)="."),TRUE,FALSE)</formula>
    </cfRule>
  </conditionalFormatting>
  <conditionalFormatting sqref="Y599:Y626">
    <cfRule type="expression" dxfId="1079" priority="699">
      <formula>IF(RIGHT(TEXT(Y599,"0.#"),1)=".",FALSE,TRUE)</formula>
    </cfRule>
    <cfRule type="expression" dxfId="1078" priority="700">
      <formula>IF(RIGHT(TEXT(Y599,"0.#"),1)=".",TRUE,FALSE)</formula>
    </cfRule>
  </conditionalFormatting>
  <conditionalFormatting sqref="AL597:AO598">
    <cfRule type="expression" dxfId="1077" priority="695">
      <formula>IF(AND(AL597&gt;=0, RIGHT(TEXT(AL597,"0.#"),1)&lt;&gt;"."),TRUE,FALSE)</formula>
    </cfRule>
    <cfRule type="expression" dxfId="1076" priority="696">
      <formula>IF(AND(AL597&gt;=0, RIGHT(TEXT(AL597,"0.#"),1)="."),TRUE,FALSE)</formula>
    </cfRule>
    <cfRule type="expression" dxfId="1075" priority="697">
      <formula>IF(AND(AL597&lt;0, RIGHT(TEXT(AL597,"0.#"),1)&lt;&gt;"."),TRUE,FALSE)</formula>
    </cfRule>
    <cfRule type="expression" dxfId="1074" priority="698">
      <formula>IF(AND(AL597&lt;0, RIGHT(TEXT(AL597,"0.#"),1)="."),TRUE,FALSE)</formula>
    </cfRule>
  </conditionalFormatting>
  <conditionalFormatting sqref="Y597:Y598">
    <cfRule type="expression" dxfId="1073" priority="693">
      <formula>IF(RIGHT(TEXT(Y597,"0.#"),1)=".",FALSE,TRUE)</formula>
    </cfRule>
    <cfRule type="expression" dxfId="1072" priority="694">
      <formula>IF(RIGHT(TEXT(Y597,"0.#"),1)=".",TRUE,FALSE)</formula>
    </cfRule>
  </conditionalFormatting>
  <conditionalFormatting sqref="AU33">
    <cfRule type="expression" dxfId="1071" priority="689">
      <formula>IF(RIGHT(TEXT(AU33,"0.#"),1)=".",FALSE,TRUE)</formula>
    </cfRule>
    <cfRule type="expression" dxfId="1070" priority="690">
      <formula>IF(RIGHT(TEXT(AU33,"0.#"),1)=".",TRUE,FALSE)</formula>
    </cfRule>
  </conditionalFormatting>
  <conditionalFormatting sqref="AU32">
    <cfRule type="expression" dxfId="1069" priority="691">
      <formula>IF(RIGHT(TEXT(AU32,"0.#"),1)=".",FALSE,TRUE)</formula>
    </cfRule>
    <cfRule type="expression" dxfId="1068" priority="692">
      <formula>IF(RIGHT(TEXT(AU32,"0.#"),1)=".",TRUE,FALSE)</formula>
    </cfRule>
  </conditionalFormatting>
  <conditionalFormatting sqref="P29:AC29">
    <cfRule type="expression" dxfId="1067" priority="687">
      <formula>IF(RIGHT(TEXT(P29,"0.#"),1)=".",FALSE,TRUE)</formula>
    </cfRule>
    <cfRule type="expression" dxfId="1066" priority="688">
      <formula>IF(RIGHT(TEXT(P29,"0.#"),1)=".",TRUE,FALSE)</formula>
    </cfRule>
  </conditionalFormatting>
  <conditionalFormatting sqref="AM41">
    <cfRule type="expression" dxfId="1065" priority="669">
      <formula>IF(RIGHT(TEXT(AM41,"0.#"),1)=".",FALSE,TRUE)</formula>
    </cfRule>
    <cfRule type="expression" dxfId="1064" priority="670">
      <formula>IF(RIGHT(TEXT(AM41,"0.#"),1)=".",TRUE,FALSE)</formula>
    </cfRule>
  </conditionalFormatting>
  <conditionalFormatting sqref="AM40">
    <cfRule type="expression" dxfId="1063" priority="671">
      <formula>IF(RIGHT(TEXT(AM40,"0.#"),1)=".",FALSE,TRUE)</formula>
    </cfRule>
    <cfRule type="expression" dxfId="1062" priority="672">
      <formula>IF(RIGHT(TEXT(AM40,"0.#"),1)=".",TRUE,FALSE)</formula>
    </cfRule>
  </conditionalFormatting>
  <conditionalFormatting sqref="AE39">
    <cfRule type="expression" dxfId="1061" priority="685">
      <formula>IF(RIGHT(TEXT(AE39,"0.#"),1)=".",FALSE,TRUE)</formula>
    </cfRule>
    <cfRule type="expression" dxfId="1060" priority="686">
      <formula>IF(RIGHT(TEXT(AE39,"0.#"),1)=".",TRUE,FALSE)</formula>
    </cfRule>
  </conditionalFormatting>
  <conditionalFormatting sqref="AQ39:AQ41">
    <cfRule type="expression" dxfId="1059" priority="667">
      <formula>IF(RIGHT(TEXT(AQ39,"0.#"),1)=".",FALSE,TRUE)</formula>
    </cfRule>
    <cfRule type="expression" dxfId="1058" priority="668">
      <formula>IF(RIGHT(TEXT(AQ39,"0.#"),1)=".",TRUE,FALSE)</formula>
    </cfRule>
  </conditionalFormatting>
  <conditionalFormatting sqref="AU40:AU41">
    <cfRule type="expression" dxfId="1057" priority="665">
      <formula>IF(RIGHT(TEXT(AU40,"0.#"),1)=".",FALSE,TRUE)</formula>
    </cfRule>
    <cfRule type="expression" dxfId="1056" priority="666">
      <formula>IF(RIGHT(TEXT(AU40,"0.#"),1)=".",TRUE,FALSE)</formula>
    </cfRule>
  </conditionalFormatting>
  <conditionalFormatting sqref="AI41">
    <cfRule type="expression" dxfId="1055" priority="679">
      <formula>IF(RIGHT(TEXT(AI41,"0.#"),1)=".",FALSE,TRUE)</formula>
    </cfRule>
    <cfRule type="expression" dxfId="1054" priority="680">
      <formula>IF(RIGHT(TEXT(AI41,"0.#"),1)=".",TRUE,FALSE)</formula>
    </cfRule>
  </conditionalFormatting>
  <conditionalFormatting sqref="AE40">
    <cfRule type="expression" dxfId="1053" priority="683">
      <formula>IF(RIGHT(TEXT(AE40,"0.#"),1)=".",FALSE,TRUE)</formula>
    </cfRule>
    <cfRule type="expression" dxfId="1052" priority="684">
      <formula>IF(RIGHT(TEXT(AE40,"0.#"),1)=".",TRUE,FALSE)</formula>
    </cfRule>
  </conditionalFormatting>
  <conditionalFormatting sqref="AE41">
    <cfRule type="expression" dxfId="1051" priority="681">
      <formula>IF(RIGHT(TEXT(AE41,"0.#"),1)=".",FALSE,TRUE)</formula>
    </cfRule>
    <cfRule type="expression" dxfId="1050" priority="682">
      <formula>IF(RIGHT(TEXT(AE41,"0.#"),1)=".",TRUE,FALSE)</formula>
    </cfRule>
  </conditionalFormatting>
  <conditionalFormatting sqref="AM39">
    <cfRule type="expression" dxfId="1049" priority="673">
      <formula>IF(RIGHT(TEXT(AM39,"0.#"),1)=".",FALSE,TRUE)</formula>
    </cfRule>
    <cfRule type="expression" dxfId="1048" priority="674">
      <formula>IF(RIGHT(TEXT(AM39,"0.#"),1)=".",TRUE,FALSE)</formula>
    </cfRule>
  </conditionalFormatting>
  <conditionalFormatting sqref="AI39">
    <cfRule type="expression" dxfId="1047" priority="675">
      <formula>IF(RIGHT(TEXT(AI39,"0.#"),1)=".",FALSE,TRUE)</formula>
    </cfRule>
    <cfRule type="expression" dxfId="1046" priority="676">
      <formula>IF(RIGHT(TEXT(AI39,"0.#"),1)=".",TRUE,FALSE)</formula>
    </cfRule>
  </conditionalFormatting>
  <conditionalFormatting sqref="AI40">
    <cfRule type="expression" dxfId="1045" priority="677">
      <formula>IF(RIGHT(TEXT(AI40,"0.#"),1)=".",FALSE,TRUE)</formula>
    </cfRule>
    <cfRule type="expression" dxfId="1044" priority="678">
      <formula>IF(RIGHT(TEXT(AI40,"0.#"),1)=".",TRUE,FALSE)</formula>
    </cfRule>
  </conditionalFormatting>
  <conditionalFormatting sqref="AM69">
    <cfRule type="expression" dxfId="1043" priority="637">
      <formula>IF(RIGHT(TEXT(AM69,"0.#"),1)=".",FALSE,TRUE)</formula>
    </cfRule>
    <cfRule type="expression" dxfId="1042" priority="638">
      <formula>IF(RIGHT(TEXT(AM69,"0.#"),1)=".",TRUE,FALSE)</formula>
    </cfRule>
  </conditionalFormatting>
  <conditionalFormatting sqref="AE70 AM70">
    <cfRule type="expression" dxfId="1041" priority="635">
      <formula>IF(RIGHT(TEXT(AE70,"0.#"),1)=".",FALSE,TRUE)</formula>
    </cfRule>
    <cfRule type="expression" dxfId="1040" priority="636">
      <formula>IF(RIGHT(TEXT(AE70,"0.#"),1)=".",TRUE,FALSE)</formula>
    </cfRule>
  </conditionalFormatting>
  <conditionalFormatting sqref="AI70">
    <cfRule type="expression" dxfId="1039" priority="633">
      <formula>IF(RIGHT(TEXT(AI70,"0.#"),1)=".",FALSE,TRUE)</formula>
    </cfRule>
    <cfRule type="expression" dxfId="1038" priority="634">
      <formula>IF(RIGHT(TEXT(AI70,"0.#"),1)=".",TRUE,FALSE)</formula>
    </cfRule>
  </conditionalFormatting>
  <conditionalFormatting sqref="AQ70">
    <cfRule type="expression" dxfId="1037" priority="631">
      <formula>IF(RIGHT(TEXT(AQ70,"0.#"),1)=".",FALSE,TRUE)</formula>
    </cfRule>
    <cfRule type="expression" dxfId="1036" priority="632">
      <formula>IF(RIGHT(TEXT(AQ70,"0.#"),1)=".",TRUE,FALSE)</formula>
    </cfRule>
  </conditionalFormatting>
  <conditionalFormatting sqref="AE69 AQ69">
    <cfRule type="expression" dxfId="1035" priority="641">
      <formula>IF(RIGHT(TEXT(AE69,"0.#"),1)=".",FALSE,TRUE)</formula>
    </cfRule>
    <cfRule type="expression" dxfId="1034" priority="642">
      <formula>IF(RIGHT(TEXT(AE69,"0.#"),1)=".",TRUE,FALSE)</formula>
    </cfRule>
  </conditionalFormatting>
  <conditionalFormatting sqref="AI69">
    <cfRule type="expression" dxfId="1033" priority="639">
      <formula>IF(RIGHT(TEXT(AI69,"0.#"),1)=".",FALSE,TRUE)</formula>
    </cfRule>
    <cfRule type="expression" dxfId="1032" priority="640">
      <formula>IF(RIGHT(TEXT(AI69,"0.#"),1)=".",TRUE,FALSE)</formula>
    </cfRule>
  </conditionalFormatting>
  <conditionalFormatting sqref="AE66 AQ66">
    <cfRule type="expression" dxfId="1031" priority="629">
      <formula>IF(RIGHT(TEXT(AE66,"0.#"),1)=".",FALSE,TRUE)</formula>
    </cfRule>
    <cfRule type="expression" dxfId="1030" priority="630">
      <formula>IF(RIGHT(TEXT(AE66,"0.#"),1)=".",TRUE,FALSE)</formula>
    </cfRule>
  </conditionalFormatting>
  <conditionalFormatting sqref="AI66">
    <cfRule type="expression" dxfId="1029" priority="627">
      <formula>IF(RIGHT(TEXT(AI66,"0.#"),1)=".",FALSE,TRUE)</formula>
    </cfRule>
    <cfRule type="expression" dxfId="1028" priority="628">
      <formula>IF(RIGHT(TEXT(AI66,"0.#"),1)=".",TRUE,FALSE)</formula>
    </cfRule>
  </conditionalFormatting>
  <conditionalFormatting sqref="AM66">
    <cfRule type="expression" dxfId="1027" priority="625">
      <formula>IF(RIGHT(TEXT(AM66,"0.#"),1)=".",FALSE,TRUE)</formula>
    </cfRule>
    <cfRule type="expression" dxfId="1026" priority="626">
      <formula>IF(RIGHT(TEXT(AM66,"0.#"),1)=".",TRUE,FALSE)</formula>
    </cfRule>
  </conditionalFormatting>
  <conditionalFormatting sqref="AE67">
    <cfRule type="expression" dxfId="1025" priority="623">
      <formula>IF(RIGHT(TEXT(AE67,"0.#"),1)=".",FALSE,TRUE)</formula>
    </cfRule>
    <cfRule type="expression" dxfId="1024" priority="624">
      <formula>IF(RIGHT(TEXT(AE67,"0.#"),1)=".",TRUE,FALSE)</formula>
    </cfRule>
  </conditionalFormatting>
  <conditionalFormatting sqref="AI67">
    <cfRule type="expression" dxfId="1023" priority="621">
      <formula>IF(RIGHT(TEXT(AI67,"0.#"),1)=".",FALSE,TRUE)</formula>
    </cfRule>
    <cfRule type="expression" dxfId="1022" priority="622">
      <formula>IF(RIGHT(TEXT(AI67,"0.#"),1)=".",TRUE,FALSE)</formula>
    </cfRule>
  </conditionalFormatting>
  <conditionalFormatting sqref="AM67">
    <cfRule type="expression" dxfId="1021" priority="619">
      <formula>IF(RIGHT(TEXT(AM67,"0.#"),1)=".",FALSE,TRUE)</formula>
    </cfRule>
    <cfRule type="expression" dxfId="1020" priority="620">
      <formula>IF(RIGHT(TEXT(AM67,"0.#"),1)=".",TRUE,FALSE)</formula>
    </cfRule>
  </conditionalFormatting>
  <conditionalFormatting sqref="AQ67">
    <cfRule type="expression" dxfId="1019" priority="617">
      <formula>IF(RIGHT(TEXT(AQ67,"0.#"),1)=".",FALSE,TRUE)</formula>
    </cfRule>
    <cfRule type="expression" dxfId="1018" priority="618">
      <formula>IF(RIGHT(TEXT(AQ67,"0.#"),1)=".",TRUE,FALSE)</formula>
    </cfRule>
  </conditionalFormatting>
  <conditionalFormatting sqref="AU66">
    <cfRule type="expression" dxfId="1017" priority="615">
      <formula>IF(RIGHT(TEXT(AU66,"0.#"),1)=".",FALSE,TRUE)</formula>
    </cfRule>
    <cfRule type="expression" dxfId="1016" priority="616">
      <formula>IF(RIGHT(TEXT(AU66,"0.#"),1)=".",TRUE,FALSE)</formula>
    </cfRule>
  </conditionalFormatting>
  <conditionalFormatting sqref="AU67">
    <cfRule type="expression" dxfId="1015" priority="613">
      <formula>IF(RIGHT(TEXT(AU67,"0.#"),1)=".",FALSE,TRUE)</formula>
    </cfRule>
    <cfRule type="expression" dxfId="1014" priority="614">
      <formula>IF(RIGHT(TEXT(AU67,"0.#"),1)=".",TRUE,FALSE)</formula>
    </cfRule>
  </conditionalFormatting>
  <conditionalFormatting sqref="AE100 AQ100">
    <cfRule type="expression" dxfId="1013" priority="575">
      <formula>IF(RIGHT(TEXT(AE100,"0.#"),1)=".",FALSE,TRUE)</formula>
    </cfRule>
    <cfRule type="expression" dxfId="1012" priority="576">
      <formula>IF(RIGHT(TEXT(AE100,"0.#"),1)=".",TRUE,FALSE)</formula>
    </cfRule>
  </conditionalFormatting>
  <conditionalFormatting sqref="AI100">
    <cfRule type="expression" dxfId="1011" priority="573">
      <formula>IF(RIGHT(TEXT(AI100,"0.#"),1)=".",FALSE,TRUE)</formula>
    </cfRule>
    <cfRule type="expression" dxfId="1010" priority="574">
      <formula>IF(RIGHT(TEXT(AI100,"0.#"),1)=".",TRUE,FALSE)</formula>
    </cfRule>
  </conditionalFormatting>
  <conditionalFormatting sqref="AM100">
    <cfRule type="expression" dxfId="1009" priority="571">
      <formula>IF(RIGHT(TEXT(AM100,"0.#"),1)=".",FALSE,TRUE)</formula>
    </cfRule>
    <cfRule type="expression" dxfId="1008" priority="572">
      <formula>IF(RIGHT(TEXT(AM100,"0.#"),1)=".",TRUE,FALSE)</formula>
    </cfRule>
  </conditionalFormatting>
  <conditionalFormatting sqref="AE101">
    <cfRule type="expression" dxfId="1007" priority="569">
      <formula>IF(RIGHT(TEXT(AE101,"0.#"),1)=".",FALSE,TRUE)</formula>
    </cfRule>
    <cfRule type="expression" dxfId="1006" priority="570">
      <formula>IF(RIGHT(TEXT(AE101,"0.#"),1)=".",TRUE,FALSE)</formula>
    </cfRule>
  </conditionalFormatting>
  <conditionalFormatting sqref="AI101">
    <cfRule type="expression" dxfId="1005" priority="567">
      <formula>IF(RIGHT(TEXT(AI101,"0.#"),1)=".",FALSE,TRUE)</formula>
    </cfRule>
    <cfRule type="expression" dxfId="1004" priority="568">
      <formula>IF(RIGHT(TEXT(AI101,"0.#"),1)=".",TRUE,FALSE)</formula>
    </cfRule>
  </conditionalFormatting>
  <conditionalFormatting sqref="AM101">
    <cfRule type="expression" dxfId="1003" priority="565">
      <formula>IF(RIGHT(TEXT(AM101,"0.#"),1)=".",FALSE,TRUE)</formula>
    </cfRule>
    <cfRule type="expression" dxfId="1002" priority="566">
      <formula>IF(RIGHT(TEXT(AM101,"0.#"),1)=".",TRUE,FALSE)</formula>
    </cfRule>
  </conditionalFormatting>
  <conditionalFormatting sqref="AQ101">
    <cfRule type="expression" dxfId="1001" priority="563">
      <formula>IF(RIGHT(TEXT(AQ101,"0.#"),1)=".",FALSE,TRUE)</formula>
    </cfRule>
    <cfRule type="expression" dxfId="1000" priority="564">
      <formula>IF(RIGHT(TEXT(AQ101,"0.#"),1)=".",TRUE,FALSE)</formula>
    </cfRule>
  </conditionalFormatting>
  <conditionalFormatting sqref="AU100">
    <cfRule type="expression" dxfId="999" priority="561">
      <formula>IF(RIGHT(TEXT(AU100,"0.#"),1)=".",FALSE,TRUE)</formula>
    </cfRule>
    <cfRule type="expression" dxfId="998" priority="562">
      <formula>IF(RIGHT(TEXT(AU100,"0.#"),1)=".",TRUE,FALSE)</formula>
    </cfRule>
  </conditionalFormatting>
  <conditionalFormatting sqref="AU101">
    <cfRule type="expression" dxfId="997" priority="559">
      <formula>IF(RIGHT(TEXT(AU101,"0.#"),1)=".",FALSE,TRUE)</formula>
    </cfRule>
    <cfRule type="expression" dxfId="996" priority="560">
      <formula>IF(RIGHT(TEXT(AU101,"0.#"),1)=".",TRUE,FALSE)</formula>
    </cfRule>
  </conditionalFormatting>
  <conditionalFormatting sqref="AM35">
    <cfRule type="expression" dxfId="995" priority="553">
      <formula>IF(RIGHT(TEXT(AM35,"0.#"),1)=".",FALSE,TRUE)</formula>
    </cfRule>
    <cfRule type="expression" dxfId="994" priority="554">
      <formula>IF(RIGHT(TEXT(AM35,"0.#"),1)=".",TRUE,FALSE)</formula>
    </cfRule>
  </conditionalFormatting>
  <conditionalFormatting sqref="AE36">
    <cfRule type="expression" dxfId="993" priority="551">
      <formula>IF(RIGHT(TEXT(AE36,"0.#"),1)=".",FALSE,TRUE)</formula>
    </cfRule>
    <cfRule type="expression" dxfId="992" priority="552">
      <formula>IF(RIGHT(TEXT(AE36,"0.#"),1)=".",TRUE,FALSE)</formula>
    </cfRule>
  </conditionalFormatting>
  <conditionalFormatting sqref="AI36">
    <cfRule type="expression" dxfId="991" priority="549">
      <formula>IF(RIGHT(TEXT(AI36,"0.#"),1)=".",FALSE,TRUE)</formula>
    </cfRule>
    <cfRule type="expression" dxfId="990" priority="550">
      <formula>IF(RIGHT(TEXT(AI36,"0.#"),1)=".",TRUE,FALSE)</formula>
    </cfRule>
  </conditionalFormatting>
  <conditionalFormatting sqref="AE35 AQ35">
    <cfRule type="expression" dxfId="989" priority="557">
      <formula>IF(RIGHT(TEXT(AE35,"0.#"),1)=".",FALSE,TRUE)</formula>
    </cfRule>
    <cfRule type="expression" dxfId="988" priority="558">
      <formula>IF(RIGHT(TEXT(AE35,"0.#"),1)=".",TRUE,FALSE)</formula>
    </cfRule>
  </conditionalFormatting>
  <conditionalFormatting sqref="AI35">
    <cfRule type="expression" dxfId="987" priority="555">
      <formula>IF(RIGHT(TEXT(AI35,"0.#"),1)=".",FALSE,TRUE)</formula>
    </cfRule>
    <cfRule type="expression" dxfId="986" priority="556">
      <formula>IF(RIGHT(TEXT(AI35,"0.#"),1)=".",TRUE,FALSE)</formula>
    </cfRule>
  </conditionalFormatting>
  <conditionalFormatting sqref="AM103">
    <cfRule type="expression" dxfId="985" priority="541">
      <formula>IF(RIGHT(TEXT(AM103,"0.#"),1)=".",FALSE,TRUE)</formula>
    </cfRule>
    <cfRule type="expression" dxfId="984" priority="542">
      <formula>IF(RIGHT(TEXT(AM103,"0.#"),1)=".",TRUE,FALSE)</formula>
    </cfRule>
  </conditionalFormatting>
  <conditionalFormatting sqref="AE104 AM104">
    <cfRule type="expression" dxfId="983" priority="539">
      <formula>IF(RIGHT(TEXT(AE104,"0.#"),1)=".",FALSE,TRUE)</formula>
    </cfRule>
    <cfRule type="expression" dxfId="982" priority="540">
      <formula>IF(RIGHT(TEXT(AE104,"0.#"),1)=".",TRUE,FALSE)</formula>
    </cfRule>
  </conditionalFormatting>
  <conditionalFormatting sqref="AI104">
    <cfRule type="expression" dxfId="981" priority="537">
      <formula>IF(RIGHT(TEXT(AI104,"0.#"),1)=".",FALSE,TRUE)</formula>
    </cfRule>
    <cfRule type="expression" dxfId="980" priority="538">
      <formula>IF(RIGHT(TEXT(AI104,"0.#"),1)=".",TRUE,FALSE)</formula>
    </cfRule>
  </conditionalFormatting>
  <conditionalFormatting sqref="AQ104">
    <cfRule type="expression" dxfId="979" priority="535">
      <formula>IF(RIGHT(TEXT(AQ104,"0.#"),1)=".",FALSE,TRUE)</formula>
    </cfRule>
    <cfRule type="expression" dxfId="978" priority="536">
      <formula>IF(RIGHT(TEXT(AQ104,"0.#"),1)=".",TRUE,FALSE)</formula>
    </cfRule>
  </conditionalFormatting>
  <conditionalFormatting sqref="AE103 AQ103">
    <cfRule type="expression" dxfId="977" priority="545">
      <formula>IF(RIGHT(TEXT(AE103,"0.#"),1)=".",FALSE,TRUE)</formula>
    </cfRule>
    <cfRule type="expression" dxfId="976" priority="546">
      <formula>IF(RIGHT(TEXT(AE103,"0.#"),1)=".",TRUE,FALSE)</formula>
    </cfRule>
  </conditionalFormatting>
  <conditionalFormatting sqref="AI103">
    <cfRule type="expression" dxfId="975" priority="543">
      <formula>IF(RIGHT(TEXT(AI103,"0.#"),1)=".",FALSE,TRUE)</formula>
    </cfRule>
    <cfRule type="expression" dxfId="974" priority="544">
      <formula>IF(RIGHT(TEXT(AI103,"0.#"),1)=".",TRUE,FALSE)</formula>
    </cfRule>
  </conditionalFormatting>
  <conditionalFormatting sqref="AM137">
    <cfRule type="expression" dxfId="973" priority="529">
      <formula>IF(RIGHT(TEXT(AM137,"0.#"),1)=".",FALSE,TRUE)</formula>
    </cfRule>
    <cfRule type="expression" dxfId="972" priority="530">
      <formula>IF(RIGHT(TEXT(AM137,"0.#"),1)=".",TRUE,FALSE)</formula>
    </cfRule>
  </conditionalFormatting>
  <conditionalFormatting sqref="AE138 AM138">
    <cfRule type="expression" dxfId="971" priority="527">
      <formula>IF(RIGHT(TEXT(AE138,"0.#"),1)=".",FALSE,TRUE)</formula>
    </cfRule>
    <cfRule type="expression" dxfId="970" priority="528">
      <formula>IF(RIGHT(TEXT(AE138,"0.#"),1)=".",TRUE,FALSE)</formula>
    </cfRule>
  </conditionalFormatting>
  <conditionalFormatting sqref="AI138">
    <cfRule type="expression" dxfId="969" priority="525">
      <formula>IF(RIGHT(TEXT(AI138,"0.#"),1)=".",FALSE,TRUE)</formula>
    </cfRule>
    <cfRule type="expression" dxfId="968" priority="526">
      <formula>IF(RIGHT(TEXT(AI138,"0.#"),1)=".",TRUE,FALSE)</formula>
    </cfRule>
  </conditionalFormatting>
  <conditionalFormatting sqref="AQ138">
    <cfRule type="expression" dxfId="967" priority="523">
      <formula>IF(RIGHT(TEXT(AQ138,"0.#"),1)=".",FALSE,TRUE)</formula>
    </cfRule>
    <cfRule type="expression" dxfId="966" priority="524">
      <formula>IF(RIGHT(TEXT(AQ138,"0.#"),1)=".",TRUE,FALSE)</formula>
    </cfRule>
  </conditionalFormatting>
  <conditionalFormatting sqref="AE137 AQ137">
    <cfRule type="expression" dxfId="965" priority="533">
      <formula>IF(RIGHT(TEXT(AE137,"0.#"),1)=".",FALSE,TRUE)</formula>
    </cfRule>
    <cfRule type="expression" dxfId="964" priority="534">
      <formula>IF(RIGHT(TEXT(AE137,"0.#"),1)=".",TRUE,FALSE)</formula>
    </cfRule>
  </conditionalFormatting>
  <conditionalFormatting sqref="AI137">
    <cfRule type="expression" dxfId="963" priority="531">
      <formula>IF(RIGHT(TEXT(AI137,"0.#"),1)=".",FALSE,TRUE)</formula>
    </cfRule>
    <cfRule type="expression" dxfId="962" priority="532">
      <formula>IF(RIGHT(TEXT(AI137,"0.#"),1)=".",TRUE,FALSE)</formula>
    </cfRule>
  </conditionalFormatting>
  <conditionalFormatting sqref="AM171">
    <cfRule type="expression" dxfId="961" priority="517">
      <formula>IF(RIGHT(TEXT(AM171,"0.#"),1)=".",FALSE,TRUE)</formula>
    </cfRule>
    <cfRule type="expression" dxfId="960" priority="518">
      <formula>IF(RIGHT(TEXT(AM171,"0.#"),1)=".",TRUE,FALSE)</formula>
    </cfRule>
  </conditionalFormatting>
  <conditionalFormatting sqref="AE172 AM172">
    <cfRule type="expression" dxfId="959" priority="515">
      <formula>IF(RIGHT(TEXT(AE172,"0.#"),1)=".",FALSE,TRUE)</formula>
    </cfRule>
    <cfRule type="expression" dxfId="958" priority="516">
      <formula>IF(RIGHT(TEXT(AE172,"0.#"),1)=".",TRUE,FALSE)</formula>
    </cfRule>
  </conditionalFormatting>
  <conditionalFormatting sqref="AI172">
    <cfRule type="expression" dxfId="957" priority="513">
      <formula>IF(RIGHT(TEXT(AI172,"0.#"),1)=".",FALSE,TRUE)</formula>
    </cfRule>
    <cfRule type="expression" dxfId="956" priority="514">
      <formula>IF(RIGHT(TEXT(AI172,"0.#"),1)=".",TRUE,FALSE)</formula>
    </cfRule>
  </conditionalFormatting>
  <conditionalFormatting sqref="AQ172">
    <cfRule type="expression" dxfId="955" priority="511">
      <formula>IF(RIGHT(TEXT(AQ172,"0.#"),1)=".",FALSE,TRUE)</formula>
    </cfRule>
    <cfRule type="expression" dxfId="954" priority="512">
      <formula>IF(RIGHT(TEXT(AQ172,"0.#"),1)=".",TRUE,FALSE)</formula>
    </cfRule>
  </conditionalFormatting>
  <conditionalFormatting sqref="AE171 AQ171">
    <cfRule type="expression" dxfId="953" priority="521">
      <formula>IF(RIGHT(TEXT(AE171,"0.#"),1)=".",FALSE,TRUE)</formula>
    </cfRule>
    <cfRule type="expression" dxfId="952" priority="522">
      <formula>IF(RIGHT(TEXT(AE171,"0.#"),1)=".",TRUE,FALSE)</formula>
    </cfRule>
  </conditionalFormatting>
  <conditionalFormatting sqref="AI171">
    <cfRule type="expression" dxfId="951" priority="519">
      <formula>IF(RIGHT(TEXT(AI171,"0.#"),1)=".",FALSE,TRUE)</formula>
    </cfRule>
    <cfRule type="expression" dxfId="950" priority="520">
      <formula>IF(RIGHT(TEXT(AI171,"0.#"),1)=".",TRUE,FALSE)</formula>
    </cfRule>
  </conditionalFormatting>
  <conditionalFormatting sqref="AE73">
    <cfRule type="expression" dxfId="949" priority="509">
      <formula>IF(RIGHT(TEXT(AE73,"0.#"),1)=".",FALSE,TRUE)</formula>
    </cfRule>
    <cfRule type="expression" dxfId="948" priority="510">
      <formula>IF(RIGHT(TEXT(AE73,"0.#"),1)=".",TRUE,FALSE)</formula>
    </cfRule>
  </conditionalFormatting>
  <conditionalFormatting sqref="AM75">
    <cfRule type="expression" dxfId="947" priority="493">
      <formula>IF(RIGHT(TEXT(AM75,"0.#"),1)=".",FALSE,TRUE)</formula>
    </cfRule>
    <cfRule type="expression" dxfId="946" priority="494">
      <formula>IF(RIGHT(TEXT(AM75,"0.#"),1)=".",TRUE,FALSE)</formula>
    </cfRule>
  </conditionalFormatting>
  <conditionalFormatting sqref="AE74">
    <cfRule type="expression" dxfId="945" priority="507">
      <formula>IF(RIGHT(TEXT(AE74,"0.#"),1)=".",FALSE,TRUE)</formula>
    </cfRule>
    <cfRule type="expression" dxfId="944" priority="508">
      <formula>IF(RIGHT(TEXT(AE74,"0.#"),1)=".",TRUE,FALSE)</formula>
    </cfRule>
  </conditionalFormatting>
  <conditionalFormatting sqref="AE75">
    <cfRule type="expression" dxfId="943" priority="505">
      <formula>IF(RIGHT(TEXT(AE75,"0.#"),1)=".",FALSE,TRUE)</formula>
    </cfRule>
    <cfRule type="expression" dxfId="942" priority="506">
      <formula>IF(RIGHT(TEXT(AE75,"0.#"),1)=".",TRUE,FALSE)</formula>
    </cfRule>
  </conditionalFormatting>
  <conditionalFormatting sqref="AI75">
    <cfRule type="expression" dxfId="941" priority="503">
      <formula>IF(RIGHT(TEXT(AI75,"0.#"),1)=".",FALSE,TRUE)</formula>
    </cfRule>
    <cfRule type="expression" dxfId="940" priority="504">
      <formula>IF(RIGHT(TEXT(AI75,"0.#"),1)=".",TRUE,FALSE)</formula>
    </cfRule>
  </conditionalFormatting>
  <conditionalFormatting sqref="AI74">
    <cfRule type="expression" dxfId="939" priority="501">
      <formula>IF(RIGHT(TEXT(AI74,"0.#"),1)=".",FALSE,TRUE)</formula>
    </cfRule>
    <cfRule type="expression" dxfId="938" priority="502">
      <formula>IF(RIGHT(TEXT(AI74,"0.#"),1)=".",TRUE,FALSE)</formula>
    </cfRule>
  </conditionalFormatting>
  <conditionalFormatting sqref="AI73">
    <cfRule type="expression" dxfId="937" priority="499">
      <formula>IF(RIGHT(TEXT(AI73,"0.#"),1)=".",FALSE,TRUE)</formula>
    </cfRule>
    <cfRule type="expression" dxfId="936" priority="500">
      <formula>IF(RIGHT(TEXT(AI73,"0.#"),1)=".",TRUE,FALSE)</formula>
    </cfRule>
  </conditionalFormatting>
  <conditionalFormatting sqref="AM73">
    <cfRule type="expression" dxfId="935" priority="497">
      <formula>IF(RIGHT(TEXT(AM73,"0.#"),1)=".",FALSE,TRUE)</formula>
    </cfRule>
    <cfRule type="expression" dxfId="934" priority="498">
      <formula>IF(RIGHT(TEXT(AM73,"0.#"),1)=".",TRUE,FALSE)</formula>
    </cfRule>
  </conditionalFormatting>
  <conditionalFormatting sqref="AM74">
    <cfRule type="expression" dxfId="933" priority="495">
      <formula>IF(RIGHT(TEXT(AM74,"0.#"),1)=".",FALSE,TRUE)</formula>
    </cfRule>
    <cfRule type="expression" dxfId="932" priority="496">
      <formula>IF(RIGHT(TEXT(AM74,"0.#"),1)=".",TRUE,FALSE)</formula>
    </cfRule>
  </conditionalFormatting>
  <conditionalFormatting sqref="AQ73:AQ75">
    <cfRule type="expression" dxfId="931" priority="491">
      <formula>IF(RIGHT(TEXT(AQ73,"0.#"),1)=".",FALSE,TRUE)</formula>
    </cfRule>
    <cfRule type="expression" dxfId="930" priority="492">
      <formula>IF(RIGHT(TEXT(AQ73,"0.#"),1)=".",TRUE,FALSE)</formula>
    </cfRule>
  </conditionalFormatting>
  <conditionalFormatting sqref="AU73:AU75">
    <cfRule type="expression" dxfId="929" priority="489">
      <formula>IF(RIGHT(TEXT(AU73,"0.#"),1)=".",FALSE,TRUE)</formula>
    </cfRule>
    <cfRule type="expression" dxfId="928" priority="490">
      <formula>IF(RIGHT(TEXT(AU73,"0.#"),1)=".",TRUE,FALSE)</formula>
    </cfRule>
  </conditionalFormatting>
  <conditionalFormatting sqref="AE107">
    <cfRule type="expression" dxfId="927" priority="487">
      <formula>IF(RIGHT(TEXT(AE107,"0.#"),1)=".",FALSE,TRUE)</formula>
    </cfRule>
    <cfRule type="expression" dxfId="926" priority="488">
      <formula>IF(RIGHT(TEXT(AE107,"0.#"),1)=".",TRUE,FALSE)</formula>
    </cfRule>
  </conditionalFormatting>
  <conditionalFormatting sqref="AM109">
    <cfRule type="expression" dxfId="925" priority="471">
      <formula>IF(RIGHT(TEXT(AM109,"0.#"),1)=".",FALSE,TRUE)</formula>
    </cfRule>
    <cfRule type="expression" dxfId="924" priority="472">
      <formula>IF(RIGHT(TEXT(AM109,"0.#"),1)=".",TRUE,FALSE)</formula>
    </cfRule>
  </conditionalFormatting>
  <conditionalFormatting sqref="AE108">
    <cfRule type="expression" dxfId="923" priority="485">
      <formula>IF(RIGHT(TEXT(AE108,"0.#"),1)=".",FALSE,TRUE)</formula>
    </cfRule>
    <cfRule type="expression" dxfId="922" priority="486">
      <formula>IF(RIGHT(TEXT(AE108,"0.#"),1)=".",TRUE,FALSE)</formula>
    </cfRule>
  </conditionalFormatting>
  <conditionalFormatting sqref="AE109">
    <cfRule type="expression" dxfId="921" priority="483">
      <formula>IF(RIGHT(TEXT(AE109,"0.#"),1)=".",FALSE,TRUE)</formula>
    </cfRule>
    <cfRule type="expression" dxfId="920" priority="484">
      <formula>IF(RIGHT(TEXT(AE109,"0.#"),1)=".",TRUE,FALSE)</formula>
    </cfRule>
  </conditionalFormatting>
  <conditionalFormatting sqref="AI109">
    <cfRule type="expression" dxfId="919" priority="481">
      <formula>IF(RIGHT(TEXT(AI109,"0.#"),1)=".",FALSE,TRUE)</formula>
    </cfRule>
    <cfRule type="expression" dxfId="918" priority="482">
      <formula>IF(RIGHT(TEXT(AI109,"0.#"),1)=".",TRUE,FALSE)</formula>
    </cfRule>
  </conditionalFormatting>
  <conditionalFormatting sqref="AI108">
    <cfRule type="expression" dxfId="917" priority="479">
      <formula>IF(RIGHT(TEXT(AI108,"0.#"),1)=".",FALSE,TRUE)</formula>
    </cfRule>
    <cfRule type="expression" dxfId="916" priority="480">
      <formula>IF(RIGHT(TEXT(AI108,"0.#"),1)=".",TRUE,FALSE)</formula>
    </cfRule>
  </conditionalFormatting>
  <conditionalFormatting sqref="AI107">
    <cfRule type="expression" dxfId="915" priority="477">
      <formula>IF(RIGHT(TEXT(AI107,"0.#"),1)=".",FALSE,TRUE)</formula>
    </cfRule>
    <cfRule type="expression" dxfId="914" priority="478">
      <formula>IF(RIGHT(TEXT(AI107,"0.#"),1)=".",TRUE,FALSE)</formula>
    </cfRule>
  </conditionalFormatting>
  <conditionalFormatting sqref="AM107">
    <cfRule type="expression" dxfId="913" priority="475">
      <formula>IF(RIGHT(TEXT(AM107,"0.#"),1)=".",FALSE,TRUE)</formula>
    </cfRule>
    <cfRule type="expression" dxfId="912" priority="476">
      <formula>IF(RIGHT(TEXT(AM107,"0.#"),1)=".",TRUE,FALSE)</formula>
    </cfRule>
  </conditionalFormatting>
  <conditionalFormatting sqref="AM108">
    <cfRule type="expression" dxfId="911" priority="473">
      <formula>IF(RIGHT(TEXT(AM108,"0.#"),1)=".",FALSE,TRUE)</formula>
    </cfRule>
    <cfRule type="expression" dxfId="910" priority="474">
      <formula>IF(RIGHT(TEXT(AM108,"0.#"),1)=".",TRUE,FALSE)</formula>
    </cfRule>
  </conditionalFormatting>
  <conditionalFormatting sqref="AQ107:AQ109">
    <cfRule type="expression" dxfId="909" priority="469">
      <formula>IF(RIGHT(TEXT(AQ107,"0.#"),1)=".",FALSE,TRUE)</formula>
    </cfRule>
    <cfRule type="expression" dxfId="908" priority="470">
      <formula>IF(RIGHT(TEXT(AQ107,"0.#"),1)=".",TRUE,FALSE)</formula>
    </cfRule>
  </conditionalFormatting>
  <conditionalFormatting sqref="AU107:AU109">
    <cfRule type="expression" dxfId="907" priority="467">
      <formula>IF(RIGHT(TEXT(AU107,"0.#"),1)=".",FALSE,TRUE)</formula>
    </cfRule>
    <cfRule type="expression" dxfId="906" priority="468">
      <formula>IF(RIGHT(TEXT(AU107,"0.#"),1)=".",TRUE,FALSE)</formula>
    </cfRule>
  </conditionalFormatting>
  <conditionalFormatting sqref="AE141">
    <cfRule type="expression" dxfId="905" priority="465">
      <formula>IF(RIGHT(TEXT(AE141,"0.#"),1)=".",FALSE,TRUE)</formula>
    </cfRule>
    <cfRule type="expression" dxfId="904" priority="466">
      <formula>IF(RIGHT(TEXT(AE141,"0.#"),1)=".",TRUE,FALSE)</formula>
    </cfRule>
  </conditionalFormatting>
  <conditionalFormatting sqref="AM143">
    <cfRule type="expression" dxfId="903" priority="449">
      <formula>IF(RIGHT(TEXT(AM143,"0.#"),1)=".",FALSE,TRUE)</formula>
    </cfRule>
    <cfRule type="expression" dxfId="902" priority="450">
      <formula>IF(RIGHT(TEXT(AM143,"0.#"),1)=".",TRUE,FALSE)</formula>
    </cfRule>
  </conditionalFormatting>
  <conditionalFormatting sqref="AE142">
    <cfRule type="expression" dxfId="901" priority="463">
      <formula>IF(RIGHT(TEXT(AE142,"0.#"),1)=".",FALSE,TRUE)</formula>
    </cfRule>
    <cfRule type="expression" dxfId="900" priority="464">
      <formula>IF(RIGHT(TEXT(AE142,"0.#"),1)=".",TRUE,FALSE)</formula>
    </cfRule>
  </conditionalFormatting>
  <conditionalFormatting sqref="AE143">
    <cfRule type="expression" dxfId="899" priority="461">
      <formula>IF(RIGHT(TEXT(AE143,"0.#"),1)=".",FALSE,TRUE)</formula>
    </cfRule>
    <cfRule type="expression" dxfId="898" priority="462">
      <formula>IF(RIGHT(TEXT(AE143,"0.#"),1)=".",TRUE,FALSE)</formula>
    </cfRule>
  </conditionalFormatting>
  <conditionalFormatting sqref="AI143">
    <cfRule type="expression" dxfId="897" priority="459">
      <formula>IF(RIGHT(TEXT(AI143,"0.#"),1)=".",FALSE,TRUE)</formula>
    </cfRule>
    <cfRule type="expression" dxfId="896" priority="460">
      <formula>IF(RIGHT(TEXT(AI143,"0.#"),1)=".",TRUE,FALSE)</formula>
    </cfRule>
  </conditionalFormatting>
  <conditionalFormatting sqref="AI142">
    <cfRule type="expression" dxfId="895" priority="457">
      <formula>IF(RIGHT(TEXT(AI142,"0.#"),1)=".",FALSE,TRUE)</formula>
    </cfRule>
    <cfRule type="expression" dxfId="894" priority="458">
      <formula>IF(RIGHT(TEXT(AI142,"0.#"),1)=".",TRUE,FALSE)</formula>
    </cfRule>
  </conditionalFormatting>
  <conditionalFormatting sqref="AI141">
    <cfRule type="expression" dxfId="893" priority="455">
      <formula>IF(RIGHT(TEXT(AI141,"0.#"),1)=".",FALSE,TRUE)</formula>
    </cfRule>
    <cfRule type="expression" dxfId="892" priority="456">
      <formula>IF(RIGHT(TEXT(AI141,"0.#"),1)=".",TRUE,FALSE)</formula>
    </cfRule>
  </conditionalFormatting>
  <conditionalFormatting sqref="AM141">
    <cfRule type="expression" dxfId="891" priority="453">
      <formula>IF(RIGHT(TEXT(AM141,"0.#"),1)=".",FALSE,TRUE)</formula>
    </cfRule>
    <cfRule type="expression" dxfId="890" priority="454">
      <formula>IF(RIGHT(TEXT(AM141,"0.#"),1)=".",TRUE,FALSE)</formula>
    </cfRule>
  </conditionalFormatting>
  <conditionalFormatting sqref="AM142">
    <cfRule type="expression" dxfId="889" priority="451">
      <formula>IF(RIGHT(TEXT(AM142,"0.#"),1)=".",FALSE,TRUE)</formula>
    </cfRule>
    <cfRule type="expression" dxfId="888" priority="452">
      <formula>IF(RIGHT(TEXT(AM142,"0.#"),1)=".",TRUE,FALSE)</formula>
    </cfRule>
  </conditionalFormatting>
  <conditionalFormatting sqref="AQ141:AQ143">
    <cfRule type="expression" dxfId="887" priority="447">
      <formula>IF(RIGHT(TEXT(AQ141,"0.#"),1)=".",FALSE,TRUE)</formula>
    </cfRule>
    <cfRule type="expression" dxfId="886" priority="448">
      <formula>IF(RIGHT(TEXT(AQ141,"0.#"),1)=".",TRUE,FALSE)</formula>
    </cfRule>
  </conditionalFormatting>
  <conditionalFormatting sqref="AU141:AU143">
    <cfRule type="expression" dxfId="885" priority="445">
      <formula>IF(RIGHT(TEXT(AU141,"0.#"),1)=".",FALSE,TRUE)</formula>
    </cfRule>
    <cfRule type="expression" dxfId="884" priority="446">
      <formula>IF(RIGHT(TEXT(AU141,"0.#"),1)=".",TRUE,FALSE)</formula>
    </cfRule>
  </conditionalFormatting>
  <conditionalFormatting sqref="AE175">
    <cfRule type="expression" dxfId="883" priority="443">
      <formula>IF(RIGHT(TEXT(AE175,"0.#"),1)=".",FALSE,TRUE)</formula>
    </cfRule>
    <cfRule type="expression" dxfId="882" priority="444">
      <formula>IF(RIGHT(TEXT(AE175,"0.#"),1)=".",TRUE,FALSE)</formula>
    </cfRule>
  </conditionalFormatting>
  <conditionalFormatting sqref="AM177">
    <cfRule type="expression" dxfId="881" priority="427">
      <formula>IF(RIGHT(TEXT(AM177,"0.#"),1)=".",FALSE,TRUE)</formula>
    </cfRule>
    <cfRule type="expression" dxfId="880" priority="428">
      <formula>IF(RIGHT(TEXT(AM177,"0.#"),1)=".",TRUE,FALSE)</formula>
    </cfRule>
  </conditionalFormatting>
  <conditionalFormatting sqref="AE176">
    <cfRule type="expression" dxfId="879" priority="441">
      <formula>IF(RIGHT(TEXT(AE176,"0.#"),1)=".",FALSE,TRUE)</formula>
    </cfRule>
    <cfRule type="expression" dxfId="878" priority="442">
      <formula>IF(RIGHT(TEXT(AE176,"0.#"),1)=".",TRUE,FALSE)</formula>
    </cfRule>
  </conditionalFormatting>
  <conditionalFormatting sqref="AE177">
    <cfRule type="expression" dxfId="877" priority="439">
      <formula>IF(RIGHT(TEXT(AE177,"0.#"),1)=".",FALSE,TRUE)</formula>
    </cfRule>
    <cfRule type="expression" dxfId="876" priority="440">
      <formula>IF(RIGHT(TEXT(AE177,"0.#"),1)=".",TRUE,FALSE)</formula>
    </cfRule>
  </conditionalFormatting>
  <conditionalFormatting sqref="AI177">
    <cfRule type="expression" dxfId="875" priority="437">
      <formula>IF(RIGHT(TEXT(AI177,"0.#"),1)=".",FALSE,TRUE)</formula>
    </cfRule>
    <cfRule type="expression" dxfId="874" priority="438">
      <formula>IF(RIGHT(TEXT(AI177,"0.#"),1)=".",TRUE,FALSE)</formula>
    </cfRule>
  </conditionalFormatting>
  <conditionalFormatting sqref="AI176">
    <cfRule type="expression" dxfId="873" priority="435">
      <formula>IF(RIGHT(TEXT(AI176,"0.#"),1)=".",FALSE,TRUE)</formula>
    </cfRule>
    <cfRule type="expression" dxfId="872" priority="436">
      <formula>IF(RIGHT(TEXT(AI176,"0.#"),1)=".",TRUE,FALSE)</formula>
    </cfRule>
  </conditionalFormatting>
  <conditionalFormatting sqref="AI175">
    <cfRule type="expression" dxfId="871" priority="433">
      <formula>IF(RIGHT(TEXT(AI175,"0.#"),1)=".",FALSE,TRUE)</formula>
    </cfRule>
    <cfRule type="expression" dxfId="870" priority="434">
      <formula>IF(RIGHT(TEXT(AI175,"0.#"),1)=".",TRUE,FALSE)</formula>
    </cfRule>
  </conditionalFormatting>
  <conditionalFormatting sqref="AM175">
    <cfRule type="expression" dxfId="869" priority="431">
      <formula>IF(RIGHT(TEXT(AM175,"0.#"),1)=".",FALSE,TRUE)</formula>
    </cfRule>
    <cfRule type="expression" dxfId="868" priority="432">
      <formula>IF(RIGHT(TEXT(AM175,"0.#"),1)=".",TRUE,FALSE)</formula>
    </cfRule>
  </conditionalFormatting>
  <conditionalFormatting sqref="AM176">
    <cfRule type="expression" dxfId="867" priority="429">
      <formula>IF(RIGHT(TEXT(AM176,"0.#"),1)=".",FALSE,TRUE)</formula>
    </cfRule>
    <cfRule type="expression" dxfId="866" priority="430">
      <formula>IF(RIGHT(TEXT(AM176,"0.#"),1)=".",TRUE,FALSE)</formula>
    </cfRule>
  </conditionalFormatting>
  <conditionalFormatting sqref="AQ175:AQ177">
    <cfRule type="expression" dxfId="865" priority="425">
      <formula>IF(RIGHT(TEXT(AQ175,"0.#"),1)=".",FALSE,TRUE)</formula>
    </cfRule>
    <cfRule type="expression" dxfId="864" priority="426">
      <formula>IF(RIGHT(TEXT(AQ175,"0.#"),1)=".",TRUE,FALSE)</formula>
    </cfRule>
  </conditionalFormatting>
  <conditionalFormatting sqref="AU175:AU177">
    <cfRule type="expression" dxfId="863" priority="423">
      <formula>IF(RIGHT(TEXT(AU175,"0.#"),1)=".",FALSE,TRUE)</formula>
    </cfRule>
    <cfRule type="expression" dxfId="862" priority="424">
      <formula>IF(RIGHT(TEXT(AU175,"0.#"),1)=".",TRUE,FALSE)</formula>
    </cfRule>
  </conditionalFormatting>
  <conditionalFormatting sqref="AE61">
    <cfRule type="expression" dxfId="861" priority="377">
      <formula>IF(RIGHT(TEXT(AE61,"0.#"),1)=".",FALSE,TRUE)</formula>
    </cfRule>
    <cfRule type="expression" dxfId="860" priority="378">
      <formula>IF(RIGHT(TEXT(AE61,"0.#"),1)=".",TRUE,FALSE)</formula>
    </cfRule>
  </conditionalFormatting>
  <conditionalFormatting sqref="AE62">
    <cfRule type="expression" dxfId="859" priority="375">
      <formula>IF(RIGHT(TEXT(AE62,"0.#"),1)=".",FALSE,TRUE)</formula>
    </cfRule>
    <cfRule type="expression" dxfId="858" priority="376">
      <formula>IF(RIGHT(TEXT(AE62,"0.#"),1)=".",TRUE,FALSE)</formula>
    </cfRule>
  </conditionalFormatting>
  <conditionalFormatting sqref="AM61">
    <cfRule type="expression" dxfId="857" priority="365">
      <formula>IF(RIGHT(TEXT(AM61,"0.#"),1)=".",FALSE,TRUE)</formula>
    </cfRule>
    <cfRule type="expression" dxfId="856" priority="366">
      <formula>IF(RIGHT(TEXT(AM61,"0.#"),1)=".",TRUE,FALSE)</formula>
    </cfRule>
  </conditionalFormatting>
  <conditionalFormatting sqref="AE63">
    <cfRule type="expression" dxfId="855" priority="373">
      <formula>IF(RIGHT(TEXT(AE63,"0.#"),1)=".",FALSE,TRUE)</formula>
    </cfRule>
    <cfRule type="expression" dxfId="854" priority="374">
      <formula>IF(RIGHT(TEXT(AE63,"0.#"),1)=".",TRUE,FALSE)</formula>
    </cfRule>
  </conditionalFormatting>
  <conditionalFormatting sqref="AI63">
    <cfRule type="expression" dxfId="853" priority="371">
      <formula>IF(RIGHT(TEXT(AI63,"0.#"),1)=".",FALSE,TRUE)</formula>
    </cfRule>
    <cfRule type="expression" dxfId="852" priority="372">
      <formula>IF(RIGHT(TEXT(AI63,"0.#"),1)=".",TRUE,FALSE)</formula>
    </cfRule>
  </conditionalFormatting>
  <conditionalFormatting sqref="AI62">
    <cfRule type="expression" dxfId="851" priority="369">
      <formula>IF(RIGHT(TEXT(AI62,"0.#"),1)=".",FALSE,TRUE)</formula>
    </cfRule>
    <cfRule type="expression" dxfId="850" priority="370">
      <formula>IF(RIGHT(TEXT(AI62,"0.#"),1)=".",TRUE,FALSE)</formula>
    </cfRule>
  </conditionalFormatting>
  <conditionalFormatting sqref="AI61">
    <cfRule type="expression" dxfId="849" priority="367">
      <formula>IF(RIGHT(TEXT(AI61,"0.#"),1)=".",FALSE,TRUE)</formula>
    </cfRule>
    <cfRule type="expression" dxfId="848" priority="368">
      <formula>IF(RIGHT(TEXT(AI61,"0.#"),1)=".",TRUE,FALSE)</formula>
    </cfRule>
  </conditionalFormatting>
  <conditionalFormatting sqref="AM62">
    <cfRule type="expression" dxfId="847" priority="363">
      <formula>IF(RIGHT(TEXT(AM62,"0.#"),1)=".",FALSE,TRUE)</formula>
    </cfRule>
    <cfRule type="expression" dxfId="846" priority="364">
      <formula>IF(RIGHT(TEXT(AM62,"0.#"),1)=".",TRUE,FALSE)</formula>
    </cfRule>
  </conditionalFormatting>
  <conditionalFormatting sqref="AM63">
    <cfRule type="expression" dxfId="845" priority="361">
      <formula>IF(RIGHT(TEXT(AM63,"0.#"),1)=".",FALSE,TRUE)</formula>
    </cfRule>
    <cfRule type="expression" dxfId="844" priority="362">
      <formula>IF(RIGHT(TEXT(AM63,"0.#"),1)=".",TRUE,FALSE)</formula>
    </cfRule>
  </conditionalFormatting>
  <conditionalFormatting sqref="AQ61:AQ63">
    <cfRule type="expression" dxfId="843" priority="359">
      <formula>IF(RIGHT(TEXT(AQ61,"0.#"),1)=".",FALSE,TRUE)</formula>
    </cfRule>
    <cfRule type="expression" dxfId="842" priority="360">
      <formula>IF(RIGHT(TEXT(AQ61,"0.#"),1)=".",TRUE,FALSE)</formula>
    </cfRule>
  </conditionalFormatting>
  <conditionalFormatting sqref="AU61:AU63">
    <cfRule type="expression" dxfId="841" priority="357">
      <formula>IF(RIGHT(TEXT(AU61,"0.#"),1)=".",FALSE,TRUE)</formula>
    </cfRule>
    <cfRule type="expression" dxfId="840" priority="358">
      <formula>IF(RIGHT(TEXT(AU61,"0.#"),1)=".",TRUE,FALSE)</formula>
    </cfRule>
  </conditionalFormatting>
  <conditionalFormatting sqref="AE95">
    <cfRule type="expression" dxfId="839" priority="355">
      <formula>IF(RIGHT(TEXT(AE95,"0.#"),1)=".",FALSE,TRUE)</formula>
    </cfRule>
    <cfRule type="expression" dxfId="838" priority="356">
      <formula>IF(RIGHT(TEXT(AE95,"0.#"),1)=".",TRUE,FALSE)</formula>
    </cfRule>
  </conditionalFormatting>
  <conditionalFormatting sqref="AE96">
    <cfRule type="expression" dxfId="837" priority="353">
      <formula>IF(RIGHT(TEXT(AE96,"0.#"),1)=".",FALSE,TRUE)</formula>
    </cfRule>
    <cfRule type="expression" dxfId="836" priority="354">
      <formula>IF(RIGHT(TEXT(AE96,"0.#"),1)=".",TRUE,FALSE)</formula>
    </cfRule>
  </conditionalFormatting>
  <conditionalFormatting sqref="AM95">
    <cfRule type="expression" dxfId="835" priority="343">
      <formula>IF(RIGHT(TEXT(AM95,"0.#"),1)=".",FALSE,TRUE)</formula>
    </cfRule>
    <cfRule type="expression" dxfId="834" priority="344">
      <formula>IF(RIGHT(TEXT(AM95,"0.#"),1)=".",TRUE,FALSE)</formula>
    </cfRule>
  </conditionalFormatting>
  <conditionalFormatting sqref="AE97">
    <cfRule type="expression" dxfId="833" priority="351">
      <formula>IF(RIGHT(TEXT(AE97,"0.#"),1)=".",FALSE,TRUE)</formula>
    </cfRule>
    <cfRule type="expression" dxfId="832" priority="352">
      <formula>IF(RIGHT(TEXT(AE97,"0.#"),1)=".",TRUE,FALSE)</formula>
    </cfRule>
  </conditionalFormatting>
  <conditionalFormatting sqref="AI97">
    <cfRule type="expression" dxfId="831" priority="349">
      <formula>IF(RIGHT(TEXT(AI97,"0.#"),1)=".",FALSE,TRUE)</formula>
    </cfRule>
    <cfRule type="expression" dxfId="830" priority="350">
      <formula>IF(RIGHT(TEXT(AI97,"0.#"),1)=".",TRUE,FALSE)</formula>
    </cfRule>
  </conditionalFormatting>
  <conditionalFormatting sqref="AI96">
    <cfRule type="expression" dxfId="829" priority="347">
      <formula>IF(RIGHT(TEXT(AI96,"0.#"),1)=".",FALSE,TRUE)</formula>
    </cfRule>
    <cfRule type="expression" dxfId="828" priority="348">
      <formula>IF(RIGHT(TEXT(AI96,"0.#"),1)=".",TRUE,FALSE)</formula>
    </cfRule>
  </conditionalFormatting>
  <conditionalFormatting sqref="AI95">
    <cfRule type="expression" dxfId="827" priority="345">
      <formula>IF(RIGHT(TEXT(AI95,"0.#"),1)=".",FALSE,TRUE)</formula>
    </cfRule>
    <cfRule type="expression" dxfId="826" priority="346">
      <formula>IF(RIGHT(TEXT(AI95,"0.#"),1)=".",TRUE,FALSE)</formula>
    </cfRule>
  </conditionalFormatting>
  <conditionalFormatting sqref="AM96">
    <cfRule type="expression" dxfId="825" priority="341">
      <formula>IF(RIGHT(TEXT(AM96,"0.#"),1)=".",FALSE,TRUE)</formula>
    </cfRule>
    <cfRule type="expression" dxfId="824" priority="342">
      <formula>IF(RIGHT(TEXT(AM96,"0.#"),1)=".",TRUE,FALSE)</formula>
    </cfRule>
  </conditionalFormatting>
  <conditionalFormatting sqref="AM97">
    <cfRule type="expression" dxfId="823" priority="339">
      <formula>IF(RIGHT(TEXT(AM97,"0.#"),1)=".",FALSE,TRUE)</formula>
    </cfRule>
    <cfRule type="expression" dxfId="822" priority="340">
      <formula>IF(RIGHT(TEXT(AM97,"0.#"),1)=".",TRUE,FALSE)</formula>
    </cfRule>
  </conditionalFormatting>
  <conditionalFormatting sqref="AQ95:AQ97">
    <cfRule type="expression" dxfId="821" priority="337">
      <formula>IF(RIGHT(TEXT(AQ95,"0.#"),1)=".",FALSE,TRUE)</formula>
    </cfRule>
    <cfRule type="expression" dxfId="820" priority="338">
      <formula>IF(RIGHT(TEXT(AQ95,"0.#"),1)=".",TRUE,FALSE)</formula>
    </cfRule>
  </conditionalFormatting>
  <conditionalFormatting sqref="AU95:AU97">
    <cfRule type="expression" dxfId="819" priority="335">
      <formula>IF(RIGHT(TEXT(AU95,"0.#"),1)=".",FALSE,TRUE)</formula>
    </cfRule>
    <cfRule type="expression" dxfId="818" priority="336">
      <formula>IF(RIGHT(TEXT(AU95,"0.#"),1)=".",TRUE,FALSE)</formula>
    </cfRule>
  </conditionalFormatting>
  <conditionalFormatting sqref="AE129">
    <cfRule type="expression" dxfId="817" priority="333">
      <formula>IF(RIGHT(TEXT(AE129,"0.#"),1)=".",FALSE,TRUE)</formula>
    </cfRule>
    <cfRule type="expression" dxfId="816" priority="334">
      <formula>IF(RIGHT(TEXT(AE129,"0.#"),1)=".",TRUE,FALSE)</formula>
    </cfRule>
  </conditionalFormatting>
  <conditionalFormatting sqref="AE130">
    <cfRule type="expression" dxfId="815" priority="331">
      <formula>IF(RIGHT(TEXT(AE130,"0.#"),1)=".",FALSE,TRUE)</formula>
    </cfRule>
    <cfRule type="expression" dxfId="814" priority="332">
      <formula>IF(RIGHT(TEXT(AE130,"0.#"),1)=".",TRUE,FALSE)</formula>
    </cfRule>
  </conditionalFormatting>
  <conditionalFormatting sqref="AM129">
    <cfRule type="expression" dxfId="813" priority="321">
      <formula>IF(RIGHT(TEXT(AM129,"0.#"),1)=".",FALSE,TRUE)</formula>
    </cfRule>
    <cfRule type="expression" dxfId="812" priority="322">
      <formula>IF(RIGHT(TEXT(AM129,"0.#"),1)=".",TRUE,FALSE)</formula>
    </cfRule>
  </conditionalFormatting>
  <conditionalFormatting sqref="AE131">
    <cfRule type="expression" dxfId="811" priority="329">
      <formula>IF(RIGHT(TEXT(AE131,"0.#"),1)=".",FALSE,TRUE)</formula>
    </cfRule>
    <cfRule type="expression" dxfId="810" priority="330">
      <formula>IF(RIGHT(TEXT(AE131,"0.#"),1)=".",TRUE,FALSE)</formula>
    </cfRule>
  </conditionalFormatting>
  <conditionalFormatting sqref="AI131">
    <cfRule type="expression" dxfId="809" priority="327">
      <formula>IF(RIGHT(TEXT(AI131,"0.#"),1)=".",FALSE,TRUE)</formula>
    </cfRule>
    <cfRule type="expression" dxfId="808" priority="328">
      <formula>IF(RIGHT(TEXT(AI131,"0.#"),1)=".",TRUE,FALSE)</formula>
    </cfRule>
  </conditionalFormatting>
  <conditionalFormatting sqref="AI130">
    <cfRule type="expression" dxfId="807" priority="325">
      <formula>IF(RIGHT(TEXT(AI130,"0.#"),1)=".",FALSE,TRUE)</formula>
    </cfRule>
    <cfRule type="expression" dxfId="806" priority="326">
      <formula>IF(RIGHT(TEXT(AI130,"0.#"),1)=".",TRUE,FALSE)</formula>
    </cfRule>
  </conditionalFormatting>
  <conditionalFormatting sqref="AI129">
    <cfRule type="expression" dxfId="805" priority="323">
      <formula>IF(RIGHT(TEXT(AI129,"0.#"),1)=".",FALSE,TRUE)</formula>
    </cfRule>
    <cfRule type="expression" dxfId="804" priority="324">
      <formula>IF(RIGHT(TEXT(AI129,"0.#"),1)=".",TRUE,FALSE)</formula>
    </cfRule>
  </conditionalFormatting>
  <conditionalFormatting sqref="AM130">
    <cfRule type="expression" dxfId="803" priority="319">
      <formula>IF(RIGHT(TEXT(AM130,"0.#"),1)=".",FALSE,TRUE)</formula>
    </cfRule>
    <cfRule type="expression" dxfId="802" priority="320">
      <formula>IF(RIGHT(TEXT(AM130,"0.#"),1)=".",TRUE,FALSE)</formula>
    </cfRule>
  </conditionalFormatting>
  <conditionalFormatting sqref="AM131">
    <cfRule type="expression" dxfId="801" priority="317">
      <formula>IF(RIGHT(TEXT(AM131,"0.#"),1)=".",FALSE,TRUE)</formula>
    </cfRule>
    <cfRule type="expression" dxfId="800" priority="318">
      <formula>IF(RIGHT(TEXT(AM131,"0.#"),1)=".",TRUE,FALSE)</formula>
    </cfRule>
  </conditionalFormatting>
  <conditionalFormatting sqref="AQ129:AQ131">
    <cfRule type="expression" dxfId="799" priority="315">
      <formula>IF(RIGHT(TEXT(AQ129,"0.#"),1)=".",FALSE,TRUE)</formula>
    </cfRule>
    <cfRule type="expression" dxfId="798" priority="316">
      <formula>IF(RIGHT(TEXT(AQ129,"0.#"),1)=".",TRUE,FALSE)</formula>
    </cfRule>
  </conditionalFormatting>
  <conditionalFormatting sqref="AU129:AU131">
    <cfRule type="expression" dxfId="797" priority="313">
      <formula>IF(RIGHT(TEXT(AU129,"0.#"),1)=".",FALSE,TRUE)</formula>
    </cfRule>
    <cfRule type="expression" dxfId="796" priority="314">
      <formula>IF(RIGHT(TEXT(AU129,"0.#"),1)=".",TRUE,FALSE)</formula>
    </cfRule>
  </conditionalFormatting>
  <conditionalFormatting sqref="AE163">
    <cfRule type="expression" dxfId="795" priority="311">
      <formula>IF(RIGHT(TEXT(AE163,"0.#"),1)=".",FALSE,TRUE)</formula>
    </cfRule>
    <cfRule type="expression" dxfId="794" priority="312">
      <formula>IF(RIGHT(TEXT(AE163,"0.#"),1)=".",TRUE,FALSE)</formula>
    </cfRule>
  </conditionalFormatting>
  <conditionalFormatting sqref="AE164">
    <cfRule type="expression" dxfId="793" priority="309">
      <formula>IF(RIGHT(TEXT(AE164,"0.#"),1)=".",FALSE,TRUE)</formula>
    </cfRule>
    <cfRule type="expression" dxfId="792" priority="310">
      <formula>IF(RIGHT(TEXT(AE164,"0.#"),1)=".",TRUE,FALSE)</formula>
    </cfRule>
  </conditionalFormatting>
  <conditionalFormatting sqref="AM163">
    <cfRule type="expression" dxfId="791" priority="299">
      <formula>IF(RIGHT(TEXT(AM163,"0.#"),1)=".",FALSE,TRUE)</formula>
    </cfRule>
    <cfRule type="expression" dxfId="790" priority="300">
      <formula>IF(RIGHT(TEXT(AM163,"0.#"),1)=".",TRUE,FALSE)</formula>
    </cfRule>
  </conditionalFormatting>
  <conditionalFormatting sqref="AE165">
    <cfRule type="expression" dxfId="789" priority="307">
      <formula>IF(RIGHT(TEXT(AE165,"0.#"),1)=".",FALSE,TRUE)</formula>
    </cfRule>
    <cfRule type="expression" dxfId="788" priority="308">
      <formula>IF(RIGHT(TEXT(AE165,"0.#"),1)=".",TRUE,FALSE)</formula>
    </cfRule>
  </conditionalFormatting>
  <conditionalFormatting sqref="AI165">
    <cfRule type="expression" dxfId="787" priority="305">
      <formula>IF(RIGHT(TEXT(AI165,"0.#"),1)=".",FALSE,TRUE)</formula>
    </cfRule>
    <cfRule type="expression" dxfId="786" priority="306">
      <formula>IF(RIGHT(TEXT(AI165,"0.#"),1)=".",TRUE,FALSE)</formula>
    </cfRule>
  </conditionalFormatting>
  <conditionalFormatting sqref="AI164">
    <cfRule type="expression" dxfId="785" priority="303">
      <formula>IF(RIGHT(TEXT(AI164,"0.#"),1)=".",FALSE,TRUE)</formula>
    </cfRule>
    <cfRule type="expression" dxfId="784" priority="304">
      <formula>IF(RIGHT(TEXT(AI164,"0.#"),1)=".",TRUE,FALSE)</formula>
    </cfRule>
  </conditionalFormatting>
  <conditionalFormatting sqref="AI163">
    <cfRule type="expression" dxfId="783" priority="301">
      <formula>IF(RIGHT(TEXT(AI163,"0.#"),1)=".",FALSE,TRUE)</formula>
    </cfRule>
    <cfRule type="expression" dxfId="782" priority="302">
      <formula>IF(RIGHT(TEXT(AI163,"0.#"),1)=".",TRUE,FALSE)</formula>
    </cfRule>
  </conditionalFormatting>
  <conditionalFormatting sqref="AM164">
    <cfRule type="expression" dxfId="781" priority="297">
      <formula>IF(RIGHT(TEXT(AM164,"0.#"),1)=".",FALSE,TRUE)</formula>
    </cfRule>
    <cfRule type="expression" dxfId="780" priority="298">
      <formula>IF(RIGHT(TEXT(AM164,"0.#"),1)=".",TRUE,FALSE)</formula>
    </cfRule>
  </conditionalFormatting>
  <conditionalFormatting sqref="AM165">
    <cfRule type="expression" dxfId="779" priority="295">
      <formula>IF(RIGHT(TEXT(AM165,"0.#"),1)=".",FALSE,TRUE)</formula>
    </cfRule>
    <cfRule type="expression" dxfId="778" priority="296">
      <formula>IF(RIGHT(TEXT(AM165,"0.#"),1)=".",TRUE,FALSE)</formula>
    </cfRule>
  </conditionalFormatting>
  <conditionalFormatting sqref="AQ163:AQ165">
    <cfRule type="expression" dxfId="777" priority="293">
      <formula>IF(RIGHT(TEXT(AQ163,"0.#"),1)=".",FALSE,TRUE)</formula>
    </cfRule>
    <cfRule type="expression" dxfId="776" priority="294">
      <formula>IF(RIGHT(TEXT(AQ163,"0.#"),1)=".",TRUE,FALSE)</formula>
    </cfRule>
  </conditionalFormatting>
  <conditionalFormatting sqref="AU163:AU165">
    <cfRule type="expression" dxfId="775" priority="291">
      <formula>IF(RIGHT(TEXT(AU163,"0.#"),1)=".",FALSE,TRUE)</formula>
    </cfRule>
    <cfRule type="expression" dxfId="774" priority="292">
      <formula>IF(RIGHT(TEXT(AU163,"0.#"),1)=".",TRUE,FALSE)</formula>
    </cfRule>
  </conditionalFormatting>
  <conditionalFormatting sqref="AE197">
    <cfRule type="expression" dxfId="773" priority="289">
      <formula>IF(RIGHT(TEXT(AE197,"0.#"),1)=".",FALSE,TRUE)</formula>
    </cfRule>
    <cfRule type="expression" dxfId="772" priority="290">
      <formula>IF(RIGHT(TEXT(AE197,"0.#"),1)=".",TRUE,FALSE)</formula>
    </cfRule>
  </conditionalFormatting>
  <conditionalFormatting sqref="AE198">
    <cfRule type="expression" dxfId="771" priority="287">
      <formula>IF(RIGHT(TEXT(AE198,"0.#"),1)=".",FALSE,TRUE)</formula>
    </cfRule>
    <cfRule type="expression" dxfId="770" priority="288">
      <formula>IF(RIGHT(TEXT(AE198,"0.#"),1)=".",TRUE,FALSE)</formula>
    </cfRule>
  </conditionalFormatting>
  <conditionalFormatting sqref="AM197">
    <cfRule type="expression" dxfId="769" priority="277">
      <formula>IF(RIGHT(TEXT(AM197,"0.#"),1)=".",FALSE,TRUE)</formula>
    </cfRule>
    <cfRule type="expression" dxfId="768" priority="278">
      <formula>IF(RIGHT(TEXT(AM197,"0.#"),1)=".",TRUE,FALSE)</formula>
    </cfRule>
  </conditionalFormatting>
  <conditionalFormatting sqref="AE199">
    <cfRule type="expression" dxfId="767" priority="285">
      <formula>IF(RIGHT(TEXT(AE199,"0.#"),1)=".",FALSE,TRUE)</formula>
    </cfRule>
    <cfRule type="expression" dxfId="766" priority="286">
      <formula>IF(RIGHT(TEXT(AE199,"0.#"),1)=".",TRUE,FALSE)</formula>
    </cfRule>
  </conditionalFormatting>
  <conditionalFormatting sqref="AI199">
    <cfRule type="expression" dxfId="765" priority="283">
      <formula>IF(RIGHT(TEXT(AI199,"0.#"),1)=".",FALSE,TRUE)</formula>
    </cfRule>
    <cfRule type="expression" dxfId="764" priority="284">
      <formula>IF(RIGHT(TEXT(AI199,"0.#"),1)=".",TRUE,FALSE)</formula>
    </cfRule>
  </conditionalFormatting>
  <conditionalFormatting sqref="AI198">
    <cfRule type="expression" dxfId="763" priority="281">
      <formula>IF(RIGHT(TEXT(AI198,"0.#"),1)=".",FALSE,TRUE)</formula>
    </cfRule>
    <cfRule type="expression" dxfId="762" priority="282">
      <formula>IF(RIGHT(TEXT(AI198,"0.#"),1)=".",TRUE,FALSE)</formula>
    </cfRule>
  </conditionalFormatting>
  <conditionalFormatting sqref="AI197">
    <cfRule type="expression" dxfId="761" priority="279">
      <formula>IF(RIGHT(TEXT(AI197,"0.#"),1)=".",FALSE,TRUE)</formula>
    </cfRule>
    <cfRule type="expression" dxfId="760" priority="280">
      <formula>IF(RIGHT(TEXT(AI197,"0.#"),1)=".",TRUE,FALSE)</formula>
    </cfRule>
  </conditionalFormatting>
  <conditionalFormatting sqref="AM198">
    <cfRule type="expression" dxfId="759" priority="275">
      <formula>IF(RIGHT(TEXT(AM198,"0.#"),1)=".",FALSE,TRUE)</formula>
    </cfRule>
    <cfRule type="expression" dxfId="758" priority="276">
      <formula>IF(RIGHT(TEXT(AM198,"0.#"),1)=".",TRUE,FALSE)</formula>
    </cfRule>
  </conditionalFormatting>
  <conditionalFormatting sqref="AM199">
    <cfRule type="expression" dxfId="757" priority="273">
      <formula>IF(RIGHT(TEXT(AM199,"0.#"),1)=".",FALSE,TRUE)</formula>
    </cfRule>
    <cfRule type="expression" dxfId="756" priority="274">
      <formula>IF(RIGHT(TEXT(AM199,"0.#"),1)=".",TRUE,FALSE)</formula>
    </cfRule>
  </conditionalFormatting>
  <conditionalFormatting sqref="AQ197:AQ199">
    <cfRule type="expression" dxfId="755" priority="271">
      <formula>IF(RIGHT(TEXT(AQ197,"0.#"),1)=".",FALSE,TRUE)</formula>
    </cfRule>
    <cfRule type="expression" dxfId="754" priority="272">
      <formula>IF(RIGHT(TEXT(AQ197,"0.#"),1)=".",TRUE,FALSE)</formula>
    </cfRule>
  </conditionalFormatting>
  <conditionalFormatting sqref="AU197:AU199">
    <cfRule type="expression" dxfId="753" priority="269">
      <formula>IF(RIGHT(TEXT(AU197,"0.#"),1)=".",FALSE,TRUE)</formula>
    </cfRule>
    <cfRule type="expression" dxfId="752" priority="270">
      <formula>IF(RIGHT(TEXT(AU197,"0.#"),1)=".",TRUE,FALSE)</formula>
    </cfRule>
  </conditionalFormatting>
  <conditionalFormatting sqref="AE134 AQ134">
    <cfRule type="expression" dxfId="751" priority="267">
      <formula>IF(RIGHT(TEXT(AE134,"0.#"),1)=".",FALSE,TRUE)</formula>
    </cfRule>
    <cfRule type="expression" dxfId="750" priority="268">
      <formula>IF(RIGHT(TEXT(AE134,"0.#"),1)=".",TRUE,FALSE)</formula>
    </cfRule>
  </conditionalFormatting>
  <conditionalFormatting sqref="AI134">
    <cfRule type="expression" dxfId="749" priority="265">
      <formula>IF(RIGHT(TEXT(AI134,"0.#"),1)=".",FALSE,TRUE)</formula>
    </cfRule>
    <cfRule type="expression" dxfId="748" priority="266">
      <formula>IF(RIGHT(TEXT(AI134,"0.#"),1)=".",TRUE,FALSE)</formula>
    </cfRule>
  </conditionalFormatting>
  <conditionalFormatting sqref="AM134">
    <cfRule type="expression" dxfId="747" priority="263">
      <formula>IF(RIGHT(TEXT(AM134,"0.#"),1)=".",FALSE,TRUE)</formula>
    </cfRule>
    <cfRule type="expression" dxfId="746" priority="264">
      <formula>IF(RIGHT(TEXT(AM134,"0.#"),1)=".",TRUE,FALSE)</formula>
    </cfRule>
  </conditionalFormatting>
  <conditionalFormatting sqref="AE135">
    <cfRule type="expression" dxfId="745" priority="261">
      <formula>IF(RIGHT(TEXT(AE135,"0.#"),1)=".",FALSE,TRUE)</formula>
    </cfRule>
    <cfRule type="expression" dxfId="744" priority="262">
      <formula>IF(RIGHT(TEXT(AE135,"0.#"),1)=".",TRUE,FALSE)</formula>
    </cfRule>
  </conditionalFormatting>
  <conditionalFormatting sqref="AI135">
    <cfRule type="expression" dxfId="743" priority="259">
      <formula>IF(RIGHT(TEXT(AI135,"0.#"),1)=".",FALSE,TRUE)</formula>
    </cfRule>
    <cfRule type="expression" dxfId="742" priority="260">
      <formula>IF(RIGHT(TEXT(AI135,"0.#"),1)=".",TRUE,FALSE)</formula>
    </cfRule>
  </conditionalFormatting>
  <conditionalFormatting sqref="AM135">
    <cfRule type="expression" dxfId="741" priority="257">
      <formula>IF(RIGHT(TEXT(AM135,"0.#"),1)=".",FALSE,TRUE)</formula>
    </cfRule>
    <cfRule type="expression" dxfId="740" priority="258">
      <formula>IF(RIGHT(TEXT(AM135,"0.#"),1)=".",TRUE,FALSE)</formula>
    </cfRule>
  </conditionalFormatting>
  <conditionalFormatting sqref="AQ135">
    <cfRule type="expression" dxfId="739" priority="255">
      <formula>IF(RIGHT(TEXT(AQ135,"0.#"),1)=".",FALSE,TRUE)</formula>
    </cfRule>
    <cfRule type="expression" dxfId="738" priority="256">
      <formula>IF(RIGHT(TEXT(AQ135,"0.#"),1)=".",TRUE,FALSE)</formula>
    </cfRule>
  </conditionalFormatting>
  <conditionalFormatting sqref="AU134">
    <cfRule type="expression" dxfId="737" priority="253">
      <formula>IF(RIGHT(TEXT(AU134,"0.#"),1)=".",FALSE,TRUE)</formula>
    </cfRule>
    <cfRule type="expression" dxfId="736" priority="254">
      <formula>IF(RIGHT(TEXT(AU134,"0.#"),1)=".",TRUE,FALSE)</formula>
    </cfRule>
  </conditionalFormatting>
  <conditionalFormatting sqref="AU135">
    <cfRule type="expression" dxfId="735" priority="251">
      <formula>IF(RIGHT(TEXT(AU135,"0.#"),1)=".",FALSE,TRUE)</formula>
    </cfRule>
    <cfRule type="expression" dxfId="734" priority="252">
      <formula>IF(RIGHT(TEXT(AU135,"0.#"),1)=".",TRUE,FALSE)</formula>
    </cfRule>
  </conditionalFormatting>
  <conditionalFormatting sqref="AE168 AQ168">
    <cfRule type="expression" dxfId="733" priority="249">
      <formula>IF(RIGHT(TEXT(AE168,"0.#"),1)=".",FALSE,TRUE)</formula>
    </cfRule>
    <cfRule type="expression" dxfId="732" priority="250">
      <formula>IF(RIGHT(TEXT(AE168,"0.#"),1)=".",TRUE,FALSE)</formula>
    </cfRule>
  </conditionalFormatting>
  <conditionalFormatting sqref="AI168">
    <cfRule type="expression" dxfId="731" priority="247">
      <formula>IF(RIGHT(TEXT(AI168,"0.#"),1)=".",FALSE,TRUE)</formula>
    </cfRule>
    <cfRule type="expression" dxfId="730" priority="248">
      <formula>IF(RIGHT(TEXT(AI168,"0.#"),1)=".",TRUE,FALSE)</formula>
    </cfRule>
  </conditionalFormatting>
  <conditionalFormatting sqref="AM168">
    <cfRule type="expression" dxfId="729" priority="245">
      <formula>IF(RIGHT(TEXT(AM168,"0.#"),1)=".",FALSE,TRUE)</formula>
    </cfRule>
    <cfRule type="expression" dxfId="728" priority="246">
      <formula>IF(RIGHT(TEXT(AM168,"0.#"),1)=".",TRUE,FALSE)</formula>
    </cfRule>
  </conditionalFormatting>
  <conditionalFormatting sqref="AE169">
    <cfRule type="expression" dxfId="727" priority="243">
      <formula>IF(RIGHT(TEXT(AE169,"0.#"),1)=".",FALSE,TRUE)</formula>
    </cfRule>
    <cfRule type="expression" dxfId="726" priority="244">
      <formula>IF(RIGHT(TEXT(AE169,"0.#"),1)=".",TRUE,FALSE)</formula>
    </cfRule>
  </conditionalFormatting>
  <conditionalFormatting sqref="AI169">
    <cfRule type="expression" dxfId="725" priority="241">
      <formula>IF(RIGHT(TEXT(AI169,"0.#"),1)=".",FALSE,TRUE)</formula>
    </cfRule>
    <cfRule type="expression" dxfId="724" priority="242">
      <formula>IF(RIGHT(TEXT(AI169,"0.#"),1)=".",TRUE,FALSE)</formula>
    </cfRule>
  </conditionalFormatting>
  <conditionalFormatting sqref="AM169">
    <cfRule type="expression" dxfId="723" priority="239">
      <formula>IF(RIGHT(TEXT(AM169,"0.#"),1)=".",FALSE,TRUE)</formula>
    </cfRule>
    <cfRule type="expression" dxfId="722" priority="240">
      <formula>IF(RIGHT(TEXT(AM169,"0.#"),1)=".",TRUE,FALSE)</formula>
    </cfRule>
  </conditionalFormatting>
  <conditionalFormatting sqref="AQ169">
    <cfRule type="expression" dxfId="721" priority="237">
      <formula>IF(RIGHT(TEXT(AQ169,"0.#"),1)=".",FALSE,TRUE)</formula>
    </cfRule>
    <cfRule type="expression" dxfId="720" priority="238">
      <formula>IF(RIGHT(TEXT(AQ169,"0.#"),1)=".",TRUE,FALSE)</formula>
    </cfRule>
  </conditionalFormatting>
  <conditionalFormatting sqref="AU168">
    <cfRule type="expression" dxfId="719" priority="235">
      <formula>IF(RIGHT(TEXT(AU168,"0.#"),1)=".",FALSE,TRUE)</formula>
    </cfRule>
    <cfRule type="expression" dxfId="718" priority="236">
      <formula>IF(RIGHT(TEXT(AU168,"0.#"),1)=".",TRUE,FALSE)</formula>
    </cfRule>
  </conditionalFormatting>
  <conditionalFormatting sqref="AU169">
    <cfRule type="expression" dxfId="717" priority="233">
      <formula>IF(RIGHT(TEXT(AU169,"0.#"),1)=".",FALSE,TRUE)</formula>
    </cfRule>
    <cfRule type="expression" dxfId="716" priority="234">
      <formula>IF(RIGHT(TEXT(AU169,"0.#"),1)=".",TRUE,FALSE)</formula>
    </cfRule>
  </conditionalFormatting>
  <conditionalFormatting sqref="AE90">
    <cfRule type="expression" dxfId="715" priority="231">
      <formula>IF(RIGHT(TEXT(AE90,"0.#"),1)=".",FALSE,TRUE)</formula>
    </cfRule>
    <cfRule type="expression" dxfId="714" priority="232">
      <formula>IF(RIGHT(TEXT(AE90,"0.#"),1)=".",TRUE,FALSE)</formula>
    </cfRule>
  </conditionalFormatting>
  <conditionalFormatting sqref="AE91">
    <cfRule type="expression" dxfId="713" priority="229">
      <formula>IF(RIGHT(TEXT(AE91,"0.#"),1)=".",FALSE,TRUE)</formula>
    </cfRule>
    <cfRule type="expression" dxfId="712" priority="230">
      <formula>IF(RIGHT(TEXT(AE91,"0.#"),1)=".",TRUE,FALSE)</formula>
    </cfRule>
  </conditionalFormatting>
  <conditionalFormatting sqref="AM90">
    <cfRule type="expression" dxfId="711" priority="219">
      <formula>IF(RIGHT(TEXT(AM90,"0.#"),1)=".",FALSE,TRUE)</formula>
    </cfRule>
    <cfRule type="expression" dxfId="710" priority="220">
      <formula>IF(RIGHT(TEXT(AM90,"0.#"),1)=".",TRUE,FALSE)</formula>
    </cfRule>
  </conditionalFormatting>
  <conditionalFormatting sqref="AE92">
    <cfRule type="expression" dxfId="709" priority="227">
      <formula>IF(RIGHT(TEXT(AE92,"0.#"),1)=".",FALSE,TRUE)</formula>
    </cfRule>
    <cfRule type="expression" dxfId="708" priority="228">
      <formula>IF(RIGHT(TEXT(AE92,"0.#"),1)=".",TRUE,FALSE)</formula>
    </cfRule>
  </conditionalFormatting>
  <conditionalFormatting sqref="AI92">
    <cfRule type="expression" dxfId="707" priority="225">
      <formula>IF(RIGHT(TEXT(AI92,"0.#"),1)=".",FALSE,TRUE)</formula>
    </cfRule>
    <cfRule type="expression" dxfId="706" priority="226">
      <formula>IF(RIGHT(TEXT(AI92,"0.#"),1)=".",TRUE,FALSE)</formula>
    </cfRule>
  </conditionalFormatting>
  <conditionalFormatting sqref="AI91">
    <cfRule type="expression" dxfId="705" priority="223">
      <formula>IF(RIGHT(TEXT(AI91,"0.#"),1)=".",FALSE,TRUE)</formula>
    </cfRule>
    <cfRule type="expression" dxfId="704" priority="224">
      <formula>IF(RIGHT(TEXT(AI91,"0.#"),1)=".",TRUE,FALSE)</formula>
    </cfRule>
  </conditionalFormatting>
  <conditionalFormatting sqref="AI90">
    <cfRule type="expression" dxfId="703" priority="221">
      <formula>IF(RIGHT(TEXT(AI90,"0.#"),1)=".",FALSE,TRUE)</formula>
    </cfRule>
    <cfRule type="expression" dxfId="702" priority="222">
      <formula>IF(RIGHT(TEXT(AI90,"0.#"),1)=".",TRUE,FALSE)</formula>
    </cfRule>
  </conditionalFormatting>
  <conditionalFormatting sqref="AM91">
    <cfRule type="expression" dxfId="701" priority="217">
      <formula>IF(RIGHT(TEXT(AM91,"0.#"),1)=".",FALSE,TRUE)</formula>
    </cfRule>
    <cfRule type="expression" dxfId="700" priority="218">
      <formula>IF(RIGHT(TEXT(AM91,"0.#"),1)=".",TRUE,FALSE)</formula>
    </cfRule>
  </conditionalFormatting>
  <conditionalFormatting sqref="AM92">
    <cfRule type="expression" dxfId="699" priority="215">
      <formula>IF(RIGHT(TEXT(AM92,"0.#"),1)=".",FALSE,TRUE)</formula>
    </cfRule>
    <cfRule type="expression" dxfId="698" priority="216">
      <formula>IF(RIGHT(TEXT(AM92,"0.#"),1)=".",TRUE,FALSE)</formula>
    </cfRule>
  </conditionalFormatting>
  <conditionalFormatting sqref="AQ90:AQ92">
    <cfRule type="expression" dxfId="697" priority="213">
      <formula>IF(RIGHT(TEXT(AQ90,"0.#"),1)=".",FALSE,TRUE)</formula>
    </cfRule>
    <cfRule type="expression" dxfId="696" priority="214">
      <formula>IF(RIGHT(TEXT(AQ90,"0.#"),1)=".",TRUE,FALSE)</formula>
    </cfRule>
  </conditionalFormatting>
  <conditionalFormatting sqref="AU90:AU92">
    <cfRule type="expression" dxfId="695" priority="211">
      <formula>IF(RIGHT(TEXT(AU90,"0.#"),1)=".",FALSE,TRUE)</formula>
    </cfRule>
    <cfRule type="expression" dxfId="694" priority="212">
      <formula>IF(RIGHT(TEXT(AU90,"0.#"),1)=".",TRUE,FALSE)</formula>
    </cfRule>
  </conditionalFormatting>
  <conditionalFormatting sqref="AE85">
    <cfRule type="expression" dxfId="693" priority="209">
      <formula>IF(RIGHT(TEXT(AE85,"0.#"),1)=".",FALSE,TRUE)</formula>
    </cfRule>
    <cfRule type="expression" dxfId="692" priority="210">
      <formula>IF(RIGHT(TEXT(AE85,"0.#"),1)=".",TRUE,FALSE)</formula>
    </cfRule>
  </conditionalFormatting>
  <conditionalFormatting sqref="AE86">
    <cfRule type="expression" dxfId="691" priority="207">
      <formula>IF(RIGHT(TEXT(AE86,"0.#"),1)=".",FALSE,TRUE)</formula>
    </cfRule>
    <cfRule type="expression" dxfId="690" priority="208">
      <formula>IF(RIGHT(TEXT(AE86,"0.#"),1)=".",TRUE,FALSE)</formula>
    </cfRule>
  </conditionalFormatting>
  <conditionalFormatting sqref="AM85">
    <cfRule type="expression" dxfId="689" priority="197">
      <formula>IF(RIGHT(TEXT(AM85,"0.#"),1)=".",FALSE,TRUE)</formula>
    </cfRule>
    <cfRule type="expression" dxfId="688" priority="198">
      <formula>IF(RIGHT(TEXT(AM85,"0.#"),1)=".",TRUE,FALSE)</formula>
    </cfRule>
  </conditionalFormatting>
  <conditionalFormatting sqref="AE87">
    <cfRule type="expression" dxfId="687" priority="205">
      <formula>IF(RIGHT(TEXT(AE87,"0.#"),1)=".",FALSE,TRUE)</formula>
    </cfRule>
    <cfRule type="expression" dxfId="686" priority="206">
      <formula>IF(RIGHT(TEXT(AE87,"0.#"),1)=".",TRUE,FALSE)</formula>
    </cfRule>
  </conditionalFormatting>
  <conditionalFormatting sqref="AI87">
    <cfRule type="expression" dxfId="685" priority="203">
      <formula>IF(RIGHT(TEXT(AI87,"0.#"),1)=".",FALSE,TRUE)</formula>
    </cfRule>
    <cfRule type="expression" dxfId="684" priority="204">
      <formula>IF(RIGHT(TEXT(AI87,"0.#"),1)=".",TRUE,FALSE)</formula>
    </cfRule>
  </conditionalFormatting>
  <conditionalFormatting sqref="AI86">
    <cfRule type="expression" dxfId="683" priority="201">
      <formula>IF(RIGHT(TEXT(AI86,"0.#"),1)=".",FALSE,TRUE)</formula>
    </cfRule>
    <cfRule type="expression" dxfId="682" priority="202">
      <formula>IF(RIGHT(TEXT(AI86,"0.#"),1)=".",TRUE,FALSE)</formula>
    </cfRule>
  </conditionalFormatting>
  <conditionalFormatting sqref="AI85">
    <cfRule type="expression" dxfId="681" priority="199">
      <formula>IF(RIGHT(TEXT(AI85,"0.#"),1)=".",FALSE,TRUE)</formula>
    </cfRule>
    <cfRule type="expression" dxfId="680" priority="200">
      <formula>IF(RIGHT(TEXT(AI85,"0.#"),1)=".",TRUE,FALSE)</formula>
    </cfRule>
  </conditionalFormatting>
  <conditionalFormatting sqref="AM86">
    <cfRule type="expression" dxfId="679" priority="195">
      <formula>IF(RIGHT(TEXT(AM86,"0.#"),1)=".",FALSE,TRUE)</formula>
    </cfRule>
    <cfRule type="expression" dxfId="678" priority="196">
      <formula>IF(RIGHT(TEXT(AM86,"0.#"),1)=".",TRUE,FALSE)</formula>
    </cfRule>
  </conditionalFormatting>
  <conditionalFormatting sqref="AM87">
    <cfRule type="expression" dxfId="677" priority="193">
      <formula>IF(RIGHT(TEXT(AM87,"0.#"),1)=".",FALSE,TRUE)</formula>
    </cfRule>
    <cfRule type="expression" dxfId="676" priority="194">
      <formula>IF(RIGHT(TEXT(AM87,"0.#"),1)=".",TRUE,FALSE)</formula>
    </cfRule>
  </conditionalFormatting>
  <conditionalFormatting sqref="AQ85:AQ87">
    <cfRule type="expression" dxfId="675" priority="191">
      <formula>IF(RIGHT(TEXT(AQ85,"0.#"),1)=".",FALSE,TRUE)</formula>
    </cfRule>
    <cfRule type="expression" dxfId="674" priority="192">
      <formula>IF(RIGHT(TEXT(AQ85,"0.#"),1)=".",TRUE,FALSE)</formula>
    </cfRule>
  </conditionalFormatting>
  <conditionalFormatting sqref="AU85:AU87">
    <cfRule type="expression" dxfId="673" priority="189">
      <formula>IF(RIGHT(TEXT(AU85,"0.#"),1)=".",FALSE,TRUE)</formula>
    </cfRule>
    <cfRule type="expression" dxfId="672" priority="190">
      <formula>IF(RIGHT(TEXT(AU85,"0.#"),1)=".",TRUE,FALSE)</formula>
    </cfRule>
  </conditionalFormatting>
  <conditionalFormatting sqref="AE124">
    <cfRule type="expression" dxfId="671" priority="187">
      <formula>IF(RIGHT(TEXT(AE124,"0.#"),1)=".",FALSE,TRUE)</formula>
    </cfRule>
    <cfRule type="expression" dxfId="670" priority="188">
      <formula>IF(RIGHT(TEXT(AE124,"0.#"),1)=".",TRUE,FALSE)</formula>
    </cfRule>
  </conditionalFormatting>
  <conditionalFormatting sqref="AE125">
    <cfRule type="expression" dxfId="669" priority="185">
      <formula>IF(RIGHT(TEXT(AE125,"0.#"),1)=".",FALSE,TRUE)</formula>
    </cfRule>
    <cfRule type="expression" dxfId="668" priority="186">
      <formula>IF(RIGHT(TEXT(AE125,"0.#"),1)=".",TRUE,FALSE)</formula>
    </cfRule>
  </conditionalFormatting>
  <conditionalFormatting sqref="AM124">
    <cfRule type="expression" dxfId="667" priority="175">
      <formula>IF(RIGHT(TEXT(AM124,"0.#"),1)=".",FALSE,TRUE)</formula>
    </cfRule>
    <cfRule type="expression" dxfId="666" priority="176">
      <formula>IF(RIGHT(TEXT(AM124,"0.#"),1)=".",TRUE,FALSE)</formula>
    </cfRule>
  </conditionalFormatting>
  <conditionalFormatting sqref="AE126">
    <cfRule type="expression" dxfId="665" priority="183">
      <formula>IF(RIGHT(TEXT(AE126,"0.#"),1)=".",FALSE,TRUE)</formula>
    </cfRule>
    <cfRule type="expression" dxfId="664" priority="184">
      <formula>IF(RIGHT(TEXT(AE126,"0.#"),1)=".",TRUE,FALSE)</formula>
    </cfRule>
  </conditionalFormatting>
  <conditionalFormatting sqref="AI126">
    <cfRule type="expression" dxfId="663" priority="181">
      <formula>IF(RIGHT(TEXT(AI126,"0.#"),1)=".",FALSE,TRUE)</formula>
    </cfRule>
    <cfRule type="expression" dxfId="662" priority="182">
      <formula>IF(RIGHT(TEXT(AI126,"0.#"),1)=".",TRUE,FALSE)</formula>
    </cfRule>
  </conditionalFormatting>
  <conditionalFormatting sqref="AI125">
    <cfRule type="expression" dxfId="661" priority="179">
      <formula>IF(RIGHT(TEXT(AI125,"0.#"),1)=".",FALSE,TRUE)</formula>
    </cfRule>
    <cfRule type="expression" dxfId="660" priority="180">
      <formula>IF(RIGHT(TEXT(AI125,"0.#"),1)=".",TRUE,FALSE)</formula>
    </cfRule>
  </conditionalFormatting>
  <conditionalFormatting sqref="AI124">
    <cfRule type="expression" dxfId="659" priority="177">
      <formula>IF(RIGHT(TEXT(AI124,"0.#"),1)=".",FALSE,TRUE)</formula>
    </cfRule>
    <cfRule type="expression" dxfId="658" priority="178">
      <formula>IF(RIGHT(TEXT(AI124,"0.#"),1)=".",TRUE,FALSE)</formula>
    </cfRule>
  </conditionalFormatting>
  <conditionalFormatting sqref="AM125">
    <cfRule type="expression" dxfId="657" priority="173">
      <formula>IF(RIGHT(TEXT(AM125,"0.#"),1)=".",FALSE,TRUE)</formula>
    </cfRule>
    <cfRule type="expression" dxfId="656" priority="174">
      <formula>IF(RIGHT(TEXT(AM125,"0.#"),1)=".",TRUE,FALSE)</formula>
    </cfRule>
  </conditionalFormatting>
  <conditionalFormatting sqref="AM126">
    <cfRule type="expression" dxfId="655" priority="171">
      <formula>IF(RIGHT(TEXT(AM126,"0.#"),1)=".",FALSE,TRUE)</formula>
    </cfRule>
    <cfRule type="expression" dxfId="654" priority="172">
      <formula>IF(RIGHT(TEXT(AM126,"0.#"),1)=".",TRUE,FALSE)</formula>
    </cfRule>
  </conditionalFormatting>
  <conditionalFormatting sqref="AQ124:AQ126">
    <cfRule type="expression" dxfId="653" priority="169">
      <formula>IF(RIGHT(TEXT(AQ124,"0.#"),1)=".",FALSE,TRUE)</formula>
    </cfRule>
    <cfRule type="expression" dxfId="652" priority="170">
      <formula>IF(RIGHT(TEXT(AQ124,"0.#"),1)=".",TRUE,FALSE)</formula>
    </cfRule>
  </conditionalFormatting>
  <conditionalFormatting sqref="AU124:AU126">
    <cfRule type="expression" dxfId="651" priority="167">
      <formula>IF(RIGHT(TEXT(AU124,"0.#"),1)=".",FALSE,TRUE)</formula>
    </cfRule>
    <cfRule type="expression" dxfId="650" priority="168">
      <formula>IF(RIGHT(TEXT(AU124,"0.#"),1)=".",TRUE,FALSE)</formula>
    </cfRule>
  </conditionalFormatting>
  <conditionalFormatting sqref="AE119">
    <cfRule type="expression" dxfId="649" priority="165">
      <formula>IF(RIGHT(TEXT(AE119,"0.#"),1)=".",FALSE,TRUE)</formula>
    </cfRule>
    <cfRule type="expression" dxfId="648" priority="166">
      <formula>IF(RIGHT(TEXT(AE119,"0.#"),1)=".",TRUE,FALSE)</formula>
    </cfRule>
  </conditionalFormatting>
  <conditionalFormatting sqref="AE120">
    <cfRule type="expression" dxfId="647" priority="163">
      <formula>IF(RIGHT(TEXT(AE120,"0.#"),1)=".",FALSE,TRUE)</formula>
    </cfRule>
    <cfRule type="expression" dxfId="646" priority="164">
      <formula>IF(RIGHT(TEXT(AE120,"0.#"),1)=".",TRUE,FALSE)</formula>
    </cfRule>
  </conditionalFormatting>
  <conditionalFormatting sqref="AM119">
    <cfRule type="expression" dxfId="645" priority="153">
      <formula>IF(RIGHT(TEXT(AM119,"0.#"),1)=".",FALSE,TRUE)</formula>
    </cfRule>
    <cfRule type="expression" dxfId="644" priority="154">
      <formula>IF(RIGHT(TEXT(AM119,"0.#"),1)=".",TRUE,FALSE)</formula>
    </cfRule>
  </conditionalFormatting>
  <conditionalFormatting sqref="AE121">
    <cfRule type="expression" dxfId="643" priority="161">
      <formula>IF(RIGHT(TEXT(AE121,"0.#"),1)=".",FALSE,TRUE)</formula>
    </cfRule>
    <cfRule type="expression" dxfId="642" priority="162">
      <formula>IF(RIGHT(TEXT(AE121,"0.#"),1)=".",TRUE,FALSE)</formula>
    </cfRule>
  </conditionalFormatting>
  <conditionalFormatting sqref="AI121">
    <cfRule type="expression" dxfId="641" priority="159">
      <formula>IF(RIGHT(TEXT(AI121,"0.#"),1)=".",FALSE,TRUE)</formula>
    </cfRule>
    <cfRule type="expression" dxfId="640" priority="160">
      <formula>IF(RIGHT(TEXT(AI121,"0.#"),1)=".",TRUE,FALSE)</formula>
    </cfRule>
  </conditionalFormatting>
  <conditionalFormatting sqref="AI120">
    <cfRule type="expression" dxfId="639" priority="157">
      <formula>IF(RIGHT(TEXT(AI120,"0.#"),1)=".",FALSE,TRUE)</formula>
    </cfRule>
    <cfRule type="expression" dxfId="638" priority="158">
      <formula>IF(RIGHT(TEXT(AI120,"0.#"),1)=".",TRUE,FALSE)</formula>
    </cfRule>
  </conditionalFormatting>
  <conditionalFormatting sqref="AI119">
    <cfRule type="expression" dxfId="637" priority="155">
      <formula>IF(RIGHT(TEXT(AI119,"0.#"),1)=".",FALSE,TRUE)</formula>
    </cfRule>
    <cfRule type="expression" dxfId="636" priority="156">
      <formula>IF(RIGHT(TEXT(AI119,"0.#"),1)=".",TRUE,FALSE)</formula>
    </cfRule>
  </conditionalFormatting>
  <conditionalFormatting sqref="AM120">
    <cfRule type="expression" dxfId="635" priority="151">
      <formula>IF(RIGHT(TEXT(AM120,"0.#"),1)=".",FALSE,TRUE)</formula>
    </cfRule>
    <cfRule type="expression" dxfId="634" priority="152">
      <formula>IF(RIGHT(TEXT(AM120,"0.#"),1)=".",TRUE,FALSE)</formula>
    </cfRule>
  </conditionalFormatting>
  <conditionalFormatting sqref="AM121">
    <cfRule type="expression" dxfId="633" priority="149">
      <formula>IF(RIGHT(TEXT(AM121,"0.#"),1)=".",FALSE,TRUE)</formula>
    </cfRule>
    <cfRule type="expression" dxfId="632" priority="150">
      <formula>IF(RIGHT(TEXT(AM121,"0.#"),1)=".",TRUE,FALSE)</formula>
    </cfRule>
  </conditionalFormatting>
  <conditionalFormatting sqref="AQ119:AQ121">
    <cfRule type="expression" dxfId="631" priority="147">
      <formula>IF(RIGHT(TEXT(AQ119,"0.#"),1)=".",FALSE,TRUE)</formula>
    </cfRule>
    <cfRule type="expression" dxfId="630" priority="148">
      <formula>IF(RIGHT(TEXT(AQ119,"0.#"),1)=".",TRUE,FALSE)</formula>
    </cfRule>
  </conditionalFormatting>
  <conditionalFormatting sqref="AU119:AU121">
    <cfRule type="expression" dxfId="629" priority="145">
      <formula>IF(RIGHT(TEXT(AU119,"0.#"),1)=".",FALSE,TRUE)</formula>
    </cfRule>
    <cfRule type="expression" dxfId="628" priority="146">
      <formula>IF(RIGHT(TEXT(AU119,"0.#"),1)=".",TRUE,FALSE)</formula>
    </cfRule>
  </conditionalFormatting>
  <conditionalFormatting sqref="AE158">
    <cfRule type="expression" dxfId="627" priority="143">
      <formula>IF(RIGHT(TEXT(AE158,"0.#"),1)=".",FALSE,TRUE)</formula>
    </cfRule>
    <cfRule type="expression" dxfId="626" priority="144">
      <formula>IF(RIGHT(TEXT(AE158,"0.#"),1)=".",TRUE,FALSE)</formula>
    </cfRule>
  </conditionalFormatting>
  <conditionalFormatting sqref="AE159">
    <cfRule type="expression" dxfId="625" priority="141">
      <formula>IF(RIGHT(TEXT(AE159,"0.#"),1)=".",FALSE,TRUE)</formula>
    </cfRule>
    <cfRule type="expression" dxfId="624" priority="142">
      <formula>IF(RIGHT(TEXT(AE159,"0.#"),1)=".",TRUE,FALSE)</formula>
    </cfRule>
  </conditionalFormatting>
  <conditionalFormatting sqref="AM158">
    <cfRule type="expression" dxfId="623" priority="131">
      <formula>IF(RIGHT(TEXT(AM158,"0.#"),1)=".",FALSE,TRUE)</formula>
    </cfRule>
    <cfRule type="expression" dxfId="622" priority="132">
      <formula>IF(RIGHT(TEXT(AM158,"0.#"),1)=".",TRUE,FALSE)</formula>
    </cfRule>
  </conditionalFormatting>
  <conditionalFormatting sqref="AE160">
    <cfRule type="expression" dxfId="621" priority="139">
      <formula>IF(RIGHT(TEXT(AE160,"0.#"),1)=".",FALSE,TRUE)</formula>
    </cfRule>
    <cfRule type="expression" dxfId="620" priority="140">
      <formula>IF(RIGHT(TEXT(AE160,"0.#"),1)=".",TRUE,FALSE)</formula>
    </cfRule>
  </conditionalFormatting>
  <conditionalFormatting sqref="AI160">
    <cfRule type="expression" dxfId="619" priority="137">
      <formula>IF(RIGHT(TEXT(AI160,"0.#"),1)=".",FALSE,TRUE)</formula>
    </cfRule>
    <cfRule type="expression" dxfId="618" priority="138">
      <formula>IF(RIGHT(TEXT(AI160,"0.#"),1)=".",TRUE,FALSE)</formula>
    </cfRule>
  </conditionalFormatting>
  <conditionalFormatting sqref="AI159">
    <cfRule type="expression" dxfId="617" priority="135">
      <formula>IF(RIGHT(TEXT(AI159,"0.#"),1)=".",FALSE,TRUE)</formula>
    </cfRule>
    <cfRule type="expression" dxfId="616" priority="136">
      <formula>IF(RIGHT(TEXT(AI159,"0.#"),1)=".",TRUE,FALSE)</formula>
    </cfRule>
  </conditionalFormatting>
  <conditionalFormatting sqref="AI158">
    <cfRule type="expression" dxfId="615" priority="133">
      <formula>IF(RIGHT(TEXT(AI158,"0.#"),1)=".",FALSE,TRUE)</formula>
    </cfRule>
    <cfRule type="expression" dxfId="614" priority="134">
      <formula>IF(RIGHT(TEXT(AI158,"0.#"),1)=".",TRUE,FALSE)</formula>
    </cfRule>
  </conditionalFormatting>
  <conditionalFormatting sqref="AM159">
    <cfRule type="expression" dxfId="613" priority="129">
      <formula>IF(RIGHT(TEXT(AM159,"0.#"),1)=".",FALSE,TRUE)</formula>
    </cfRule>
    <cfRule type="expression" dxfId="612" priority="130">
      <formula>IF(RIGHT(TEXT(AM159,"0.#"),1)=".",TRUE,FALSE)</formula>
    </cfRule>
  </conditionalFormatting>
  <conditionalFormatting sqref="AM160">
    <cfRule type="expression" dxfId="611" priority="127">
      <formula>IF(RIGHT(TEXT(AM160,"0.#"),1)=".",FALSE,TRUE)</formula>
    </cfRule>
    <cfRule type="expression" dxfId="610" priority="128">
      <formula>IF(RIGHT(TEXT(AM160,"0.#"),1)=".",TRUE,FALSE)</formula>
    </cfRule>
  </conditionalFormatting>
  <conditionalFormatting sqref="AQ158:AQ160">
    <cfRule type="expression" dxfId="609" priority="125">
      <formula>IF(RIGHT(TEXT(AQ158,"0.#"),1)=".",FALSE,TRUE)</formula>
    </cfRule>
    <cfRule type="expression" dxfId="608" priority="126">
      <formula>IF(RIGHT(TEXT(AQ158,"0.#"),1)=".",TRUE,FALSE)</formula>
    </cfRule>
  </conditionalFormatting>
  <conditionalFormatting sqref="AU158:AU160">
    <cfRule type="expression" dxfId="607" priority="123">
      <formula>IF(RIGHT(TEXT(AU158,"0.#"),1)=".",FALSE,TRUE)</formula>
    </cfRule>
    <cfRule type="expression" dxfId="606" priority="124">
      <formula>IF(RIGHT(TEXT(AU158,"0.#"),1)=".",TRUE,FALSE)</formula>
    </cfRule>
  </conditionalFormatting>
  <conditionalFormatting sqref="AE153">
    <cfRule type="expression" dxfId="605" priority="121">
      <formula>IF(RIGHT(TEXT(AE153,"0.#"),1)=".",FALSE,TRUE)</formula>
    </cfRule>
    <cfRule type="expression" dxfId="604" priority="122">
      <formula>IF(RIGHT(TEXT(AE153,"0.#"),1)=".",TRUE,FALSE)</formula>
    </cfRule>
  </conditionalFormatting>
  <conditionalFormatting sqref="AE154">
    <cfRule type="expression" dxfId="603" priority="119">
      <formula>IF(RIGHT(TEXT(AE154,"0.#"),1)=".",FALSE,TRUE)</formula>
    </cfRule>
    <cfRule type="expression" dxfId="602" priority="120">
      <formula>IF(RIGHT(TEXT(AE154,"0.#"),1)=".",TRUE,FALSE)</formula>
    </cfRule>
  </conditionalFormatting>
  <conditionalFormatting sqref="AM153">
    <cfRule type="expression" dxfId="601" priority="109">
      <formula>IF(RIGHT(TEXT(AM153,"0.#"),1)=".",FALSE,TRUE)</formula>
    </cfRule>
    <cfRule type="expression" dxfId="600" priority="110">
      <formula>IF(RIGHT(TEXT(AM153,"0.#"),1)=".",TRUE,FALSE)</formula>
    </cfRule>
  </conditionalFormatting>
  <conditionalFormatting sqref="AE155">
    <cfRule type="expression" dxfId="599" priority="117">
      <formula>IF(RIGHT(TEXT(AE155,"0.#"),1)=".",FALSE,TRUE)</formula>
    </cfRule>
    <cfRule type="expression" dxfId="598" priority="118">
      <formula>IF(RIGHT(TEXT(AE155,"0.#"),1)=".",TRUE,FALSE)</formula>
    </cfRule>
  </conditionalFormatting>
  <conditionalFormatting sqref="AI155">
    <cfRule type="expression" dxfId="597" priority="115">
      <formula>IF(RIGHT(TEXT(AI155,"0.#"),1)=".",FALSE,TRUE)</formula>
    </cfRule>
    <cfRule type="expression" dxfId="596" priority="116">
      <formula>IF(RIGHT(TEXT(AI155,"0.#"),1)=".",TRUE,FALSE)</formula>
    </cfRule>
  </conditionalFormatting>
  <conditionalFormatting sqref="AI154">
    <cfRule type="expression" dxfId="595" priority="113">
      <formula>IF(RIGHT(TEXT(AI154,"0.#"),1)=".",FALSE,TRUE)</formula>
    </cfRule>
    <cfRule type="expression" dxfId="594" priority="114">
      <formula>IF(RIGHT(TEXT(AI154,"0.#"),1)=".",TRUE,FALSE)</formula>
    </cfRule>
  </conditionalFormatting>
  <conditionalFormatting sqref="AI153">
    <cfRule type="expression" dxfId="593" priority="111">
      <formula>IF(RIGHT(TEXT(AI153,"0.#"),1)=".",FALSE,TRUE)</formula>
    </cfRule>
    <cfRule type="expression" dxfId="592" priority="112">
      <formula>IF(RIGHT(TEXT(AI153,"0.#"),1)=".",TRUE,FALSE)</formula>
    </cfRule>
  </conditionalFormatting>
  <conditionalFormatting sqref="AM154">
    <cfRule type="expression" dxfId="591" priority="107">
      <formula>IF(RIGHT(TEXT(AM154,"0.#"),1)=".",FALSE,TRUE)</formula>
    </cfRule>
    <cfRule type="expression" dxfId="590" priority="108">
      <formula>IF(RIGHT(TEXT(AM154,"0.#"),1)=".",TRUE,FALSE)</formula>
    </cfRule>
  </conditionalFormatting>
  <conditionalFormatting sqref="AM155">
    <cfRule type="expression" dxfId="589" priority="105">
      <formula>IF(RIGHT(TEXT(AM155,"0.#"),1)=".",FALSE,TRUE)</formula>
    </cfRule>
    <cfRule type="expression" dxfId="588" priority="106">
      <formula>IF(RIGHT(TEXT(AM155,"0.#"),1)=".",TRUE,FALSE)</formula>
    </cfRule>
  </conditionalFormatting>
  <conditionalFormatting sqref="AQ153:AQ155">
    <cfRule type="expression" dxfId="587" priority="103">
      <formula>IF(RIGHT(TEXT(AQ153,"0.#"),1)=".",FALSE,TRUE)</formula>
    </cfRule>
    <cfRule type="expression" dxfId="586" priority="104">
      <formula>IF(RIGHT(TEXT(AQ153,"0.#"),1)=".",TRUE,FALSE)</formula>
    </cfRule>
  </conditionalFormatting>
  <conditionalFormatting sqref="AU153:AU155">
    <cfRule type="expression" dxfId="585" priority="101">
      <formula>IF(RIGHT(TEXT(AU153,"0.#"),1)=".",FALSE,TRUE)</formula>
    </cfRule>
    <cfRule type="expression" dxfId="584" priority="102">
      <formula>IF(RIGHT(TEXT(AU153,"0.#"),1)=".",TRUE,FALSE)</formula>
    </cfRule>
  </conditionalFormatting>
  <conditionalFormatting sqref="AE192">
    <cfRule type="expression" dxfId="583" priority="99">
      <formula>IF(RIGHT(TEXT(AE192,"0.#"),1)=".",FALSE,TRUE)</formula>
    </cfRule>
    <cfRule type="expression" dxfId="582" priority="100">
      <formula>IF(RIGHT(TEXT(AE192,"0.#"),1)=".",TRUE,FALSE)</formula>
    </cfRule>
  </conditionalFormatting>
  <conditionalFormatting sqref="AE193">
    <cfRule type="expression" dxfId="581" priority="97">
      <formula>IF(RIGHT(TEXT(AE193,"0.#"),1)=".",FALSE,TRUE)</formula>
    </cfRule>
    <cfRule type="expression" dxfId="580" priority="98">
      <formula>IF(RIGHT(TEXT(AE193,"0.#"),1)=".",TRUE,FALSE)</formula>
    </cfRule>
  </conditionalFormatting>
  <conditionalFormatting sqref="AM192">
    <cfRule type="expression" dxfId="579" priority="87">
      <formula>IF(RIGHT(TEXT(AM192,"0.#"),1)=".",FALSE,TRUE)</formula>
    </cfRule>
    <cfRule type="expression" dxfId="578" priority="88">
      <formula>IF(RIGHT(TEXT(AM192,"0.#"),1)=".",TRUE,FALSE)</formula>
    </cfRule>
  </conditionalFormatting>
  <conditionalFormatting sqref="AE194">
    <cfRule type="expression" dxfId="577" priority="95">
      <formula>IF(RIGHT(TEXT(AE194,"0.#"),1)=".",FALSE,TRUE)</formula>
    </cfRule>
    <cfRule type="expression" dxfId="576" priority="96">
      <formula>IF(RIGHT(TEXT(AE194,"0.#"),1)=".",TRUE,FALSE)</formula>
    </cfRule>
  </conditionalFormatting>
  <conditionalFormatting sqref="AI194">
    <cfRule type="expression" dxfId="575" priority="93">
      <formula>IF(RIGHT(TEXT(AI194,"0.#"),1)=".",FALSE,TRUE)</formula>
    </cfRule>
    <cfRule type="expression" dxfId="574" priority="94">
      <formula>IF(RIGHT(TEXT(AI194,"0.#"),1)=".",TRUE,FALSE)</formula>
    </cfRule>
  </conditionalFormatting>
  <conditionalFormatting sqref="AI193">
    <cfRule type="expression" dxfId="573" priority="91">
      <formula>IF(RIGHT(TEXT(AI193,"0.#"),1)=".",FALSE,TRUE)</formula>
    </cfRule>
    <cfRule type="expression" dxfId="572" priority="92">
      <formula>IF(RIGHT(TEXT(AI193,"0.#"),1)=".",TRUE,FALSE)</formula>
    </cfRule>
  </conditionalFormatting>
  <conditionalFormatting sqref="AI192">
    <cfRule type="expression" dxfId="571" priority="89">
      <formula>IF(RIGHT(TEXT(AI192,"0.#"),1)=".",FALSE,TRUE)</formula>
    </cfRule>
    <cfRule type="expression" dxfId="570" priority="90">
      <formula>IF(RIGHT(TEXT(AI192,"0.#"),1)=".",TRUE,FALSE)</formula>
    </cfRule>
  </conditionalFormatting>
  <conditionalFormatting sqref="AM193">
    <cfRule type="expression" dxfId="569" priority="85">
      <formula>IF(RIGHT(TEXT(AM193,"0.#"),1)=".",FALSE,TRUE)</formula>
    </cfRule>
    <cfRule type="expression" dxfId="568" priority="86">
      <formula>IF(RIGHT(TEXT(AM193,"0.#"),1)=".",TRUE,FALSE)</formula>
    </cfRule>
  </conditionalFormatting>
  <conditionalFormatting sqref="AM194">
    <cfRule type="expression" dxfId="567" priority="83">
      <formula>IF(RIGHT(TEXT(AM194,"0.#"),1)=".",FALSE,TRUE)</formula>
    </cfRule>
    <cfRule type="expression" dxfId="566" priority="84">
      <formula>IF(RIGHT(TEXT(AM194,"0.#"),1)=".",TRUE,FALSE)</formula>
    </cfRule>
  </conditionalFormatting>
  <conditionalFormatting sqref="AQ192:AQ194">
    <cfRule type="expression" dxfId="565" priority="81">
      <formula>IF(RIGHT(TEXT(AQ192,"0.#"),1)=".",FALSE,TRUE)</formula>
    </cfRule>
    <cfRule type="expression" dxfId="564" priority="82">
      <formula>IF(RIGHT(TEXT(AQ192,"0.#"),1)=".",TRUE,FALSE)</formula>
    </cfRule>
  </conditionalFormatting>
  <conditionalFormatting sqref="AU192:AU194">
    <cfRule type="expression" dxfId="563" priority="79">
      <formula>IF(RIGHT(TEXT(AU192,"0.#"),1)=".",FALSE,TRUE)</formula>
    </cfRule>
    <cfRule type="expression" dxfId="562" priority="80">
      <formula>IF(RIGHT(TEXT(AU192,"0.#"),1)=".",TRUE,FALSE)</formula>
    </cfRule>
  </conditionalFormatting>
  <conditionalFormatting sqref="AE187">
    <cfRule type="expression" dxfId="561" priority="77">
      <formula>IF(RIGHT(TEXT(AE187,"0.#"),1)=".",FALSE,TRUE)</formula>
    </cfRule>
    <cfRule type="expression" dxfId="560" priority="78">
      <formula>IF(RIGHT(TEXT(AE187,"0.#"),1)=".",TRUE,FALSE)</formula>
    </cfRule>
  </conditionalFormatting>
  <conditionalFormatting sqref="AE188">
    <cfRule type="expression" dxfId="559" priority="75">
      <formula>IF(RIGHT(TEXT(AE188,"0.#"),1)=".",FALSE,TRUE)</formula>
    </cfRule>
    <cfRule type="expression" dxfId="558" priority="76">
      <formula>IF(RIGHT(TEXT(AE188,"0.#"),1)=".",TRUE,FALSE)</formula>
    </cfRule>
  </conditionalFormatting>
  <conditionalFormatting sqref="AM187">
    <cfRule type="expression" dxfId="557" priority="65">
      <formula>IF(RIGHT(TEXT(AM187,"0.#"),1)=".",FALSE,TRUE)</formula>
    </cfRule>
    <cfRule type="expression" dxfId="556" priority="66">
      <formula>IF(RIGHT(TEXT(AM187,"0.#"),1)=".",TRUE,FALSE)</formula>
    </cfRule>
  </conditionalFormatting>
  <conditionalFormatting sqref="AE189">
    <cfRule type="expression" dxfId="555" priority="73">
      <formula>IF(RIGHT(TEXT(AE189,"0.#"),1)=".",FALSE,TRUE)</formula>
    </cfRule>
    <cfRule type="expression" dxfId="554" priority="74">
      <formula>IF(RIGHT(TEXT(AE189,"0.#"),1)=".",TRUE,FALSE)</formula>
    </cfRule>
  </conditionalFormatting>
  <conditionalFormatting sqref="AI189">
    <cfRule type="expression" dxfId="553" priority="71">
      <formula>IF(RIGHT(TEXT(AI189,"0.#"),1)=".",FALSE,TRUE)</formula>
    </cfRule>
    <cfRule type="expression" dxfId="552" priority="72">
      <formula>IF(RIGHT(TEXT(AI189,"0.#"),1)=".",TRUE,FALSE)</formula>
    </cfRule>
  </conditionalFormatting>
  <conditionalFormatting sqref="AI188">
    <cfRule type="expression" dxfId="551" priority="69">
      <formula>IF(RIGHT(TEXT(AI188,"0.#"),1)=".",FALSE,TRUE)</formula>
    </cfRule>
    <cfRule type="expression" dxfId="550" priority="70">
      <formula>IF(RIGHT(TEXT(AI188,"0.#"),1)=".",TRUE,FALSE)</formula>
    </cfRule>
  </conditionalFormatting>
  <conditionalFormatting sqref="AI187">
    <cfRule type="expression" dxfId="549" priority="67">
      <formula>IF(RIGHT(TEXT(AI187,"0.#"),1)=".",FALSE,TRUE)</formula>
    </cfRule>
    <cfRule type="expression" dxfId="548" priority="68">
      <formula>IF(RIGHT(TEXT(AI187,"0.#"),1)=".",TRUE,FALSE)</formula>
    </cfRule>
  </conditionalFormatting>
  <conditionalFormatting sqref="AM188">
    <cfRule type="expression" dxfId="547" priority="63">
      <formula>IF(RIGHT(TEXT(AM188,"0.#"),1)=".",FALSE,TRUE)</formula>
    </cfRule>
    <cfRule type="expression" dxfId="546" priority="64">
      <formula>IF(RIGHT(TEXT(AM188,"0.#"),1)=".",TRUE,FALSE)</formula>
    </cfRule>
  </conditionalFormatting>
  <conditionalFormatting sqref="AM189">
    <cfRule type="expression" dxfId="545" priority="61">
      <formula>IF(RIGHT(TEXT(AM189,"0.#"),1)=".",FALSE,TRUE)</formula>
    </cfRule>
    <cfRule type="expression" dxfId="544" priority="62">
      <formula>IF(RIGHT(TEXT(AM189,"0.#"),1)=".",TRUE,FALSE)</formula>
    </cfRule>
  </conditionalFormatting>
  <conditionalFormatting sqref="AQ187:AQ189">
    <cfRule type="expression" dxfId="543" priority="59">
      <formula>IF(RIGHT(TEXT(AQ187,"0.#"),1)=".",FALSE,TRUE)</formula>
    </cfRule>
    <cfRule type="expression" dxfId="542" priority="60">
      <formula>IF(RIGHT(TEXT(AQ187,"0.#"),1)=".",TRUE,FALSE)</formula>
    </cfRule>
  </conditionalFormatting>
  <conditionalFormatting sqref="AU187:AU189">
    <cfRule type="expression" dxfId="541" priority="57">
      <formula>IF(RIGHT(TEXT(AU187,"0.#"),1)=".",FALSE,TRUE)</formula>
    </cfRule>
    <cfRule type="expression" dxfId="540" priority="58">
      <formula>IF(RIGHT(TEXT(AU187,"0.#"),1)=".",TRUE,FALSE)</formula>
    </cfRule>
  </conditionalFormatting>
  <conditionalFormatting sqref="AE56">
    <cfRule type="expression" dxfId="539" priority="55">
      <formula>IF(RIGHT(TEXT(AE56,"0.#"),1)=".",FALSE,TRUE)</formula>
    </cfRule>
    <cfRule type="expression" dxfId="538" priority="56">
      <formula>IF(RIGHT(TEXT(AE56,"0.#"),1)=".",TRUE,FALSE)</formula>
    </cfRule>
  </conditionalFormatting>
  <conditionalFormatting sqref="AE57">
    <cfRule type="expression" dxfId="537" priority="53">
      <formula>IF(RIGHT(TEXT(AE57,"0.#"),1)=".",FALSE,TRUE)</formula>
    </cfRule>
    <cfRule type="expression" dxfId="536" priority="54">
      <formula>IF(RIGHT(TEXT(AE57,"0.#"),1)=".",TRUE,FALSE)</formula>
    </cfRule>
  </conditionalFormatting>
  <conditionalFormatting sqref="AM56">
    <cfRule type="expression" dxfId="535" priority="43">
      <formula>IF(RIGHT(TEXT(AM56,"0.#"),1)=".",FALSE,TRUE)</formula>
    </cfRule>
    <cfRule type="expression" dxfId="534" priority="44">
      <formula>IF(RIGHT(TEXT(AM56,"0.#"),1)=".",TRUE,FALSE)</formula>
    </cfRule>
  </conditionalFormatting>
  <conditionalFormatting sqref="AE58">
    <cfRule type="expression" dxfId="533" priority="51">
      <formula>IF(RIGHT(TEXT(AE58,"0.#"),1)=".",FALSE,TRUE)</formula>
    </cfRule>
    <cfRule type="expression" dxfId="532" priority="52">
      <formula>IF(RIGHT(TEXT(AE58,"0.#"),1)=".",TRUE,FALSE)</formula>
    </cfRule>
  </conditionalFormatting>
  <conditionalFormatting sqref="AI58">
    <cfRule type="expression" dxfId="531" priority="49">
      <formula>IF(RIGHT(TEXT(AI58,"0.#"),1)=".",FALSE,TRUE)</formula>
    </cfRule>
    <cfRule type="expression" dxfId="530" priority="50">
      <formula>IF(RIGHT(TEXT(AI58,"0.#"),1)=".",TRUE,FALSE)</formula>
    </cfRule>
  </conditionalFormatting>
  <conditionalFormatting sqref="AI57">
    <cfRule type="expression" dxfId="529" priority="47">
      <formula>IF(RIGHT(TEXT(AI57,"0.#"),1)=".",FALSE,TRUE)</formula>
    </cfRule>
    <cfRule type="expression" dxfId="528" priority="48">
      <formula>IF(RIGHT(TEXT(AI57,"0.#"),1)=".",TRUE,FALSE)</formula>
    </cfRule>
  </conditionalFormatting>
  <conditionalFormatting sqref="AI56">
    <cfRule type="expression" dxfId="527" priority="45">
      <formula>IF(RIGHT(TEXT(AI56,"0.#"),1)=".",FALSE,TRUE)</formula>
    </cfRule>
    <cfRule type="expression" dxfId="526" priority="46">
      <formula>IF(RIGHT(TEXT(AI56,"0.#"),1)=".",TRUE,FALSE)</formula>
    </cfRule>
  </conditionalFormatting>
  <conditionalFormatting sqref="AM57">
    <cfRule type="expression" dxfId="525" priority="41">
      <formula>IF(RIGHT(TEXT(AM57,"0.#"),1)=".",FALSE,TRUE)</formula>
    </cfRule>
    <cfRule type="expression" dxfId="524" priority="42">
      <formula>IF(RIGHT(TEXT(AM57,"0.#"),1)=".",TRUE,FALSE)</formula>
    </cfRule>
  </conditionalFormatting>
  <conditionalFormatting sqref="AM58">
    <cfRule type="expression" dxfId="523" priority="39">
      <formula>IF(RIGHT(TEXT(AM58,"0.#"),1)=".",FALSE,TRUE)</formula>
    </cfRule>
    <cfRule type="expression" dxfId="522" priority="40">
      <formula>IF(RIGHT(TEXT(AM58,"0.#"),1)=".",TRUE,FALSE)</formula>
    </cfRule>
  </conditionalFormatting>
  <conditionalFormatting sqref="AQ56:AQ58">
    <cfRule type="expression" dxfId="521" priority="37">
      <formula>IF(RIGHT(TEXT(AQ56,"0.#"),1)=".",FALSE,TRUE)</formula>
    </cfRule>
    <cfRule type="expression" dxfId="520" priority="38">
      <formula>IF(RIGHT(TEXT(AQ56,"0.#"),1)=".",TRUE,FALSE)</formula>
    </cfRule>
  </conditionalFormatting>
  <conditionalFormatting sqref="AU56:AU58">
    <cfRule type="expression" dxfId="519" priority="35">
      <formula>IF(RIGHT(TEXT(AU56,"0.#"),1)=".",FALSE,TRUE)</formula>
    </cfRule>
    <cfRule type="expression" dxfId="518" priority="36">
      <formula>IF(RIGHT(TEXT(AU56,"0.#"),1)=".",TRUE,FALSE)</formula>
    </cfRule>
  </conditionalFormatting>
  <conditionalFormatting sqref="AE51">
    <cfRule type="expression" dxfId="517" priority="33">
      <formula>IF(RIGHT(TEXT(AE51,"0.#"),1)=".",FALSE,TRUE)</formula>
    </cfRule>
    <cfRule type="expression" dxfId="516" priority="34">
      <formula>IF(RIGHT(TEXT(AE51,"0.#"),1)=".",TRUE,FALSE)</formula>
    </cfRule>
  </conditionalFormatting>
  <conditionalFormatting sqref="AE52">
    <cfRule type="expression" dxfId="515" priority="31">
      <formula>IF(RIGHT(TEXT(AE52,"0.#"),1)=".",FALSE,TRUE)</formula>
    </cfRule>
    <cfRule type="expression" dxfId="514" priority="32">
      <formula>IF(RIGHT(TEXT(AE52,"0.#"),1)=".",TRUE,FALSE)</formula>
    </cfRule>
  </conditionalFormatting>
  <conditionalFormatting sqref="AM51">
    <cfRule type="expression" dxfId="513" priority="21">
      <formula>IF(RIGHT(TEXT(AM51,"0.#"),1)=".",FALSE,TRUE)</formula>
    </cfRule>
    <cfRule type="expression" dxfId="512" priority="22">
      <formula>IF(RIGHT(TEXT(AM51,"0.#"),1)=".",TRUE,FALSE)</formula>
    </cfRule>
  </conditionalFormatting>
  <conditionalFormatting sqref="AE53">
    <cfRule type="expression" dxfId="511" priority="29">
      <formula>IF(RIGHT(TEXT(AE53,"0.#"),1)=".",FALSE,TRUE)</formula>
    </cfRule>
    <cfRule type="expression" dxfId="510" priority="30">
      <formula>IF(RIGHT(TEXT(AE53,"0.#"),1)=".",TRUE,FALSE)</formula>
    </cfRule>
  </conditionalFormatting>
  <conditionalFormatting sqref="AI53">
    <cfRule type="expression" dxfId="509" priority="27">
      <formula>IF(RIGHT(TEXT(AI53,"0.#"),1)=".",FALSE,TRUE)</formula>
    </cfRule>
    <cfRule type="expression" dxfId="508" priority="28">
      <formula>IF(RIGHT(TEXT(AI53,"0.#"),1)=".",TRUE,FALSE)</formula>
    </cfRule>
  </conditionalFormatting>
  <conditionalFormatting sqref="AI52">
    <cfRule type="expression" dxfId="507" priority="25">
      <formula>IF(RIGHT(TEXT(AI52,"0.#"),1)=".",FALSE,TRUE)</formula>
    </cfRule>
    <cfRule type="expression" dxfId="506" priority="26">
      <formula>IF(RIGHT(TEXT(AI52,"0.#"),1)=".",TRUE,FALSE)</formula>
    </cfRule>
  </conditionalFormatting>
  <conditionalFormatting sqref="AI51">
    <cfRule type="expression" dxfId="505" priority="23">
      <formula>IF(RIGHT(TEXT(AI51,"0.#"),1)=".",FALSE,TRUE)</formula>
    </cfRule>
    <cfRule type="expression" dxfId="504" priority="24">
      <formula>IF(RIGHT(TEXT(AI51,"0.#"),1)=".",TRUE,FALSE)</formula>
    </cfRule>
  </conditionalFormatting>
  <conditionalFormatting sqref="AM52">
    <cfRule type="expression" dxfId="503" priority="19">
      <formula>IF(RIGHT(TEXT(AM52,"0.#"),1)=".",FALSE,TRUE)</formula>
    </cfRule>
    <cfRule type="expression" dxfId="502" priority="20">
      <formula>IF(RIGHT(TEXT(AM52,"0.#"),1)=".",TRUE,FALSE)</formula>
    </cfRule>
  </conditionalFormatting>
  <conditionalFormatting sqref="AM53">
    <cfRule type="expression" dxfId="501" priority="17">
      <formula>IF(RIGHT(TEXT(AM53,"0.#"),1)=".",FALSE,TRUE)</formula>
    </cfRule>
    <cfRule type="expression" dxfId="500" priority="18">
      <formula>IF(RIGHT(TEXT(AM53,"0.#"),1)=".",TRUE,FALSE)</formula>
    </cfRule>
  </conditionalFormatting>
  <conditionalFormatting sqref="AQ51:AQ53">
    <cfRule type="expression" dxfId="499" priority="15">
      <formula>IF(RIGHT(TEXT(AQ51,"0.#"),1)=".",FALSE,TRUE)</formula>
    </cfRule>
    <cfRule type="expression" dxfId="498" priority="16">
      <formula>IF(RIGHT(TEXT(AQ51,"0.#"),1)=".",TRUE,FALSE)</formula>
    </cfRule>
  </conditionalFormatting>
  <conditionalFormatting sqref="AU51:AU53">
    <cfRule type="expression" dxfId="497" priority="13">
      <formula>IF(RIGHT(TEXT(AU51,"0.#"),1)=".",FALSE,TRUE)</formula>
    </cfRule>
    <cfRule type="expression" dxfId="496" priority="14">
      <formula>IF(RIGHT(TEXT(AU51,"0.#"),1)=".",TRUE,FALSE)</formula>
    </cfRule>
  </conditionalFormatting>
  <conditionalFormatting sqref="AU39">
    <cfRule type="expression" dxfId="495" priority="11">
      <formula>IF(RIGHT(TEXT(AU39,"0.#"),1)=".",FALSE,TRUE)</formula>
    </cfRule>
    <cfRule type="expression" dxfId="494" priority="12">
      <formula>IF(RIGHT(TEXT(AU39,"0.#"),1)=".",TRUE,FALSE)</formula>
    </cfRule>
  </conditionalFormatting>
  <conditionalFormatting sqref="AL633:AO633">
    <cfRule type="expression" dxfId="493" priority="7">
      <formula>IF(AND(AL633&gt;=0, RIGHT(TEXT(AL633,"0.#"),1)&lt;&gt;"."),TRUE,FALSE)</formula>
    </cfRule>
    <cfRule type="expression" dxfId="492" priority="8">
      <formula>IF(AND(AL633&gt;=0, RIGHT(TEXT(AL633,"0.#"),1)="."),TRUE,FALSE)</formula>
    </cfRule>
    <cfRule type="expression" dxfId="491" priority="9">
      <formula>IF(AND(AL633&lt;0, RIGHT(TEXT(AL633,"0.#"),1)&lt;&gt;"."),TRUE,FALSE)</formula>
    </cfRule>
    <cfRule type="expression" dxfId="490" priority="10">
      <formula>IF(AND(AL633&lt;0, RIGHT(TEXT(AL633,"0.#"),1)="."),TRUE,FALSE)</formula>
    </cfRule>
  </conditionalFormatting>
  <conditionalFormatting sqref="Y633">
    <cfRule type="expression" dxfId="489" priority="5">
      <formula>IF(RIGHT(TEXT(Y633,"0.#"),1)=".",FALSE,TRUE)</formula>
    </cfRule>
    <cfRule type="expression" dxfId="488" priority="6">
      <formula>IF(RIGHT(TEXT(Y633,"0.#"),1)=".",TRUE,FALSE)</formula>
    </cfRule>
  </conditionalFormatting>
  <conditionalFormatting sqref="AM36">
    <cfRule type="expression" dxfId="487" priority="3">
      <formula>IF(RIGHT(TEXT(AM36,"0.#"),1)=".",FALSE,TRUE)</formula>
    </cfRule>
    <cfRule type="expression" dxfId="486" priority="4">
      <formula>IF(RIGHT(TEXT(AM36,"0.#"),1)=".",TRUE,FALSE)</formula>
    </cfRule>
  </conditionalFormatting>
  <conditionalFormatting sqref="AQ36">
    <cfRule type="expression" dxfId="485" priority="1">
      <formula>IF(RIGHT(TEXT(AQ36,"0.#"),1)=".",FALSE,TRUE)</formula>
    </cfRule>
    <cfRule type="expression" dxfId="484"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16383" man="1"/>
    <brk id="235" max="16383" man="1"/>
    <brk id="268" max="16383" man="1"/>
    <brk id="301" max="16383" man="1"/>
    <brk id="501" max="49" man="1"/>
    <brk id="57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115" zoomScaleNormal="75" zoomScaleSheetLayoutView="115" zoomScalePageLayoutView="70" workbookViewId="0">
      <selection activeCell="L29" sqref="L29:X29"/>
    </sheetView>
  </sheetViews>
  <sheetFormatPr defaultColWidth="9" defaultRowHeight="13.5" x14ac:dyDescent="0.15"/>
  <cols>
    <col min="1" max="49" width="2.625" style="83" customWidth="1"/>
    <col min="50" max="50" width="4.375" style="83" customWidth="1"/>
    <col min="51" max="51" width="8.875" style="83" hidden="1" customWidth="1"/>
    <col min="52" max="57" width="2.25" style="83" customWidth="1"/>
    <col min="58" max="61" width="9" style="83"/>
    <col min="62" max="62" width="27.875" style="83" customWidth="1"/>
    <col min="63" max="63" width="12.25" style="83" customWidth="1"/>
    <col min="64" max="16384" width="9" style="83"/>
  </cols>
  <sheetData>
    <row r="1" spans="1:51" ht="23.25" customHeight="1" thickBot="1" x14ac:dyDescent="0.2">
      <c r="AP1" s="90"/>
      <c r="AQ1" s="90"/>
      <c r="AR1" s="90"/>
      <c r="AS1" s="90"/>
      <c r="AT1" s="90"/>
      <c r="AU1" s="90"/>
      <c r="AV1" s="90"/>
      <c r="AW1" s="89"/>
    </row>
    <row r="2" spans="1:51" ht="48.75" customHeight="1" x14ac:dyDescent="0.15">
      <c r="A2" s="956" t="s">
        <v>718</v>
      </c>
      <c r="B2" s="957"/>
      <c r="C2" s="957"/>
      <c r="D2" s="957"/>
      <c r="E2" s="957"/>
      <c r="F2" s="958"/>
      <c r="G2" s="816" t="s">
        <v>804</v>
      </c>
      <c r="H2" s="817"/>
      <c r="I2" s="817"/>
      <c r="J2" s="817"/>
      <c r="K2" s="817"/>
      <c r="L2" s="817"/>
      <c r="M2" s="817"/>
      <c r="N2" s="817"/>
      <c r="O2" s="817"/>
      <c r="P2" s="817"/>
      <c r="Q2" s="817"/>
      <c r="R2" s="817"/>
      <c r="S2" s="817"/>
      <c r="T2" s="817"/>
      <c r="U2" s="817"/>
      <c r="V2" s="817"/>
      <c r="W2" s="817"/>
      <c r="X2" s="817"/>
      <c r="Y2" s="817"/>
      <c r="Z2" s="817"/>
      <c r="AA2" s="817"/>
      <c r="AB2" s="818"/>
      <c r="AC2" s="816" t="s">
        <v>805</v>
      </c>
      <c r="AD2" s="959"/>
      <c r="AE2" s="959"/>
      <c r="AF2" s="959"/>
      <c r="AG2" s="959"/>
      <c r="AH2" s="959"/>
      <c r="AI2" s="959"/>
      <c r="AJ2" s="959"/>
      <c r="AK2" s="959"/>
      <c r="AL2" s="959"/>
      <c r="AM2" s="959"/>
      <c r="AN2" s="959"/>
      <c r="AO2" s="959"/>
      <c r="AP2" s="959"/>
      <c r="AQ2" s="959"/>
      <c r="AR2" s="959"/>
      <c r="AS2" s="959"/>
      <c r="AT2" s="959"/>
      <c r="AU2" s="959"/>
      <c r="AV2" s="959"/>
      <c r="AW2" s="959"/>
      <c r="AX2" s="960"/>
      <c r="AY2">
        <f>COUNTA($G$4,$AC$4)</f>
        <v>2</v>
      </c>
    </row>
    <row r="3" spans="1:51" ht="24.75" customHeight="1" x14ac:dyDescent="0.15">
      <c r="A3" s="950"/>
      <c r="B3" s="951"/>
      <c r="C3" s="951"/>
      <c r="D3" s="951"/>
      <c r="E3" s="951"/>
      <c r="F3" s="952"/>
      <c r="G3" s="140" t="s">
        <v>15</v>
      </c>
      <c r="H3" s="820"/>
      <c r="I3" s="820"/>
      <c r="J3" s="820"/>
      <c r="K3" s="820"/>
      <c r="L3" s="821" t="s">
        <v>16</v>
      </c>
      <c r="M3" s="820"/>
      <c r="N3" s="820"/>
      <c r="O3" s="820"/>
      <c r="P3" s="820"/>
      <c r="Q3" s="820"/>
      <c r="R3" s="820"/>
      <c r="S3" s="820"/>
      <c r="T3" s="820"/>
      <c r="U3" s="820"/>
      <c r="V3" s="820"/>
      <c r="W3" s="820"/>
      <c r="X3" s="822"/>
      <c r="Y3" s="833" t="s">
        <v>17</v>
      </c>
      <c r="Z3" s="834"/>
      <c r="AA3" s="834"/>
      <c r="AB3" s="835"/>
      <c r="AC3" s="140"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83">
        <f t="shared" ref="AY3:AY14" si="0">$AY$2</f>
        <v>2</v>
      </c>
    </row>
    <row r="4" spans="1:51" ht="33.75" customHeight="1" x14ac:dyDescent="0.15">
      <c r="A4" s="950"/>
      <c r="B4" s="951"/>
      <c r="C4" s="951"/>
      <c r="D4" s="951"/>
      <c r="E4" s="951"/>
      <c r="F4" s="952"/>
      <c r="G4" s="837" t="s">
        <v>867</v>
      </c>
      <c r="H4" s="838"/>
      <c r="I4" s="838"/>
      <c r="J4" s="838"/>
      <c r="K4" s="839"/>
      <c r="L4" s="840" t="s">
        <v>780</v>
      </c>
      <c r="M4" s="841"/>
      <c r="N4" s="841"/>
      <c r="O4" s="841"/>
      <c r="P4" s="841"/>
      <c r="Q4" s="841"/>
      <c r="R4" s="841"/>
      <c r="S4" s="841"/>
      <c r="T4" s="841"/>
      <c r="U4" s="841"/>
      <c r="V4" s="841"/>
      <c r="W4" s="841"/>
      <c r="X4" s="842"/>
      <c r="Y4" s="843">
        <v>818.76300000000003</v>
      </c>
      <c r="Z4" s="844"/>
      <c r="AA4" s="844"/>
      <c r="AB4" s="845"/>
      <c r="AC4" s="837" t="s">
        <v>865</v>
      </c>
      <c r="AD4" s="838"/>
      <c r="AE4" s="838"/>
      <c r="AF4" s="838"/>
      <c r="AG4" s="839"/>
      <c r="AH4" s="840" t="s">
        <v>797</v>
      </c>
      <c r="AI4" s="841"/>
      <c r="AJ4" s="841"/>
      <c r="AK4" s="841"/>
      <c r="AL4" s="841"/>
      <c r="AM4" s="841"/>
      <c r="AN4" s="841"/>
      <c r="AO4" s="841"/>
      <c r="AP4" s="841"/>
      <c r="AQ4" s="841"/>
      <c r="AR4" s="841"/>
      <c r="AS4" s="841"/>
      <c r="AT4" s="842"/>
      <c r="AU4" s="843">
        <v>23.198788</v>
      </c>
      <c r="AV4" s="844"/>
      <c r="AW4" s="844"/>
      <c r="AX4" s="846"/>
      <c r="AY4" s="83">
        <f t="shared" si="0"/>
        <v>2</v>
      </c>
    </row>
    <row r="5" spans="1:51" ht="24.75" hidden="1" customHeight="1" x14ac:dyDescent="0.15">
      <c r="A5" s="950"/>
      <c r="B5" s="951"/>
      <c r="C5" s="951"/>
      <c r="D5" s="951"/>
      <c r="E5" s="951"/>
      <c r="F5" s="952"/>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83">
        <f t="shared" si="0"/>
        <v>2</v>
      </c>
    </row>
    <row r="6" spans="1:51" ht="24.75" hidden="1" customHeight="1" x14ac:dyDescent="0.15">
      <c r="A6" s="950"/>
      <c r="B6" s="951"/>
      <c r="C6" s="951"/>
      <c r="D6" s="951"/>
      <c r="E6" s="951"/>
      <c r="F6" s="952"/>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83">
        <f t="shared" si="0"/>
        <v>2</v>
      </c>
    </row>
    <row r="7" spans="1:51" ht="24.75" hidden="1" customHeight="1" x14ac:dyDescent="0.15">
      <c r="A7" s="950"/>
      <c r="B7" s="951"/>
      <c r="C7" s="951"/>
      <c r="D7" s="951"/>
      <c r="E7" s="951"/>
      <c r="F7" s="952"/>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83">
        <f t="shared" si="0"/>
        <v>2</v>
      </c>
    </row>
    <row r="8" spans="1:51" ht="24.75" hidden="1" customHeight="1" x14ac:dyDescent="0.15">
      <c r="A8" s="950"/>
      <c r="B8" s="951"/>
      <c r="C8" s="951"/>
      <c r="D8" s="951"/>
      <c r="E8" s="951"/>
      <c r="F8" s="952"/>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83">
        <f t="shared" si="0"/>
        <v>2</v>
      </c>
    </row>
    <row r="9" spans="1:51" ht="24.75" hidden="1" customHeight="1" x14ac:dyDescent="0.15">
      <c r="A9" s="950"/>
      <c r="B9" s="951"/>
      <c r="C9" s="951"/>
      <c r="D9" s="951"/>
      <c r="E9" s="951"/>
      <c r="F9" s="952"/>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83">
        <f t="shared" si="0"/>
        <v>2</v>
      </c>
    </row>
    <row r="10" spans="1:51" ht="24.75" hidden="1" customHeight="1" x14ac:dyDescent="0.15">
      <c r="A10" s="950"/>
      <c r="B10" s="951"/>
      <c r="C10" s="951"/>
      <c r="D10" s="951"/>
      <c r="E10" s="951"/>
      <c r="F10" s="952"/>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83">
        <f t="shared" si="0"/>
        <v>2</v>
      </c>
    </row>
    <row r="11" spans="1:51" ht="24.75" hidden="1" customHeight="1" x14ac:dyDescent="0.15">
      <c r="A11" s="950"/>
      <c r="B11" s="951"/>
      <c r="C11" s="951"/>
      <c r="D11" s="951"/>
      <c r="E11" s="951"/>
      <c r="F11" s="952"/>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83">
        <f t="shared" si="0"/>
        <v>2</v>
      </c>
    </row>
    <row r="12" spans="1:51" ht="24.75" hidden="1" customHeight="1" x14ac:dyDescent="0.15">
      <c r="A12" s="950"/>
      <c r="B12" s="951"/>
      <c r="C12" s="951"/>
      <c r="D12" s="951"/>
      <c r="E12" s="951"/>
      <c r="F12" s="952"/>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83">
        <f t="shared" si="0"/>
        <v>2</v>
      </c>
    </row>
    <row r="13" spans="1:51" ht="6.75" customHeight="1" x14ac:dyDescent="0.15">
      <c r="A13" s="950"/>
      <c r="B13" s="951"/>
      <c r="C13" s="951"/>
      <c r="D13" s="951"/>
      <c r="E13" s="951"/>
      <c r="F13" s="952"/>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83">
        <f t="shared" si="0"/>
        <v>2</v>
      </c>
    </row>
    <row r="14" spans="1:51" ht="24.75" customHeight="1" thickBot="1" x14ac:dyDescent="0.2">
      <c r="A14" s="950"/>
      <c r="B14" s="951"/>
      <c r="C14" s="951"/>
      <c r="D14" s="951"/>
      <c r="E14" s="951"/>
      <c r="F14" s="952"/>
      <c r="G14" s="847" t="s">
        <v>18</v>
      </c>
      <c r="H14" s="848"/>
      <c r="I14" s="848"/>
      <c r="J14" s="848"/>
      <c r="K14" s="848"/>
      <c r="L14" s="849"/>
      <c r="M14" s="850"/>
      <c r="N14" s="850"/>
      <c r="O14" s="850"/>
      <c r="P14" s="850"/>
      <c r="Q14" s="850"/>
      <c r="R14" s="850"/>
      <c r="S14" s="850"/>
      <c r="T14" s="850"/>
      <c r="U14" s="850"/>
      <c r="V14" s="850"/>
      <c r="W14" s="850"/>
      <c r="X14" s="851"/>
      <c r="Y14" s="852">
        <f>SUM(Y4:AB13)</f>
        <v>818.76300000000003</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23.198788</v>
      </c>
      <c r="AV14" s="853"/>
      <c r="AW14" s="853"/>
      <c r="AX14" s="855"/>
      <c r="AY14" s="83">
        <f t="shared" si="0"/>
        <v>2</v>
      </c>
    </row>
    <row r="15" spans="1:51" ht="30" customHeight="1" x14ac:dyDescent="0.15">
      <c r="A15" s="950"/>
      <c r="B15" s="951"/>
      <c r="C15" s="951"/>
      <c r="D15" s="951"/>
      <c r="E15" s="951"/>
      <c r="F15" s="952"/>
      <c r="G15" s="816" t="s">
        <v>963</v>
      </c>
      <c r="H15" s="817"/>
      <c r="I15" s="817"/>
      <c r="J15" s="817"/>
      <c r="K15" s="817"/>
      <c r="L15" s="817"/>
      <c r="M15" s="817"/>
      <c r="N15" s="817"/>
      <c r="O15" s="817"/>
      <c r="P15" s="817"/>
      <c r="Q15" s="817"/>
      <c r="R15" s="817"/>
      <c r="S15" s="817"/>
      <c r="T15" s="817"/>
      <c r="U15" s="817"/>
      <c r="V15" s="817"/>
      <c r="W15" s="817"/>
      <c r="X15" s="817"/>
      <c r="Y15" s="817"/>
      <c r="Z15" s="817"/>
      <c r="AA15" s="817"/>
      <c r="AB15" s="818"/>
      <c r="AC15" s="816" t="s">
        <v>883</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2</v>
      </c>
    </row>
    <row r="16" spans="1:51" ht="25.5" customHeight="1" x14ac:dyDescent="0.15">
      <c r="A16" s="950"/>
      <c r="B16" s="951"/>
      <c r="C16" s="951"/>
      <c r="D16" s="951"/>
      <c r="E16" s="951"/>
      <c r="F16" s="952"/>
      <c r="G16" s="140"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0"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83">
        <f t="shared" ref="AY16:AY27" si="1">$AY$15</f>
        <v>2</v>
      </c>
    </row>
    <row r="17" spans="1:51" ht="39.75" customHeight="1" x14ac:dyDescent="0.15">
      <c r="A17" s="950"/>
      <c r="B17" s="951"/>
      <c r="C17" s="951"/>
      <c r="D17" s="951"/>
      <c r="E17" s="951"/>
      <c r="F17" s="952"/>
      <c r="G17" s="837" t="s">
        <v>868</v>
      </c>
      <c r="H17" s="838"/>
      <c r="I17" s="838"/>
      <c r="J17" s="838"/>
      <c r="K17" s="839"/>
      <c r="L17" s="840" t="s">
        <v>845</v>
      </c>
      <c r="M17" s="841"/>
      <c r="N17" s="841"/>
      <c r="O17" s="841"/>
      <c r="P17" s="841"/>
      <c r="Q17" s="841"/>
      <c r="R17" s="841"/>
      <c r="S17" s="841"/>
      <c r="T17" s="841"/>
      <c r="U17" s="841"/>
      <c r="V17" s="841"/>
      <c r="W17" s="841"/>
      <c r="X17" s="842"/>
      <c r="Y17" s="843">
        <v>8.9649999999999999</v>
      </c>
      <c r="Z17" s="844"/>
      <c r="AA17" s="844"/>
      <c r="AB17" s="845"/>
      <c r="AC17" s="837" t="s">
        <v>884</v>
      </c>
      <c r="AD17" s="838"/>
      <c r="AE17" s="838"/>
      <c r="AF17" s="838"/>
      <c r="AG17" s="839"/>
      <c r="AH17" s="840" t="s">
        <v>891</v>
      </c>
      <c r="AI17" s="841"/>
      <c r="AJ17" s="841"/>
      <c r="AK17" s="841"/>
      <c r="AL17" s="841"/>
      <c r="AM17" s="841"/>
      <c r="AN17" s="841"/>
      <c r="AO17" s="841"/>
      <c r="AP17" s="841"/>
      <c r="AQ17" s="841"/>
      <c r="AR17" s="841"/>
      <c r="AS17" s="841"/>
      <c r="AT17" s="842"/>
      <c r="AU17" s="843">
        <v>235.59800000000001</v>
      </c>
      <c r="AV17" s="844"/>
      <c r="AW17" s="844"/>
      <c r="AX17" s="846"/>
      <c r="AY17" s="83">
        <f t="shared" si="1"/>
        <v>2</v>
      </c>
    </row>
    <row r="18" spans="1:51" ht="24.75" hidden="1" customHeight="1" x14ac:dyDescent="0.15">
      <c r="A18" s="950"/>
      <c r="B18" s="951"/>
      <c r="C18" s="951"/>
      <c r="D18" s="951"/>
      <c r="E18" s="951"/>
      <c r="F18" s="952"/>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83">
        <f t="shared" si="1"/>
        <v>2</v>
      </c>
    </row>
    <row r="19" spans="1:51" ht="24.75" hidden="1" customHeight="1" x14ac:dyDescent="0.15">
      <c r="A19" s="950"/>
      <c r="B19" s="951"/>
      <c r="C19" s="951"/>
      <c r="D19" s="951"/>
      <c r="E19" s="951"/>
      <c r="F19" s="952"/>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83">
        <f t="shared" si="1"/>
        <v>2</v>
      </c>
    </row>
    <row r="20" spans="1:51" ht="24.75" hidden="1" customHeight="1" x14ac:dyDescent="0.15">
      <c r="A20" s="950"/>
      <c r="B20" s="951"/>
      <c r="C20" s="951"/>
      <c r="D20" s="951"/>
      <c r="E20" s="951"/>
      <c r="F20" s="952"/>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83">
        <f t="shared" si="1"/>
        <v>2</v>
      </c>
    </row>
    <row r="21" spans="1:51" ht="24.75" hidden="1" customHeight="1" x14ac:dyDescent="0.15">
      <c r="A21" s="950"/>
      <c r="B21" s="951"/>
      <c r="C21" s="951"/>
      <c r="D21" s="951"/>
      <c r="E21" s="951"/>
      <c r="F21" s="952"/>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83">
        <f t="shared" si="1"/>
        <v>2</v>
      </c>
    </row>
    <row r="22" spans="1:51" ht="24.75" hidden="1" customHeight="1" x14ac:dyDescent="0.15">
      <c r="A22" s="950"/>
      <c r="B22" s="951"/>
      <c r="C22" s="951"/>
      <c r="D22" s="951"/>
      <c r="E22" s="951"/>
      <c r="F22" s="952"/>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83">
        <f t="shared" si="1"/>
        <v>2</v>
      </c>
    </row>
    <row r="23" spans="1:51" ht="24.75" hidden="1" customHeight="1" x14ac:dyDescent="0.15">
      <c r="A23" s="950"/>
      <c r="B23" s="951"/>
      <c r="C23" s="951"/>
      <c r="D23" s="951"/>
      <c r="E23" s="951"/>
      <c r="F23" s="952"/>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83">
        <f t="shared" si="1"/>
        <v>2</v>
      </c>
    </row>
    <row r="24" spans="1:51" ht="24.75" hidden="1" customHeight="1" x14ac:dyDescent="0.15">
      <c r="A24" s="950"/>
      <c r="B24" s="951"/>
      <c r="C24" s="951"/>
      <c r="D24" s="951"/>
      <c r="E24" s="951"/>
      <c r="F24" s="952"/>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83">
        <f t="shared" si="1"/>
        <v>2</v>
      </c>
    </row>
    <row r="25" spans="1:51" ht="24.75" hidden="1" customHeight="1" x14ac:dyDescent="0.15">
      <c r="A25" s="950"/>
      <c r="B25" s="951"/>
      <c r="C25" s="951"/>
      <c r="D25" s="951"/>
      <c r="E25" s="951"/>
      <c r="F25" s="952"/>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83">
        <f t="shared" si="1"/>
        <v>2</v>
      </c>
    </row>
    <row r="26" spans="1:51" ht="24.75" hidden="1" customHeight="1" x14ac:dyDescent="0.15">
      <c r="A26" s="950"/>
      <c r="B26" s="951"/>
      <c r="C26" s="951"/>
      <c r="D26" s="951"/>
      <c r="E26" s="951"/>
      <c r="F26" s="952"/>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83">
        <f t="shared" si="1"/>
        <v>2</v>
      </c>
    </row>
    <row r="27" spans="1:51" ht="24.75" customHeight="1" thickBot="1" x14ac:dyDescent="0.2">
      <c r="A27" s="950"/>
      <c r="B27" s="951"/>
      <c r="C27" s="951"/>
      <c r="D27" s="951"/>
      <c r="E27" s="951"/>
      <c r="F27" s="952"/>
      <c r="G27" s="847" t="s">
        <v>18</v>
      </c>
      <c r="H27" s="848"/>
      <c r="I27" s="848"/>
      <c r="J27" s="848"/>
      <c r="K27" s="848"/>
      <c r="L27" s="849"/>
      <c r="M27" s="850"/>
      <c r="N27" s="850"/>
      <c r="O27" s="850"/>
      <c r="P27" s="850"/>
      <c r="Q27" s="850"/>
      <c r="R27" s="850"/>
      <c r="S27" s="850"/>
      <c r="T27" s="850"/>
      <c r="U27" s="850"/>
      <c r="V27" s="850"/>
      <c r="W27" s="850"/>
      <c r="X27" s="851"/>
      <c r="Y27" s="852">
        <f>SUM(Y17:AB26)</f>
        <v>8.9649999999999999</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235.59800000000001</v>
      </c>
      <c r="AV27" s="853"/>
      <c r="AW27" s="853"/>
      <c r="AX27" s="855"/>
      <c r="AY27" s="83">
        <f t="shared" si="1"/>
        <v>2</v>
      </c>
    </row>
    <row r="28" spans="1:51" ht="30" customHeight="1" x14ac:dyDescent="0.15">
      <c r="A28" s="950"/>
      <c r="B28" s="951"/>
      <c r="C28" s="951"/>
      <c r="D28" s="951"/>
      <c r="E28" s="951"/>
      <c r="F28" s="952"/>
      <c r="G28" s="816" t="s">
        <v>965</v>
      </c>
      <c r="H28" s="817"/>
      <c r="I28" s="817"/>
      <c r="J28" s="817"/>
      <c r="K28" s="817"/>
      <c r="L28" s="817"/>
      <c r="M28" s="817"/>
      <c r="N28" s="817"/>
      <c r="O28" s="817"/>
      <c r="P28" s="817"/>
      <c r="Q28" s="817"/>
      <c r="R28" s="817"/>
      <c r="S28" s="817"/>
      <c r="T28" s="817"/>
      <c r="U28" s="817"/>
      <c r="V28" s="817"/>
      <c r="W28" s="817"/>
      <c r="X28" s="817"/>
      <c r="Y28" s="817"/>
      <c r="Z28" s="817"/>
      <c r="AA28" s="817"/>
      <c r="AB28" s="818"/>
      <c r="AC28" s="816" t="s">
        <v>964</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2</v>
      </c>
    </row>
    <row r="29" spans="1:51" ht="24.75" customHeight="1" x14ac:dyDescent="0.15">
      <c r="A29" s="950"/>
      <c r="B29" s="951"/>
      <c r="C29" s="951"/>
      <c r="D29" s="951"/>
      <c r="E29" s="951"/>
      <c r="F29" s="952"/>
      <c r="G29" s="140"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0"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83">
        <f t="shared" ref="AY29:AY40" si="2">$AY$28</f>
        <v>2</v>
      </c>
    </row>
    <row r="30" spans="1:51" ht="30.75" customHeight="1" x14ac:dyDescent="0.15">
      <c r="A30" s="950"/>
      <c r="B30" s="951"/>
      <c r="C30" s="951"/>
      <c r="D30" s="951"/>
      <c r="E30" s="951"/>
      <c r="F30" s="952"/>
      <c r="G30" s="837" t="s">
        <v>866</v>
      </c>
      <c r="H30" s="838"/>
      <c r="I30" s="838"/>
      <c r="J30" s="838"/>
      <c r="K30" s="839"/>
      <c r="L30" s="840" t="s">
        <v>855</v>
      </c>
      <c r="M30" s="841"/>
      <c r="N30" s="841"/>
      <c r="O30" s="841"/>
      <c r="P30" s="841"/>
      <c r="Q30" s="841"/>
      <c r="R30" s="841"/>
      <c r="S30" s="841"/>
      <c r="T30" s="841"/>
      <c r="U30" s="841"/>
      <c r="V30" s="841"/>
      <c r="W30" s="841"/>
      <c r="X30" s="842"/>
      <c r="Y30" s="843">
        <v>16.19726</v>
      </c>
      <c r="Z30" s="844"/>
      <c r="AA30" s="844"/>
      <c r="AB30" s="845"/>
      <c r="AC30" s="837" t="s">
        <v>867</v>
      </c>
      <c r="AD30" s="838"/>
      <c r="AE30" s="838"/>
      <c r="AF30" s="838"/>
      <c r="AG30" s="839"/>
      <c r="AH30" s="840" t="s">
        <v>859</v>
      </c>
      <c r="AI30" s="841"/>
      <c r="AJ30" s="841"/>
      <c r="AK30" s="841"/>
      <c r="AL30" s="841"/>
      <c r="AM30" s="841"/>
      <c r="AN30" s="841"/>
      <c r="AO30" s="841"/>
      <c r="AP30" s="841"/>
      <c r="AQ30" s="841"/>
      <c r="AR30" s="841"/>
      <c r="AS30" s="841"/>
      <c r="AT30" s="842"/>
      <c r="AU30" s="843">
        <v>7.031911</v>
      </c>
      <c r="AV30" s="844"/>
      <c r="AW30" s="844"/>
      <c r="AX30" s="846"/>
      <c r="AY30" s="83">
        <f t="shared" si="2"/>
        <v>2</v>
      </c>
    </row>
    <row r="31" spans="1:51" ht="32.25" customHeight="1" x14ac:dyDescent="0.15">
      <c r="A31" s="950"/>
      <c r="B31" s="951"/>
      <c r="C31" s="951"/>
      <c r="D31" s="951"/>
      <c r="E31" s="951"/>
      <c r="F31" s="952"/>
      <c r="G31" s="823"/>
      <c r="H31" s="824"/>
      <c r="I31" s="824"/>
      <c r="J31" s="824"/>
      <c r="K31" s="825"/>
      <c r="L31" s="826"/>
      <c r="M31" s="827"/>
      <c r="N31" s="827"/>
      <c r="O31" s="827"/>
      <c r="P31" s="827"/>
      <c r="Q31" s="827"/>
      <c r="R31" s="827"/>
      <c r="S31" s="827"/>
      <c r="T31" s="827"/>
      <c r="U31" s="827"/>
      <c r="V31" s="827"/>
      <c r="W31" s="827"/>
      <c r="X31" s="828"/>
      <c r="Y31" s="829"/>
      <c r="Z31" s="830"/>
      <c r="AA31" s="830"/>
      <c r="AB31" s="831"/>
      <c r="AC31" s="837" t="s">
        <v>867</v>
      </c>
      <c r="AD31" s="838"/>
      <c r="AE31" s="838"/>
      <c r="AF31" s="838"/>
      <c r="AG31" s="839"/>
      <c r="AH31" s="826" t="s">
        <v>861</v>
      </c>
      <c r="AI31" s="827"/>
      <c r="AJ31" s="827"/>
      <c r="AK31" s="827"/>
      <c r="AL31" s="827"/>
      <c r="AM31" s="827"/>
      <c r="AN31" s="827"/>
      <c r="AO31" s="827"/>
      <c r="AP31" s="827"/>
      <c r="AQ31" s="827"/>
      <c r="AR31" s="827"/>
      <c r="AS31" s="827"/>
      <c r="AT31" s="828"/>
      <c r="AU31" s="829">
        <v>4.2492780000000003</v>
      </c>
      <c r="AV31" s="830"/>
      <c r="AW31" s="830"/>
      <c r="AX31" s="832"/>
      <c r="AY31" s="83">
        <f t="shared" si="2"/>
        <v>2</v>
      </c>
    </row>
    <row r="32" spans="1:51" ht="32.25" customHeight="1" x14ac:dyDescent="0.15">
      <c r="A32" s="950"/>
      <c r="B32" s="951"/>
      <c r="C32" s="951"/>
      <c r="D32" s="951"/>
      <c r="E32" s="951"/>
      <c r="F32" s="952"/>
      <c r="G32" s="823"/>
      <c r="H32" s="824"/>
      <c r="I32" s="824"/>
      <c r="J32" s="824"/>
      <c r="K32" s="825"/>
      <c r="L32" s="826"/>
      <c r="M32" s="827"/>
      <c r="N32" s="827"/>
      <c r="O32" s="827"/>
      <c r="P32" s="827"/>
      <c r="Q32" s="827"/>
      <c r="R32" s="827"/>
      <c r="S32" s="827"/>
      <c r="T32" s="827"/>
      <c r="U32" s="827"/>
      <c r="V32" s="827"/>
      <c r="W32" s="827"/>
      <c r="X32" s="828"/>
      <c r="Y32" s="829"/>
      <c r="Z32" s="830"/>
      <c r="AA32" s="830"/>
      <c r="AB32" s="831"/>
      <c r="AC32" s="837" t="s">
        <v>867</v>
      </c>
      <c r="AD32" s="838"/>
      <c r="AE32" s="838"/>
      <c r="AF32" s="838"/>
      <c r="AG32" s="839"/>
      <c r="AH32" s="826" t="s">
        <v>864</v>
      </c>
      <c r="AI32" s="827"/>
      <c r="AJ32" s="827"/>
      <c r="AK32" s="827"/>
      <c r="AL32" s="827"/>
      <c r="AM32" s="827"/>
      <c r="AN32" s="827"/>
      <c r="AO32" s="827"/>
      <c r="AP32" s="827"/>
      <c r="AQ32" s="827"/>
      <c r="AR32" s="827"/>
      <c r="AS32" s="827"/>
      <c r="AT32" s="828"/>
      <c r="AU32" s="829">
        <v>0.93154999999999999</v>
      </c>
      <c r="AV32" s="830"/>
      <c r="AW32" s="830"/>
      <c r="AX32" s="832"/>
      <c r="AY32" s="83">
        <f t="shared" si="2"/>
        <v>2</v>
      </c>
    </row>
    <row r="33" spans="1:51" ht="24.75" hidden="1" customHeight="1" x14ac:dyDescent="0.15">
      <c r="A33" s="950"/>
      <c r="B33" s="951"/>
      <c r="C33" s="951"/>
      <c r="D33" s="951"/>
      <c r="E33" s="951"/>
      <c r="F33" s="952"/>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83">
        <f t="shared" si="2"/>
        <v>2</v>
      </c>
    </row>
    <row r="34" spans="1:51" ht="24.75" hidden="1" customHeight="1" x14ac:dyDescent="0.15">
      <c r="A34" s="950"/>
      <c r="B34" s="951"/>
      <c r="C34" s="951"/>
      <c r="D34" s="951"/>
      <c r="E34" s="951"/>
      <c r="F34" s="952"/>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83">
        <f t="shared" si="2"/>
        <v>2</v>
      </c>
    </row>
    <row r="35" spans="1:51" ht="24.75" hidden="1" customHeight="1" x14ac:dyDescent="0.15">
      <c r="A35" s="950"/>
      <c r="B35" s="951"/>
      <c r="C35" s="951"/>
      <c r="D35" s="951"/>
      <c r="E35" s="951"/>
      <c r="F35" s="952"/>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83">
        <f t="shared" si="2"/>
        <v>2</v>
      </c>
    </row>
    <row r="36" spans="1:51" ht="24.75" hidden="1" customHeight="1" x14ac:dyDescent="0.15">
      <c r="A36" s="950"/>
      <c r="B36" s="951"/>
      <c r="C36" s="951"/>
      <c r="D36" s="951"/>
      <c r="E36" s="951"/>
      <c r="F36" s="952"/>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83">
        <f t="shared" si="2"/>
        <v>2</v>
      </c>
    </row>
    <row r="37" spans="1:51" ht="24.75" hidden="1" customHeight="1" x14ac:dyDescent="0.15">
      <c r="A37" s="950"/>
      <c r="B37" s="951"/>
      <c r="C37" s="951"/>
      <c r="D37" s="951"/>
      <c r="E37" s="951"/>
      <c r="F37" s="952"/>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83">
        <f t="shared" si="2"/>
        <v>2</v>
      </c>
    </row>
    <row r="38" spans="1:51" ht="24.75" hidden="1" customHeight="1" x14ac:dyDescent="0.15">
      <c r="A38" s="950"/>
      <c r="B38" s="951"/>
      <c r="C38" s="951"/>
      <c r="D38" s="951"/>
      <c r="E38" s="951"/>
      <c r="F38" s="952"/>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83">
        <f t="shared" si="2"/>
        <v>2</v>
      </c>
    </row>
    <row r="39" spans="1:51" ht="24.75" hidden="1" customHeight="1" x14ac:dyDescent="0.15">
      <c r="A39" s="950"/>
      <c r="B39" s="951"/>
      <c r="C39" s="951"/>
      <c r="D39" s="951"/>
      <c r="E39" s="951"/>
      <c r="F39" s="952"/>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83">
        <f t="shared" si="2"/>
        <v>2</v>
      </c>
    </row>
    <row r="40" spans="1:51" ht="24.75" customHeight="1" x14ac:dyDescent="0.15">
      <c r="A40" s="950"/>
      <c r="B40" s="951"/>
      <c r="C40" s="951"/>
      <c r="D40" s="951"/>
      <c r="E40" s="951"/>
      <c r="F40" s="952"/>
      <c r="G40" s="847" t="s">
        <v>18</v>
      </c>
      <c r="H40" s="848"/>
      <c r="I40" s="848"/>
      <c r="J40" s="848"/>
      <c r="K40" s="848"/>
      <c r="L40" s="849"/>
      <c r="M40" s="850"/>
      <c r="N40" s="850"/>
      <c r="O40" s="850"/>
      <c r="P40" s="850"/>
      <c r="Q40" s="850"/>
      <c r="R40" s="850"/>
      <c r="S40" s="850"/>
      <c r="T40" s="850"/>
      <c r="U40" s="850"/>
      <c r="V40" s="850"/>
      <c r="W40" s="850"/>
      <c r="X40" s="851"/>
      <c r="Y40" s="852">
        <f>SUM(Y30:AB39)</f>
        <v>16.19726</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12.212739000000001</v>
      </c>
      <c r="AV40" s="853"/>
      <c r="AW40" s="853"/>
      <c r="AX40" s="855"/>
      <c r="AY40" s="83">
        <f t="shared" si="2"/>
        <v>2</v>
      </c>
    </row>
    <row r="41" spans="1:51" ht="30" hidden="1" customHeight="1" x14ac:dyDescent="0.15">
      <c r="A41" s="950"/>
      <c r="B41" s="951"/>
      <c r="C41" s="951"/>
      <c r="D41" s="951"/>
      <c r="E41" s="951"/>
      <c r="F41" s="952"/>
      <c r="G41" s="816" t="s">
        <v>744</v>
      </c>
      <c r="H41" s="817"/>
      <c r="I41" s="817"/>
      <c r="J41" s="817"/>
      <c r="K41" s="817"/>
      <c r="L41" s="817"/>
      <c r="M41" s="817"/>
      <c r="N41" s="817"/>
      <c r="O41" s="817"/>
      <c r="P41" s="817"/>
      <c r="Q41" s="817"/>
      <c r="R41" s="817"/>
      <c r="S41" s="817"/>
      <c r="T41" s="817"/>
      <c r="U41" s="817"/>
      <c r="V41" s="817"/>
      <c r="W41" s="817"/>
      <c r="X41" s="817"/>
      <c r="Y41" s="817"/>
      <c r="Z41" s="817"/>
      <c r="AA41" s="817"/>
      <c r="AB41" s="818"/>
      <c r="AC41" s="816" t="s">
        <v>743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hidden="1" customHeight="1" x14ac:dyDescent="0.15">
      <c r="A42" s="950"/>
      <c r="B42" s="951"/>
      <c r="C42" s="951"/>
      <c r="D42" s="951"/>
      <c r="E42" s="951"/>
      <c r="F42" s="952"/>
      <c r="G42" s="140"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0"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83">
        <f t="shared" ref="AY42:AY53" si="3">$AY$41</f>
        <v>0</v>
      </c>
    </row>
    <row r="43" spans="1:51" ht="24.75" hidden="1" customHeight="1" x14ac:dyDescent="0.15">
      <c r="A43" s="950"/>
      <c r="B43" s="951"/>
      <c r="C43" s="951"/>
      <c r="D43" s="951"/>
      <c r="E43" s="951"/>
      <c r="F43" s="952"/>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83">
        <f t="shared" si="3"/>
        <v>0</v>
      </c>
    </row>
    <row r="44" spans="1:51" ht="24.75" hidden="1" customHeight="1" x14ac:dyDescent="0.15">
      <c r="A44" s="950"/>
      <c r="B44" s="951"/>
      <c r="C44" s="951"/>
      <c r="D44" s="951"/>
      <c r="E44" s="951"/>
      <c r="F44" s="952"/>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83">
        <f t="shared" si="3"/>
        <v>0</v>
      </c>
    </row>
    <row r="45" spans="1:51" ht="24.75" hidden="1" customHeight="1" x14ac:dyDescent="0.15">
      <c r="A45" s="950"/>
      <c r="B45" s="951"/>
      <c r="C45" s="951"/>
      <c r="D45" s="951"/>
      <c r="E45" s="951"/>
      <c r="F45" s="952"/>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83">
        <f t="shared" si="3"/>
        <v>0</v>
      </c>
    </row>
    <row r="46" spans="1:51" ht="24.75" hidden="1" customHeight="1" x14ac:dyDescent="0.15">
      <c r="A46" s="950"/>
      <c r="B46" s="951"/>
      <c r="C46" s="951"/>
      <c r="D46" s="951"/>
      <c r="E46" s="951"/>
      <c r="F46" s="952"/>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83">
        <f t="shared" si="3"/>
        <v>0</v>
      </c>
    </row>
    <row r="47" spans="1:51" ht="24.75" hidden="1" customHeight="1" x14ac:dyDescent="0.15">
      <c r="A47" s="950"/>
      <c r="B47" s="951"/>
      <c r="C47" s="951"/>
      <c r="D47" s="951"/>
      <c r="E47" s="951"/>
      <c r="F47" s="952"/>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83">
        <f t="shared" si="3"/>
        <v>0</v>
      </c>
    </row>
    <row r="48" spans="1:51" ht="24.75" hidden="1" customHeight="1" x14ac:dyDescent="0.15">
      <c r="A48" s="950"/>
      <c r="B48" s="951"/>
      <c r="C48" s="951"/>
      <c r="D48" s="951"/>
      <c r="E48" s="951"/>
      <c r="F48" s="952"/>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83">
        <f t="shared" si="3"/>
        <v>0</v>
      </c>
    </row>
    <row r="49" spans="1:51" ht="24.75" hidden="1" customHeight="1" x14ac:dyDescent="0.15">
      <c r="A49" s="950"/>
      <c r="B49" s="951"/>
      <c r="C49" s="951"/>
      <c r="D49" s="951"/>
      <c r="E49" s="951"/>
      <c r="F49" s="952"/>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83">
        <f t="shared" si="3"/>
        <v>0</v>
      </c>
    </row>
    <row r="50" spans="1:51" ht="24.75" hidden="1" customHeight="1" x14ac:dyDescent="0.15">
      <c r="A50" s="950"/>
      <c r="B50" s="951"/>
      <c r="C50" s="951"/>
      <c r="D50" s="951"/>
      <c r="E50" s="951"/>
      <c r="F50" s="952"/>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83">
        <f t="shared" si="3"/>
        <v>0</v>
      </c>
    </row>
    <row r="51" spans="1:51" ht="24.75" hidden="1" customHeight="1" x14ac:dyDescent="0.15">
      <c r="A51" s="950"/>
      <c r="B51" s="951"/>
      <c r="C51" s="951"/>
      <c r="D51" s="951"/>
      <c r="E51" s="951"/>
      <c r="F51" s="952"/>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83">
        <f t="shared" si="3"/>
        <v>0</v>
      </c>
    </row>
    <row r="52" spans="1:51" ht="24.75" hidden="1" customHeight="1" x14ac:dyDescent="0.15">
      <c r="A52" s="950"/>
      <c r="B52" s="951"/>
      <c r="C52" s="951"/>
      <c r="D52" s="951"/>
      <c r="E52" s="951"/>
      <c r="F52" s="952"/>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83">
        <f t="shared" si="3"/>
        <v>0</v>
      </c>
    </row>
    <row r="53" spans="1:51" ht="24.75" hidden="1" customHeight="1" thickBot="1" x14ac:dyDescent="0.2">
      <c r="A53" s="953"/>
      <c r="B53" s="954"/>
      <c r="C53" s="954"/>
      <c r="D53" s="954"/>
      <c r="E53" s="954"/>
      <c r="F53" s="955"/>
      <c r="G53" s="938" t="s">
        <v>18</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18</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c r="AY53" s="83">
        <f t="shared" si="3"/>
        <v>0</v>
      </c>
    </row>
    <row r="54" spans="1:51" s="88" customFormat="1" ht="24.75" customHeight="1" x14ac:dyDescent="0.15"/>
    <row r="55" spans="1:51" ht="30" hidden="1" customHeight="1" x14ac:dyDescent="0.15">
      <c r="A55" s="956" t="s">
        <v>718</v>
      </c>
      <c r="B55" s="957"/>
      <c r="C55" s="957"/>
      <c r="D55" s="957"/>
      <c r="E55" s="957"/>
      <c r="F55" s="958"/>
      <c r="G55" s="816" t="s">
        <v>742</v>
      </c>
      <c r="H55" s="817"/>
      <c r="I55" s="817"/>
      <c r="J55" s="817"/>
      <c r="K55" s="817"/>
      <c r="L55" s="817"/>
      <c r="M55" s="817"/>
      <c r="N55" s="817"/>
      <c r="O55" s="817"/>
      <c r="P55" s="817"/>
      <c r="Q55" s="817"/>
      <c r="R55" s="817"/>
      <c r="S55" s="817"/>
      <c r="T55" s="817"/>
      <c r="U55" s="817"/>
      <c r="V55" s="817"/>
      <c r="W55" s="817"/>
      <c r="X55" s="817"/>
      <c r="Y55" s="817"/>
      <c r="Z55" s="817"/>
      <c r="AA55" s="817"/>
      <c r="AB55" s="818"/>
      <c r="AC55" s="816" t="s">
        <v>741</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hidden="1" customHeight="1" x14ac:dyDescent="0.15">
      <c r="A56" s="950"/>
      <c r="B56" s="951"/>
      <c r="C56" s="951"/>
      <c r="D56" s="951"/>
      <c r="E56" s="951"/>
      <c r="F56" s="952"/>
      <c r="G56" s="140"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0"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83">
        <f t="shared" ref="AY56:AY67" si="4">$AY$55</f>
        <v>0</v>
      </c>
    </row>
    <row r="57" spans="1:51" ht="24.75" hidden="1" customHeight="1" x14ac:dyDescent="0.15">
      <c r="A57" s="950"/>
      <c r="B57" s="951"/>
      <c r="C57" s="951"/>
      <c r="D57" s="951"/>
      <c r="E57" s="951"/>
      <c r="F57" s="952"/>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83">
        <f t="shared" si="4"/>
        <v>0</v>
      </c>
    </row>
    <row r="58" spans="1:51" ht="24.75" hidden="1" customHeight="1" x14ac:dyDescent="0.15">
      <c r="A58" s="950"/>
      <c r="B58" s="951"/>
      <c r="C58" s="951"/>
      <c r="D58" s="951"/>
      <c r="E58" s="951"/>
      <c r="F58" s="952"/>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83">
        <f t="shared" si="4"/>
        <v>0</v>
      </c>
    </row>
    <row r="59" spans="1:51" ht="24.75" hidden="1" customHeight="1" x14ac:dyDescent="0.15">
      <c r="A59" s="950"/>
      <c r="B59" s="951"/>
      <c r="C59" s="951"/>
      <c r="D59" s="951"/>
      <c r="E59" s="951"/>
      <c r="F59" s="952"/>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83">
        <f t="shared" si="4"/>
        <v>0</v>
      </c>
    </row>
    <row r="60" spans="1:51" ht="24.75" hidden="1" customHeight="1" x14ac:dyDescent="0.15">
      <c r="A60" s="950"/>
      <c r="B60" s="951"/>
      <c r="C60" s="951"/>
      <c r="D60" s="951"/>
      <c r="E60" s="951"/>
      <c r="F60" s="952"/>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83">
        <f t="shared" si="4"/>
        <v>0</v>
      </c>
    </row>
    <row r="61" spans="1:51" ht="24.75" hidden="1" customHeight="1" x14ac:dyDescent="0.15">
      <c r="A61" s="950"/>
      <c r="B61" s="951"/>
      <c r="C61" s="951"/>
      <c r="D61" s="951"/>
      <c r="E61" s="951"/>
      <c r="F61" s="952"/>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83">
        <f t="shared" si="4"/>
        <v>0</v>
      </c>
    </row>
    <row r="62" spans="1:51" ht="24.75" hidden="1" customHeight="1" x14ac:dyDescent="0.15">
      <c r="A62" s="950"/>
      <c r="B62" s="951"/>
      <c r="C62" s="951"/>
      <c r="D62" s="951"/>
      <c r="E62" s="951"/>
      <c r="F62" s="952"/>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83">
        <f t="shared" si="4"/>
        <v>0</v>
      </c>
    </row>
    <row r="63" spans="1:51" ht="24.75" hidden="1" customHeight="1" x14ac:dyDescent="0.15">
      <c r="A63" s="950"/>
      <c r="B63" s="951"/>
      <c r="C63" s="951"/>
      <c r="D63" s="951"/>
      <c r="E63" s="951"/>
      <c r="F63" s="952"/>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83">
        <f t="shared" si="4"/>
        <v>0</v>
      </c>
    </row>
    <row r="64" spans="1:51" ht="24.75" hidden="1" customHeight="1" x14ac:dyDescent="0.15">
      <c r="A64" s="950"/>
      <c r="B64" s="951"/>
      <c r="C64" s="951"/>
      <c r="D64" s="951"/>
      <c r="E64" s="951"/>
      <c r="F64" s="952"/>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83">
        <f t="shared" si="4"/>
        <v>0</v>
      </c>
    </row>
    <row r="65" spans="1:51" ht="24.75" hidden="1" customHeight="1" x14ac:dyDescent="0.15">
      <c r="A65" s="950"/>
      <c r="B65" s="951"/>
      <c r="C65" s="951"/>
      <c r="D65" s="951"/>
      <c r="E65" s="951"/>
      <c r="F65" s="952"/>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83">
        <f t="shared" si="4"/>
        <v>0</v>
      </c>
    </row>
    <row r="66" spans="1:51" ht="24.75" hidden="1" customHeight="1" x14ac:dyDescent="0.15">
      <c r="A66" s="950"/>
      <c r="B66" s="951"/>
      <c r="C66" s="951"/>
      <c r="D66" s="951"/>
      <c r="E66" s="951"/>
      <c r="F66" s="952"/>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83">
        <f t="shared" si="4"/>
        <v>0</v>
      </c>
    </row>
    <row r="67" spans="1:51" ht="24.75" hidden="1" customHeight="1" thickBot="1" x14ac:dyDescent="0.2">
      <c r="A67" s="950"/>
      <c r="B67" s="951"/>
      <c r="C67" s="951"/>
      <c r="D67" s="951"/>
      <c r="E67" s="951"/>
      <c r="F67" s="952"/>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83">
        <f t="shared" si="4"/>
        <v>0</v>
      </c>
    </row>
    <row r="68" spans="1:51" ht="30" hidden="1" customHeight="1" x14ac:dyDescent="0.15">
      <c r="A68" s="950"/>
      <c r="B68" s="951"/>
      <c r="C68" s="951"/>
      <c r="D68" s="951"/>
      <c r="E68" s="951"/>
      <c r="F68" s="952"/>
      <c r="G68" s="816" t="s">
        <v>740</v>
      </c>
      <c r="H68" s="817"/>
      <c r="I68" s="817"/>
      <c r="J68" s="817"/>
      <c r="K68" s="817"/>
      <c r="L68" s="817"/>
      <c r="M68" s="817"/>
      <c r="N68" s="817"/>
      <c r="O68" s="817"/>
      <c r="P68" s="817"/>
      <c r="Q68" s="817"/>
      <c r="R68" s="817"/>
      <c r="S68" s="817"/>
      <c r="T68" s="817"/>
      <c r="U68" s="817"/>
      <c r="V68" s="817"/>
      <c r="W68" s="817"/>
      <c r="X68" s="817"/>
      <c r="Y68" s="817"/>
      <c r="Z68" s="817"/>
      <c r="AA68" s="817"/>
      <c r="AB68" s="818"/>
      <c r="AC68" s="816" t="s">
        <v>739</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hidden="1" customHeight="1" x14ac:dyDescent="0.15">
      <c r="A69" s="950"/>
      <c r="B69" s="951"/>
      <c r="C69" s="951"/>
      <c r="D69" s="951"/>
      <c r="E69" s="951"/>
      <c r="F69" s="952"/>
      <c r="G69" s="140"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0"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83">
        <f t="shared" ref="AY69:AY80" si="5">$AY$68</f>
        <v>0</v>
      </c>
    </row>
    <row r="70" spans="1:51" ht="24.75" hidden="1" customHeight="1" x14ac:dyDescent="0.15">
      <c r="A70" s="950"/>
      <c r="B70" s="951"/>
      <c r="C70" s="951"/>
      <c r="D70" s="951"/>
      <c r="E70" s="951"/>
      <c r="F70" s="952"/>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83">
        <f t="shared" si="5"/>
        <v>0</v>
      </c>
    </row>
    <row r="71" spans="1:51" ht="24.75" hidden="1" customHeight="1" x14ac:dyDescent="0.15">
      <c r="A71" s="950"/>
      <c r="B71" s="951"/>
      <c r="C71" s="951"/>
      <c r="D71" s="951"/>
      <c r="E71" s="951"/>
      <c r="F71" s="952"/>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83">
        <f t="shared" si="5"/>
        <v>0</v>
      </c>
    </row>
    <row r="72" spans="1:51" ht="24.75" hidden="1" customHeight="1" x14ac:dyDescent="0.15">
      <c r="A72" s="950"/>
      <c r="B72" s="951"/>
      <c r="C72" s="951"/>
      <c r="D72" s="951"/>
      <c r="E72" s="951"/>
      <c r="F72" s="952"/>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83">
        <f t="shared" si="5"/>
        <v>0</v>
      </c>
    </row>
    <row r="73" spans="1:51" ht="24.75" hidden="1" customHeight="1" x14ac:dyDescent="0.15">
      <c r="A73" s="950"/>
      <c r="B73" s="951"/>
      <c r="C73" s="951"/>
      <c r="D73" s="951"/>
      <c r="E73" s="951"/>
      <c r="F73" s="952"/>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83">
        <f t="shared" si="5"/>
        <v>0</v>
      </c>
    </row>
    <row r="74" spans="1:51" ht="24.75" hidden="1" customHeight="1" x14ac:dyDescent="0.15">
      <c r="A74" s="950"/>
      <c r="B74" s="951"/>
      <c r="C74" s="951"/>
      <c r="D74" s="951"/>
      <c r="E74" s="951"/>
      <c r="F74" s="952"/>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83">
        <f t="shared" si="5"/>
        <v>0</v>
      </c>
    </row>
    <row r="75" spans="1:51" ht="24.75" hidden="1" customHeight="1" x14ac:dyDescent="0.15">
      <c r="A75" s="950"/>
      <c r="B75" s="951"/>
      <c r="C75" s="951"/>
      <c r="D75" s="951"/>
      <c r="E75" s="951"/>
      <c r="F75" s="952"/>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83">
        <f t="shared" si="5"/>
        <v>0</v>
      </c>
    </row>
    <row r="76" spans="1:51" ht="24.75" hidden="1" customHeight="1" x14ac:dyDescent="0.15">
      <c r="A76" s="950"/>
      <c r="B76" s="951"/>
      <c r="C76" s="951"/>
      <c r="D76" s="951"/>
      <c r="E76" s="951"/>
      <c r="F76" s="952"/>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83">
        <f t="shared" si="5"/>
        <v>0</v>
      </c>
    </row>
    <row r="77" spans="1:51" ht="24.75" hidden="1" customHeight="1" x14ac:dyDescent="0.15">
      <c r="A77" s="950"/>
      <c r="B77" s="951"/>
      <c r="C77" s="951"/>
      <c r="D77" s="951"/>
      <c r="E77" s="951"/>
      <c r="F77" s="952"/>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83">
        <f t="shared" si="5"/>
        <v>0</v>
      </c>
    </row>
    <row r="78" spans="1:51" ht="24.75" hidden="1" customHeight="1" x14ac:dyDescent="0.15">
      <c r="A78" s="950"/>
      <c r="B78" s="951"/>
      <c r="C78" s="951"/>
      <c r="D78" s="951"/>
      <c r="E78" s="951"/>
      <c r="F78" s="952"/>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83">
        <f t="shared" si="5"/>
        <v>0</v>
      </c>
    </row>
    <row r="79" spans="1:51" ht="24.75" hidden="1" customHeight="1" x14ac:dyDescent="0.15">
      <c r="A79" s="950"/>
      <c r="B79" s="951"/>
      <c r="C79" s="951"/>
      <c r="D79" s="951"/>
      <c r="E79" s="951"/>
      <c r="F79" s="952"/>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83">
        <f t="shared" si="5"/>
        <v>0</v>
      </c>
    </row>
    <row r="80" spans="1:51" ht="24.75" hidden="1" customHeight="1" thickBot="1" x14ac:dyDescent="0.2">
      <c r="A80" s="950"/>
      <c r="B80" s="951"/>
      <c r="C80" s="951"/>
      <c r="D80" s="951"/>
      <c r="E80" s="951"/>
      <c r="F80" s="952"/>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83">
        <f t="shared" si="5"/>
        <v>0</v>
      </c>
    </row>
    <row r="81" spans="1:51" ht="30" hidden="1" customHeight="1" x14ac:dyDescent="0.15">
      <c r="A81" s="950"/>
      <c r="B81" s="951"/>
      <c r="C81" s="951"/>
      <c r="D81" s="951"/>
      <c r="E81" s="951"/>
      <c r="F81" s="952"/>
      <c r="G81" s="816" t="s">
        <v>738</v>
      </c>
      <c r="H81" s="817"/>
      <c r="I81" s="817"/>
      <c r="J81" s="817"/>
      <c r="K81" s="817"/>
      <c r="L81" s="817"/>
      <c r="M81" s="817"/>
      <c r="N81" s="817"/>
      <c r="O81" s="817"/>
      <c r="P81" s="817"/>
      <c r="Q81" s="817"/>
      <c r="R81" s="817"/>
      <c r="S81" s="817"/>
      <c r="T81" s="817"/>
      <c r="U81" s="817"/>
      <c r="V81" s="817"/>
      <c r="W81" s="817"/>
      <c r="X81" s="817"/>
      <c r="Y81" s="817"/>
      <c r="Z81" s="817"/>
      <c r="AA81" s="817"/>
      <c r="AB81" s="818"/>
      <c r="AC81" s="816" t="s">
        <v>737</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hidden="1" customHeight="1" x14ac:dyDescent="0.15">
      <c r="A82" s="950"/>
      <c r="B82" s="951"/>
      <c r="C82" s="951"/>
      <c r="D82" s="951"/>
      <c r="E82" s="951"/>
      <c r="F82" s="952"/>
      <c r="G82" s="140"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0"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83">
        <f t="shared" ref="AY82:AY93" si="6">$AY$81</f>
        <v>0</v>
      </c>
    </row>
    <row r="83" spans="1:51" ht="24.75" hidden="1" customHeight="1" x14ac:dyDescent="0.15">
      <c r="A83" s="950"/>
      <c r="B83" s="951"/>
      <c r="C83" s="951"/>
      <c r="D83" s="951"/>
      <c r="E83" s="951"/>
      <c r="F83" s="952"/>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83">
        <f t="shared" si="6"/>
        <v>0</v>
      </c>
    </row>
    <row r="84" spans="1:51" ht="24.75" hidden="1" customHeight="1" x14ac:dyDescent="0.15">
      <c r="A84" s="950"/>
      <c r="B84" s="951"/>
      <c r="C84" s="951"/>
      <c r="D84" s="951"/>
      <c r="E84" s="951"/>
      <c r="F84" s="952"/>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83">
        <f t="shared" si="6"/>
        <v>0</v>
      </c>
    </row>
    <row r="85" spans="1:51" ht="24.75" hidden="1" customHeight="1" x14ac:dyDescent="0.15">
      <c r="A85" s="950"/>
      <c r="B85" s="951"/>
      <c r="C85" s="951"/>
      <c r="D85" s="951"/>
      <c r="E85" s="951"/>
      <c r="F85" s="952"/>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83">
        <f t="shared" si="6"/>
        <v>0</v>
      </c>
    </row>
    <row r="86" spans="1:51" ht="24.75" hidden="1" customHeight="1" x14ac:dyDescent="0.15">
      <c r="A86" s="950"/>
      <c r="B86" s="951"/>
      <c r="C86" s="951"/>
      <c r="D86" s="951"/>
      <c r="E86" s="951"/>
      <c r="F86" s="952"/>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83">
        <f t="shared" si="6"/>
        <v>0</v>
      </c>
    </row>
    <row r="87" spans="1:51" ht="24.75" hidden="1" customHeight="1" x14ac:dyDescent="0.15">
      <c r="A87" s="950"/>
      <c r="B87" s="951"/>
      <c r="C87" s="951"/>
      <c r="D87" s="951"/>
      <c r="E87" s="951"/>
      <c r="F87" s="952"/>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83">
        <f t="shared" si="6"/>
        <v>0</v>
      </c>
    </row>
    <row r="88" spans="1:51" ht="24.75" hidden="1" customHeight="1" x14ac:dyDescent="0.15">
      <c r="A88" s="950"/>
      <c r="B88" s="951"/>
      <c r="C88" s="951"/>
      <c r="D88" s="951"/>
      <c r="E88" s="951"/>
      <c r="F88" s="952"/>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83">
        <f t="shared" si="6"/>
        <v>0</v>
      </c>
    </row>
    <row r="89" spans="1:51" ht="24.75" hidden="1" customHeight="1" x14ac:dyDescent="0.15">
      <c r="A89" s="950"/>
      <c r="B89" s="951"/>
      <c r="C89" s="951"/>
      <c r="D89" s="951"/>
      <c r="E89" s="951"/>
      <c r="F89" s="952"/>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83">
        <f t="shared" si="6"/>
        <v>0</v>
      </c>
    </row>
    <row r="90" spans="1:51" ht="24.75" hidden="1" customHeight="1" x14ac:dyDescent="0.15">
      <c r="A90" s="950"/>
      <c r="B90" s="951"/>
      <c r="C90" s="951"/>
      <c r="D90" s="951"/>
      <c r="E90" s="951"/>
      <c r="F90" s="952"/>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83">
        <f t="shared" si="6"/>
        <v>0</v>
      </c>
    </row>
    <row r="91" spans="1:51" ht="24.75" hidden="1" customHeight="1" x14ac:dyDescent="0.15">
      <c r="A91" s="950"/>
      <c r="B91" s="951"/>
      <c r="C91" s="951"/>
      <c r="D91" s="951"/>
      <c r="E91" s="951"/>
      <c r="F91" s="952"/>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83">
        <f t="shared" si="6"/>
        <v>0</v>
      </c>
    </row>
    <row r="92" spans="1:51" ht="24.75" hidden="1" customHeight="1" x14ac:dyDescent="0.15">
      <c r="A92" s="950"/>
      <c r="B92" s="951"/>
      <c r="C92" s="951"/>
      <c r="D92" s="951"/>
      <c r="E92" s="951"/>
      <c r="F92" s="952"/>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83">
        <f t="shared" si="6"/>
        <v>0</v>
      </c>
    </row>
    <row r="93" spans="1:51" ht="24.75" hidden="1" customHeight="1" thickBot="1" x14ac:dyDescent="0.2">
      <c r="A93" s="950"/>
      <c r="B93" s="951"/>
      <c r="C93" s="951"/>
      <c r="D93" s="951"/>
      <c r="E93" s="951"/>
      <c r="F93" s="952"/>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83">
        <f t="shared" si="6"/>
        <v>0</v>
      </c>
    </row>
    <row r="94" spans="1:51" ht="30" hidden="1" customHeight="1" x14ac:dyDescent="0.15">
      <c r="A94" s="950"/>
      <c r="B94" s="951"/>
      <c r="C94" s="951"/>
      <c r="D94" s="951"/>
      <c r="E94" s="951"/>
      <c r="F94" s="952"/>
      <c r="G94" s="816" t="s">
        <v>736</v>
      </c>
      <c r="H94" s="817"/>
      <c r="I94" s="817"/>
      <c r="J94" s="817"/>
      <c r="K94" s="817"/>
      <c r="L94" s="817"/>
      <c r="M94" s="817"/>
      <c r="N94" s="817"/>
      <c r="O94" s="817"/>
      <c r="P94" s="817"/>
      <c r="Q94" s="817"/>
      <c r="R94" s="817"/>
      <c r="S94" s="817"/>
      <c r="T94" s="817"/>
      <c r="U94" s="817"/>
      <c r="V94" s="817"/>
      <c r="W94" s="817"/>
      <c r="X94" s="817"/>
      <c r="Y94" s="817"/>
      <c r="Z94" s="817"/>
      <c r="AA94" s="817"/>
      <c r="AB94" s="818"/>
      <c r="AC94" s="816" t="s">
        <v>735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hidden="1" customHeight="1" x14ac:dyDescent="0.15">
      <c r="A95" s="950"/>
      <c r="B95" s="951"/>
      <c r="C95" s="951"/>
      <c r="D95" s="951"/>
      <c r="E95" s="951"/>
      <c r="F95" s="952"/>
      <c r="G95" s="140"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0"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83">
        <f t="shared" ref="AY95:AY106" si="7">$AY$94</f>
        <v>0</v>
      </c>
    </row>
    <row r="96" spans="1:51" ht="24.75" hidden="1" customHeight="1" x14ac:dyDescent="0.15">
      <c r="A96" s="950"/>
      <c r="B96" s="951"/>
      <c r="C96" s="951"/>
      <c r="D96" s="951"/>
      <c r="E96" s="951"/>
      <c r="F96" s="952"/>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83">
        <f t="shared" si="7"/>
        <v>0</v>
      </c>
    </row>
    <row r="97" spans="1:51" ht="24.75" hidden="1" customHeight="1" x14ac:dyDescent="0.15">
      <c r="A97" s="950"/>
      <c r="B97" s="951"/>
      <c r="C97" s="951"/>
      <c r="D97" s="951"/>
      <c r="E97" s="951"/>
      <c r="F97" s="952"/>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83">
        <f t="shared" si="7"/>
        <v>0</v>
      </c>
    </row>
    <row r="98" spans="1:51" ht="24.75" hidden="1" customHeight="1" x14ac:dyDescent="0.15">
      <c r="A98" s="950"/>
      <c r="B98" s="951"/>
      <c r="C98" s="951"/>
      <c r="D98" s="951"/>
      <c r="E98" s="951"/>
      <c r="F98" s="952"/>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83">
        <f t="shared" si="7"/>
        <v>0</v>
      </c>
    </row>
    <row r="99" spans="1:51" ht="24.75" hidden="1" customHeight="1" x14ac:dyDescent="0.15">
      <c r="A99" s="950"/>
      <c r="B99" s="951"/>
      <c r="C99" s="951"/>
      <c r="D99" s="951"/>
      <c r="E99" s="951"/>
      <c r="F99" s="952"/>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83">
        <f t="shared" si="7"/>
        <v>0</v>
      </c>
    </row>
    <row r="100" spans="1:51" ht="24.75" hidden="1" customHeight="1" x14ac:dyDescent="0.15">
      <c r="A100" s="950"/>
      <c r="B100" s="951"/>
      <c r="C100" s="951"/>
      <c r="D100" s="951"/>
      <c r="E100" s="951"/>
      <c r="F100" s="952"/>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83">
        <f t="shared" si="7"/>
        <v>0</v>
      </c>
    </row>
    <row r="101" spans="1:51" ht="24.75" hidden="1" customHeight="1" x14ac:dyDescent="0.15">
      <c r="A101" s="950"/>
      <c r="B101" s="951"/>
      <c r="C101" s="951"/>
      <c r="D101" s="951"/>
      <c r="E101" s="951"/>
      <c r="F101" s="952"/>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83">
        <f t="shared" si="7"/>
        <v>0</v>
      </c>
    </row>
    <row r="102" spans="1:51" ht="24.75" hidden="1" customHeight="1" x14ac:dyDescent="0.15">
      <c r="A102" s="950"/>
      <c r="B102" s="951"/>
      <c r="C102" s="951"/>
      <c r="D102" s="951"/>
      <c r="E102" s="951"/>
      <c r="F102" s="952"/>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83">
        <f t="shared" si="7"/>
        <v>0</v>
      </c>
    </row>
    <row r="103" spans="1:51" ht="24.75" hidden="1" customHeight="1" x14ac:dyDescent="0.15">
      <c r="A103" s="950"/>
      <c r="B103" s="951"/>
      <c r="C103" s="951"/>
      <c r="D103" s="951"/>
      <c r="E103" s="951"/>
      <c r="F103" s="952"/>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83">
        <f t="shared" si="7"/>
        <v>0</v>
      </c>
    </row>
    <row r="104" spans="1:51" ht="24.75" hidden="1" customHeight="1" x14ac:dyDescent="0.15">
      <c r="A104" s="950"/>
      <c r="B104" s="951"/>
      <c r="C104" s="951"/>
      <c r="D104" s="951"/>
      <c r="E104" s="951"/>
      <c r="F104" s="952"/>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83">
        <f t="shared" si="7"/>
        <v>0</v>
      </c>
    </row>
    <row r="105" spans="1:51" ht="24.75" hidden="1" customHeight="1" x14ac:dyDescent="0.15">
      <c r="A105" s="950"/>
      <c r="B105" s="951"/>
      <c r="C105" s="951"/>
      <c r="D105" s="951"/>
      <c r="E105" s="951"/>
      <c r="F105" s="952"/>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83">
        <f t="shared" si="7"/>
        <v>0</v>
      </c>
    </row>
    <row r="106" spans="1:51" ht="24.75" hidden="1" customHeight="1" thickBot="1" x14ac:dyDescent="0.2">
      <c r="A106" s="953"/>
      <c r="B106" s="954"/>
      <c r="C106" s="954"/>
      <c r="D106" s="954"/>
      <c r="E106" s="954"/>
      <c r="F106" s="955"/>
      <c r="G106" s="938" t="s">
        <v>18</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18</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c r="AY106" s="83">
        <f t="shared" si="7"/>
        <v>0</v>
      </c>
    </row>
    <row r="107" spans="1:51" s="88" customFormat="1" ht="24.75" hidden="1" customHeight="1" thickBot="1" x14ac:dyDescent="0.2"/>
    <row r="108" spans="1:51" ht="30" hidden="1" customHeight="1" x14ac:dyDescent="0.15">
      <c r="A108" s="956" t="s">
        <v>718</v>
      </c>
      <c r="B108" s="957"/>
      <c r="C108" s="957"/>
      <c r="D108" s="957"/>
      <c r="E108" s="957"/>
      <c r="F108" s="958"/>
      <c r="G108" s="816" t="s">
        <v>734</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733</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hidden="1" customHeight="1" x14ac:dyDescent="0.15">
      <c r="A109" s="950"/>
      <c r="B109" s="951"/>
      <c r="C109" s="951"/>
      <c r="D109" s="951"/>
      <c r="E109" s="951"/>
      <c r="F109" s="952"/>
      <c r="G109" s="140"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0"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83">
        <f t="shared" ref="AY109:AY120" si="8">$AY$108</f>
        <v>0</v>
      </c>
    </row>
    <row r="110" spans="1:51" ht="24.75" hidden="1" customHeight="1" x14ac:dyDescent="0.15">
      <c r="A110" s="950"/>
      <c r="B110" s="951"/>
      <c r="C110" s="951"/>
      <c r="D110" s="951"/>
      <c r="E110" s="951"/>
      <c r="F110" s="952"/>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83">
        <f t="shared" si="8"/>
        <v>0</v>
      </c>
    </row>
    <row r="111" spans="1:51" ht="24.75" hidden="1" customHeight="1" x14ac:dyDescent="0.15">
      <c r="A111" s="950"/>
      <c r="B111" s="951"/>
      <c r="C111" s="951"/>
      <c r="D111" s="951"/>
      <c r="E111" s="951"/>
      <c r="F111" s="952"/>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83">
        <f t="shared" si="8"/>
        <v>0</v>
      </c>
    </row>
    <row r="112" spans="1:51" ht="24.75" hidden="1" customHeight="1" x14ac:dyDescent="0.15">
      <c r="A112" s="950"/>
      <c r="B112" s="951"/>
      <c r="C112" s="951"/>
      <c r="D112" s="951"/>
      <c r="E112" s="951"/>
      <c r="F112" s="952"/>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83">
        <f t="shared" si="8"/>
        <v>0</v>
      </c>
    </row>
    <row r="113" spans="1:51" ht="24.75" hidden="1" customHeight="1" x14ac:dyDescent="0.15">
      <c r="A113" s="950"/>
      <c r="B113" s="951"/>
      <c r="C113" s="951"/>
      <c r="D113" s="951"/>
      <c r="E113" s="951"/>
      <c r="F113" s="952"/>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83">
        <f t="shared" si="8"/>
        <v>0</v>
      </c>
    </row>
    <row r="114" spans="1:51" ht="24.75" hidden="1" customHeight="1" x14ac:dyDescent="0.15">
      <c r="A114" s="950"/>
      <c r="B114" s="951"/>
      <c r="C114" s="951"/>
      <c r="D114" s="951"/>
      <c r="E114" s="951"/>
      <c r="F114" s="952"/>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83">
        <f t="shared" si="8"/>
        <v>0</v>
      </c>
    </row>
    <row r="115" spans="1:51" ht="24.75" hidden="1" customHeight="1" x14ac:dyDescent="0.15">
      <c r="A115" s="950"/>
      <c r="B115" s="951"/>
      <c r="C115" s="951"/>
      <c r="D115" s="951"/>
      <c r="E115" s="951"/>
      <c r="F115" s="952"/>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83">
        <f t="shared" si="8"/>
        <v>0</v>
      </c>
    </row>
    <row r="116" spans="1:51" ht="24.75" hidden="1" customHeight="1" x14ac:dyDescent="0.15">
      <c r="A116" s="950"/>
      <c r="B116" s="951"/>
      <c r="C116" s="951"/>
      <c r="D116" s="951"/>
      <c r="E116" s="951"/>
      <c r="F116" s="952"/>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83">
        <f t="shared" si="8"/>
        <v>0</v>
      </c>
    </row>
    <row r="117" spans="1:51" ht="24.75" hidden="1" customHeight="1" x14ac:dyDescent="0.15">
      <c r="A117" s="950"/>
      <c r="B117" s="951"/>
      <c r="C117" s="951"/>
      <c r="D117" s="951"/>
      <c r="E117" s="951"/>
      <c r="F117" s="952"/>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83">
        <f t="shared" si="8"/>
        <v>0</v>
      </c>
    </row>
    <row r="118" spans="1:51" ht="24.75" hidden="1" customHeight="1" x14ac:dyDescent="0.15">
      <c r="A118" s="950"/>
      <c r="B118" s="951"/>
      <c r="C118" s="951"/>
      <c r="D118" s="951"/>
      <c r="E118" s="951"/>
      <c r="F118" s="952"/>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83">
        <f t="shared" si="8"/>
        <v>0</v>
      </c>
    </row>
    <row r="119" spans="1:51" ht="24.75" hidden="1" customHeight="1" x14ac:dyDescent="0.15">
      <c r="A119" s="950"/>
      <c r="B119" s="951"/>
      <c r="C119" s="951"/>
      <c r="D119" s="951"/>
      <c r="E119" s="951"/>
      <c r="F119" s="952"/>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83">
        <f t="shared" si="8"/>
        <v>0</v>
      </c>
    </row>
    <row r="120" spans="1:51" ht="24.75" hidden="1" customHeight="1" thickBot="1" x14ac:dyDescent="0.2">
      <c r="A120" s="950"/>
      <c r="B120" s="951"/>
      <c r="C120" s="951"/>
      <c r="D120" s="951"/>
      <c r="E120" s="951"/>
      <c r="F120" s="952"/>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83">
        <f t="shared" si="8"/>
        <v>0</v>
      </c>
    </row>
    <row r="121" spans="1:51" ht="30" hidden="1" customHeight="1" x14ac:dyDescent="0.15">
      <c r="A121" s="950"/>
      <c r="B121" s="951"/>
      <c r="C121" s="951"/>
      <c r="D121" s="951"/>
      <c r="E121" s="951"/>
      <c r="F121" s="952"/>
      <c r="G121" s="816" t="s">
        <v>732</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731</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hidden="1" customHeight="1" x14ac:dyDescent="0.15">
      <c r="A122" s="950"/>
      <c r="B122" s="951"/>
      <c r="C122" s="951"/>
      <c r="D122" s="951"/>
      <c r="E122" s="951"/>
      <c r="F122" s="952"/>
      <c r="G122" s="140"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0"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83">
        <f t="shared" ref="AY122:AY133" si="9">$AY$121</f>
        <v>0</v>
      </c>
    </row>
    <row r="123" spans="1:51" ht="24.75" hidden="1" customHeight="1" x14ac:dyDescent="0.15">
      <c r="A123" s="950"/>
      <c r="B123" s="951"/>
      <c r="C123" s="951"/>
      <c r="D123" s="951"/>
      <c r="E123" s="951"/>
      <c r="F123" s="952"/>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83">
        <f t="shared" si="9"/>
        <v>0</v>
      </c>
    </row>
    <row r="124" spans="1:51" ht="24.75" hidden="1" customHeight="1" x14ac:dyDescent="0.15">
      <c r="A124" s="950"/>
      <c r="B124" s="951"/>
      <c r="C124" s="951"/>
      <c r="D124" s="951"/>
      <c r="E124" s="951"/>
      <c r="F124" s="952"/>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83">
        <f t="shared" si="9"/>
        <v>0</v>
      </c>
    </row>
    <row r="125" spans="1:51" ht="24.75" hidden="1" customHeight="1" x14ac:dyDescent="0.15">
      <c r="A125" s="950"/>
      <c r="B125" s="951"/>
      <c r="C125" s="951"/>
      <c r="D125" s="951"/>
      <c r="E125" s="951"/>
      <c r="F125" s="952"/>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83">
        <f t="shared" si="9"/>
        <v>0</v>
      </c>
    </row>
    <row r="126" spans="1:51" ht="24.75" hidden="1" customHeight="1" x14ac:dyDescent="0.15">
      <c r="A126" s="950"/>
      <c r="B126" s="951"/>
      <c r="C126" s="951"/>
      <c r="D126" s="951"/>
      <c r="E126" s="951"/>
      <c r="F126" s="952"/>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83">
        <f t="shared" si="9"/>
        <v>0</v>
      </c>
    </row>
    <row r="127" spans="1:51" ht="24.75" hidden="1" customHeight="1" x14ac:dyDescent="0.15">
      <c r="A127" s="950"/>
      <c r="B127" s="951"/>
      <c r="C127" s="951"/>
      <c r="D127" s="951"/>
      <c r="E127" s="951"/>
      <c r="F127" s="952"/>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83">
        <f t="shared" si="9"/>
        <v>0</v>
      </c>
    </row>
    <row r="128" spans="1:51" ht="24.75" hidden="1" customHeight="1" x14ac:dyDescent="0.15">
      <c r="A128" s="950"/>
      <c r="B128" s="951"/>
      <c r="C128" s="951"/>
      <c r="D128" s="951"/>
      <c r="E128" s="951"/>
      <c r="F128" s="952"/>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83">
        <f t="shared" si="9"/>
        <v>0</v>
      </c>
    </row>
    <row r="129" spans="1:51" ht="24.75" hidden="1" customHeight="1" x14ac:dyDescent="0.15">
      <c r="A129" s="950"/>
      <c r="B129" s="951"/>
      <c r="C129" s="951"/>
      <c r="D129" s="951"/>
      <c r="E129" s="951"/>
      <c r="F129" s="952"/>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83">
        <f t="shared" si="9"/>
        <v>0</v>
      </c>
    </row>
    <row r="130" spans="1:51" ht="24.75" hidden="1" customHeight="1" x14ac:dyDescent="0.15">
      <c r="A130" s="950"/>
      <c r="B130" s="951"/>
      <c r="C130" s="951"/>
      <c r="D130" s="951"/>
      <c r="E130" s="951"/>
      <c r="F130" s="952"/>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83">
        <f t="shared" si="9"/>
        <v>0</v>
      </c>
    </row>
    <row r="131" spans="1:51" ht="24.75" hidden="1" customHeight="1" x14ac:dyDescent="0.15">
      <c r="A131" s="950"/>
      <c r="B131" s="951"/>
      <c r="C131" s="951"/>
      <c r="D131" s="951"/>
      <c r="E131" s="951"/>
      <c r="F131" s="952"/>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83">
        <f t="shared" si="9"/>
        <v>0</v>
      </c>
    </row>
    <row r="132" spans="1:51" ht="24.75" hidden="1" customHeight="1" x14ac:dyDescent="0.15">
      <c r="A132" s="950"/>
      <c r="B132" s="951"/>
      <c r="C132" s="951"/>
      <c r="D132" s="951"/>
      <c r="E132" s="951"/>
      <c r="F132" s="952"/>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83">
        <f t="shared" si="9"/>
        <v>0</v>
      </c>
    </row>
    <row r="133" spans="1:51" ht="24.75" hidden="1" customHeight="1" thickBot="1" x14ac:dyDescent="0.2">
      <c r="A133" s="950"/>
      <c r="B133" s="951"/>
      <c r="C133" s="951"/>
      <c r="D133" s="951"/>
      <c r="E133" s="951"/>
      <c r="F133" s="952"/>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83">
        <f t="shared" si="9"/>
        <v>0</v>
      </c>
    </row>
    <row r="134" spans="1:51" ht="30" hidden="1" customHeight="1" x14ac:dyDescent="0.15">
      <c r="A134" s="950"/>
      <c r="B134" s="951"/>
      <c r="C134" s="951"/>
      <c r="D134" s="951"/>
      <c r="E134" s="951"/>
      <c r="F134" s="952"/>
      <c r="G134" s="816" t="s">
        <v>730</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729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hidden="1" customHeight="1" x14ac:dyDescent="0.15">
      <c r="A135" s="950"/>
      <c r="B135" s="951"/>
      <c r="C135" s="951"/>
      <c r="D135" s="951"/>
      <c r="E135" s="951"/>
      <c r="F135" s="952"/>
      <c r="G135" s="140"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0"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83">
        <f t="shared" ref="AY135:AY146" si="10">$AY$134</f>
        <v>0</v>
      </c>
    </row>
    <row r="136" spans="1:51" ht="24.75" hidden="1" customHeight="1" x14ac:dyDescent="0.15">
      <c r="A136" s="950"/>
      <c r="B136" s="951"/>
      <c r="C136" s="951"/>
      <c r="D136" s="951"/>
      <c r="E136" s="951"/>
      <c r="F136" s="952"/>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83">
        <f t="shared" si="10"/>
        <v>0</v>
      </c>
    </row>
    <row r="137" spans="1:51" ht="24.75" hidden="1" customHeight="1" x14ac:dyDescent="0.15">
      <c r="A137" s="950"/>
      <c r="B137" s="951"/>
      <c r="C137" s="951"/>
      <c r="D137" s="951"/>
      <c r="E137" s="951"/>
      <c r="F137" s="952"/>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83">
        <f t="shared" si="10"/>
        <v>0</v>
      </c>
    </row>
    <row r="138" spans="1:51" ht="24.75" hidden="1" customHeight="1" x14ac:dyDescent="0.15">
      <c r="A138" s="950"/>
      <c r="B138" s="951"/>
      <c r="C138" s="951"/>
      <c r="D138" s="951"/>
      <c r="E138" s="951"/>
      <c r="F138" s="952"/>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83">
        <f t="shared" si="10"/>
        <v>0</v>
      </c>
    </row>
    <row r="139" spans="1:51" ht="24.75" hidden="1" customHeight="1" x14ac:dyDescent="0.15">
      <c r="A139" s="950"/>
      <c r="B139" s="951"/>
      <c r="C139" s="951"/>
      <c r="D139" s="951"/>
      <c r="E139" s="951"/>
      <c r="F139" s="952"/>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83">
        <f t="shared" si="10"/>
        <v>0</v>
      </c>
    </row>
    <row r="140" spans="1:51" ht="24.75" hidden="1" customHeight="1" x14ac:dyDescent="0.15">
      <c r="A140" s="950"/>
      <c r="B140" s="951"/>
      <c r="C140" s="951"/>
      <c r="D140" s="951"/>
      <c r="E140" s="951"/>
      <c r="F140" s="952"/>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83">
        <f t="shared" si="10"/>
        <v>0</v>
      </c>
    </row>
    <row r="141" spans="1:51" ht="24.75" hidden="1" customHeight="1" x14ac:dyDescent="0.15">
      <c r="A141" s="950"/>
      <c r="B141" s="951"/>
      <c r="C141" s="951"/>
      <c r="D141" s="951"/>
      <c r="E141" s="951"/>
      <c r="F141" s="952"/>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83">
        <f t="shared" si="10"/>
        <v>0</v>
      </c>
    </row>
    <row r="142" spans="1:51" ht="24.75" hidden="1" customHeight="1" x14ac:dyDescent="0.15">
      <c r="A142" s="950"/>
      <c r="B142" s="951"/>
      <c r="C142" s="951"/>
      <c r="D142" s="951"/>
      <c r="E142" s="951"/>
      <c r="F142" s="952"/>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83">
        <f t="shared" si="10"/>
        <v>0</v>
      </c>
    </row>
    <row r="143" spans="1:51" ht="24.75" hidden="1" customHeight="1" x14ac:dyDescent="0.15">
      <c r="A143" s="950"/>
      <c r="B143" s="951"/>
      <c r="C143" s="951"/>
      <c r="D143" s="951"/>
      <c r="E143" s="951"/>
      <c r="F143" s="952"/>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83">
        <f t="shared" si="10"/>
        <v>0</v>
      </c>
    </row>
    <row r="144" spans="1:51" ht="24.75" hidden="1" customHeight="1" x14ac:dyDescent="0.15">
      <c r="A144" s="950"/>
      <c r="B144" s="951"/>
      <c r="C144" s="951"/>
      <c r="D144" s="951"/>
      <c r="E144" s="951"/>
      <c r="F144" s="952"/>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83">
        <f t="shared" si="10"/>
        <v>0</v>
      </c>
    </row>
    <row r="145" spans="1:51" ht="24.75" hidden="1" customHeight="1" x14ac:dyDescent="0.15">
      <c r="A145" s="950"/>
      <c r="B145" s="951"/>
      <c r="C145" s="951"/>
      <c r="D145" s="951"/>
      <c r="E145" s="951"/>
      <c r="F145" s="952"/>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83">
        <f t="shared" si="10"/>
        <v>0</v>
      </c>
    </row>
    <row r="146" spans="1:51" ht="24.75" hidden="1" customHeight="1" thickBot="1" x14ac:dyDescent="0.2">
      <c r="A146" s="950"/>
      <c r="B146" s="951"/>
      <c r="C146" s="951"/>
      <c r="D146" s="951"/>
      <c r="E146" s="951"/>
      <c r="F146" s="952"/>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83">
        <f t="shared" si="10"/>
        <v>0</v>
      </c>
    </row>
    <row r="147" spans="1:51" ht="30" hidden="1" customHeight="1" x14ac:dyDescent="0.15">
      <c r="A147" s="950"/>
      <c r="B147" s="951"/>
      <c r="C147" s="951"/>
      <c r="D147" s="951"/>
      <c r="E147" s="951"/>
      <c r="F147" s="952"/>
      <c r="G147" s="816" t="s">
        <v>728</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727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hidden="1" customHeight="1" x14ac:dyDescent="0.15">
      <c r="A148" s="950"/>
      <c r="B148" s="951"/>
      <c r="C148" s="951"/>
      <c r="D148" s="951"/>
      <c r="E148" s="951"/>
      <c r="F148" s="952"/>
      <c r="G148" s="140"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0"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83">
        <f t="shared" ref="AY148:AY159" si="11">$AY$147</f>
        <v>0</v>
      </c>
    </row>
    <row r="149" spans="1:51" ht="24.75" hidden="1" customHeight="1" x14ac:dyDescent="0.15">
      <c r="A149" s="950"/>
      <c r="B149" s="951"/>
      <c r="C149" s="951"/>
      <c r="D149" s="951"/>
      <c r="E149" s="951"/>
      <c r="F149" s="952"/>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83">
        <f t="shared" si="11"/>
        <v>0</v>
      </c>
    </row>
    <row r="150" spans="1:51" ht="24.75" hidden="1" customHeight="1" x14ac:dyDescent="0.15">
      <c r="A150" s="950"/>
      <c r="B150" s="951"/>
      <c r="C150" s="951"/>
      <c r="D150" s="951"/>
      <c r="E150" s="951"/>
      <c r="F150" s="952"/>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83">
        <f t="shared" si="11"/>
        <v>0</v>
      </c>
    </row>
    <row r="151" spans="1:51" ht="24.75" hidden="1" customHeight="1" x14ac:dyDescent="0.15">
      <c r="A151" s="950"/>
      <c r="B151" s="951"/>
      <c r="C151" s="951"/>
      <c r="D151" s="951"/>
      <c r="E151" s="951"/>
      <c r="F151" s="952"/>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83">
        <f t="shared" si="11"/>
        <v>0</v>
      </c>
    </row>
    <row r="152" spans="1:51" ht="24.75" hidden="1" customHeight="1" x14ac:dyDescent="0.15">
      <c r="A152" s="950"/>
      <c r="B152" s="951"/>
      <c r="C152" s="951"/>
      <c r="D152" s="951"/>
      <c r="E152" s="951"/>
      <c r="F152" s="952"/>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83">
        <f t="shared" si="11"/>
        <v>0</v>
      </c>
    </row>
    <row r="153" spans="1:51" ht="24.75" hidden="1" customHeight="1" x14ac:dyDescent="0.15">
      <c r="A153" s="950"/>
      <c r="B153" s="951"/>
      <c r="C153" s="951"/>
      <c r="D153" s="951"/>
      <c r="E153" s="951"/>
      <c r="F153" s="952"/>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83">
        <f t="shared" si="11"/>
        <v>0</v>
      </c>
    </row>
    <row r="154" spans="1:51" ht="24.75" hidden="1" customHeight="1" x14ac:dyDescent="0.15">
      <c r="A154" s="950"/>
      <c r="B154" s="951"/>
      <c r="C154" s="951"/>
      <c r="D154" s="951"/>
      <c r="E154" s="951"/>
      <c r="F154" s="952"/>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83">
        <f t="shared" si="11"/>
        <v>0</v>
      </c>
    </row>
    <row r="155" spans="1:51" ht="24.75" hidden="1" customHeight="1" x14ac:dyDescent="0.15">
      <c r="A155" s="950"/>
      <c r="B155" s="951"/>
      <c r="C155" s="951"/>
      <c r="D155" s="951"/>
      <c r="E155" s="951"/>
      <c r="F155" s="952"/>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83">
        <f t="shared" si="11"/>
        <v>0</v>
      </c>
    </row>
    <row r="156" spans="1:51" ht="24.75" hidden="1" customHeight="1" x14ac:dyDescent="0.15">
      <c r="A156" s="950"/>
      <c r="B156" s="951"/>
      <c r="C156" s="951"/>
      <c r="D156" s="951"/>
      <c r="E156" s="951"/>
      <c r="F156" s="952"/>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83">
        <f t="shared" si="11"/>
        <v>0</v>
      </c>
    </row>
    <row r="157" spans="1:51" ht="24.75" hidden="1" customHeight="1" x14ac:dyDescent="0.15">
      <c r="A157" s="950"/>
      <c r="B157" s="951"/>
      <c r="C157" s="951"/>
      <c r="D157" s="951"/>
      <c r="E157" s="951"/>
      <c r="F157" s="952"/>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83">
        <f t="shared" si="11"/>
        <v>0</v>
      </c>
    </row>
    <row r="158" spans="1:51" ht="24.75" hidden="1" customHeight="1" x14ac:dyDescent="0.15">
      <c r="A158" s="950"/>
      <c r="B158" s="951"/>
      <c r="C158" s="951"/>
      <c r="D158" s="951"/>
      <c r="E158" s="951"/>
      <c r="F158" s="952"/>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83">
        <f t="shared" si="11"/>
        <v>0</v>
      </c>
    </row>
    <row r="159" spans="1:51" ht="24.75" hidden="1" customHeight="1" thickBot="1" x14ac:dyDescent="0.2">
      <c r="A159" s="953"/>
      <c r="B159" s="954"/>
      <c r="C159" s="954"/>
      <c r="D159" s="954"/>
      <c r="E159" s="954"/>
      <c r="F159" s="955"/>
      <c r="G159" s="938" t="s">
        <v>18</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18</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c r="AY159" s="83">
        <f t="shared" si="11"/>
        <v>0</v>
      </c>
    </row>
    <row r="160" spans="1:51" s="88" customFormat="1" ht="24.75" hidden="1" customHeight="1" thickBot="1" x14ac:dyDescent="0.2"/>
    <row r="161" spans="1:51" ht="30" hidden="1" customHeight="1" x14ac:dyDescent="0.15">
      <c r="A161" s="956" t="s">
        <v>718</v>
      </c>
      <c r="B161" s="957"/>
      <c r="C161" s="957"/>
      <c r="D161" s="957"/>
      <c r="E161" s="957"/>
      <c r="F161" s="958"/>
      <c r="G161" s="816" t="s">
        <v>726</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725</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hidden="1" customHeight="1" x14ac:dyDescent="0.15">
      <c r="A162" s="950"/>
      <c r="B162" s="951"/>
      <c r="C162" s="951"/>
      <c r="D162" s="951"/>
      <c r="E162" s="951"/>
      <c r="F162" s="952"/>
      <c r="G162" s="140"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0"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83">
        <f t="shared" ref="AY162:AY173" si="12">$AY$161</f>
        <v>0</v>
      </c>
    </row>
    <row r="163" spans="1:51" ht="24.75" hidden="1" customHeight="1" x14ac:dyDescent="0.15">
      <c r="A163" s="950"/>
      <c r="B163" s="951"/>
      <c r="C163" s="951"/>
      <c r="D163" s="951"/>
      <c r="E163" s="951"/>
      <c r="F163" s="952"/>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83">
        <f t="shared" si="12"/>
        <v>0</v>
      </c>
    </row>
    <row r="164" spans="1:51" ht="24.75" hidden="1" customHeight="1" x14ac:dyDescent="0.15">
      <c r="A164" s="950"/>
      <c r="B164" s="951"/>
      <c r="C164" s="951"/>
      <c r="D164" s="951"/>
      <c r="E164" s="951"/>
      <c r="F164" s="952"/>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83">
        <f t="shared" si="12"/>
        <v>0</v>
      </c>
    </row>
    <row r="165" spans="1:51" ht="24.75" hidden="1" customHeight="1" x14ac:dyDescent="0.15">
      <c r="A165" s="950"/>
      <c r="B165" s="951"/>
      <c r="C165" s="951"/>
      <c r="D165" s="951"/>
      <c r="E165" s="951"/>
      <c r="F165" s="952"/>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83">
        <f t="shared" si="12"/>
        <v>0</v>
      </c>
    </row>
    <row r="166" spans="1:51" ht="24.75" hidden="1" customHeight="1" x14ac:dyDescent="0.15">
      <c r="A166" s="950"/>
      <c r="B166" s="951"/>
      <c r="C166" s="951"/>
      <c r="D166" s="951"/>
      <c r="E166" s="951"/>
      <c r="F166" s="952"/>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83">
        <f t="shared" si="12"/>
        <v>0</v>
      </c>
    </row>
    <row r="167" spans="1:51" ht="24.75" hidden="1" customHeight="1" x14ac:dyDescent="0.15">
      <c r="A167" s="950"/>
      <c r="B167" s="951"/>
      <c r="C167" s="951"/>
      <c r="D167" s="951"/>
      <c r="E167" s="951"/>
      <c r="F167" s="952"/>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83">
        <f t="shared" si="12"/>
        <v>0</v>
      </c>
    </row>
    <row r="168" spans="1:51" ht="24.75" hidden="1" customHeight="1" x14ac:dyDescent="0.15">
      <c r="A168" s="950"/>
      <c r="B168" s="951"/>
      <c r="C168" s="951"/>
      <c r="D168" s="951"/>
      <c r="E168" s="951"/>
      <c r="F168" s="952"/>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83">
        <f t="shared" si="12"/>
        <v>0</v>
      </c>
    </row>
    <row r="169" spans="1:51" ht="24.75" hidden="1" customHeight="1" x14ac:dyDescent="0.15">
      <c r="A169" s="950"/>
      <c r="B169" s="951"/>
      <c r="C169" s="951"/>
      <c r="D169" s="951"/>
      <c r="E169" s="951"/>
      <c r="F169" s="952"/>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83">
        <f t="shared" si="12"/>
        <v>0</v>
      </c>
    </row>
    <row r="170" spans="1:51" ht="24.75" hidden="1" customHeight="1" x14ac:dyDescent="0.15">
      <c r="A170" s="950"/>
      <c r="B170" s="951"/>
      <c r="C170" s="951"/>
      <c r="D170" s="951"/>
      <c r="E170" s="951"/>
      <c r="F170" s="952"/>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83">
        <f t="shared" si="12"/>
        <v>0</v>
      </c>
    </row>
    <row r="171" spans="1:51" ht="24.75" hidden="1" customHeight="1" x14ac:dyDescent="0.15">
      <c r="A171" s="950"/>
      <c r="B171" s="951"/>
      <c r="C171" s="951"/>
      <c r="D171" s="951"/>
      <c r="E171" s="951"/>
      <c r="F171" s="952"/>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83">
        <f t="shared" si="12"/>
        <v>0</v>
      </c>
    </row>
    <row r="172" spans="1:51" ht="24.75" hidden="1" customHeight="1" x14ac:dyDescent="0.15">
      <c r="A172" s="950"/>
      <c r="B172" s="951"/>
      <c r="C172" s="951"/>
      <c r="D172" s="951"/>
      <c r="E172" s="951"/>
      <c r="F172" s="952"/>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83">
        <f t="shared" si="12"/>
        <v>0</v>
      </c>
    </row>
    <row r="173" spans="1:51" ht="24.75" hidden="1" customHeight="1" thickBot="1" x14ac:dyDescent="0.2">
      <c r="A173" s="950"/>
      <c r="B173" s="951"/>
      <c r="C173" s="951"/>
      <c r="D173" s="951"/>
      <c r="E173" s="951"/>
      <c r="F173" s="952"/>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83">
        <f t="shared" si="12"/>
        <v>0</v>
      </c>
    </row>
    <row r="174" spans="1:51" ht="30" hidden="1" customHeight="1" x14ac:dyDescent="0.15">
      <c r="A174" s="950"/>
      <c r="B174" s="951"/>
      <c r="C174" s="951"/>
      <c r="D174" s="951"/>
      <c r="E174" s="951"/>
      <c r="F174" s="952"/>
      <c r="G174" s="816" t="s">
        <v>724</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723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hidden="1" customHeight="1" x14ac:dyDescent="0.15">
      <c r="A175" s="950"/>
      <c r="B175" s="951"/>
      <c r="C175" s="951"/>
      <c r="D175" s="951"/>
      <c r="E175" s="951"/>
      <c r="F175" s="952"/>
      <c r="G175" s="140"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0"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83">
        <f t="shared" ref="AY175:AY186" si="13">$AY$174</f>
        <v>0</v>
      </c>
    </row>
    <row r="176" spans="1:51" ht="24.75" hidden="1" customHeight="1" x14ac:dyDescent="0.15">
      <c r="A176" s="950"/>
      <c r="B176" s="951"/>
      <c r="C176" s="951"/>
      <c r="D176" s="951"/>
      <c r="E176" s="951"/>
      <c r="F176" s="952"/>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83">
        <f t="shared" si="13"/>
        <v>0</v>
      </c>
    </row>
    <row r="177" spans="1:51" ht="24.75" hidden="1" customHeight="1" x14ac:dyDescent="0.15">
      <c r="A177" s="950"/>
      <c r="B177" s="951"/>
      <c r="C177" s="951"/>
      <c r="D177" s="951"/>
      <c r="E177" s="951"/>
      <c r="F177" s="952"/>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83">
        <f t="shared" si="13"/>
        <v>0</v>
      </c>
    </row>
    <row r="178" spans="1:51" ht="24.75" hidden="1" customHeight="1" x14ac:dyDescent="0.15">
      <c r="A178" s="950"/>
      <c r="B178" s="951"/>
      <c r="C178" s="951"/>
      <c r="D178" s="951"/>
      <c r="E178" s="951"/>
      <c r="F178" s="952"/>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83">
        <f t="shared" si="13"/>
        <v>0</v>
      </c>
    </row>
    <row r="179" spans="1:51" ht="24.75" hidden="1" customHeight="1" x14ac:dyDescent="0.15">
      <c r="A179" s="950"/>
      <c r="B179" s="951"/>
      <c r="C179" s="951"/>
      <c r="D179" s="951"/>
      <c r="E179" s="951"/>
      <c r="F179" s="952"/>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83">
        <f t="shared" si="13"/>
        <v>0</v>
      </c>
    </row>
    <row r="180" spans="1:51" ht="24.75" hidden="1" customHeight="1" x14ac:dyDescent="0.15">
      <c r="A180" s="950"/>
      <c r="B180" s="951"/>
      <c r="C180" s="951"/>
      <c r="D180" s="951"/>
      <c r="E180" s="951"/>
      <c r="F180" s="952"/>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83">
        <f t="shared" si="13"/>
        <v>0</v>
      </c>
    </row>
    <row r="181" spans="1:51" ht="24.75" hidden="1" customHeight="1" x14ac:dyDescent="0.15">
      <c r="A181" s="950"/>
      <c r="B181" s="951"/>
      <c r="C181" s="951"/>
      <c r="D181" s="951"/>
      <c r="E181" s="951"/>
      <c r="F181" s="952"/>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83">
        <f t="shared" si="13"/>
        <v>0</v>
      </c>
    </row>
    <row r="182" spans="1:51" ht="24.75" hidden="1" customHeight="1" x14ac:dyDescent="0.15">
      <c r="A182" s="950"/>
      <c r="B182" s="951"/>
      <c r="C182" s="951"/>
      <c r="D182" s="951"/>
      <c r="E182" s="951"/>
      <c r="F182" s="952"/>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83">
        <f t="shared" si="13"/>
        <v>0</v>
      </c>
    </row>
    <row r="183" spans="1:51" ht="24.75" hidden="1" customHeight="1" x14ac:dyDescent="0.15">
      <c r="A183" s="950"/>
      <c r="B183" s="951"/>
      <c r="C183" s="951"/>
      <c r="D183" s="951"/>
      <c r="E183" s="951"/>
      <c r="F183" s="952"/>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83">
        <f t="shared" si="13"/>
        <v>0</v>
      </c>
    </row>
    <row r="184" spans="1:51" ht="24.75" hidden="1" customHeight="1" x14ac:dyDescent="0.15">
      <c r="A184" s="950"/>
      <c r="B184" s="951"/>
      <c r="C184" s="951"/>
      <c r="D184" s="951"/>
      <c r="E184" s="951"/>
      <c r="F184" s="952"/>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83">
        <f t="shared" si="13"/>
        <v>0</v>
      </c>
    </row>
    <row r="185" spans="1:51" ht="24.75" hidden="1" customHeight="1" x14ac:dyDescent="0.15">
      <c r="A185" s="950"/>
      <c r="B185" s="951"/>
      <c r="C185" s="951"/>
      <c r="D185" s="951"/>
      <c r="E185" s="951"/>
      <c r="F185" s="952"/>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83">
        <f t="shared" si="13"/>
        <v>0</v>
      </c>
    </row>
    <row r="186" spans="1:51" ht="24.75" hidden="1" customHeight="1" thickBot="1" x14ac:dyDescent="0.2">
      <c r="A186" s="950"/>
      <c r="B186" s="951"/>
      <c r="C186" s="951"/>
      <c r="D186" s="951"/>
      <c r="E186" s="951"/>
      <c r="F186" s="952"/>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83">
        <f t="shared" si="13"/>
        <v>0</v>
      </c>
    </row>
    <row r="187" spans="1:51" ht="30" hidden="1" customHeight="1" x14ac:dyDescent="0.15">
      <c r="A187" s="950"/>
      <c r="B187" s="951"/>
      <c r="C187" s="951"/>
      <c r="D187" s="951"/>
      <c r="E187" s="951"/>
      <c r="F187" s="952"/>
      <c r="G187" s="816" t="s">
        <v>722</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721</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hidden="1" customHeight="1" x14ac:dyDescent="0.15">
      <c r="A188" s="950"/>
      <c r="B188" s="951"/>
      <c r="C188" s="951"/>
      <c r="D188" s="951"/>
      <c r="E188" s="951"/>
      <c r="F188" s="952"/>
      <c r="G188" s="140"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0"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83">
        <f t="shared" ref="AY188:AY199" si="14">$AY$187</f>
        <v>0</v>
      </c>
    </row>
    <row r="189" spans="1:51" ht="24.75" hidden="1" customHeight="1" x14ac:dyDescent="0.15">
      <c r="A189" s="950"/>
      <c r="B189" s="951"/>
      <c r="C189" s="951"/>
      <c r="D189" s="951"/>
      <c r="E189" s="951"/>
      <c r="F189" s="952"/>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83">
        <f t="shared" si="14"/>
        <v>0</v>
      </c>
    </row>
    <row r="190" spans="1:51" ht="24.75" hidden="1" customHeight="1" x14ac:dyDescent="0.15">
      <c r="A190" s="950"/>
      <c r="B190" s="951"/>
      <c r="C190" s="951"/>
      <c r="D190" s="951"/>
      <c r="E190" s="951"/>
      <c r="F190" s="952"/>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83">
        <f t="shared" si="14"/>
        <v>0</v>
      </c>
    </row>
    <row r="191" spans="1:51" ht="24.75" hidden="1" customHeight="1" x14ac:dyDescent="0.15">
      <c r="A191" s="950"/>
      <c r="B191" s="951"/>
      <c r="C191" s="951"/>
      <c r="D191" s="951"/>
      <c r="E191" s="951"/>
      <c r="F191" s="952"/>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83">
        <f t="shared" si="14"/>
        <v>0</v>
      </c>
    </row>
    <row r="192" spans="1:51" ht="24.75" hidden="1" customHeight="1" x14ac:dyDescent="0.15">
      <c r="A192" s="950"/>
      <c r="B192" s="951"/>
      <c r="C192" s="951"/>
      <c r="D192" s="951"/>
      <c r="E192" s="951"/>
      <c r="F192" s="952"/>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83">
        <f t="shared" si="14"/>
        <v>0</v>
      </c>
    </row>
    <row r="193" spans="1:51" ht="24.75" hidden="1" customHeight="1" x14ac:dyDescent="0.15">
      <c r="A193" s="950"/>
      <c r="B193" s="951"/>
      <c r="C193" s="951"/>
      <c r="D193" s="951"/>
      <c r="E193" s="951"/>
      <c r="F193" s="952"/>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83">
        <f t="shared" si="14"/>
        <v>0</v>
      </c>
    </row>
    <row r="194" spans="1:51" ht="24.75" hidden="1" customHeight="1" x14ac:dyDescent="0.15">
      <c r="A194" s="950"/>
      <c r="B194" s="951"/>
      <c r="C194" s="951"/>
      <c r="D194" s="951"/>
      <c r="E194" s="951"/>
      <c r="F194" s="952"/>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83">
        <f t="shared" si="14"/>
        <v>0</v>
      </c>
    </row>
    <row r="195" spans="1:51" ht="24.75" hidden="1" customHeight="1" x14ac:dyDescent="0.15">
      <c r="A195" s="950"/>
      <c r="B195" s="951"/>
      <c r="C195" s="951"/>
      <c r="D195" s="951"/>
      <c r="E195" s="951"/>
      <c r="F195" s="952"/>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83">
        <f t="shared" si="14"/>
        <v>0</v>
      </c>
    </row>
    <row r="196" spans="1:51" ht="24.75" hidden="1" customHeight="1" x14ac:dyDescent="0.15">
      <c r="A196" s="950"/>
      <c r="B196" s="951"/>
      <c r="C196" s="951"/>
      <c r="D196" s="951"/>
      <c r="E196" s="951"/>
      <c r="F196" s="952"/>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83">
        <f t="shared" si="14"/>
        <v>0</v>
      </c>
    </row>
    <row r="197" spans="1:51" ht="24.75" hidden="1" customHeight="1" x14ac:dyDescent="0.15">
      <c r="A197" s="950"/>
      <c r="B197" s="951"/>
      <c r="C197" s="951"/>
      <c r="D197" s="951"/>
      <c r="E197" s="951"/>
      <c r="F197" s="952"/>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83">
        <f t="shared" si="14"/>
        <v>0</v>
      </c>
    </row>
    <row r="198" spans="1:51" ht="24.75" hidden="1" customHeight="1" x14ac:dyDescent="0.15">
      <c r="A198" s="950"/>
      <c r="B198" s="951"/>
      <c r="C198" s="951"/>
      <c r="D198" s="951"/>
      <c r="E198" s="951"/>
      <c r="F198" s="952"/>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83">
        <f t="shared" si="14"/>
        <v>0</v>
      </c>
    </row>
    <row r="199" spans="1:51" ht="24.75" hidden="1" customHeight="1" thickBot="1" x14ac:dyDescent="0.2">
      <c r="A199" s="950"/>
      <c r="B199" s="951"/>
      <c r="C199" s="951"/>
      <c r="D199" s="951"/>
      <c r="E199" s="951"/>
      <c r="F199" s="952"/>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83">
        <f t="shared" si="14"/>
        <v>0</v>
      </c>
    </row>
    <row r="200" spans="1:51" ht="30" hidden="1" customHeight="1" x14ac:dyDescent="0.15">
      <c r="A200" s="950"/>
      <c r="B200" s="951"/>
      <c r="C200" s="951"/>
      <c r="D200" s="951"/>
      <c r="E200" s="951"/>
      <c r="F200" s="952"/>
      <c r="G200" s="816" t="s">
        <v>720</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719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hidden="1" customHeight="1" x14ac:dyDescent="0.15">
      <c r="A201" s="950"/>
      <c r="B201" s="951"/>
      <c r="C201" s="951"/>
      <c r="D201" s="951"/>
      <c r="E201" s="951"/>
      <c r="F201" s="952"/>
      <c r="G201" s="140"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0"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83">
        <f t="shared" ref="AY201:AY212" si="15">$AY$200</f>
        <v>0</v>
      </c>
    </row>
    <row r="202" spans="1:51" ht="24.75" hidden="1" customHeight="1" x14ac:dyDescent="0.15">
      <c r="A202" s="950"/>
      <c r="B202" s="951"/>
      <c r="C202" s="951"/>
      <c r="D202" s="951"/>
      <c r="E202" s="951"/>
      <c r="F202" s="952"/>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83">
        <f t="shared" si="15"/>
        <v>0</v>
      </c>
    </row>
    <row r="203" spans="1:51" ht="24.75" hidden="1" customHeight="1" x14ac:dyDescent="0.15">
      <c r="A203" s="950"/>
      <c r="B203" s="951"/>
      <c r="C203" s="951"/>
      <c r="D203" s="951"/>
      <c r="E203" s="951"/>
      <c r="F203" s="952"/>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83">
        <f t="shared" si="15"/>
        <v>0</v>
      </c>
    </row>
    <row r="204" spans="1:51" ht="24.75" hidden="1" customHeight="1" x14ac:dyDescent="0.15">
      <c r="A204" s="950"/>
      <c r="B204" s="951"/>
      <c r="C204" s="951"/>
      <c r="D204" s="951"/>
      <c r="E204" s="951"/>
      <c r="F204" s="952"/>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83">
        <f t="shared" si="15"/>
        <v>0</v>
      </c>
    </row>
    <row r="205" spans="1:51" ht="24.75" hidden="1" customHeight="1" x14ac:dyDescent="0.15">
      <c r="A205" s="950"/>
      <c r="B205" s="951"/>
      <c r="C205" s="951"/>
      <c r="D205" s="951"/>
      <c r="E205" s="951"/>
      <c r="F205" s="952"/>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83">
        <f t="shared" si="15"/>
        <v>0</v>
      </c>
    </row>
    <row r="206" spans="1:51" ht="24.75" hidden="1" customHeight="1" x14ac:dyDescent="0.15">
      <c r="A206" s="950"/>
      <c r="B206" s="951"/>
      <c r="C206" s="951"/>
      <c r="D206" s="951"/>
      <c r="E206" s="951"/>
      <c r="F206" s="952"/>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83">
        <f t="shared" si="15"/>
        <v>0</v>
      </c>
    </row>
    <row r="207" spans="1:51" ht="24.75" hidden="1" customHeight="1" x14ac:dyDescent="0.15">
      <c r="A207" s="950"/>
      <c r="B207" s="951"/>
      <c r="C207" s="951"/>
      <c r="D207" s="951"/>
      <c r="E207" s="951"/>
      <c r="F207" s="952"/>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83">
        <f t="shared" si="15"/>
        <v>0</v>
      </c>
    </row>
    <row r="208" spans="1:51" ht="24.75" hidden="1" customHeight="1" x14ac:dyDescent="0.15">
      <c r="A208" s="950"/>
      <c r="B208" s="951"/>
      <c r="C208" s="951"/>
      <c r="D208" s="951"/>
      <c r="E208" s="951"/>
      <c r="F208" s="952"/>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83">
        <f t="shared" si="15"/>
        <v>0</v>
      </c>
    </row>
    <row r="209" spans="1:51" ht="24.75" hidden="1" customHeight="1" x14ac:dyDescent="0.15">
      <c r="A209" s="950"/>
      <c r="B209" s="951"/>
      <c r="C209" s="951"/>
      <c r="D209" s="951"/>
      <c r="E209" s="951"/>
      <c r="F209" s="952"/>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83">
        <f t="shared" si="15"/>
        <v>0</v>
      </c>
    </row>
    <row r="210" spans="1:51" ht="24.75" hidden="1" customHeight="1" x14ac:dyDescent="0.15">
      <c r="A210" s="950"/>
      <c r="B210" s="951"/>
      <c r="C210" s="951"/>
      <c r="D210" s="951"/>
      <c r="E210" s="951"/>
      <c r="F210" s="952"/>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83">
        <f t="shared" si="15"/>
        <v>0</v>
      </c>
    </row>
    <row r="211" spans="1:51" ht="24.75" hidden="1" customHeight="1" x14ac:dyDescent="0.15">
      <c r="A211" s="950"/>
      <c r="B211" s="951"/>
      <c r="C211" s="951"/>
      <c r="D211" s="951"/>
      <c r="E211" s="951"/>
      <c r="F211" s="952"/>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83">
        <f t="shared" si="15"/>
        <v>0</v>
      </c>
    </row>
    <row r="212" spans="1:51" ht="24.75" hidden="1" customHeight="1" thickBot="1" x14ac:dyDescent="0.2">
      <c r="A212" s="953"/>
      <c r="B212" s="954"/>
      <c r="C212" s="954"/>
      <c r="D212" s="954"/>
      <c r="E212" s="954"/>
      <c r="F212" s="955"/>
      <c r="G212" s="938" t="s">
        <v>18</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18</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c r="AY212" s="83">
        <f t="shared" si="15"/>
        <v>0</v>
      </c>
    </row>
    <row r="213" spans="1:51" s="88" customFormat="1" ht="24.75" hidden="1" customHeight="1" thickBot="1" x14ac:dyDescent="0.2"/>
    <row r="214" spans="1:51" ht="30" hidden="1" customHeight="1" x14ac:dyDescent="0.15">
      <c r="A214" s="947" t="s">
        <v>718</v>
      </c>
      <c r="B214" s="948"/>
      <c r="C214" s="948"/>
      <c r="D214" s="948"/>
      <c r="E214" s="948"/>
      <c r="F214" s="949"/>
      <c r="G214" s="816" t="s">
        <v>717</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716</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hidden="1" customHeight="1" x14ac:dyDescent="0.15">
      <c r="A215" s="950"/>
      <c r="B215" s="951"/>
      <c r="C215" s="951"/>
      <c r="D215" s="951"/>
      <c r="E215" s="951"/>
      <c r="F215" s="952"/>
      <c r="G215" s="140"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0"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83">
        <f t="shared" ref="AY215:AY226" si="16">$AY$214</f>
        <v>0</v>
      </c>
    </row>
    <row r="216" spans="1:51" ht="24.75" hidden="1" customHeight="1" x14ac:dyDescent="0.15">
      <c r="A216" s="950"/>
      <c r="B216" s="951"/>
      <c r="C216" s="951"/>
      <c r="D216" s="951"/>
      <c r="E216" s="951"/>
      <c r="F216" s="952"/>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83">
        <f t="shared" si="16"/>
        <v>0</v>
      </c>
    </row>
    <row r="217" spans="1:51" ht="24.75" hidden="1" customHeight="1" x14ac:dyDescent="0.15">
      <c r="A217" s="950"/>
      <c r="B217" s="951"/>
      <c r="C217" s="951"/>
      <c r="D217" s="951"/>
      <c r="E217" s="951"/>
      <c r="F217" s="952"/>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83">
        <f t="shared" si="16"/>
        <v>0</v>
      </c>
    </row>
    <row r="218" spans="1:51" ht="24.75" hidden="1" customHeight="1" x14ac:dyDescent="0.15">
      <c r="A218" s="950"/>
      <c r="B218" s="951"/>
      <c r="C218" s="951"/>
      <c r="D218" s="951"/>
      <c r="E218" s="951"/>
      <c r="F218" s="952"/>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83">
        <f t="shared" si="16"/>
        <v>0</v>
      </c>
    </row>
    <row r="219" spans="1:51" ht="24.75" hidden="1" customHeight="1" x14ac:dyDescent="0.15">
      <c r="A219" s="950"/>
      <c r="B219" s="951"/>
      <c r="C219" s="951"/>
      <c r="D219" s="951"/>
      <c r="E219" s="951"/>
      <c r="F219" s="952"/>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83">
        <f t="shared" si="16"/>
        <v>0</v>
      </c>
    </row>
    <row r="220" spans="1:51" ht="24.75" hidden="1" customHeight="1" x14ac:dyDescent="0.15">
      <c r="A220" s="950"/>
      <c r="B220" s="951"/>
      <c r="C220" s="951"/>
      <c r="D220" s="951"/>
      <c r="E220" s="951"/>
      <c r="F220" s="952"/>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83">
        <f t="shared" si="16"/>
        <v>0</v>
      </c>
    </row>
    <row r="221" spans="1:51" ht="24.75" hidden="1" customHeight="1" x14ac:dyDescent="0.15">
      <c r="A221" s="950"/>
      <c r="B221" s="951"/>
      <c r="C221" s="951"/>
      <c r="D221" s="951"/>
      <c r="E221" s="951"/>
      <c r="F221" s="952"/>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83">
        <f t="shared" si="16"/>
        <v>0</v>
      </c>
    </row>
    <row r="222" spans="1:51" ht="24.75" hidden="1" customHeight="1" x14ac:dyDescent="0.15">
      <c r="A222" s="950"/>
      <c r="B222" s="951"/>
      <c r="C222" s="951"/>
      <c r="D222" s="951"/>
      <c r="E222" s="951"/>
      <c r="F222" s="952"/>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83">
        <f t="shared" si="16"/>
        <v>0</v>
      </c>
    </row>
    <row r="223" spans="1:51" ht="24.75" hidden="1" customHeight="1" x14ac:dyDescent="0.15">
      <c r="A223" s="950"/>
      <c r="B223" s="951"/>
      <c r="C223" s="951"/>
      <c r="D223" s="951"/>
      <c r="E223" s="951"/>
      <c r="F223" s="952"/>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83">
        <f t="shared" si="16"/>
        <v>0</v>
      </c>
    </row>
    <row r="224" spans="1:51" ht="24.75" hidden="1" customHeight="1" x14ac:dyDescent="0.15">
      <c r="A224" s="950"/>
      <c r="B224" s="951"/>
      <c r="C224" s="951"/>
      <c r="D224" s="951"/>
      <c r="E224" s="951"/>
      <c r="F224" s="952"/>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83">
        <f t="shared" si="16"/>
        <v>0</v>
      </c>
    </row>
    <row r="225" spans="1:51" ht="24.75" hidden="1" customHeight="1" x14ac:dyDescent="0.15">
      <c r="A225" s="950"/>
      <c r="B225" s="951"/>
      <c r="C225" s="951"/>
      <c r="D225" s="951"/>
      <c r="E225" s="951"/>
      <c r="F225" s="952"/>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83">
        <f t="shared" si="16"/>
        <v>0</v>
      </c>
    </row>
    <row r="226" spans="1:51" ht="24.75" hidden="1" customHeight="1" thickBot="1" x14ac:dyDescent="0.2">
      <c r="A226" s="950"/>
      <c r="B226" s="951"/>
      <c r="C226" s="951"/>
      <c r="D226" s="951"/>
      <c r="E226" s="951"/>
      <c r="F226" s="952"/>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83">
        <f t="shared" si="16"/>
        <v>0</v>
      </c>
    </row>
    <row r="227" spans="1:51" ht="30" hidden="1" customHeight="1" x14ac:dyDescent="0.15">
      <c r="A227" s="950"/>
      <c r="B227" s="951"/>
      <c r="C227" s="951"/>
      <c r="D227" s="951"/>
      <c r="E227" s="951"/>
      <c r="F227" s="952"/>
      <c r="G227" s="816" t="s">
        <v>715</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714</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hidden="1" customHeight="1" x14ac:dyDescent="0.15">
      <c r="A228" s="950"/>
      <c r="B228" s="951"/>
      <c r="C228" s="951"/>
      <c r="D228" s="951"/>
      <c r="E228" s="951"/>
      <c r="F228" s="952"/>
      <c r="G228" s="140"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0"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83">
        <f t="shared" ref="AY228:AY239" si="17">$AY$227</f>
        <v>0</v>
      </c>
    </row>
    <row r="229" spans="1:51" ht="24.75" hidden="1" customHeight="1" x14ac:dyDescent="0.15">
      <c r="A229" s="950"/>
      <c r="B229" s="951"/>
      <c r="C229" s="951"/>
      <c r="D229" s="951"/>
      <c r="E229" s="951"/>
      <c r="F229" s="952"/>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83">
        <f t="shared" si="17"/>
        <v>0</v>
      </c>
    </row>
    <row r="230" spans="1:51" ht="24.75" hidden="1" customHeight="1" x14ac:dyDescent="0.15">
      <c r="A230" s="950"/>
      <c r="B230" s="951"/>
      <c r="C230" s="951"/>
      <c r="D230" s="951"/>
      <c r="E230" s="951"/>
      <c r="F230" s="952"/>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83">
        <f t="shared" si="17"/>
        <v>0</v>
      </c>
    </row>
    <row r="231" spans="1:51" ht="24.75" hidden="1" customHeight="1" x14ac:dyDescent="0.15">
      <c r="A231" s="950"/>
      <c r="B231" s="951"/>
      <c r="C231" s="951"/>
      <c r="D231" s="951"/>
      <c r="E231" s="951"/>
      <c r="F231" s="952"/>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83">
        <f t="shared" si="17"/>
        <v>0</v>
      </c>
    </row>
    <row r="232" spans="1:51" ht="24.75" hidden="1" customHeight="1" x14ac:dyDescent="0.15">
      <c r="A232" s="950"/>
      <c r="B232" s="951"/>
      <c r="C232" s="951"/>
      <c r="D232" s="951"/>
      <c r="E232" s="951"/>
      <c r="F232" s="952"/>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83">
        <f t="shared" si="17"/>
        <v>0</v>
      </c>
    </row>
    <row r="233" spans="1:51" ht="24.75" hidden="1" customHeight="1" x14ac:dyDescent="0.15">
      <c r="A233" s="950"/>
      <c r="B233" s="951"/>
      <c r="C233" s="951"/>
      <c r="D233" s="951"/>
      <c r="E233" s="951"/>
      <c r="F233" s="952"/>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83">
        <f t="shared" si="17"/>
        <v>0</v>
      </c>
    </row>
    <row r="234" spans="1:51" ht="24.75" hidden="1" customHeight="1" x14ac:dyDescent="0.15">
      <c r="A234" s="950"/>
      <c r="B234" s="951"/>
      <c r="C234" s="951"/>
      <c r="D234" s="951"/>
      <c r="E234" s="951"/>
      <c r="F234" s="952"/>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83">
        <f t="shared" si="17"/>
        <v>0</v>
      </c>
    </row>
    <row r="235" spans="1:51" ht="24.75" hidden="1" customHeight="1" x14ac:dyDescent="0.15">
      <c r="A235" s="950"/>
      <c r="B235" s="951"/>
      <c r="C235" s="951"/>
      <c r="D235" s="951"/>
      <c r="E235" s="951"/>
      <c r="F235" s="952"/>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83">
        <f t="shared" si="17"/>
        <v>0</v>
      </c>
    </row>
    <row r="236" spans="1:51" ht="24.75" hidden="1" customHeight="1" x14ac:dyDescent="0.15">
      <c r="A236" s="950"/>
      <c r="B236" s="951"/>
      <c r="C236" s="951"/>
      <c r="D236" s="951"/>
      <c r="E236" s="951"/>
      <c r="F236" s="952"/>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83">
        <f t="shared" si="17"/>
        <v>0</v>
      </c>
    </row>
    <row r="237" spans="1:51" ht="24.75" hidden="1" customHeight="1" x14ac:dyDescent="0.15">
      <c r="A237" s="950"/>
      <c r="B237" s="951"/>
      <c r="C237" s="951"/>
      <c r="D237" s="951"/>
      <c r="E237" s="951"/>
      <c r="F237" s="952"/>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83">
        <f t="shared" si="17"/>
        <v>0</v>
      </c>
    </row>
    <row r="238" spans="1:51" ht="24.75" hidden="1" customHeight="1" x14ac:dyDescent="0.15">
      <c r="A238" s="950"/>
      <c r="B238" s="951"/>
      <c r="C238" s="951"/>
      <c r="D238" s="951"/>
      <c r="E238" s="951"/>
      <c r="F238" s="952"/>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83">
        <f t="shared" si="17"/>
        <v>0</v>
      </c>
    </row>
    <row r="239" spans="1:51" ht="24.75" hidden="1" customHeight="1" thickBot="1" x14ac:dyDescent="0.2">
      <c r="A239" s="950"/>
      <c r="B239" s="951"/>
      <c r="C239" s="951"/>
      <c r="D239" s="951"/>
      <c r="E239" s="951"/>
      <c r="F239" s="952"/>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83">
        <f t="shared" si="17"/>
        <v>0</v>
      </c>
    </row>
    <row r="240" spans="1:51" ht="30" hidden="1" customHeight="1" x14ac:dyDescent="0.15">
      <c r="A240" s="950"/>
      <c r="B240" s="951"/>
      <c r="C240" s="951"/>
      <c r="D240" s="951"/>
      <c r="E240" s="951"/>
      <c r="F240" s="952"/>
      <c r="G240" s="816" t="s">
        <v>713</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712</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hidden="1" customHeight="1" x14ac:dyDescent="0.15">
      <c r="A241" s="950"/>
      <c r="B241" s="951"/>
      <c r="C241" s="951"/>
      <c r="D241" s="951"/>
      <c r="E241" s="951"/>
      <c r="F241" s="952"/>
      <c r="G241" s="140"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0"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83">
        <f t="shared" ref="AY241:AY252" si="18">$AY$240</f>
        <v>0</v>
      </c>
    </row>
    <row r="242" spans="1:51" ht="24.75" hidden="1" customHeight="1" x14ac:dyDescent="0.15">
      <c r="A242" s="950"/>
      <c r="B242" s="951"/>
      <c r="C242" s="951"/>
      <c r="D242" s="951"/>
      <c r="E242" s="951"/>
      <c r="F242" s="952"/>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83">
        <f t="shared" si="18"/>
        <v>0</v>
      </c>
    </row>
    <row r="243" spans="1:51" ht="24.75" hidden="1" customHeight="1" x14ac:dyDescent="0.15">
      <c r="A243" s="950"/>
      <c r="B243" s="951"/>
      <c r="C243" s="951"/>
      <c r="D243" s="951"/>
      <c r="E243" s="951"/>
      <c r="F243" s="952"/>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83">
        <f t="shared" si="18"/>
        <v>0</v>
      </c>
    </row>
    <row r="244" spans="1:51" ht="24.75" hidden="1" customHeight="1" x14ac:dyDescent="0.15">
      <c r="A244" s="950"/>
      <c r="B244" s="951"/>
      <c r="C244" s="951"/>
      <c r="D244" s="951"/>
      <c r="E244" s="951"/>
      <c r="F244" s="952"/>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83">
        <f t="shared" si="18"/>
        <v>0</v>
      </c>
    </row>
    <row r="245" spans="1:51" ht="24.75" hidden="1" customHeight="1" x14ac:dyDescent="0.15">
      <c r="A245" s="950"/>
      <c r="B245" s="951"/>
      <c r="C245" s="951"/>
      <c r="D245" s="951"/>
      <c r="E245" s="951"/>
      <c r="F245" s="952"/>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83">
        <f t="shared" si="18"/>
        <v>0</v>
      </c>
    </row>
    <row r="246" spans="1:51" ht="24.75" hidden="1" customHeight="1" x14ac:dyDescent="0.15">
      <c r="A246" s="950"/>
      <c r="B246" s="951"/>
      <c r="C246" s="951"/>
      <c r="D246" s="951"/>
      <c r="E246" s="951"/>
      <c r="F246" s="952"/>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83">
        <f t="shared" si="18"/>
        <v>0</v>
      </c>
    </row>
    <row r="247" spans="1:51" ht="24.75" hidden="1" customHeight="1" x14ac:dyDescent="0.15">
      <c r="A247" s="950"/>
      <c r="B247" s="951"/>
      <c r="C247" s="951"/>
      <c r="D247" s="951"/>
      <c r="E247" s="951"/>
      <c r="F247" s="952"/>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83">
        <f t="shared" si="18"/>
        <v>0</v>
      </c>
    </row>
    <row r="248" spans="1:51" ht="24.75" hidden="1" customHeight="1" x14ac:dyDescent="0.15">
      <c r="A248" s="950"/>
      <c r="B248" s="951"/>
      <c r="C248" s="951"/>
      <c r="D248" s="951"/>
      <c r="E248" s="951"/>
      <c r="F248" s="952"/>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83">
        <f t="shared" si="18"/>
        <v>0</v>
      </c>
    </row>
    <row r="249" spans="1:51" ht="24.75" hidden="1" customHeight="1" x14ac:dyDescent="0.15">
      <c r="A249" s="950"/>
      <c r="B249" s="951"/>
      <c r="C249" s="951"/>
      <c r="D249" s="951"/>
      <c r="E249" s="951"/>
      <c r="F249" s="952"/>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83">
        <f t="shared" si="18"/>
        <v>0</v>
      </c>
    </row>
    <row r="250" spans="1:51" ht="24.75" hidden="1" customHeight="1" x14ac:dyDescent="0.15">
      <c r="A250" s="950"/>
      <c r="B250" s="951"/>
      <c r="C250" s="951"/>
      <c r="D250" s="951"/>
      <c r="E250" s="951"/>
      <c r="F250" s="952"/>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83">
        <f t="shared" si="18"/>
        <v>0</v>
      </c>
    </row>
    <row r="251" spans="1:51" ht="24.75" hidden="1" customHeight="1" x14ac:dyDescent="0.15">
      <c r="A251" s="950"/>
      <c r="B251" s="951"/>
      <c r="C251" s="951"/>
      <c r="D251" s="951"/>
      <c r="E251" s="951"/>
      <c r="F251" s="952"/>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83">
        <f t="shared" si="18"/>
        <v>0</v>
      </c>
    </row>
    <row r="252" spans="1:51" ht="24.75" hidden="1" customHeight="1" thickBot="1" x14ac:dyDescent="0.2">
      <c r="A252" s="950"/>
      <c r="B252" s="951"/>
      <c r="C252" s="951"/>
      <c r="D252" s="951"/>
      <c r="E252" s="951"/>
      <c r="F252" s="952"/>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83">
        <f t="shared" si="18"/>
        <v>0</v>
      </c>
    </row>
    <row r="253" spans="1:51" ht="30" hidden="1" customHeight="1" x14ac:dyDescent="0.15">
      <c r="A253" s="950"/>
      <c r="B253" s="951"/>
      <c r="C253" s="951"/>
      <c r="D253" s="951"/>
      <c r="E253" s="951"/>
      <c r="F253" s="952"/>
      <c r="G253" s="816" t="s">
        <v>711</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710</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hidden="1" customHeight="1" x14ac:dyDescent="0.15">
      <c r="A254" s="950"/>
      <c r="B254" s="951"/>
      <c r="C254" s="951"/>
      <c r="D254" s="951"/>
      <c r="E254" s="951"/>
      <c r="F254" s="952"/>
      <c r="G254" s="140"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0"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83">
        <f t="shared" ref="AY254:AY265" si="19">$AY$253</f>
        <v>0</v>
      </c>
    </row>
    <row r="255" spans="1:51" ht="24.75" hidden="1" customHeight="1" x14ac:dyDescent="0.15">
      <c r="A255" s="950"/>
      <c r="B255" s="951"/>
      <c r="C255" s="951"/>
      <c r="D255" s="951"/>
      <c r="E255" s="951"/>
      <c r="F255" s="952"/>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83">
        <f t="shared" si="19"/>
        <v>0</v>
      </c>
    </row>
    <row r="256" spans="1:51" ht="24.75" hidden="1" customHeight="1" x14ac:dyDescent="0.15">
      <c r="A256" s="950"/>
      <c r="B256" s="951"/>
      <c r="C256" s="951"/>
      <c r="D256" s="951"/>
      <c r="E256" s="951"/>
      <c r="F256" s="952"/>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83">
        <f t="shared" si="19"/>
        <v>0</v>
      </c>
    </row>
    <row r="257" spans="1:51" ht="24.75" hidden="1" customHeight="1" x14ac:dyDescent="0.15">
      <c r="A257" s="950"/>
      <c r="B257" s="951"/>
      <c r="C257" s="951"/>
      <c r="D257" s="951"/>
      <c r="E257" s="951"/>
      <c r="F257" s="952"/>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83">
        <f t="shared" si="19"/>
        <v>0</v>
      </c>
    </row>
    <row r="258" spans="1:51" ht="24.75" hidden="1" customHeight="1" x14ac:dyDescent="0.15">
      <c r="A258" s="950"/>
      <c r="B258" s="951"/>
      <c r="C258" s="951"/>
      <c r="D258" s="951"/>
      <c r="E258" s="951"/>
      <c r="F258" s="952"/>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83">
        <f t="shared" si="19"/>
        <v>0</v>
      </c>
    </row>
    <row r="259" spans="1:51" ht="24.75" hidden="1" customHeight="1" x14ac:dyDescent="0.15">
      <c r="A259" s="950"/>
      <c r="B259" s="951"/>
      <c r="C259" s="951"/>
      <c r="D259" s="951"/>
      <c r="E259" s="951"/>
      <c r="F259" s="952"/>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83">
        <f t="shared" si="19"/>
        <v>0</v>
      </c>
    </row>
    <row r="260" spans="1:51" ht="24.75" hidden="1" customHeight="1" x14ac:dyDescent="0.15">
      <c r="A260" s="950"/>
      <c r="B260" s="951"/>
      <c r="C260" s="951"/>
      <c r="D260" s="951"/>
      <c r="E260" s="951"/>
      <c r="F260" s="952"/>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83">
        <f t="shared" si="19"/>
        <v>0</v>
      </c>
    </row>
    <row r="261" spans="1:51" ht="24.75" hidden="1" customHeight="1" x14ac:dyDescent="0.15">
      <c r="A261" s="950"/>
      <c r="B261" s="951"/>
      <c r="C261" s="951"/>
      <c r="D261" s="951"/>
      <c r="E261" s="951"/>
      <c r="F261" s="952"/>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83">
        <f t="shared" si="19"/>
        <v>0</v>
      </c>
    </row>
    <row r="262" spans="1:51" ht="24.75" hidden="1" customHeight="1" x14ac:dyDescent="0.15">
      <c r="A262" s="950"/>
      <c r="B262" s="951"/>
      <c r="C262" s="951"/>
      <c r="D262" s="951"/>
      <c r="E262" s="951"/>
      <c r="F262" s="952"/>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83">
        <f t="shared" si="19"/>
        <v>0</v>
      </c>
    </row>
    <row r="263" spans="1:51" ht="24.75" hidden="1" customHeight="1" x14ac:dyDescent="0.15">
      <c r="A263" s="950"/>
      <c r="B263" s="951"/>
      <c r="C263" s="951"/>
      <c r="D263" s="951"/>
      <c r="E263" s="951"/>
      <c r="F263" s="952"/>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83">
        <f t="shared" si="19"/>
        <v>0</v>
      </c>
    </row>
    <row r="264" spans="1:51" ht="24.75" hidden="1" customHeight="1" x14ac:dyDescent="0.15">
      <c r="A264" s="950"/>
      <c r="B264" s="951"/>
      <c r="C264" s="951"/>
      <c r="D264" s="951"/>
      <c r="E264" s="951"/>
      <c r="F264" s="952"/>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83">
        <f t="shared" si="19"/>
        <v>0</v>
      </c>
    </row>
    <row r="265" spans="1:51" ht="24.75" hidden="1" customHeight="1" thickBot="1" x14ac:dyDescent="0.2">
      <c r="A265" s="953"/>
      <c r="B265" s="954"/>
      <c r="C265" s="954"/>
      <c r="D265" s="954"/>
      <c r="E265" s="954"/>
      <c r="F265" s="955"/>
      <c r="G265" s="938" t="s">
        <v>18</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18</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c r="AY265" s="83">
        <f t="shared" si="19"/>
        <v>0</v>
      </c>
    </row>
    <row r="266" spans="1:51" ht="24.75" customHeight="1" x14ac:dyDescent="0.15">
      <c r="A266" s="87"/>
      <c r="B266" s="87"/>
      <c r="C266" s="87"/>
      <c r="D266" s="87"/>
      <c r="E266" s="87"/>
      <c r="F266" s="87"/>
      <c r="G266" s="85"/>
      <c r="H266" s="85"/>
      <c r="I266" s="85"/>
      <c r="J266" s="85"/>
      <c r="K266" s="85"/>
      <c r="L266" s="86"/>
      <c r="M266" s="85"/>
      <c r="N266" s="85"/>
      <c r="O266" s="85"/>
      <c r="P266" s="85"/>
      <c r="Q266" s="85"/>
      <c r="R266" s="85"/>
      <c r="S266" s="85"/>
      <c r="T266" s="85"/>
      <c r="U266" s="85"/>
      <c r="V266" s="85"/>
      <c r="W266" s="85"/>
      <c r="X266" s="85"/>
      <c r="Y266" s="84"/>
      <c r="Z266" s="84"/>
      <c r="AA266" s="84"/>
      <c r="AB266" s="84"/>
      <c r="AC266" s="85"/>
      <c r="AD266" s="85"/>
      <c r="AE266" s="85"/>
      <c r="AF266" s="85"/>
      <c r="AG266" s="85"/>
      <c r="AH266" s="86"/>
      <c r="AI266" s="85"/>
      <c r="AJ266" s="85"/>
      <c r="AK266" s="85"/>
      <c r="AL266" s="85"/>
      <c r="AM266" s="85"/>
      <c r="AN266" s="85"/>
      <c r="AO266" s="85"/>
      <c r="AP266" s="85"/>
      <c r="AQ266" s="85"/>
      <c r="AR266" s="85"/>
      <c r="AS266" s="85"/>
      <c r="AT266" s="85"/>
      <c r="AU266" s="84"/>
      <c r="AV266" s="84"/>
      <c r="AW266" s="84"/>
      <c r="AX266" s="84"/>
    </row>
  </sheetData>
  <sheetProtection algorithmName="SHA-512" hashValue="SR0A4Fz1y6T8CPgVxyujMc8h95DNvsLAq6n6ghLol5VUU3aT5iTwpVf3rAnhYzv7ts94EEIW+lUW+3NnzOh1LA==" saltValue="l0SlruRiXadF1DEy6mauGA==" spinCount="100000" sheet="1" formatRows="0"/>
  <mergeCells count="1485">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s>
  <phoneticPr fontId="6"/>
  <conditionalFormatting sqref="Y5">
    <cfRule type="expression" dxfId="483" priority="239">
      <formula>IF(RIGHT(TEXT(Y5,"0.#"),1)=".",FALSE,TRUE)</formula>
    </cfRule>
    <cfRule type="expression" dxfId="482" priority="240">
      <formula>IF(RIGHT(TEXT(Y5,"0.#"),1)=".",TRUE,FALSE)</formula>
    </cfRule>
  </conditionalFormatting>
  <conditionalFormatting sqref="Y14">
    <cfRule type="expression" dxfId="481" priority="237">
      <formula>IF(RIGHT(TEXT(Y14,"0.#"),1)=".",FALSE,TRUE)</formula>
    </cfRule>
    <cfRule type="expression" dxfId="480" priority="238">
      <formula>IF(RIGHT(TEXT(Y14,"0.#"),1)=".",TRUE,FALSE)</formula>
    </cfRule>
  </conditionalFormatting>
  <conditionalFormatting sqref="Y6:Y13 Y4">
    <cfRule type="expression" dxfId="479" priority="235">
      <formula>IF(RIGHT(TEXT(Y4,"0.#"),1)=".",FALSE,TRUE)</formula>
    </cfRule>
    <cfRule type="expression" dxfId="478" priority="236">
      <formula>IF(RIGHT(TEXT(Y4,"0.#"),1)=".",TRUE,FALSE)</formula>
    </cfRule>
  </conditionalFormatting>
  <conditionalFormatting sqref="AU5">
    <cfRule type="expression" dxfId="477" priority="233">
      <formula>IF(RIGHT(TEXT(AU5,"0.#"),1)=".",FALSE,TRUE)</formula>
    </cfRule>
    <cfRule type="expression" dxfId="476" priority="234">
      <formula>IF(RIGHT(TEXT(AU5,"0.#"),1)=".",TRUE,FALSE)</formula>
    </cfRule>
  </conditionalFormatting>
  <conditionalFormatting sqref="AU14">
    <cfRule type="expression" dxfId="475" priority="231">
      <formula>IF(RIGHT(TEXT(AU14,"0.#"),1)=".",FALSE,TRUE)</formula>
    </cfRule>
    <cfRule type="expression" dxfId="474" priority="232">
      <formula>IF(RIGHT(TEXT(AU14,"0.#"),1)=".",TRUE,FALSE)</formula>
    </cfRule>
  </conditionalFormatting>
  <conditionalFormatting sqref="AU6:AU13 AU4">
    <cfRule type="expression" dxfId="473" priority="229">
      <formula>IF(RIGHT(TEXT(AU4,"0.#"),1)=".",FALSE,TRUE)</formula>
    </cfRule>
    <cfRule type="expression" dxfId="472" priority="230">
      <formula>IF(RIGHT(TEXT(AU4,"0.#"),1)=".",TRUE,FALSE)</formula>
    </cfRule>
  </conditionalFormatting>
  <conditionalFormatting sqref="Y18">
    <cfRule type="expression" dxfId="471" priority="227">
      <formula>IF(RIGHT(TEXT(Y18,"0.#"),1)=".",FALSE,TRUE)</formula>
    </cfRule>
    <cfRule type="expression" dxfId="470" priority="228">
      <formula>IF(RIGHT(TEXT(Y18,"0.#"),1)=".",TRUE,FALSE)</formula>
    </cfRule>
  </conditionalFormatting>
  <conditionalFormatting sqref="Y27">
    <cfRule type="expression" dxfId="469" priority="225">
      <formula>IF(RIGHT(TEXT(Y27,"0.#"),1)=".",FALSE,TRUE)</formula>
    </cfRule>
    <cfRule type="expression" dxfId="468" priority="226">
      <formula>IF(RIGHT(TEXT(Y27,"0.#"),1)=".",TRUE,FALSE)</formula>
    </cfRule>
  </conditionalFormatting>
  <conditionalFormatting sqref="Y19:Y26 Y17">
    <cfRule type="expression" dxfId="467" priority="223">
      <formula>IF(RIGHT(TEXT(Y17,"0.#"),1)=".",FALSE,TRUE)</formula>
    </cfRule>
    <cfRule type="expression" dxfId="466" priority="224">
      <formula>IF(RIGHT(TEXT(Y17,"0.#"),1)=".",TRUE,FALSE)</formula>
    </cfRule>
  </conditionalFormatting>
  <conditionalFormatting sqref="AU18">
    <cfRule type="expression" dxfId="465" priority="221">
      <formula>IF(RIGHT(TEXT(AU18,"0.#"),1)=".",FALSE,TRUE)</formula>
    </cfRule>
    <cfRule type="expression" dxfId="464" priority="222">
      <formula>IF(RIGHT(TEXT(AU18,"0.#"),1)=".",TRUE,FALSE)</formula>
    </cfRule>
  </conditionalFormatting>
  <conditionalFormatting sqref="AU27">
    <cfRule type="expression" dxfId="463" priority="219">
      <formula>IF(RIGHT(TEXT(AU27,"0.#"),1)=".",FALSE,TRUE)</formula>
    </cfRule>
    <cfRule type="expression" dxfId="462" priority="220">
      <formula>IF(RIGHT(TEXT(AU27,"0.#"),1)=".",TRUE,FALSE)</formula>
    </cfRule>
  </conditionalFormatting>
  <conditionalFormatting sqref="AU19:AU26 AU17">
    <cfRule type="expression" dxfId="461" priority="217">
      <formula>IF(RIGHT(TEXT(AU17,"0.#"),1)=".",FALSE,TRUE)</formula>
    </cfRule>
    <cfRule type="expression" dxfId="460" priority="218">
      <formula>IF(RIGHT(TEXT(AU17,"0.#"),1)=".",TRUE,FALSE)</formula>
    </cfRule>
  </conditionalFormatting>
  <conditionalFormatting sqref="Y31">
    <cfRule type="expression" dxfId="459" priority="215">
      <formula>IF(RIGHT(TEXT(Y31,"0.#"),1)=".",FALSE,TRUE)</formula>
    </cfRule>
    <cfRule type="expression" dxfId="458" priority="216">
      <formula>IF(RIGHT(TEXT(Y31,"0.#"),1)=".",TRUE,FALSE)</formula>
    </cfRule>
  </conditionalFormatting>
  <conditionalFormatting sqref="Y40">
    <cfRule type="expression" dxfId="457" priority="213">
      <formula>IF(RIGHT(TEXT(Y40,"0.#"),1)=".",FALSE,TRUE)</formula>
    </cfRule>
    <cfRule type="expression" dxfId="456" priority="214">
      <formula>IF(RIGHT(TEXT(Y40,"0.#"),1)=".",TRUE,FALSE)</formula>
    </cfRule>
  </conditionalFormatting>
  <conditionalFormatting sqref="Y32:Y39 Y30">
    <cfRule type="expression" dxfId="455" priority="211">
      <formula>IF(RIGHT(TEXT(Y30,"0.#"),1)=".",FALSE,TRUE)</formula>
    </cfRule>
    <cfRule type="expression" dxfId="454" priority="212">
      <formula>IF(RIGHT(TEXT(Y30,"0.#"),1)=".",TRUE,FALSE)</formula>
    </cfRule>
  </conditionalFormatting>
  <conditionalFormatting sqref="AU31">
    <cfRule type="expression" dxfId="453" priority="209">
      <formula>IF(RIGHT(TEXT(AU31,"0.#"),1)=".",FALSE,TRUE)</formula>
    </cfRule>
    <cfRule type="expression" dxfId="452" priority="210">
      <formula>IF(RIGHT(TEXT(AU31,"0.#"),1)=".",TRUE,FALSE)</formula>
    </cfRule>
  </conditionalFormatting>
  <conditionalFormatting sqref="AU40">
    <cfRule type="expression" dxfId="451" priority="207">
      <formula>IF(RIGHT(TEXT(AU40,"0.#"),1)=".",FALSE,TRUE)</formula>
    </cfRule>
    <cfRule type="expression" dxfId="450" priority="208">
      <formula>IF(RIGHT(TEXT(AU40,"0.#"),1)=".",TRUE,FALSE)</formula>
    </cfRule>
  </conditionalFormatting>
  <conditionalFormatting sqref="AU32:AU39 AU30">
    <cfRule type="expression" dxfId="449" priority="205">
      <formula>IF(RIGHT(TEXT(AU30,"0.#"),1)=".",FALSE,TRUE)</formula>
    </cfRule>
    <cfRule type="expression" dxfId="448" priority="206">
      <formula>IF(RIGHT(TEXT(AU30,"0.#"),1)=".",TRUE,FALSE)</formula>
    </cfRule>
  </conditionalFormatting>
  <conditionalFormatting sqref="Y44">
    <cfRule type="expression" dxfId="447" priority="203">
      <formula>IF(RIGHT(TEXT(Y44,"0.#"),1)=".",FALSE,TRUE)</formula>
    </cfRule>
    <cfRule type="expression" dxfId="446" priority="204">
      <formula>IF(RIGHT(TEXT(Y44,"0.#"),1)=".",TRUE,FALSE)</formula>
    </cfRule>
  </conditionalFormatting>
  <conditionalFormatting sqref="Y53">
    <cfRule type="expression" dxfId="445" priority="201">
      <formula>IF(RIGHT(TEXT(Y53,"0.#"),1)=".",FALSE,TRUE)</formula>
    </cfRule>
    <cfRule type="expression" dxfId="444" priority="202">
      <formula>IF(RIGHT(TEXT(Y53,"0.#"),1)=".",TRUE,FALSE)</formula>
    </cfRule>
  </conditionalFormatting>
  <conditionalFormatting sqref="Y45:Y52 Y43">
    <cfRule type="expression" dxfId="443" priority="199">
      <formula>IF(RIGHT(TEXT(Y43,"0.#"),1)=".",FALSE,TRUE)</formula>
    </cfRule>
    <cfRule type="expression" dxfId="442" priority="200">
      <formula>IF(RIGHT(TEXT(Y43,"0.#"),1)=".",TRUE,FALSE)</formula>
    </cfRule>
  </conditionalFormatting>
  <conditionalFormatting sqref="AU44">
    <cfRule type="expression" dxfId="441" priority="197">
      <formula>IF(RIGHT(TEXT(AU44,"0.#"),1)=".",FALSE,TRUE)</formula>
    </cfRule>
    <cfRule type="expression" dxfId="440" priority="198">
      <formula>IF(RIGHT(TEXT(AU44,"0.#"),1)=".",TRUE,FALSE)</formula>
    </cfRule>
  </conditionalFormatting>
  <conditionalFormatting sqref="AU53">
    <cfRule type="expression" dxfId="439" priority="195">
      <formula>IF(RIGHT(TEXT(AU53,"0.#"),1)=".",FALSE,TRUE)</formula>
    </cfRule>
    <cfRule type="expression" dxfId="438" priority="196">
      <formula>IF(RIGHT(TEXT(AU53,"0.#"),1)=".",TRUE,FALSE)</formula>
    </cfRule>
  </conditionalFormatting>
  <conditionalFormatting sqref="AU45:AU52 AU43">
    <cfRule type="expression" dxfId="437" priority="193">
      <formula>IF(RIGHT(TEXT(AU43,"0.#"),1)=".",FALSE,TRUE)</formula>
    </cfRule>
    <cfRule type="expression" dxfId="436" priority="194">
      <formula>IF(RIGHT(TEXT(AU43,"0.#"),1)=".",TRUE,FALSE)</formula>
    </cfRule>
  </conditionalFormatting>
  <conditionalFormatting sqref="Y58">
    <cfRule type="expression" dxfId="435" priority="191">
      <formula>IF(RIGHT(TEXT(Y58,"0.#"),1)=".",FALSE,TRUE)</formula>
    </cfRule>
    <cfRule type="expression" dxfId="434" priority="192">
      <formula>IF(RIGHT(TEXT(Y58,"0.#"),1)=".",TRUE,FALSE)</formula>
    </cfRule>
  </conditionalFormatting>
  <conditionalFormatting sqref="Y67">
    <cfRule type="expression" dxfId="433" priority="189">
      <formula>IF(RIGHT(TEXT(Y67,"0.#"),1)=".",FALSE,TRUE)</formula>
    </cfRule>
    <cfRule type="expression" dxfId="432" priority="190">
      <formula>IF(RIGHT(TEXT(Y67,"0.#"),1)=".",TRUE,FALSE)</formula>
    </cfRule>
  </conditionalFormatting>
  <conditionalFormatting sqref="Y59:Y66 Y57">
    <cfRule type="expression" dxfId="431" priority="187">
      <formula>IF(RIGHT(TEXT(Y57,"0.#"),1)=".",FALSE,TRUE)</formula>
    </cfRule>
    <cfRule type="expression" dxfId="430" priority="188">
      <formula>IF(RIGHT(TEXT(Y57,"0.#"),1)=".",TRUE,FALSE)</formula>
    </cfRule>
  </conditionalFormatting>
  <conditionalFormatting sqref="AU58">
    <cfRule type="expression" dxfId="429" priority="185">
      <formula>IF(RIGHT(TEXT(AU58,"0.#"),1)=".",FALSE,TRUE)</formula>
    </cfRule>
    <cfRule type="expression" dxfId="428" priority="186">
      <formula>IF(RIGHT(TEXT(AU58,"0.#"),1)=".",TRUE,FALSE)</formula>
    </cfRule>
  </conditionalFormatting>
  <conditionalFormatting sqref="AU67">
    <cfRule type="expression" dxfId="427" priority="183">
      <formula>IF(RIGHT(TEXT(AU67,"0.#"),1)=".",FALSE,TRUE)</formula>
    </cfRule>
    <cfRule type="expression" dxfId="426" priority="184">
      <formula>IF(RIGHT(TEXT(AU67,"0.#"),1)=".",TRUE,FALSE)</formula>
    </cfRule>
  </conditionalFormatting>
  <conditionalFormatting sqref="AU59:AU66 AU57">
    <cfRule type="expression" dxfId="425" priority="181">
      <formula>IF(RIGHT(TEXT(AU57,"0.#"),1)=".",FALSE,TRUE)</formula>
    </cfRule>
    <cfRule type="expression" dxfId="424" priority="182">
      <formula>IF(RIGHT(TEXT(AU57,"0.#"),1)=".",TRUE,FALSE)</formula>
    </cfRule>
  </conditionalFormatting>
  <conditionalFormatting sqref="Y71">
    <cfRule type="expression" dxfId="423" priority="179">
      <formula>IF(RIGHT(TEXT(Y71,"0.#"),1)=".",FALSE,TRUE)</formula>
    </cfRule>
    <cfRule type="expression" dxfId="422" priority="180">
      <formula>IF(RIGHT(TEXT(Y71,"0.#"),1)=".",TRUE,FALSE)</formula>
    </cfRule>
  </conditionalFormatting>
  <conditionalFormatting sqref="Y80">
    <cfRule type="expression" dxfId="421" priority="177">
      <formula>IF(RIGHT(TEXT(Y80,"0.#"),1)=".",FALSE,TRUE)</formula>
    </cfRule>
    <cfRule type="expression" dxfId="420" priority="178">
      <formula>IF(RIGHT(TEXT(Y80,"0.#"),1)=".",TRUE,FALSE)</formula>
    </cfRule>
  </conditionalFormatting>
  <conditionalFormatting sqref="Y72:Y79 Y70">
    <cfRule type="expression" dxfId="419" priority="175">
      <formula>IF(RIGHT(TEXT(Y70,"0.#"),1)=".",FALSE,TRUE)</formula>
    </cfRule>
    <cfRule type="expression" dxfId="418" priority="176">
      <formula>IF(RIGHT(TEXT(Y70,"0.#"),1)=".",TRUE,FALSE)</formula>
    </cfRule>
  </conditionalFormatting>
  <conditionalFormatting sqref="AU71">
    <cfRule type="expression" dxfId="417" priority="173">
      <formula>IF(RIGHT(TEXT(AU71,"0.#"),1)=".",FALSE,TRUE)</formula>
    </cfRule>
    <cfRule type="expression" dxfId="416" priority="174">
      <formula>IF(RIGHT(TEXT(AU71,"0.#"),1)=".",TRUE,FALSE)</formula>
    </cfRule>
  </conditionalFormatting>
  <conditionalFormatting sqref="AU80">
    <cfRule type="expression" dxfId="415" priority="171">
      <formula>IF(RIGHT(TEXT(AU80,"0.#"),1)=".",FALSE,TRUE)</formula>
    </cfRule>
    <cfRule type="expression" dxfId="414" priority="172">
      <formula>IF(RIGHT(TEXT(AU80,"0.#"),1)=".",TRUE,FALSE)</formula>
    </cfRule>
  </conditionalFormatting>
  <conditionalFormatting sqref="AU72:AU79 AU70">
    <cfRule type="expression" dxfId="413" priority="169">
      <formula>IF(RIGHT(TEXT(AU70,"0.#"),1)=".",FALSE,TRUE)</formula>
    </cfRule>
    <cfRule type="expression" dxfId="412" priority="170">
      <formula>IF(RIGHT(TEXT(AU70,"0.#"),1)=".",TRUE,FALSE)</formula>
    </cfRule>
  </conditionalFormatting>
  <conditionalFormatting sqref="Y84">
    <cfRule type="expression" dxfId="411" priority="167">
      <formula>IF(RIGHT(TEXT(Y84,"0.#"),1)=".",FALSE,TRUE)</formula>
    </cfRule>
    <cfRule type="expression" dxfId="410" priority="168">
      <formula>IF(RIGHT(TEXT(Y84,"0.#"),1)=".",TRUE,FALSE)</formula>
    </cfRule>
  </conditionalFormatting>
  <conditionalFormatting sqref="Y93">
    <cfRule type="expression" dxfId="409" priority="165">
      <formula>IF(RIGHT(TEXT(Y93,"0.#"),1)=".",FALSE,TRUE)</formula>
    </cfRule>
    <cfRule type="expression" dxfId="408" priority="166">
      <formula>IF(RIGHT(TEXT(Y93,"0.#"),1)=".",TRUE,FALSE)</formula>
    </cfRule>
  </conditionalFormatting>
  <conditionalFormatting sqref="Y85:Y92 Y83">
    <cfRule type="expression" dxfId="407" priority="163">
      <formula>IF(RIGHT(TEXT(Y83,"0.#"),1)=".",FALSE,TRUE)</formula>
    </cfRule>
    <cfRule type="expression" dxfId="406" priority="164">
      <formula>IF(RIGHT(TEXT(Y83,"0.#"),1)=".",TRUE,FALSE)</formula>
    </cfRule>
  </conditionalFormatting>
  <conditionalFormatting sqref="AU84">
    <cfRule type="expression" dxfId="405" priority="161">
      <formula>IF(RIGHT(TEXT(AU84,"0.#"),1)=".",FALSE,TRUE)</formula>
    </cfRule>
    <cfRule type="expression" dxfId="404" priority="162">
      <formula>IF(RIGHT(TEXT(AU84,"0.#"),1)=".",TRUE,FALSE)</formula>
    </cfRule>
  </conditionalFormatting>
  <conditionalFormatting sqref="AU93">
    <cfRule type="expression" dxfId="403" priority="159">
      <formula>IF(RIGHT(TEXT(AU93,"0.#"),1)=".",FALSE,TRUE)</formula>
    </cfRule>
    <cfRule type="expression" dxfId="402" priority="160">
      <formula>IF(RIGHT(TEXT(AU93,"0.#"),1)=".",TRUE,FALSE)</formula>
    </cfRule>
  </conditionalFormatting>
  <conditionalFormatting sqref="AU85:AU92 AU83">
    <cfRule type="expression" dxfId="401" priority="157">
      <formula>IF(RIGHT(TEXT(AU83,"0.#"),1)=".",FALSE,TRUE)</formula>
    </cfRule>
    <cfRule type="expression" dxfId="400" priority="158">
      <formula>IF(RIGHT(TEXT(AU83,"0.#"),1)=".",TRUE,FALSE)</formula>
    </cfRule>
  </conditionalFormatting>
  <conditionalFormatting sqref="Y97">
    <cfRule type="expression" dxfId="399" priority="155">
      <formula>IF(RIGHT(TEXT(Y97,"0.#"),1)=".",FALSE,TRUE)</formula>
    </cfRule>
    <cfRule type="expression" dxfId="398" priority="156">
      <formula>IF(RIGHT(TEXT(Y97,"0.#"),1)=".",TRUE,FALSE)</formula>
    </cfRule>
  </conditionalFormatting>
  <conditionalFormatting sqref="Y106">
    <cfRule type="expression" dxfId="397" priority="153">
      <formula>IF(RIGHT(TEXT(Y106,"0.#"),1)=".",FALSE,TRUE)</formula>
    </cfRule>
    <cfRule type="expression" dxfId="396" priority="154">
      <formula>IF(RIGHT(TEXT(Y106,"0.#"),1)=".",TRUE,FALSE)</formula>
    </cfRule>
  </conditionalFormatting>
  <conditionalFormatting sqref="Y98:Y105 Y96">
    <cfRule type="expression" dxfId="395" priority="151">
      <formula>IF(RIGHT(TEXT(Y96,"0.#"),1)=".",FALSE,TRUE)</formula>
    </cfRule>
    <cfRule type="expression" dxfId="394" priority="152">
      <formula>IF(RIGHT(TEXT(Y96,"0.#"),1)=".",TRUE,FALSE)</formula>
    </cfRule>
  </conditionalFormatting>
  <conditionalFormatting sqref="AU97">
    <cfRule type="expression" dxfId="393" priority="149">
      <formula>IF(RIGHT(TEXT(AU97,"0.#"),1)=".",FALSE,TRUE)</formula>
    </cfRule>
    <cfRule type="expression" dxfId="392" priority="150">
      <formula>IF(RIGHT(TEXT(AU97,"0.#"),1)=".",TRUE,FALSE)</formula>
    </cfRule>
  </conditionalFormatting>
  <conditionalFormatting sqref="AU106">
    <cfRule type="expression" dxfId="391" priority="147">
      <formula>IF(RIGHT(TEXT(AU106,"0.#"),1)=".",FALSE,TRUE)</formula>
    </cfRule>
    <cfRule type="expression" dxfId="390" priority="148">
      <formula>IF(RIGHT(TEXT(AU106,"0.#"),1)=".",TRUE,FALSE)</formula>
    </cfRule>
  </conditionalFormatting>
  <conditionalFormatting sqref="AU98:AU105 AU96">
    <cfRule type="expression" dxfId="389" priority="145">
      <formula>IF(RIGHT(TEXT(AU96,"0.#"),1)=".",FALSE,TRUE)</formula>
    </cfRule>
    <cfRule type="expression" dxfId="388" priority="146">
      <formula>IF(RIGHT(TEXT(AU96,"0.#"),1)=".",TRUE,FALSE)</formula>
    </cfRule>
  </conditionalFormatting>
  <conditionalFormatting sqref="Y111">
    <cfRule type="expression" dxfId="387" priority="143">
      <formula>IF(RIGHT(TEXT(Y111,"0.#"),1)=".",FALSE,TRUE)</formula>
    </cfRule>
    <cfRule type="expression" dxfId="386" priority="144">
      <formula>IF(RIGHT(TEXT(Y111,"0.#"),1)=".",TRUE,FALSE)</formula>
    </cfRule>
  </conditionalFormatting>
  <conditionalFormatting sqref="Y120">
    <cfRule type="expression" dxfId="385" priority="141">
      <formula>IF(RIGHT(TEXT(Y120,"0.#"),1)=".",FALSE,TRUE)</formula>
    </cfRule>
    <cfRule type="expression" dxfId="384" priority="142">
      <formula>IF(RIGHT(TEXT(Y120,"0.#"),1)=".",TRUE,FALSE)</formula>
    </cfRule>
  </conditionalFormatting>
  <conditionalFormatting sqref="Y112:Y119 Y110">
    <cfRule type="expression" dxfId="383" priority="139">
      <formula>IF(RIGHT(TEXT(Y110,"0.#"),1)=".",FALSE,TRUE)</formula>
    </cfRule>
    <cfRule type="expression" dxfId="382" priority="140">
      <formula>IF(RIGHT(TEXT(Y110,"0.#"),1)=".",TRUE,FALSE)</formula>
    </cfRule>
  </conditionalFormatting>
  <conditionalFormatting sqref="AU111">
    <cfRule type="expression" dxfId="381" priority="137">
      <formula>IF(RIGHT(TEXT(AU111,"0.#"),1)=".",FALSE,TRUE)</formula>
    </cfRule>
    <cfRule type="expression" dxfId="380" priority="138">
      <formula>IF(RIGHT(TEXT(AU111,"0.#"),1)=".",TRUE,FALSE)</formula>
    </cfRule>
  </conditionalFormatting>
  <conditionalFormatting sqref="AU120">
    <cfRule type="expression" dxfId="379" priority="135">
      <formula>IF(RIGHT(TEXT(AU120,"0.#"),1)=".",FALSE,TRUE)</formula>
    </cfRule>
    <cfRule type="expression" dxfId="378" priority="136">
      <formula>IF(RIGHT(TEXT(AU120,"0.#"),1)=".",TRUE,FALSE)</formula>
    </cfRule>
  </conditionalFormatting>
  <conditionalFormatting sqref="AU112:AU119 AU110">
    <cfRule type="expression" dxfId="377" priority="133">
      <formula>IF(RIGHT(TEXT(AU110,"0.#"),1)=".",FALSE,TRUE)</formula>
    </cfRule>
    <cfRule type="expression" dxfId="376" priority="134">
      <formula>IF(RIGHT(TEXT(AU110,"0.#"),1)=".",TRUE,FALSE)</formula>
    </cfRule>
  </conditionalFormatting>
  <conditionalFormatting sqref="Y124">
    <cfRule type="expression" dxfId="375" priority="131">
      <formula>IF(RIGHT(TEXT(Y124,"0.#"),1)=".",FALSE,TRUE)</formula>
    </cfRule>
    <cfRule type="expression" dxfId="374" priority="132">
      <formula>IF(RIGHT(TEXT(Y124,"0.#"),1)=".",TRUE,FALSE)</formula>
    </cfRule>
  </conditionalFormatting>
  <conditionalFormatting sqref="Y133">
    <cfRule type="expression" dxfId="373" priority="129">
      <formula>IF(RIGHT(TEXT(Y133,"0.#"),1)=".",FALSE,TRUE)</formula>
    </cfRule>
    <cfRule type="expression" dxfId="372" priority="130">
      <formula>IF(RIGHT(TEXT(Y133,"0.#"),1)=".",TRUE,FALSE)</formula>
    </cfRule>
  </conditionalFormatting>
  <conditionalFormatting sqref="Y125:Y132 Y123">
    <cfRule type="expression" dxfId="371" priority="127">
      <formula>IF(RIGHT(TEXT(Y123,"0.#"),1)=".",FALSE,TRUE)</formula>
    </cfRule>
    <cfRule type="expression" dxfId="370" priority="128">
      <formula>IF(RIGHT(TEXT(Y123,"0.#"),1)=".",TRUE,FALSE)</formula>
    </cfRule>
  </conditionalFormatting>
  <conditionalFormatting sqref="AU124">
    <cfRule type="expression" dxfId="369" priority="125">
      <formula>IF(RIGHT(TEXT(AU124,"0.#"),1)=".",FALSE,TRUE)</formula>
    </cfRule>
    <cfRule type="expression" dxfId="368" priority="126">
      <formula>IF(RIGHT(TEXT(AU124,"0.#"),1)=".",TRUE,FALSE)</formula>
    </cfRule>
  </conditionalFormatting>
  <conditionalFormatting sqref="AU133">
    <cfRule type="expression" dxfId="367" priority="123">
      <formula>IF(RIGHT(TEXT(AU133,"0.#"),1)=".",FALSE,TRUE)</formula>
    </cfRule>
    <cfRule type="expression" dxfId="366" priority="124">
      <formula>IF(RIGHT(TEXT(AU133,"0.#"),1)=".",TRUE,FALSE)</formula>
    </cfRule>
  </conditionalFormatting>
  <conditionalFormatting sqref="AU125:AU132 AU123">
    <cfRule type="expression" dxfId="365" priority="121">
      <formula>IF(RIGHT(TEXT(AU123,"0.#"),1)=".",FALSE,TRUE)</formula>
    </cfRule>
    <cfRule type="expression" dxfId="364" priority="122">
      <formula>IF(RIGHT(TEXT(AU123,"0.#"),1)=".",TRUE,FALSE)</formula>
    </cfRule>
  </conditionalFormatting>
  <conditionalFormatting sqref="Y137">
    <cfRule type="expression" dxfId="363" priority="119">
      <formula>IF(RIGHT(TEXT(Y137,"0.#"),1)=".",FALSE,TRUE)</formula>
    </cfRule>
    <cfRule type="expression" dxfId="362" priority="120">
      <formula>IF(RIGHT(TEXT(Y137,"0.#"),1)=".",TRUE,FALSE)</formula>
    </cfRule>
  </conditionalFormatting>
  <conditionalFormatting sqref="Y146">
    <cfRule type="expression" dxfId="361" priority="117">
      <formula>IF(RIGHT(TEXT(Y146,"0.#"),1)=".",FALSE,TRUE)</formula>
    </cfRule>
    <cfRule type="expression" dxfId="360" priority="118">
      <formula>IF(RIGHT(TEXT(Y146,"0.#"),1)=".",TRUE,FALSE)</formula>
    </cfRule>
  </conditionalFormatting>
  <conditionalFormatting sqref="Y138:Y145 Y136">
    <cfRule type="expression" dxfId="359" priority="115">
      <formula>IF(RIGHT(TEXT(Y136,"0.#"),1)=".",FALSE,TRUE)</formula>
    </cfRule>
    <cfRule type="expression" dxfId="358" priority="116">
      <formula>IF(RIGHT(TEXT(Y136,"0.#"),1)=".",TRUE,FALSE)</formula>
    </cfRule>
  </conditionalFormatting>
  <conditionalFormatting sqref="AU137">
    <cfRule type="expression" dxfId="357" priority="113">
      <formula>IF(RIGHT(TEXT(AU137,"0.#"),1)=".",FALSE,TRUE)</formula>
    </cfRule>
    <cfRule type="expression" dxfId="356" priority="114">
      <formula>IF(RIGHT(TEXT(AU137,"0.#"),1)=".",TRUE,FALSE)</formula>
    </cfRule>
  </conditionalFormatting>
  <conditionalFormatting sqref="AU146">
    <cfRule type="expression" dxfId="355" priority="111">
      <formula>IF(RIGHT(TEXT(AU146,"0.#"),1)=".",FALSE,TRUE)</formula>
    </cfRule>
    <cfRule type="expression" dxfId="354" priority="112">
      <formula>IF(RIGHT(TEXT(AU146,"0.#"),1)=".",TRUE,FALSE)</formula>
    </cfRule>
  </conditionalFormatting>
  <conditionalFormatting sqref="AU138:AU145 AU136">
    <cfRule type="expression" dxfId="353" priority="109">
      <formula>IF(RIGHT(TEXT(AU136,"0.#"),1)=".",FALSE,TRUE)</formula>
    </cfRule>
    <cfRule type="expression" dxfId="352" priority="110">
      <formula>IF(RIGHT(TEXT(AU136,"0.#"),1)=".",TRUE,FALSE)</formula>
    </cfRule>
  </conditionalFormatting>
  <conditionalFormatting sqref="Y150">
    <cfRule type="expression" dxfId="351" priority="107">
      <formula>IF(RIGHT(TEXT(Y150,"0.#"),1)=".",FALSE,TRUE)</formula>
    </cfRule>
    <cfRule type="expression" dxfId="350" priority="108">
      <formula>IF(RIGHT(TEXT(Y150,"0.#"),1)=".",TRUE,FALSE)</formula>
    </cfRule>
  </conditionalFormatting>
  <conditionalFormatting sqref="Y159">
    <cfRule type="expression" dxfId="349" priority="105">
      <formula>IF(RIGHT(TEXT(Y159,"0.#"),1)=".",FALSE,TRUE)</formula>
    </cfRule>
    <cfRule type="expression" dxfId="348" priority="106">
      <formula>IF(RIGHT(TEXT(Y159,"0.#"),1)=".",TRUE,FALSE)</formula>
    </cfRule>
  </conditionalFormatting>
  <conditionalFormatting sqref="Y151:Y158 Y149">
    <cfRule type="expression" dxfId="347" priority="103">
      <formula>IF(RIGHT(TEXT(Y149,"0.#"),1)=".",FALSE,TRUE)</formula>
    </cfRule>
    <cfRule type="expression" dxfId="346" priority="104">
      <formula>IF(RIGHT(TEXT(Y149,"0.#"),1)=".",TRUE,FALSE)</formula>
    </cfRule>
  </conditionalFormatting>
  <conditionalFormatting sqref="AU150">
    <cfRule type="expression" dxfId="345" priority="101">
      <formula>IF(RIGHT(TEXT(AU150,"0.#"),1)=".",FALSE,TRUE)</formula>
    </cfRule>
    <cfRule type="expression" dxfId="344" priority="102">
      <formula>IF(RIGHT(TEXT(AU150,"0.#"),1)=".",TRUE,FALSE)</formula>
    </cfRule>
  </conditionalFormatting>
  <conditionalFormatting sqref="AU159">
    <cfRule type="expression" dxfId="343" priority="99">
      <formula>IF(RIGHT(TEXT(AU159,"0.#"),1)=".",FALSE,TRUE)</formula>
    </cfRule>
    <cfRule type="expression" dxfId="342" priority="100">
      <formula>IF(RIGHT(TEXT(AU159,"0.#"),1)=".",TRUE,FALSE)</formula>
    </cfRule>
  </conditionalFormatting>
  <conditionalFormatting sqref="AU151:AU158 AU149">
    <cfRule type="expression" dxfId="341" priority="97">
      <formula>IF(RIGHT(TEXT(AU149,"0.#"),1)=".",FALSE,TRUE)</formula>
    </cfRule>
    <cfRule type="expression" dxfId="340" priority="98">
      <formula>IF(RIGHT(TEXT(AU149,"0.#"),1)=".",TRUE,FALSE)</formula>
    </cfRule>
  </conditionalFormatting>
  <conditionalFormatting sqref="Y164">
    <cfRule type="expression" dxfId="339" priority="95">
      <formula>IF(RIGHT(TEXT(Y164,"0.#"),1)=".",FALSE,TRUE)</formula>
    </cfRule>
    <cfRule type="expression" dxfId="338" priority="96">
      <formula>IF(RIGHT(TEXT(Y164,"0.#"),1)=".",TRUE,FALSE)</formula>
    </cfRule>
  </conditionalFormatting>
  <conditionalFormatting sqref="Y173">
    <cfRule type="expression" dxfId="337" priority="93">
      <formula>IF(RIGHT(TEXT(Y173,"0.#"),1)=".",FALSE,TRUE)</formula>
    </cfRule>
    <cfRule type="expression" dxfId="336" priority="94">
      <formula>IF(RIGHT(TEXT(Y173,"0.#"),1)=".",TRUE,FALSE)</formula>
    </cfRule>
  </conditionalFormatting>
  <conditionalFormatting sqref="Y165:Y172 Y163">
    <cfRule type="expression" dxfId="335" priority="91">
      <formula>IF(RIGHT(TEXT(Y163,"0.#"),1)=".",FALSE,TRUE)</formula>
    </cfRule>
    <cfRule type="expression" dxfId="334" priority="92">
      <formula>IF(RIGHT(TEXT(Y163,"0.#"),1)=".",TRUE,FALSE)</formula>
    </cfRule>
  </conditionalFormatting>
  <conditionalFormatting sqref="AU164">
    <cfRule type="expression" dxfId="333" priority="89">
      <formula>IF(RIGHT(TEXT(AU164,"0.#"),1)=".",FALSE,TRUE)</formula>
    </cfRule>
    <cfRule type="expression" dxfId="332" priority="90">
      <formula>IF(RIGHT(TEXT(AU164,"0.#"),1)=".",TRUE,FALSE)</formula>
    </cfRule>
  </conditionalFormatting>
  <conditionalFormatting sqref="AU173">
    <cfRule type="expression" dxfId="331" priority="87">
      <formula>IF(RIGHT(TEXT(AU173,"0.#"),1)=".",FALSE,TRUE)</formula>
    </cfRule>
    <cfRule type="expression" dxfId="330" priority="88">
      <formula>IF(RIGHT(TEXT(AU173,"0.#"),1)=".",TRUE,FALSE)</formula>
    </cfRule>
  </conditionalFormatting>
  <conditionalFormatting sqref="AU165:AU172 AU163">
    <cfRule type="expression" dxfId="329" priority="85">
      <formula>IF(RIGHT(TEXT(AU163,"0.#"),1)=".",FALSE,TRUE)</formula>
    </cfRule>
    <cfRule type="expression" dxfId="328" priority="86">
      <formula>IF(RIGHT(TEXT(AU163,"0.#"),1)=".",TRUE,FALSE)</formula>
    </cfRule>
  </conditionalFormatting>
  <conditionalFormatting sqref="Y177">
    <cfRule type="expression" dxfId="327" priority="83">
      <formula>IF(RIGHT(TEXT(Y177,"0.#"),1)=".",FALSE,TRUE)</formula>
    </cfRule>
    <cfRule type="expression" dxfId="326" priority="84">
      <formula>IF(RIGHT(TEXT(Y177,"0.#"),1)=".",TRUE,FALSE)</formula>
    </cfRule>
  </conditionalFormatting>
  <conditionalFormatting sqref="Y186">
    <cfRule type="expression" dxfId="325" priority="81">
      <formula>IF(RIGHT(TEXT(Y186,"0.#"),1)=".",FALSE,TRUE)</formula>
    </cfRule>
    <cfRule type="expression" dxfId="324" priority="82">
      <formula>IF(RIGHT(TEXT(Y186,"0.#"),1)=".",TRUE,FALSE)</formula>
    </cfRule>
  </conditionalFormatting>
  <conditionalFormatting sqref="Y178:Y185 Y176">
    <cfRule type="expression" dxfId="323" priority="79">
      <formula>IF(RIGHT(TEXT(Y176,"0.#"),1)=".",FALSE,TRUE)</formula>
    </cfRule>
    <cfRule type="expression" dxfId="322" priority="80">
      <formula>IF(RIGHT(TEXT(Y176,"0.#"),1)=".",TRUE,FALSE)</formula>
    </cfRule>
  </conditionalFormatting>
  <conditionalFormatting sqref="AU177">
    <cfRule type="expression" dxfId="321" priority="77">
      <formula>IF(RIGHT(TEXT(AU177,"0.#"),1)=".",FALSE,TRUE)</formula>
    </cfRule>
    <cfRule type="expression" dxfId="320" priority="78">
      <formula>IF(RIGHT(TEXT(AU177,"0.#"),1)=".",TRUE,FALSE)</formula>
    </cfRule>
  </conditionalFormatting>
  <conditionalFormatting sqref="AU186">
    <cfRule type="expression" dxfId="319" priority="75">
      <formula>IF(RIGHT(TEXT(AU186,"0.#"),1)=".",FALSE,TRUE)</formula>
    </cfRule>
    <cfRule type="expression" dxfId="318" priority="76">
      <formula>IF(RIGHT(TEXT(AU186,"0.#"),1)=".",TRUE,FALSE)</formula>
    </cfRule>
  </conditionalFormatting>
  <conditionalFormatting sqref="AU178:AU185 AU176">
    <cfRule type="expression" dxfId="317" priority="73">
      <formula>IF(RIGHT(TEXT(AU176,"0.#"),1)=".",FALSE,TRUE)</formula>
    </cfRule>
    <cfRule type="expression" dxfId="316" priority="74">
      <formula>IF(RIGHT(TEXT(AU176,"0.#"),1)=".",TRUE,FALSE)</formula>
    </cfRule>
  </conditionalFormatting>
  <conditionalFormatting sqref="Y190">
    <cfRule type="expression" dxfId="315" priority="71">
      <formula>IF(RIGHT(TEXT(Y190,"0.#"),1)=".",FALSE,TRUE)</formula>
    </cfRule>
    <cfRule type="expression" dxfId="314" priority="72">
      <formula>IF(RIGHT(TEXT(Y190,"0.#"),1)=".",TRUE,FALSE)</formula>
    </cfRule>
  </conditionalFormatting>
  <conditionalFormatting sqref="Y199">
    <cfRule type="expression" dxfId="313" priority="69">
      <formula>IF(RIGHT(TEXT(Y199,"0.#"),1)=".",FALSE,TRUE)</formula>
    </cfRule>
    <cfRule type="expression" dxfId="312" priority="70">
      <formula>IF(RIGHT(TEXT(Y199,"0.#"),1)=".",TRUE,FALSE)</formula>
    </cfRule>
  </conditionalFormatting>
  <conditionalFormatting sqref="Y191:Y198 Y189">
    <cfRule type="expression" dxfId="311" priority="67">
      <formula>IF(RIGHT(TEXT(Y189,"0.#"),1)=".",FALSE,TRUE)</formula>
    </cfRule>
    <cfRule type="expression" dxfId="310" priority="68">
      <formula>IF(RIGHT(TEXT(Y189,"0.#"),1)=".",TRUE,FALSE)</formula>
    </cfRule>
  </conditionalFormatting>
  <conditionalFormatting sqref="AU190">
    <cfRule type="expression" dxfId="309" priority="65">
      <formula>IF(RIGHT(TEXT(AU190,"0.#"),1)=".",FALSE,TRUE)</formula>
    </cfRule>
    <cfRule type="expression" dxfId="308" priority="66">
      <formula>IF(RIGHT(TEXT(AU190,"0.#"),1)=".",TRUE,FALSE)</formula>
    </cfRule>
  </conditionalFormatting>
  <conditionalFormatting sqref="AU199">
    <cfRule type="expression" dxfId="307" priority="63">
      <formula>IF(RIGHT(TEXT(AU199,"0.#"),1)=".",FALSE,TRUE)</formula>
    </cfRule>
    <cfRule type="expression" dxfId="306" priority="64">
      <formula>IF(RIGHT(TEXT(AU199,"0.#"),1)=".",TRUE,FALSE)</formula>
    </cfRule>
  </conditionalFormatting>
  <conditionalFormatting sqref="AU191:AU198 AU189">
    <cfRule type="expression" dxfId="305" priority="61">
      <formula>IF(RIGHT(TEXT(AU189,"0.#"),1)=".",FALSE,TRUE)</formula>
    </cfRule>
    <cfRule type="expression" dxfId="304" priority="62">
      <formula>IF(RIGHT(TEXT(AU189,"0.#"),1)=".",TRUE,FALSE)</formula>
    </cfRule>
  </conditionalFormatting>
  <conditionalFormatting sqref="Y203">
    <cfRule type="expression" dxfId="303" priority="59">
      <formula>IF(RIGHT(TEXT(Y203,"0.#"),1)=".",FALSE,TRUE)</formula>
    </cfRule>
    <cfRule type="expression" dxfId="302" priority="60">
      <formula>IF(RIGHT(TEXT(Y203,"0.#"),1)=".",TRUE,FALSE)</formula>
    </cfRule>
  </conditionalFormatting>
  <conditionalFormatting sqref="Y212">
    <cfRule type="expression" dxfId="301" priority="57">
      <formula>IF(RIGHT(TEXT(Y212,"0.#"),1)=".",FALSE,TRUE)</formula>
    </cfRule>
    <cfRule type="expression" dxfId="300" priority="58">
      <formula>IF(RIGHT(TEXT(Y212,"0.#"),1)=".",TRUE,FALSE)</formula>
    </cfRule>
  </conditionalFormatting>
  <conditionalFormatting sqref="Y204:Y211 Y202">
    <cfRule type="expression" dxfId="299" priority="55">
      <formula>IF(RIGHT(TEXT(Y202,"0.#"),1)=".",FALSE,TRUE)</formula>
    </cfRule>
    <cfRule type="expression" dxfId="298" priority="56">
      <formula>IF(RIGHT(TEXT(Y202,"0.#"),1)=".",TRUE,FALSE)</formula>
    </cfRule>
  </conditionalFormatting>
  <conditionalFormatting sqref="AU203">
    <cfRule type="expression" dxfId="297" priority="53">
      <formula>IF(RIGHT(TEXT(AU203,"0.#"),1)=".",FALSE,TRUE)</formula>
    </cfRule>
    <cfRule type="expression" dxfId="296" priority="54">
      <formula>IF(RIGHT(TEXT(AU203,"0.#"),1)=".",TRUE,FALSE)</formula>
    </cfRule>
  </conditionalFormatting>
  <conditionalFormatting sqref="AU212">
    <cfRule type="expression" dxfId="295" priority="51">
      <formula>IF(RIGHT(TEXT(AU212,"0.#"),1)=".",FALSE,TRUE)</formula>
    </cfRule>
    <cfRule type="expression" dxfId="294" priority="52">
      <formula>IF(RIGHT(TEXT(AU212,"0.#"),1)=".",TRUE,FALSE)</formula>
    </cfRule>
  </conditionalFormatting>
  <conditionalFormatting sqref="AU204:AU211 AU202">
    <cfRule type="expression" dxfId="293" priority="49">
      <formula>IF(RIGHT(TEXT(AU202,"0.#"),1)=".",FALSE,TRUE)</formula>
    </cfRule>
    <cfRule type="expression" dxfId="292" priority="50">
      <formula>IF(RIGHT(TEXT(AU202,"0.#"),1)=".",TRUE,FALSE)</formula>
    </cfRule>
  </conditionalFormatting>
  <conditionalFormatting sqref="Y217">
    <cfRule type="expression" dxfId="291" priority="47">
      <formula>IF(RIGHT(TEXT(Y217,"0.#"),1)=".",FALSE,TRUE)</formula>
    </cfRule>
    <cfRule type="expression" dxfId="290" priority="48">
      <formula>IF(RIGHT(TEXT(Y217,"0.#"),1)=".",TRUE,FALSE)</formula>
    </cfRule>
  </conditionalFormatting>
  <conditionalFormatting sqref="Y226">
    <cfRule type="expression" dxfId="289" priority="45">
      <formula>IF(RIGHT(TEXT(Y226,"0.#"),1)=".",FALSE,TRUE)</formula>
    </cfRule>
    <cfRule type="expression" dxfId="288" priority="46">
      <formula>IF(RIGHT(TEXT(Y226,"0.#"),1)=".",TRUE,FALSE)</formula>
    </cfRule>
  </conditionalFormatting>
  <conditionalFormatting sqref="Y218:Y225 Y216">
    <cfRule type="expression" dxfId="287" priority="43">
      <formula>IF(RIGHT(TEXT(Y216,"0.#"),1)=".",FALSE,TRUE)</formula>
    </cfRule>
    <cfRule type="expression" dxfId="286" priority="44">
      <formula>IF(RIGHT(TEXT(Y216,"0.#"),1)=".",TRUE,FALSE)</formula>
    </cfRule>
  </conditionalFormatting>
  <conditionalFormatting sqref="AU217">
    <cfRule type="expression" dxfId="285" priority="41">
      <formula>IF(RIGHT(TEXT(AU217,"0.#"),1)=".",FALSE,TRUE)</formula>
    </cfRule>
    <cfRule type="expression" dxfId="284" priority="42">
      <formula>IF(RIGHT(TEXT(AU217,"0.#"),1)=".",TRUE,FALSE)</formula>
    </cfRule>
  </conditionalFormatting>
  <conditionalFormatting sqref="AU226">
    <cfRule type="expression" dxfId="283" priority="39">
      <formula>IF(RIGHT(TEXT(AU226,"0.#"),1)=".",FALSE,TRUE)</formula>
    </cfRule>
    <cfRule type="expression" dxfId="282" priority="40">
      <formula>IF(RIGHT(TEXT(AU226,"0.#"),1)=".",TRUE,FALSE)</formula>
    </cfRule>
  </conditionalFormatting>
  <conditionalFormatting sqref="AU218:AU225 AU216">
    <cfRule type="expression" dxfId="281" priority="37">
      <formula>IF(RIGHT(TEXT(AU216,"0.#"),1)=".",FALSE,TRUE)</formula>
    </cfRule>
    <cfRule type="expression" dxfId="280" priority="38">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topLeftCell="A10" zoomScale="70" zoomScaleNormal="75" zoomScaleSheetLayoutView="70" zoomScalePageLayoutView="70" workbookViewId="0">
      <selection activeCell="C176" sqref="C176:I176"/>
    </sheetView>
  </sheetViews>
  <sheetFormatPr defaultColWidth="9" defaultRowHeight="13.5" x14ac:dyDescent="0.15"/>
  <cols>
    <col min="1" max="2" width="2.625" style="83" customWidth="1"/>
    <col min="3" max="33" width="2.625" style="92" customWidth="1"/>
    <col min="34" max="37" width="3.5" style="92" customWidth="1"/>
    <col min="38" max="41" width="2.625" style="92" customWidth="1"/>
    <col min="42" max="50" width="3.25" style="91" customWidth="1"/>
    <col min="51" max="51" width="11.125" style="83" hidden="1" customWidth="1"/>
    <col min="52" max="57" width="2.25" style="83" customWidth="1"/>
    <col min="58" max="61" width="9" style="83"/>
    <col min="62" max="62" width="27.875" style="83" customWidth="1"/>
    <col min="63" max="63" width="12.25" style="83" customWidth="1"/>
    <col min="64" max="16384" width="9" style="83"/>
  </cols>
  <sheetData>
    <row r="1" spans="1:51" ht="23.25" customHeight="1" x14ac:dyDescent="0.15">
      <c r="P1" s="91"/>
      <c r="Q1" s="91"/>
      <c r="R1" s="91"/>
      <c r="S1" s="91"/>
      <c r="T1" s="91"/>
      <c r="U1" s="91"/>
      <c r="V1" s="91"/>
      <c r="W1" s="91"/>
      <c r="X1" s="91"/>
      <c r="Y1" s="93"/>
      <c r="Z1" s="93"/>
      <c r="AA1" s="93"/>
      <c r="AB1" s="93"/>
      <c r="AC1" s="93"/>
      <c r="AD1" s="93"/>
      <c r="AE1" s="93"/>
      <c r="AF1" s="93"/>
      <c r="AG1" s="93"/>
      <c r="AH1" s="93"/>
      <c r="AI1" s="93"/>
      <c r="AJ1" s="93"/>
      <c r="AK1" s="93"/>
      <c r="AL1" s="93"/>
      <c r="AM1" s="93"/>
      <c r="AN1" s="93"/>
      <c r="AO1" s="93"/>
      <c r="AP1" s="97"/>
      <c r="AQ1" s="97"/>
      <c r="AR1" s="97"/>
      <c r="AS1" s="97"/>
      <c r="AT1" s="97"/>
      <c r="AU1" s="97"/>
      <c r="AV1" s="97"/>
      <c r="AW1" s="96"/>
    </row>
    <row r="2" spans="1:51" x14ac:dyDescent="0.15">
      <c r="A2" s="9"/>
      <c r="B2" s="41" t="s">
        <v>778</v>
      </c>
      <c r="C2" s="46"/>
      <c r="D2" s="46"/>
      <c r="E2" s="46"/>
      <c r="F2" s="46"/>
      <c r="G2" s="46"/>
      <c r="H2" s="46"/>
      <c r="I2" s="46"/>
      <c r="J2" s="46"/>
      <c r="K2" s="46"/>
      <c r="L2" s="46"/>
      <c r="M2" s="46"/>
      <c r="N2" s="46"/>
      <c r="O2" s="46"/>
      <c r="P2" s="50"/>
      <c r="Q2" s="50"/>
      <c r="R2" s="50"/>
      <c r="S2" s="50"/>
      <c r="T2" s="50"/>
      <c r="U2" s="50"/>
      <c r="V2" s="50"/>
      <c r="W2" s="50"/>
      <c r="X2" s="50"/>
      <c r="Y2" s="51"/>
      <c r="Z2" s="51"/>
      <c r="AA2" s="51"/>
      <c r="AB2" s="51"/>
      <c r="AC2" s="51"/>
      <c r="AD2" s="51"/>
      <c r="AE2" s="51"/>
      <c r="AF2" s="51"/>
      <c r="AG2" s="51"/>
      <c r="AH2" s="51"/>
      <c r="AI2" s="51"/>
      <c r="AJ2" s="51"/>
      <c r="AK2" s="51"/>
      <c r="AL2" s="51"/>
      <c r="AM2" s="51"/>
      <c r="AN2" s="51"/>
      <c r="AO2" s="51"/>
      <c r="AP2" s="50"/>
      <c r="AQ2" s="50"/>
      <c r="AR2" s="50"/>
      <c r="AS2" s="50"/>
      <c r="AT2" s="50"/>
      <c r="AU2" s="50"/>
      <c r="AV2" s="50"/>
      <c r="AW2" s="50"/>
      <c r="AX2" s="50"/>
      <c r="AY2">
        <f>COUNTA($C$4)</f>
        <v>1</v>
      </c>
    </row>
    <row r="3" spans="1:51" customFormat="1" ht="59.25" customHeight="1" x14ac:dyDescent="0.15">
      <c r="A3" s="861"/>
      <c r="B3" s="861"/>
      <c r="C3" s="861" t="s">
        <v>24</v>
      </c>
      <c r="D3" s="861"/>
      <c r="E3" s="861"/>
      <c r="F3" s="861"/>
      <c r="G3" s="861"/>
      <c r="H3" s="861"/>
      <c r="I3" s="861"/>
      <c r="J3" s="963" t="s">
        <v>189</v>
      </c>
      <c r="K3" s="965"/>
      <c r="L3" s="965"/>
      <c r="M3" s="965"/>
      <c r="N3" s="965"/>
      <c r="O3" s="965"/>
      <c r="P3" s="429" t="s">
        <v>25</v>
      </c>
      <c r="Q3" s="429"/>
      <c r="R3" s="429"/>
      <c r="S3" s="429"/>
      <c r="T3" s="429"/>
      <c r="U3" s="429"/>
      <c r="V3" s="429"/>
      <c r="W3" s="429"/>
      <c r="X3" s="429"/>
      <c r="Y3" s="863" t="s">
        <v>188</v>
      </c>
      <c r="Z3" s="864"/>
      <c r="AA3" s="864"/>
      <c r="AB3" s="864"/>
      <c r="AC3" s="963" t="s">
        <v>217</v>
      </c>
      <c r="AD3" s="963"/>
      <c r="AE3" s="963"/>
      <c r="AF3" s="963"/>
      <c r="AG3" s="963"/>
      <c r="AH3" s="863" t="s">
        <v>180</v>
      </c>
      <c r="AI3" s="861"/>
      <c r="AJ3" s="861"/>
      <c r="AK3" s="861"/>
      <c r="AL3" s="861" t="s">
        <v>19</v>
      </c>
      <c r="AM3" s="861"/>
      <c r="AN3" s="861"/>
      <c r="AO3" s="865"/>
      <c r="AP3" s="964" t="s">
        <v>190</v>
      </c>
      <c r="AQ3" s="964"/>
      <c r="AR3" s="964"/>
      <c r="AS3" s="964"/>
      <c r="AT3" s="964"/>
      <c r="AU3" s="964"/>
      <c r="AV3" s="964"/>
      <c r="AW3" s="964"/>
      <c r="AX3" s="964"/>
      <c r="AY3">
        <f>$AY$2</f>
        <v>1</v>
      </c>
    </row>
    <row r="4" spans="1:51" ht="76.5" customHeight="1" x14ac:dyDescent="0.15">
      <c r="A4" s="961">
        <v>1</v>
      </c>
      <c r="B4" s="961">
        <v>1</v>
      </c>
      <c r="C4" s="873" t="s">
        <v>779</v>
      </c>
      <c r="D4" s="874"/>
      <c r="E4" s="874"/>
      <c r="F4" s="874"/>
      <c r="G4" s="874"/>
      <c r="H4" s="874"/>
      <c r="I4" s="874"/>
      <c r="J4" s="875" t="s">
        <v>269</v>
      </c>
      <c r="K4" s="876"/>
      <c r="L4" s="876"/>
      <c r="M4" s="876"/>
      <c r="N4" s="876"/>
      <c r="O4" s="876"/>
      <c r="P4" s="877" t="s">
        <v>890</v>
      </c>
      <c r="Q4" s="878"/>
      <c r="R4" s="878"/>
      <c r="S4" s="878"/>
      <c r="T4" s="878"/>
      <c r="U4" s="878"/>
      <c r="V4" s="878"/>
      <c r="W4" s="878"/>
      <c r="X4" s="878"/>
      <c r="Y4" s="879">
        <v>818.76300000000003</v>
      </c>
      <c r="Z4" s="880"/>
      <c r="AA4" s="880"/>
      <c r="AB4" s="881"/>
      <c r="AC4" s="962" t="s">
        <v>781</v>
      </c>
      <c r="AD4" s="962"/>
      <c r="AE4" s="962"/>
      <c r="AF4" s="962"/>
      <c r="AG4" s="962"/>
      <c r="AH4" s="884">
        <v>1</v>
      </c>
      <c r="AI4" s="885"/>
      <c r="AJ4" s="885"/>
      <c r="AK4" s="885"/>
      <c r="AL4" s="868">
        <v>99.2</v>
      </c>
      <c r="AM4" s="869"/>
      <c r="AN4" s="869"/>
      <c r="AO4" s="870"/>
      <c r="AP4" s="871" t="s">
        <v>850</v>
      </c>
      <c r="AQ4" s="871"/>
      <c r="AR4" s="871"/>
      <c r="AS4" s="871"/>
      <c r="AT4" s="871"/>
      <c r="AU4" s="871"/>
      <c r="AV4" s="871"/>
      <c r="AW4" s="871"/>
      <c r="AX4" s="871"/>
      <c r="AY4">
        <f>$AY$2</f>
        <v>1</v>
      </c>
    </row>
    <row r="5" spans="1:51" ht="47.25" customHeight="1" x14ac:dyDescent="0.15">
      <c r="A5" s="961">
        <v>2</v>
      </c>
      <c r="B5" s="961">
        <v>1</v>
      </c>
      <c r="C5" s="873" t="s">
        <v>934</v>
      </c>
      <c r="D5" s="874"/>
      <c r="E5" s="874"/>
      <c r="F5" s="874"/>
      <c r="G5" s="874"/>
      <c r="H5" s="874"/>
      <c r="I5" s="874"/>
      <c r="J5" s="875">
        <v>3010005018736</v>
      </c>
      <c r="K5" s="876"/>
      <c r="L5" s="876"/>
      <c r="M5" s="876"/>
      <c r="N5" s="876"/>
      <c r="O5" s="876"/>
      <c r="P5" s="877" t="s">
        <v>782</v>
      </c>
      <c r="Q5" s="878"/>
      <c r="R5" s="878"/>
      <c r="S5" s="878"/>
      <c r="T5" s="878"/>
      <c r="U5" s="878"/>
      <c r="V5" s="878"/>
      <c r="W5" s="878"/>
      <c r="X5" s="878"/>
      <c r="Y5" s="879">
        <v>774.4</v>
      </c>
      <c r="Z5" s="880"/>
      <c r="AA5" s="880"/>
      <c r="AB5" s="881"/>
      <c r="AC5" s="962" t="s">
        <v>781</v>
      </c>
      <c r="AD5" s="962"/>
      <c r="AE5" s="962"/>
      <c r="AF5" s="962"/>
      <c r="AG5" s="962"/>
      <c r="AH5" s="884">
        <v>1</v>
      </c>
      <c r="AI5" s="885"/>
      <c r="AJ5" s="885"/>
      <c r="AK5" s="885"/>
      <c r="AL5" s="868">
        <v>99.4</v>
      </c>
      <c r="AM5" s="869"/>
      <c r="AN5" s="869"/>
      <c r="AO5" s="870"/>
      <c r="AP5" s="871" t="s">
        <v>850</v>
      </c>
      <c r="AQ5" s="871"/>
      <c r="AR5" s="871"/>
      <c r="AS5" s="871"/>
      <c r="AT5" s="871"/>
      <c r="AU5" s="871"/>
      <c r="AV5" s="871"/>
      <c r="AW5" s="871"/>
      <c r="AX5" s="871"/>
      <c r="AY5">
        <f>COUNTA($C$5)</f>
        <v>1</v>
      </c>
    </row>
    <row r="6" spans="1:51" ht="82.5" customHeight="1" x14ac:dyDescent="0.15">
      <c r="A6" s="961">
        <v>3</v>
      </c>
      <c r="B6" s="961">
        <v>1</v>
      </c>
      <c r="C6" s="873" t="s">
        <v>783</v>
      </c>
      <c r="D6" s="874"/>
      <c r="E6" s="874"/>
      <c r="F6" s="874"/>
      <c r="G6" s="874"/>
      <c r="H6" s="874"/>
      <c r="I6" s="874"/>
      <c r="J6" s="875" t="s">
        <v>269</v>
      </c>
      <c r="K6" s="876"/>
      <c r="L6" s="876"/>
      <c r="M6" s="876"/>
      <c r="N6" s="876"/>
      <c r="O6" s="876"/>
      <c r="P6" s="877" t="s">
        <v>784</v>
      </c>
      <c r="Q6" s="878"/>
      <c r="R6" s="878"/>
      <c r="S6" s="878"/>
      <c r="T6" s="878"/>
      <c r="U6" s="878"/>
      <c r="V6" s="878"/>
      <c r="W6" s="878"/>
      <c r="X6" s="878"/>
      <c r="Y6" s="879">
        <v>773.41249500000004</v>
      </c>
      <c r="Z6" s="880"/>
      <c r="AA6" s="880"/>
      <c r="AB6" s="881"/>
      <c r="AC6" s="962" t="s">
        <v>781</v>
      </c>
      <c r="AD6" s="962"/>
      <c r="AE6" s="962"/>
      <c r="AF6" s="962"/>
      <c r="AG6" s="962"/>
      <c r="AH6" s="884">
        <v>1</v>
      </c>
      <c r="AI6" s="885"/>
      <c r="AJ6" s="885"/>
      <c r="AK6" s="885"/>
      <c r="AL6" s="868">
        <v>98.6</v>
      </c>
      <c r="AM6" s="869"/>
      <c r="AN6" s="869"/>
      <c r="AO6" s="870"/>
      <c r="AP6" s="871" t="s">
        <v>850</v>
      </c>
      <c r="AQ6" s="871"/>
      <c r="AR6" s="871"/>
      <c r="AS6" s="871"/>
      <c r="AT6" s="871"/>
      <c r="AU6" s="871"/>
      <c r="AV6" s="871"/>
      <c r="AW6" s="871"/>
      <c r="AX6" s="871"/>
      <c r="AY6">
        <f>COUNTA($C$6)</f>
        <v>1</v>
      </c>
    </row>
    <row r="7" spans="1:51" ht="74.25" customHeight="1" x14ac:dyDescent="0.15">
      <c r="A7" s="961">
        <v>4</v>
      </c>
      <c r="B7" s="961">
        <v>1</v>
      </c>
      <c r="C7" s="873" t="s">
        <v>785</v>
      </c>
      <c r="D7" s="874"/>
      <c r="E7" s="874"/>
      <c r="F7" s="874"/>
      <c r="G7" s="874"/>
      <c r="H7" s="874"/>
      <c r="I7" s="874"/>
      <c r="J7" s="875" t="s">
        <v>269</v>
      </c>
      <c r="K7" s="876"/>
      <c r="L7" s="876"/>
      <c r="M7" s="876"/>
      <c r="N7" s="876"/>
      <c r="O7" s="876"/>
      <c r="P7" s="877" t="s">
        <v>786</v>
      </c>
      <c r="Q7" s="878"/>
      <c r="R7" s="878"/>
      <c r="S7" s="878"/>
      <c r="T7" s="878"/>
      <c r="U7" s="878"/>
      <c r="V7" s="878"/>
      <c r="W7" s="878"/>
      <c r="X7" s="878"/>
      <c r="Y7" s="879">
        <v>665.17</v>
      </c>
      <c r="Z7" s="880"/>
      <c r="AA7" s="880"/>
      <c r="AB7" s="881"/>
      <c r="AC7" s="962" t="s">
        <v>781</v>
      </c>
      <c r="AD7" s="962"/>
      <c r="AE7" s="962"/>
      <c r="AF7" s="962"/>
      <c r="AG7" s="962"/>
      <c r="AH7" s="884">
        <v>1</v>
      </c>
      <c r="AI7" s="885"/>
      <c r="AJ7" s="885"/>
      <c r="AK7" s="885"/>
      <c r="AL7" s="868">
        <v>98.7</v>
      </c>
      <c r="AM7" s="869"/>
      <c r="AN7" s="869"/>
      <c r="AO7" s="870"/>
      <c r="AP7" s="871" t="s">
        <v>850</v>
      </c>
      <c r="AQ7" s="871"/>
      <c r="AR7" s="871"/>
      <c r="AS7" s="871"/>
      <c r="AT7" s="871"/>
      <c r="AU7" s="871"/>
      <c r="AV7" s="871"/>
      <c r="AW7" s="871"/>
      <c r="AX7" s="871"/>
      <c r="AY7">
        <f>COUNTA($C$7)</f>
        <v>1</v>
      </c>
    </row>
    <row r="8" spans="1:51" ht="73.5" customHeight="1" x14ac:dyDescent="0.15">
      <c r="A8" s="961">
        <v>5</v>
      </c>
      <c r="B8" s="961">
        <v>1</v>
      </c>
      <c r="C8" s="873" t="s">
        <v>787</v>
      </c>
      <c r="D8" s="874"/>
      <c r="E8" s="874"/>
      <c r="F8" s="874"/>
      <c r="G8" s="874"/>
      <c r="H8" s="874"/>
      <c r="I8" s="874"/>
      <c r="J8" s="875" t="s">
        <v>269</v>
      </c>
      <c r="K8" s="876"/>
      <c r="L8" s="876"/>
      <c r="M8" s="876"/>
      <c r="N8" s="876"/>
      <c r="O8" s="876"/>
      <c r="P8" s="877" t="s">
        <v>788</v>
      </c>
      <c r="Q8" s="878"/>
      <c r="R8" s="878"/>
      <c r="S8" s="878"/>
      <c r="T8" s="878"/>
      <c r="U8" s="878"/>
      <c r="V8" s="878"/>
      <c r="W8" s="878"/>
      <c r="X8" s="878"/>
      <c r="Y8" s="879">
        <v>639.17700000000002</v>
      </c>
      <c r="Z8" s="880"/>
      <c r="AA8" s="880"/>
      <c r="AB8" s="881"/>
      <c r="AC8" s="962" t="s">
        <v>781</v>
      </c>
      <c r="AD8" s="962"/>
      <c r="AE8" s="962"/>
      <c r="AF8" s="962"/>
      <c r="AG8" s="962"/>
      <c r="AH8" s="884">
        <v>1</v>
      </c>
      <c r="AI8" s="885"/>
      <c r="AJ8" s="885"/>
      <c r="AK8" s="885"/>
      <c r="AL8" s="868">
        <v>99.8</v>
      </c>
      <c r="AM8" s="869"/>
      <c r="AN8" s="869"/>
      <c r="AO8" s="870"/>
      <c r="AP8" s="871" t="s">
        <v>850</v>
      </c>
      <c r="AQ8" s="871"/>
      <c r="AR8" s="871"/>
      <c r="AS8" s="871"/>
      <c r="AT8" s="871"/>
      <c r="AU8" s="871"/>
      <c r="AV8" s="871"/>
      <c r="AW8" s="871"/>
      <c r="AX8" s="871"/>
      <c r="AY8">
        <f>COUNTA($C$8)</f>
        <v>1</v>
      </c>
    </row>
    <row r="9" spans="1:51" ht="72" customHeight="1" x14ac:dyDescent="0.15">
      <c r="A9" s="961">
        <v>6</v>
      </c>
      <c r="B9" s="961">
        <v>1</v>
      </c>
      <c r="C9" s="873" t="s">
        <v>789</v>
      </c>
      <c r="D9" s="874"/>
      <c r="E9" s="874"/>
      <c r="F9" s="874"/>
      <c r="G9" s="874"/>
      <c r="H9" s="874"/>
      <c r="I9" s="874"/>
      <c r="J9" s="875" t="s">
        <v>269</v>
      </c>
      <c r="K9" s="876"/>
      <c r="L9" s="876"/>
      <c r="M9" s="876"/>
      <c r="N9" s="876"/>
      <c r="O9" s="876"/>
      <c r="P9" s="877" t="s">
        <v>780</v>
      </c>
      <c r="Q9" s="878"/>
      <c r="R9" s="878"/>
      <c r="S9" s="878"/>
      <c r="T9" s="878"/>
      <c r="U9" s="878"/>
      <c r="V9" s="878"/>
      <c r="W9" s="878"/>
      <c r="X9" s="878"/>
      <c r="Y9" s="879">
        <v>633.6825</v>
      </c>
      <c r="Z9" s="880"/>
      <c r="AA9" s="880"/>
      <c r="AB9" s="881"/>
      <c r="AC9" s="962" t="s">
        <v>781</v>
      </c>
      <c r="AD9" s="962"/>
      <c r="AE9" s="962"/>
      <c r="AF9" s="962"/>
      <c r="AG9" s="962"/>
      <c r="AH9" s="884">
        <v>2</v>
      </c>
      <c r="AI9" s="885"/>
      <c r="AJ9" s="885"/>
      <c r="AK9" s="885"/>
      <c r="AL9" s="868">
        <v>95.7</v>
      </c>
      <c r="AM9" s="869"/>
      <c r="AN9" s="869"/>
      <c r="AO9" s="870"/>
      <c r="AP9" s="871" t="s">
        <v>850</v>
      </c>
      <c r="AQ9" s="871"/>
      <c r="AR9" s="871"/>
      <c r="AS9" s="871"/>
      <c r="AT9" s="871"/>
      <c r="AU9" s="871"/>
      <c r="AV9" s="871"/>
      <c r="AW9" s="871"/>
      <c r="AX9" s="871"/>
      <c r="AY9">
        <f>COUNTA($C$9)</f>
        <v>1</v>
      </c>
    </row>
    <row r="10" spans="1:51" ht="35.25" customHeight="1" x14ac:dyDescent="0.15">
      <c r="A10" s="961">
        <v>7</v>
      </c>
      <c r="B10" s="961">
        <v>1</v>
      </c>
      <c r="C10" s="873" t="s">
        <v>935</v>
      </c>
      <c r="D10" s="874"/>
      <c r="E10" s="874"/>
      <c r="F10" s="874"/>
      <c r="G10" s="874"/>
      <c r="H10" s="874"/>
      <c r="I10" s="874"/>
      <c r="J10" s="875">
        <v>3010005018736</v>
      </c>
      <c r="K10" s="876"/>
      <c r="L10" s="876"/>
      <c r="M10" s="876"/>
      <c r="N10" s="876"/>
      <c r="O10" s="876"/>
      <c r="P10" s="877" t="s">
        <v>790</v>
      </c>
      <c r="Q10" s="878"/>
      <c r="R10" s="878"/>
      <c r="S10" s="878"/>
      <c r="T10" s="878"/>
      <c r="U10" s="878"/>
      <c r="V10" s="878"/>
      <c r="W10" s="878"/>
      <c r="X10" s="878"/>
      <c r="Y10" s="879">
        <v>581.64700000000005</v>
      </c>
      <c r="Z10" s="880"/>
      <c r="AA10" s="880"/>
      <c r="AB10" s="881"/>
      <c r="AC10" s="962" t="s">
        <v>781</v>
      </c>
      <c r="AD10" s="962"/>
      <c r="AE10" s="962"/>
      <c r="AF10" s="962"/>
      <c r="AG10" s="962"/>
      <c r="AH10" s="884">
        <v>1</v>
      </c>
      <c r="AI10" s="885"/>
      <c r="AJ10" s="885"/>
      <c r="AK10" s="885"/>
      <c r="AL10" s="868">
        <v>98.7</v>
      </c>
      <c r="AM10" s="869"/>
      <c r="AN10" s="869"/>
      <c r="AO10" s="870"/>
      <c r="AP10" s="871" t="s">
        <v>850</v>
      </c>
      <c r="AQ10" s="871"/>
      <c r="AR10" s="871"/>
      <c r="AS10" s="871"/>
      <c r="AT10" s="871"/>
      <c r="AU10" s="871"/>
      <c r="AV10" s="871"/>
      <c r="AW10" s="871"/>
      <c r="AX10" s="871"/>
      <c r="AY10">
        <f>COUNTA($C$10)</f>
        <v>1</v>
      </c>
    </row>
    <row r="11" spans="1:51" ht="75.75" customHeight="1" x14ac:dyDescent="0.15">
      <c r="A11" s="961">
        <v>8</v>
      </c>
      <c r="B11" s="961">
        <v>1</v>
      </c>
      <c r="C11" s="873" t="s">
        <v>791</v>
      </c>
      <c r="D11" s="874"/>
      <c r="E11" s="874"/>
      <c r="F11" s="874"/>
      <c r="G11" s="874"/>
      <c r="H11" s="874"/>
      <c r="I11" s="874"/>
      <c r="J11" s="875" t="s">
        <v>269</v>
      </c>
      <c r="K11" s="876"/>
      <c r="L11" s="876"/>
      <c r="M11" s="876"/>
      <c r="N11" s="876"/>
      <c r="O11" s="876"/>
      <c r="P11" s="877" t="s">
        <v>792</v>
      </c>
      <c r="Q11" s="878"/>
      <c r="R11" s="878"/>
      <c r="S11" s="878"/>
      <c r="T11" s="878"/>
      <c r="U11" s="878"/>
      <c r="V11" s="878"/>
      <c r="W11" s="878"/>
      <c r="X11" s="878"/>
      <c r="Y11" s="879">
        <v>483.197</v>
      </c>
      <c r="Z11" s="880"/>
      <c r="AA11" s="880"/>
      <c r="AB11" s="881"/>
      <c r="AC11" s="962" t="s">
        <v>781</v>
      </c>
      <c r="AD11" s="962"/>
      <c r="AE11" s="962"/>
      <c r="AF11" s="962"/>
      <c r="AG11" s="962"/>
      <c r="AH11" s="884">
        <v>1</v>
      </c>
      <c r="AI11" s="885"/>
      <c r="AJ11" s="885"/>
      <c r="AK11" s="885"/>
      <c r="AL11" s="868">
        <v>97.8</v>
      </c>
      <c r="AM11" s="869"/>
      <c r="AN11" s="869"/>
      <c r="AO11" s="870"/>
      <c r="AP11" s="871" t="s">
        <v>850</v>
      </c>
      <c r="AQ11" s="871"/>
      <c r="AR11" s="871"/>
      <c r="AS11" s="871"/>
      <c r="AT11" s="871"/>
      <c r="AU11" s="871"/>
      <c r="AV11" s="871"/>
      <c r="AW11" s="871"/>
      <c r="AX11" s="871"/>
      <c r="AY11">
        <f>COUNTA($C$11)</f>
        <v>1</v>
      </c>
    </row>
    <row r="12" spans="1:51" ht="103.5" customHeight="1" x14ac:dyDescent="0.15">
      <c r="A12" s="961">
        <v>9</v>
      </c>
      <c r="B12" s="961">
        <v>1</v>
      </c>
      <c r="C12" s="873" t="s">
        <v>966</v>
      </c>
      <c r="D12" s="874"/>
      <c r="E12" s="874"/>
      <c r="F12" s="874"/>
      <c r="G12" s="874"/>
      <c r="H12" s="874"/>
      <c r="I12" s="874"/>
      <c r="J12" s="875" t="s">
        <v>269</v>
      </c>
      <c r="K12" s="876"/>
      <c r="L12" s="876"/>
      <c r="M12" s="876"/>
      <c r="N12" s="876"/>
      <c r="O12" s="876"/>
      <c r="P12" s="877" t="s">
        <v>793</v>
      </c>
      <c r="Q12" s="878"/>
      <c r="R12" s="878"/>
      <c r="S12" s="878"/>
      <c r="T12" s="878"/>
      <c r="U12" s="878"/>
      <c r="V12" s="878"/>
      <c r="W12" s="878"/>
      <c r="X12" s="878"/>
      <c r="Y12" s="879">
        <v>457.91570000000002</v>
      </c>
      <c r="Z12" s="880"/>
      <c r="AA12" s="880"/>
      <c r="AB12" s="881"/>
      <c r="AC12" s="962" t="s">
        <v>781</v>
      </c>
      <c r="AD12" s="962"/>
      <c r="AE12" s="962"/>
      <c r="AF12" s="962"/>
      <c r="AG12" s="962"/>
      <c r="AH12" s="884">
        <v>1</v>
      </c>
      <c r="AI12" s="885"/>
      <c r="AJ12" s="885"/>
      <c r="AK12" s="885"/>
      <c r="AL12" s="868">
        <v>98.6</v>
      </c>
      <c r="AM12" s="869"/>
      <c r="AN12" s="869"/>
      <c r="AO12" s="870"/>
      <c r="AP12" s="871" t="s">
        <v>850</v>
      </c>
      <c r="AQ12" s="871"/>
      <c r="AR12" s="871"/>
      <c r="AS12" s="871"/>
      <c r="AT12" s="871"/>
      <c r="AU12" s="871"/>
      <c r="AV12" s="871"/>
      <c r="AW12" s="871"/>
      <c r="AX12" s="871"/>
      <c r="AY12">
        <f>COUNTA($C$12)</f>
        <v>1</v>
      </c>
    </row>
    <row r="13" spans="1:51" ht="77.25" customHeight="1" x14ac:dyDescent="0.15">
      <c r="A13" s="961">
        <v>10</v>
      </c>
      <c r="B13" s="961">
        <v>1</v>
      </c>
      <c r="C13" s="873" t="s">
        <v>794</v>
      </c>
      <c r="D13" s="874"/>
      <c r="E13" s="874"/>
      <c r="F13" s="874"/>
      <c r="G13" s="874"/>
      <c r="H13" s="874"/>
      <c r="I13" s="874"/>
      <c r="J13" s="875" t="s">
        <v>269</v>
      </c>
      <c r="K13" s="876"/>
      <c r="L13" s="876"/>
      <c r="M13" s="876"/>
      <c r="N13" s="876"/>
      <c r="O13" s="876"/>
      <c r="P13" s="877" t="s">
        <v>795</v>
      </c>
      <c r="Q13" s="878"/>
      <c r="R13" s="878"/>
      <c r="S13" s="878"/>
      <c r="T13" s="878"/>
      <c r="U13" s="878"/>
      <c r="V13" s="878"/>
      <c r="W13" s="878"/>
      <c r="X13" s="878"/>
      <c r="Y13" s="879">
        <v>433.18</v>
      </c>
      <c r="Z13" s="880"/>
      <c r="AA13" s="880"/>
      <c r="AB13" s="881"/>
      <c r="AC13" s="962" t="s">
        <v>781</v>
      </c>
      <c r="AD13" s="962"/>
      <c r="AE13" s="962"/>
      <c r="AF13" s="962"/>
      <c r="AG13" s="962"/>
      <c r="AH13" s="884">
        <v>1</v>
      </c>
      <c r="AI13" s="885"/>
      <c r="AJ13" s="885"/>
      <c r="AK13" s="885"/>
      <c r="AL13" s="868">
        <v>98.6</v>
      </c>
      <c r="AM13" s="869"/>
      <c r="AN13" s="869"/>
      <c r="AO13" s="870"/>
      <c r="AP13" s="871" t="s">
        <v>850</v>
      </c>
      <c r="AQ13" s="871"/>
      <c r="AR13" s="871"/>
      <c r="AS13" s="871"/>
      <c r="AT13" s="871"/>
      <c r="AU13" s="871"/>
      <c r="AV13" s="871"/>
      <c r="AW13" s="871"/>
      <c r="AX13" s="871"/>
      <c r="AY13">
        <f>COUNTA($C$13)</f>
        <v>1</v>
      </c>
    </row>
    <row r="14" spans="1:51" ht="26.25" hidden="1" customHeight="1" x14ac:dyDescent="0.15">
      <c r="A14" s="961">
        <v>11</v>
      </c>
      <c r="B14" s="961">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62"/>
      <c r="AD14" s="962"/>
      <c r="AE14" s="962"/>
      <c r="AF14" s="962"/>
      <c r="AG14" s="962"/>
      <c r="AH14" s="884"/>
      <c r="AI14" s="885"/>
      <c r="AJ14" s="885"/>
      <c r="AK14" s="885"/>
      <c r="AL14" s="868"/>
      <c r="AM14" s="869"/>
      <c r="AN14" s="869"/>
      <c r="AO14" s="870"/>
      <c r="AP14" s="871"/>
      <c r="AQ14" s="871"/>
      <c r="AR14" s="871"/>
      <c r="AS14" s="871"/>
      <c r="AT14" s="871"/>
      <c r="AU14" s="871"/>
      <c r="AV14" s="871"/>
      <c r="AW14" s="871"/>
      <c r="AX14" s="871"/>
      <c r="AY14">
        <f>COUNTA($C$14)</f>
        <v>0</v>
      </c>
    </row>
    <row r="15" spans="1:51" ht="26.25" hidden="1" customHeight="1" x14ac:dyDescent="0.15">
      <c r="A15" s="961">
        <v>12</v>
      </c>
      <c r="B15" s="961">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62"/>
      <c r="AD15" s="962"/>
      <c r="AE15" s="962"/>
      <c r="AF15" s="962"/>
      <c r="AG15" s="962"/>
      <c r="AH15" s="884"/>
      <c r="AI15" s="885"/>
      <c r="AJ15" s="885"/>
      <c r="AK15" s="885"/>
      <c r="AL15" s="868"/>
      <c r="AM15" s="869"/>
      <c r="AN15" s="869"/>
      <c r="AO15" s="870"/>
      <c r="AP15" s="871"/>
      <c r="AQ15" s="871"/>
      <c r="AR15" s="871"/>
      <c r="AS15" s="871"/>
      <c r="AT15" s="871"/>
      <c r="AU15" s="871"/>
      <c r="AV15" s="871"/>
      <c r="AW15" s="871"/>
      <c r="AX15" s="871"/>
      <c r="AY15">
        <f>COUNTA($C$15)</f>
        <v>0</v>
      </c>
    </row>
    <row r="16" spans="1:51" ht="26.25" hidden="1" customHeight="1" x14ac:dyDescent="0.15">
      <c r="A16" s="961">
        <v>13</v>
      </c>
      <c r="B16" s="961">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62"/>
      <c r="AD16" s="962"/>
      <c r="AE16" s="962"/>
      <c r="AF16" s="962"/>
      <c r="AG16" s="962"/>
      <c r="AH16" s="884"/>
      <c r="AI16" s="885"/>
      <c r="AJ16" s="885"/>
      <c r="AK16" s="885"/>
      <c r="AL16" s="868"/>
      <c r="AM16" s="869"/>
      <c r="AN16" s="869"/>
      <c r="AO16" s="870"/>
      <c r="AP16" s="871"/>
      <c r="AQ16" s="871"/>
      <c r="AR16" s="871"/>
      <c r="AS16" s="871"/>
      <c r="AT16" s="871"/>
      <c r="AU16" s="871"/>
      <c r="AV16" s="871"/>
      <c r="AW16" s="871"/>
      <c r="AX16" s="871"/>
      <c r="AY16">
        <f>COUNTA($C$16)</f>
        <v>0</v>
      </c>
    </row>
    <row r="17" spans="1:51" ht="26.25" hidden="1" customHeight="1" x14ac:dyDescent="0.15">
      <c r="A17" s="961">
        <v>14</v>
      </c>
      <c r="B17" s="961">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62"/>
      <c r="AD17" s="962"/>
      <c r="AE17" s="962"/>
      <c r="AF17" s="962"/>
      <c r="AG17" s="962"/>
      <c r="AH17" s="884"/>
      <c r="AI17" s="885"/>
      <c r="AJ17" s="885"/>
      <c r="AK17" s="885"/>
      <c r="AL17" s="868"/>
      <c r="AM17" s="869"/>
      <c r="AN17" s="869"/>
      <c r="AO17" s="870"/>
      <c r="AP17" s="871"/>
      <c r="AQ17" s="871"/>
      <c r="AR17" s="871"/>
      <c r="AS17" s="871"/>
      <c r="AT17" s="871"/>
      <c r="AU17" s="871"/>
      <c r="AV17" s="871"/>
      <c r="AW17" s="871"/>
      <c r="AX17" s="871"/>
      <c r="AY17">
        <f>COUNTA($C$17)</f>
        <v>0</v>
      </c>
    </row>
    <row r="18" spans="1:51" ht="26.25" hidden="1" customHeight="1" x14ac:dyDescent="0.15">
      <c r="A18" s="961">
        <v>15</v>
      </c>
      <c r="B18" s="961">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62"/>
      <c r="AD18" s="962"/>
      <c r="AE18" s="962"/>
      <c r="AF18" s="962"/>
      <c r="AG18" s="962"/>
      <c r="AH18" s="884"/>
      <c r="AI18" s="885"/>
      <c r="AJ18" s="885"/>
      <c r="AK18" s="885"/>
      <c r="AL18" s="868"/>
      <c r="AM18" s="869"/>
      <c r="AN18" s="869"/>
      <c r="AO18" s="870"/>
      <c r="AP18" s="871"/>
      <c r="AQ18" s="871"/>
      <c r="AR18" s="871"/>
      <c r="AS18" s="871"/>
      <c r="AT18" s="871"/>
      <c r="AU18" s="871"/>
      <c r="AV18" s="871"/>
      <c r="AW18" s="871"/>
      <c r="AX18" s="871"/>
      <c r="AY18">
        <f>COUNTA($C$18)</f>
        <v>0</v>
      </c>
    </row>
    <row r="19" spans="1:51" ht="26.25" hidden="1" customHeight="1" x14ac:dyDescent="0.15">
      <c r="A19" s="961">
        <v>16</v>
      </c>
      <c r="B19" s="961">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62"/>
      <c r="AD19" s="962"/>
      <c r="AE19" s="962"/>
      <c r="AF19" s="962"/>
      <c r="AG19" s="962"/>
      <c r="AH19" s="884"/>
      <c r="AI19" s="885"/>
      <c r="AJ19" s="885"/>
      <c r="AK19" s="885"/>
      <c r="AL19" s="868"/>
      <c r="AM19" s="869"/>
      <c r="AN19" s="869"/>
      <c r="AO19" s="870"/>
      <c r="AP19" s="871"/>
      <c r="AQ19" s="871"/>
      <c r="AR19" s="871"/>
      <c r="AS19" s="871"/>
      <c r="AT19" s="871"/>
      <c r="AU19" s="871"/>
      <c r="AV19" s="871"/>
      <c r="AW19" s="871"/>
      <c r="AX19" s="871"/>
      <c r="AY19">
        <f>COUNTA($C$19)</f>
        <v>0</v>
      </c>
    </row>
    <row r="20" spans="1:51" ht="26.25" hidden="1" customHeight="1" x14ac:dyDescent="0.15">
      <c r="A20" s="961">
        <v>17</v>
      </c>
      <c r="B20" s="961">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62"/>
      <c r="AD20" s="962"/>
      <c r="AE20" s="962"/>
      <c r="AF20" s="962"/>
      <c r="AG20" s="962"/>
      <c r="AH20" s="884"/>
      <c r="AI20" s="885"/>
      <c r="AJ20" s="885"/>
      <c r="AK20" s="885"/>
      <c r="AL20" s="868"/>
      <c r="AM20" s="869"/>
      <c r="AN20" s="869"/>
      <c r="AO20" s="870"/>
      <c r="AP20" s="871"/>
      <c r="AQ20" s="871"/>
      <c r="AR20" s="871"/>
      <c r="AS20" s="871"/>
      <c r="AT20" s="871"/>
      <c r="AU20" s="871"/>
      <c r="AV20" s="871"/>
      <c r="AW20" s="871"/>
      <c r="AX20" s="871"/>
      <c r="AY20">
        <f>COUNTA($C$20)</f>
        <v>0</v>
      </c>
    </row>
    <row r="21" spans="1:51" ht="26.25" hidden="1" customHeight="1" x14ac:dyDescent="0.15">
      <c r="A21" s="961">
        <v>18</v>
      </c>
      <c r="B21" s="961">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62"/>
      <c r="AD21" s="962"/>
      <c r="AE21" s="962"/>
      <c r="AF21" s="962"/>
      <c r="AG21" s="962"/>
      <c r="AH21" s="884"/>
      <c r="AI21" s="885"/>
      <c r="AJ21" s="885"/>
      <c r="AK21" s="885"/>
      <c r="AL21" s="868"/>
      <c r="AM21" s="869"/>
      <c r="AN21" s="869"/>
      <c r="AO21" s="870"/>
      <c r="AP21" s="871"/>
      <c r="AQ21" s="871"/>
      <c r="AR21" s="871"/>
      <c r="AS21" s="871"/>
      <c r="AT21" s="871"/>
      <c r="AU21" s="871"/>
      <c r="AV21" s="871"/>
      <c r="AW21" s="871"/>
      <c r="AX21" s="871"/>
      <c r="AY21">
        <f>COUNTA($C$21)</f>
        <v>0</v>
      </c>
    </row>
    <row r="22" spans="1:51" ht="26.25" hidden="1" customHeight="1" x14ac:dyDescent="0.15">
      <c r="A22" s="961">
        <v>19</v>
      </c>
      <c r="B22" s="961">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62"/>
      <c r="AD22" s="962"/>
      <c r="AE22" s="962"/>
      <c r="AF22" s="962"/>
      <c r="AG22" s="962"/>
      <c r="AH22" s="884"/>
      <c r="AI22" s="885"/>
      <c r="AJ22" s="885"/>
      <c r="AK22" s="885"/>
      <c r="AL22" s="868"/>
      <c r="AM22" s="869"/>
      <c r="AN22" s="869"/>
      <c r="AO22" s="870"/>
      <c r="AP22" s="871"/>
      <c r="AQ22" s="871"/>
      <c r="AR22" s="871"/>
      <c r="AS22" s="871"/>
      <c r="AT22" s="871"/>
      <c r="AU22" s="871"/>
      <c r="AV22" s="871"/>
      <c r="AW22" s="871"/>
      <c r="AX22" s="871"/>
      <c r="AY22">
        <f>COUNTA($C$22)</f>
        <v>0</v>
      </c>
    </row>
    <row r="23" spans="1:51" ht="26.25" hidden="1" customHeight="1" x14ac:dyDescent="0.15">
      <c r="A23" s="961">
        <v>20</v>
      </c>
      <c r="B23" s="961">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62"/>
      <c r="AD23" s="962"/>
      <c r="AE23" s="962"/>
      <c r="AF23" s="962"/>
      <c r="AG23" s="962"/>
      <c r="AH23" s="884"/>
      <c r="AI23" s="885"/>
      <c r="AJ23" s="885"/>
      <c r="AK23" s="885"/>
      <c r="AL23" s="868"/>
      <c r="AM23" s="869"/>
      <c r="AN23" s="869"/>
      <c r="AO23" s="870"/>
      <c r="AP23" s="871"/>
      <c r="AQ23" s="871"/>
      <c r="AR23" s="871"/>
      <c r="AS23" s="871"/>
      <c r="AT23" s="871"/>
      <c r="AU23" s="871"/>
      <c r="AV23" s="871"/>
      <c r="AW23" s="871"/>
      <c r="AX23" s="871"/>
      <c r="AY23">
        <f>COUNTA($C$23)</f>
        <v>0</v>
      </c>
    </row>
    <row r="24" spans="1:51" ht="26.25" hidden="1" customHeight="1" x14ac:dyDescent="0.15">
      <c r="A24" s="961">
        <v>21</v>
      </c>
      <c r="B24" s="961">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62"/>
      <c r="AD24" s="962"/>
      <c r="AE24" s="962"/>
      <c r="AF24" s="962"/>
      <c r="AG24" s="962"/>
      <c r="AH24" s="884"/>
      <c r="AI24" s="885"/>
      <c r="AJ24" s="885"/>
      <c r="AK24" s="885"/>
      <c r="AL24" s="868"/>
      <c r="AM24" s="869"/>
      <c r="AN24" s="869"/>
      <c r="AO24" s="870"/>
      <c r="AP24" s="871"/>
      <c r="AQ24" s="871"/>
      <c r="AR24" s="871"/>
      <c r="AS24" s="871"/>
      <c r="AT24" s="871"/>
      <c r="AU24" s="871"/>
      <c r="AV24" s="871"/>
      <c r="AW24" s="871"/>
      <c r="AX24" s="871"/>
      <c r="AY24">
        <f>COUNTA($C$24)</f>
        <v>0</v>
      </c>
    </row>
    <row r="25" spans="1:51" ht="26.25" hidden="1" customHeight="1" x14ac:dyDescent="0.15">
      <c r="A25" s="961">
        <v>22</v>
      </c>
      <c r="B25" s="961">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62"/>
      <c r="AD25" s="962"/>
      <c r="AE25" s="962"/>
      <c r="AF25" s="962"/>
      <c r="AG25" s="962"/>
      <c r="AH25" s="884"/>
      <c r="AI25" s="885"/>
      <c r="AJ25" s="885"/>
      <c r="AK25" s="885"/>
      <c r="AL25" s="868"/>
      <c r="AM25" s="869"/>
      <c r="AN25" s="869"/>
      <c r="AO25" s="870"/>
      <c r="AP25" s="871"/>
      <c r="AQ25" s="871"/>
      <c r="AR25" s="871"/>
      <c r="AS25" s="871"/>
      <c r="AT25" s="871"/>
      <c r="AU25" s="871"/>
      <c r="AV25" s="871"/>
      <c r="AW25" s="871"/>
      <c r="AX25" s="871"/>
      <c r="AY25">
        <f>COUNTA($C$25)</f>
        <v>0</v>
      </c>
    </row>
    <row r="26" spans="1:51" ht="26.25" hidden="1" customHeight="1" x14ac:dyDescent="0.15">
      <c r="A26" s="961">
        <v>23</v>
      </c>
      <c r="B26" s="961">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62"/>
      <c r="AD26" s="962"/>
      <c r="AE26" s="962"/>
      <c r="AF26" s="962"/>
      <c r="AG26" s="962"/>
      <c r="AH26" s="884"/>
      <c r="AI26" s="885"/>
      <c r="AJ26" s="885"/>
      <c r="AK26" s="885"/>
      <c r="AL26" s="868"/>
      <c r="AM26" s="869"/>
      <c r="AN26" s="869"/>
      <c r="AO26" s="870"/>
      <c r="AP26" s="871"/>
      <c r="AQ26" s="871"/>
      <c r="AR26" s="871"/>
      <c r="AS26" s="871"/>
      <c r="AT26" s="871"/>
      <c r="AU26" s="871"/>
      <c r="AV26" s="871"/>
      <c r="AW26" s="871"/>
      <c r="AX26" s="871"/>
      <c r="AY26">
        <f>COUNTA($C$26)</f>
        <v>0</v>
      </c>
    </row>
    <row r="27" spans="1:51" ht="26.25" hidden="1" customHeight="1" x14ac:dyDescent="0.15">
      <c r="A27" s="961">
        <v>24</v>
      </c>
      <c r="B27" s="961">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62"/>
      <c r="AD27" s="962"/>
      <c r="AE27" s="962"/>
      <c r="AF27" s="962"/>
      <c r="AG27" s="962"/>
      <c r="AH27" s="884"/>
      <c r="AI27" s="885"/>
      <c r="AJ27" s="885"/>
      <c r="AK27" s="885"/>
      <c r="AL27" s="868"/>
      <c r="AM27" s="869"/>
      <c r="AN27" s="869"/>
      <c r="AO27" s="870"/>
      <c r="AP27" s="871"/>
      <c r="AQ27" s="871"/>
      <c r="AR27" s="871"/>
      <c r="AS27" s="871"/>
      <c r="AT27" s="871"/>
      <c r="AU27" s="871"/>
      <c r="AV27" s="871"/>
      <c r="AW27" s="871"/>
      <c r="AX27" s="871"/>
      <c r="AY27">
        <f>COUNTA($C$27)</f>
        <v>0</v>
      </c>
    </row>
    <row r="28" spans="1:51" ht="26.25" hidden="1" customHeight="1" x14ac:dyDescent="0.15">
      <c r="A28" s="961">
        <v>25</v>
      </c>
      <c r="B28" s="961">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62"/>
      <c r="AD28" s="962"/>
      <c r="AE28" s="962"/>
      <c r="AF28" s="962"/>
      <c r="AG28" s="962"/>
      <c r="AH28" s="884"/>
      <c r="AI28" s="885"/>
      <c r="AJ28" s="885"/>
      <c r="AK28" s="885"/>
      <c r="AL28" s="868"/>
      <c r="AM28" s="869"/>
      <c r="AN28" s="869"/>
      <c r="AO28" s="870"/>
      <c r="AP28" s="871"/>
      <c r="AQ28" s="871"/>
      <c r="AR28" s="871"/>
      <c r="AS28" s="871"/>
      <c r="AT28" s="871"/>
      <c r="AU28" s="871"/>
      <c r="AV28" s="871"/>
      <c r="AW28" s="871"/>
      <c r="AX28" s="871"/>
      <c r="AY28">
        <f>COUNTA($C$28)</f>
        <v>0</v>
      </c>
    </row>
    <row r="29" spans="1:51" ht="26.25" hidden="1" customHeight="1" x14ac:dyDescent="0.15">
      <c r="A29" s="961">
        <v>26</v>
      </c>
      <c r="B29" s="961">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62"/>
      <c r="AD29" s="962"/>
      <c r="AE29" s="962"/>
      <c r="AF29" s="962"/>
      <c r="AG29" s="962"/>
      <c r="AH29" s="884"/>
      <c r="AI29" s="885"/>
      <c r="AJ29" s="885"/>
      <c r="AK29" s="885"/>
      <c r="AL29" s="868"/>
      <c r="AM29" s="869"/>
      <c r="AN29" s="869"/>
      <c r="AO29" s="870"/>
      <c r="AP29" s="871"/>
      <c r="AQ29" s="871"/>
      <c r="AR29" s="871"/>
      <c r="AS29" s="871"/>
      <c r="AT29" s="871"/>
      <c r="AU29" s="871"/>
      <c r="AV29" s="871"/>
      <c r="AW29" s="871"/>
      <c r="AX29" s="871"/>
      <c r="AY29">
        <f>COUNTA($C$29)</f>
        <v>0</v>
      </c>
    </row>
    <row r="30" spans="1:51" ht="26.25" hidden="1" customHeight="1" x14ac:dyDescent="0.15">
      <c r="A30" s="961">
        <v>27</v>
      </c>
      <c r="B30" s="961">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62"/>
      <c r="AD30" s="962"/>
      <c r="AE30" s="962"/>
      <c r="AF30" s="962"/>
      <c r="AG30" s="962"/>
      <c r="AH30" s="884"/>
      <c r="AI30" s="885"/>
      <c r="AJ30" s="885"/>
      <c r="AK30" s="885"/>
      <c r="AL30" s="868"/>
      <c r="AM30" s="869"/>
      <c r="AN30" s="869"/>
      <c r="AO30" s="870"/>
      <c r="AP30" s="871"/>
      <c r="AQ30" s="871"/>
      <c r="AR30" s="871"/>
      <c r="AS30" s="871"/>
      <c r="AT30" s="871"/>
      <c r="AU30" s="871"/>
      <c r="AV30" s="871"/>
      <c r="AW30" s="871"/>
      <c r="AX30" s="871"/>
      <c r="AY30">
        <f>COUNTA($C$30)</f>
        <v>0</v>
      </c>
    </row>
    <row r="31" spans="1:51" ht="26.25" hidden="1" customHeight="1" x14ac:dyDescent="0.15">
      <c r="A31" s="961">
        <v>28</v>
      </c>
      <c r="B31" s="961">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62"/>
      <c r="AD31" s="962"/>
      <c r="AE31" s="962"/>
      <c r="AF31" s="962"/>
      <c r="AG31" s="962"/>
      <c r="AH31" s="884"/>
      <c r="AI31" s="885"/>
      <c r="AJ31" s="885"/>
      <c r="AK31" s="885"/>
      <c r="AL31" s="868"/>
      <c r="AM31" s="869"/>
      <c r="AN31" s="869"/>
      <c r="AO31" s="870"/>
      <c r="AP31" s="871"/>
      <c r="AQ31" s="871"/>
      <c r="AR31" s="871"/>
      <c r="AS31" s="871"/>
      <c r="AT31" s="871"/>
      <c r="AU31" s="871"/>
      <c r="AV31" s="871"/>
      <c r="AW31" s="871"/>
      <c r="AX31" s="871"/>
      <c r="AY31">
        <f>COUNTA($C$31)</f>
        <v>0</v>
      </c>
    </row>
    <row r="32" spans="1:51" ht="26.25" hidden="1" customHeight="1" x14ac:dyDescent="0.15">
      <c r="A32" s="961">
        <v>29</v>
      </c>
      <c r="B32" s="961">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62"/>
      <c r="AD32" s="962"/>
      <c r="AE32" s="962"/>
      <c r="AF32" s="962"/>
      <c r="AG32" s="962"/>
      <c r="AH32" s="884"/>
      <c r="AI32" s="885"/>
      <c r="AJ32" s="885"/>
      <c r="AK32" s="885"/>
      <c r="AL32" s="868"/>
      <c r="AM32" s="869"/>
      <c r="AN32" s="869"/>
      <c r="AO32" s="870"/>
      <c r="AP32" s="871"/>
      <c r="AQ32" s="871"/>
      <c r="AR32" s="871"/>
      <c r="AS32" s="871"/>
      <c r="AT32" s="871"/>
      <c r="AU32" s="871"/>
      <c r="AV32" s="871"/>
      <c r="AW32" s="871"/>
      <c r="AX32" s="871"/>
      <c r="AY32">
        <f>COUNTA($C$32)</f>
        <v>0</v>
      </c>
    </row>
    <row r="33" spans="1:51" ht="26.25" hidden="1" customHeight="1" x14ac:dyDescent="0.15">
      <c r="A33" s="961">
        <v>30</v>
      </c>
      <c r="B33" s="961">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62"/>
      <c r="AD33" s="962"/>
      <c r="AE33" s="962"/>
      <c r="AF33" s="962"/>
      <c r="AG33" s="962"/>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94"/>
      <c r="B34" s="94"/>
      <c r="P34" s="91"/>
      <c r="Q34" s="91"/>
      <c r="R34" s="91"/>
      <c r="S34" s="91"/>
      <c r="T34" s="91"/>
      <c r="U34" s="91"/>
      <c r="V34" s="91"/>
      <c r="W34" s="91"/>
      <c r="X34" s="91"/>
      <c r="Y34" s="93"/>
      <c r="Z34" s="93"/>
      <c r="AA34" s="93"/>
      <c r="AB34" s="93"/>
      <c r="AC34" s="93"/>
      <c r="AD34" s="93"/>
      <c r="AE34" s="93"/>
      <c r="AF34" s="93"/>
      <c r="AG34" s="93"/>
      <c r="AH34" s="93"/>
      <c r="AI34" s="93"/>
      <c r="AJ34" s="93"/>
      <c r="AK34" s="93"/>
      <c r="AL34" s="93"/>
      <c r="AM34" s="93"/>
      <c r="AN34" s="93"/>
      <c r="AO34" s="93"/>
      <c r="AY34">
        <f>COUNTA($C$37)</f>
        <v>1</v>
      </c>
    </row>
    <row r="35" spans="1:51" x14ac:dyDescent="0.15">
      <c r="A35" s="9"/>
      <c r="B35" s="41" t="s">
        <v>796</v>
      </c>
      <c r="C35" s="46"/>
      <c r="D35" s="46"/>
      <c r="E35" s="46"/>
      <c r="F35" s="46"/>
      <c r="G35" s="46"/>
      <c r="H35" s="46"/>
      <c r="I35" s="46"/>
      <c r="J35" s="46"/>
      <c r="K35" s="46"/>
      <c r="L35" s="46"/>
      <c r="M35" s="46"/>
      <c r="N35" s="46"/>
      <c r="O35" s="46"/>
      <c r="P35" s="50"/>
      <c r="Q35" s="50"/>
      <c r="R35" s="50"/>
      <c r="S35" s="50"/>
      <c r="T35" s="50"/>
      <c r="U35" s="50"/>
      <c r="V35" s="50"/>
      <c r="W35" s="50"/>
      <c r="X35" s="50"/>
      <c r="Y35" s="51"/>
      <c r="Z35" s="51"/>
      <c r="AA35" s="51"/>
      <c r="AB35" s="51"/>
      <c r="AC35" s="51"/>
      <c r="AD35" s="51"/>
      <c r="AE35" s="51"/>
      <c r="AF35" s="51"/>
      <c r="AG35" s="51"/>
      <c r="AH35" s="51"/>
      <c r="AI35" s="51"/>
      <c r="AJ35" s="51"/>
      <c r="AK35" s="51"/>
      <c r="AL35" s="51"/>
      <c r="AM35" s="51"/>
      <c r="AN35" s="51"/>
      <c r="AO35" s="51"/>
      <c r="AP35" s="50"/>
      <c r="AQ35" s="50"/>
      <c r="AR35" s="50"/>
      <c r="AS35" s="50"/>
      <c r="AT35" s="50"/>
      <c r="AU35" s="50"/>
      <c r="AV35" s="50"/>
      <c r="AW35" s="50"/>
      <c r="AX35" s="50"/>
      <c r="AY35">
        <f>$AY$34</f>
        <v>1</v>
      </c>
    </row>
    <row r="36" spans="1:51" customFormat="1" ht="59.25" customHeight="1" x14ac:dyDescent="0.15">
      <c r="A36" s="861"/>
      <c r="B36" s="861"/>
      <c r="C36" s="861" t="s">
        <v>24</v>
      </c>
      <c r="D36" s="861"/>
      <c r="E36" s="861"/>
      <c r="F36" s="861"/>
      <c r="G36" s="861"/>
      <c r="H36" s="861"/>
      <c r="I36" s="861"/>
      <c r="J36" s="963" t="s">
        <v>189</v>
      </c>
      <c r="K36" s="965"/>
      <c r="L36" s="965"/>
      <c r="M36" s="965"/>
      <c r="N36" s="965"/>
      <c r="O36" s="965"/>
      <c r="P36" s="429" t="s">
        <v>25</v>
      </c>
      <c r="Q36" s="429"/>
      <c r="R36" s="429"/>
      <c r="S36" s="429"/>
      <c r="T36" s="429"/>
      <c r="U36" s="429"/>
      <c r="V36" s="429"/>
      <c r="W36" s="429"/>
      <c r="X36" s="429"/>
      <c r="Y36" s="863" t="s">
        <v>188</v>
      </c>
      <c r="Z36" s="864"/>
      <c r="AA36" s="864"/>
      <c r="AB36" s="864"/>
      <c r="AC36" s="963" t="s">
        <v>217</v>
      </c>
      <c r="AD36" s="963"/>
      <c r="AE36" s="963"/>
      <c r="AF36" s="963"/>
      <c r="AG36" s="963"/>
      <c r="AH36" s="863" t="s">
        <v>180</v>
      </c>
      <c r="AI36" s="861"/>
      <c r="AJ36" s="861"/>
      <c r="AK36" s="861"/>
      <c r="AL36" s="861" t="s">
        <v>19</v>
      </c>
      <c r="AM36" s="861"/>
      <c r="AN36" s="861"/>
      <c r="AO36" s="865"/>
      <c r="AP36" s="964" t="s">
        <v>190</v>
      </c>
      <c r="AQ36" s="964"/>
      <c r="AR36" s="964"/>
      <c r="AS36" s="964"/>
      <c r="AT36" s="964"/>
      <c r="AU36" s="964"/>
      <c r="AV36" s="964"/>
      <c r="AW36" s="964"/>
      <c r="AX36" s="964"/>
      <c r="AY36">
        <f>$AY$34</f>
        <v>1</v>
      </c>
    </row>
    <row r="37" spans="1:51" ht="26.25" customHeight="1" x14ac:dyDescent="0.15">
      <c r="A37" s="961">
        <v>1</v>
      </c>
      <c r="B37" s="961">
        <v>1</v>
      </c>
      <c r="C37" s="873" t="s">
        <v>799</v>
      </c>
      <c r="D37" s="874"/>
      <c r="E37" s="874"/>
      <c r="F37" s="874"/>
      <c r="G37" s="874"/>
      <c r="H37" s="874"/>
      <c r="I37" s="874"/>
      <c r="J37" s="875" t="s">
        <v>269</v>
      </c>
      <c r="K37" s="876"/>
      <c r="L37" s="876"/>
      <c r="M37" s="876"/>
      <c r="N37" s="876"/>
      <c r="O37" s="876"/>
      <c r="P37" s="877" t="s">
        <v>797</v>
      </c>
      <c r="Q37" s="878"/>
      <c r="R37" s="878"/>
      <c r="S37" s="878"/>
      <c r="T37" s="878"/>
      <c r="U37" s="878"/>
      <c r="V37" s="878"/>
      <c r="W37" s="878"/>
      <c r="X37" s="878"/>
      <c r="Y37" s="879">
        <v>23.198788</v>
      </c>
      <c r="Z37" s="880"/>
      <c r="AA37" s="880"/>
      <c r="AB37" s="881"/>
      <c r="AC37" s="962" t="s">
        <v>798</v>
      </c>
      <c r="AD37" s="962"/>
      <c r="AE37" s="962"/>
      <c r="AF37" s="962"/>
      <c r="AG37" s="962"/>
      <c r="AH37" s="884" t="s">
        <v>269</v>
      </c>
      <c r="AI37" s="885"/>
      <c r="AJ37" s="885"/>
      <c r="AK37" s="885"/>
      <c r="AL37" s="868" t="s">
        <v>269</v>
      </c>
      <c r="AM37" s="869"/>
      <c r="AN37" s="869"/>
      <c r="AO37" s="870"/>
      <c r="AP37" s="871"/>
      <c r="AQ37" s="871"/>
      <c r="AR37" s="871"/>
      <c r="AS37" s="871"/>
      <c r="AT37" s="871"/>
      <c r="AU37" s="871"/>
      <c r="AV37" s="871"/>
      <c r="AW37" s="871"/>
      <c r="AX37" s="871"/>
      <c r="AY37">
        <f>$AY$34</f>
        <v>1</v>
      </c>
    </row>
    <row r="38" spans="1:51" ht="57" customHeight="1" x14ac:dyDescent="0.15">
      <c r="A38" s="961">
        <v>2</v>
      </c>
      <c r="B38" s="961">
        <v>1</v>
      </c>
      <c r="C38" s="873" t="s">
        <v>800</v>
      </c>
      <c r="D38" s="874"/>
      <c r="E38" s="874"/>
      <c r="F38" s="874"/>
      <c r="G38" s="874"/>
      <c r="H38" s="874"/>
      <c r="I38" s="874"/>
      <c r="J38" s="875" t="s">
        <v>269</v>
      </c>
      <c r="K38" s="876"/>
      <c r="L38" s="876"/>
      <c r="M38" s="876"/>
      <c r="N38" s="876"/>
      <c r="O38" s="876"/>
      <c r="P38" s="877" t="s">
        <v>801</v>
      </c>
      <c r="Q38" s="878"/>
      <c r="R38" s="878"/>
      <c r="S38" s="878"/>
      <c r="T38" s="878"/>
      <c r="U38" s="878"/>
      <c r="V38" s="878"/>
      <c r="W38" s="878"/>
      <c r="X38" s="878"/>
      <c r="Y38" s="879">
        <v>2.6540000000000001E-2</v>
      </c>
      <c r="Z38" s="880"/>
      <c r="AA38" s="880"/>
      <c r="AB38" s="881"/>
      <c r="AC38" s="962" t="s">
        <v>802</v>
      </c>
      <c r="AD38" s="962"/>
      <c r="AE38" s="962"/>
      <c r="AF38" s="962"/>
      <c r="AG38" s="962"/>
      <c r="AH38" s="884" t="s">
        <v>269</v>
      </c>
      <c r="AI38" s="885"/>
      <c r="AJ38" s="885"/>
      <c r="AK38" s="885"/>
      <c r="AL38" s="868" t="s">
        <v>269</v>
      </c>
      <c r="AM38" s="869"/>
      <c r="AN38" s="869"/>
      <c r="AO38" s="870"/>
      <c r="AP38" s="871"/>
      <c r="AQ38" s="871"/>
      <c r="AR38" s="871"/>
      <c r="AS38" s="871"/>
      <c r="AT38" s="871"/>
      <c r="AU38" s="871"/>
      <c r="AV38" s="871"/>
      <c r="AW38" s="871"/>
      <c r="AX38" s="871"/>
      <c r="AY38">
        <f>COUNTA($C$38)</f>
        <v>1</v>
      </c>
    </row>
    <row r="39" spans="1:51" ht="26.25" hidden="1" customHeight="1" x14ac:dyDescent="0.15">
      <c r="A39" s="961">
        <v>3</v>
      </c>
      <c r="B39" s="961">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62"/>
      <c r="AD39" s="962"/>
      <c r="AE39" s="962"/>
      <c r="AF39" s="962"/>
      <c r="AG39" s="962"/>
      <c r="AH39" s="884"/>
      <c r="AI39" s="885"/>
      <c r="AJ39" s="885"/>
      <c r="AK39" s="885"/>
      <c r="AL39" s="868"/>
      <c r="AM39" s="869"/>
      <c r="AN39" s="869"/>
      <c r="AO39" s="870"/>
      <c r="AP39" s="871"/>
      <c r="AQ39" s="871"/>
      <c r="AR39" s="871"/>
      <c r="AS39" s="871"/>
      <c r="AT39" s="871"/>
      <c r="AU39" s="871"/>
      <c r="AV39" s="871"/>
      <c r="AW39" s="871"/>
      <c r="AX39" s="871"/>
      <c r="AY39">
        <f>COUNTA($C$39)</f>
        <v>0</v>
      </c>
    </row>
    <row r="40" spans="1:51" ht="26.25" hidden="1" customHeight="1" x14ac:dyDescent="0.15">
      <c r="A40" s="961">
        <v>4</v>
      </c>
      <c r="B40" s="961">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62"/>
      <c r="AD40" s="962"/>
      <c r="AE40" s="962"/>
      <c r="AF40" s="962"/>
      <c r="AG40" s="962"/>
      <c r="AH40" s="884"/>
      <c r="AI40" s="885"/>
      <c r="AJ40" s="885"/>
      <c r="AK40" s="885"/>
      <c r="AL40" s="868"/>
      <c r="AM40" s="869"/>
      <c r="AN40" s="869"/>
      <c r="AO40" s="870"/>
      <c r="AP40" s="871"/>
      <c r="AQ40" s="871"/>
      <c r="AR40" s="871"/>
      <c r="AS40" s="871"/>
      <c r="AT40" s="871"/>
      <c r="AU40" s="871"/>
      <c r="AV40" s="871"/>
      <c r="AW40" s="871"/>
      <c r="AX40" s="871"/>
      <c r="AY40">
        <f>COUNTA($C$40)</f>
        <v>0</v>
      </c>
    </row>
    <row r="41" spans="1:51" ht="26.25" hidden="1" customHeight="1" x14ac:dyDescent="0.15">
      <c r="A41" s="961">
        <v>5</v>
      </c>
      <c r="B41" s="961">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62"/>
      <c r="AD41" s="962"/>
      <c r="AE41" s="962"/>
      <c r="AF41" s="962"/>
      <c r="AG41" s="962"/>
      <c r="AH41" s="884"/>
      <c r="AI41" s="885"/>
      <c r="AJ41" s="885"/>
      <c r="AK41" s="885"/>
      <c r="AL41" s="868"/>
      <c r="AM41" s="869"/>
      <c r="AN41" s="869"/>
      <c r="AO41" s="870"/>
      <c r="AP41" s="871"/>
      <c r="AQ41" s="871"/>
      <c r="AR41" s="871"/>
      <c r="AS41" s="871"/>
      <c r="AT41" s="871"/>
      <c r="AU41" s="871"/>
      <c r="AV41" s="871"/>
      <c r="AW41" s="871"/>
      <c r="AX41" s="871"/>
      <c r="AY41">
        <f>COUNTA($C$41)</f>
        <v>0</v>
      </c>
    </row>
    <row r="42" spans="1:51" ht="26.25" hidden="1" customHeight="1" x14ac:dyDescent="0.15">
      <c r="A42" s="961">
        <v>6</v>
      </c>
      <c r="B42" s="961">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62"/>
      <c r="AD42" s="962"/>
      <c r="AE42" s="962"/>
      <c r="AF42" s="962"/>
      <c r="AG42" s="962"/>
      <c r="AH42" s="884"/>
      <c r="AI42" s="885"/>
      <c r="AJ42" s="885"/>
      <c r="AK42" s="885"/>
      <c r="AL42" s="868"/>
      <c r="AM42" s="869"/>
      <c r="AN42" s="869"/>
      <c r="AO42" s="870"/>
      <c r="AP42" s="871"/>
      <c r="AQ42" s="871"/>
      <c r="AR42" s="871"/>
      <c r="AS42" s="871"/>
      <c r="AT42" s="871"/>
      <c r="AU42" s="871"/>
      <c r="AV42" s="871"/>
      <c r="AW42" s="871"/>
      <c r="AX42" s="871"/>
      <c r="AY42">
        <f>COUNTA($C$42)</f>
        <v>0</v>
      </c>
    </row>
    <row r="43" spans="1:51" ht="26.25" hidden="1" customHeight="1" x14ac:dyDescent="0.15">
      <c r="A43" s="961">
        <v>7</v>
      </c>
      <c r="B43" s="961">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62"/>
      <c r="AD43" s="962"/>
      <c r="AE43" s="962"/>
      <c r="AF43" s="962"/>
      <c r="AG43" s="962"/>
      <c r="AH43" s="884"/>
      <c r="AI43" s="885"/>
      <c r="AJ43" s="885"/>
      <c r="AK43" s="885"/>
      <c r="AL43" s="868"/>
      <c r="AM43" s="869"/>
      <c r="AN43" s="869"/>
      <c r="AO43" s="870"/>
      <c r="AP43" s="871"/>
      <c r="AQ43" s="871"/>
      <c r="AR43" s="871"/>
      <c r="AS43" s="871"/>
      <c r="AT43" s="871"/>
      <c r="AU43" s="871"/>
      <c r="AV43" s="871"/>
      <c r="AW43" s="871"/>
      <c r="AX43" s="871"/>
      <c r="AY43">
        <f>COUNTA($C$43)</f>
        <v>0</v>
      </c>
    </row>
    <row r="44" spans="1:51" ht="26.25" hidden="1" customHeight="1" x14ac:dyDescent="0.15">
      <c r="A44" s="961">
        <v>8</v>
      </c>
      <c r="B44" s="961">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62"/>
      <c r="AD44" s="962"/>
      <c r="AE44" s="962"/>
      <c r="AF44" s="962"/>
      <c r="AG44" s="962"/>
      <c r="AH44" s="884"/>
      <c r="AI44" s="885"/>
      <c r="AJ44" s="885"/>
      <c r="AK44" s="885"/>
      <c r="AL44" s="868"/>
      <c r="AM44" s="869"/>
      <c r="AN44" s="869"/>
      <c r="AO44" s="870"/>
      <c r="AP44" s="871"/>
      <c r="AQ44" s="871"/>
      <c r="AR44" s="871"/>
      <c r="AS44" s="871"/>
      <c r="AT44" s="871"/>
      <c r="AU44" s="871"/>
      <c r="AV44" s="871"/>
      <c r="AW44" s="871"/>
      <c r="AX44" s="871"/>
      <c r="AY44">
        <f>COUNTA($C$44)</f>
        <v>0</v>
      </c>
    </row>
    <row r="45" spans="1:51" ht="26.25" hidden="1" customHeight="1" x14ac:dyDescent="0.15">
      <c r="A45" s="961">
        <v>9</v>
      </c>
      <c r="B45" s="961">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62"/>
      <c r="AD45" s="962"/>
      <c r="AE45" s="962"/>
      <c r="AF45" s="962"/>
      <c r="AG45" s="962"/>
      <c r="AH45" s="884"/>
      <c r="AI45" s="885"/>
      <c r="AJ45" s="885"/>
      <c r="AK45" s="885"/>
      <c r="AL45" s="868"/>
      <c r="AM45" s="869"/>
      <c r="AN45" s="869"/>
      <c r="AO45" s="870"/>
      <c r="AP45" s="871"/>
      <c r="AQ45" s="871"/>
      <c r="AR45" s="871"/>
      <c r="AS45" s="871"/>
      <c r="AT45" s="871"/>
      <c r="AU45" s="871"/>
      <c r="AV45" s="871"/>
      <c r="AW45" s="871"/>
      <c r="AX45" s="871"/>
      <c r="AY45">
        <f>COUNTA($C$45)</f>
        <v>0</v>
      </c>
    </row>
    <row r="46" spans="1:51" ht="26.25" hidden="1" customHeight="1" x14ac:dyDescent="0.15">
      <c r="A46" s="961">
        <v>10</v>
      </c>
      <c r="B46" s="961">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62"/>
      <c r="AD46" s="962"/>
      <c r="AE46" s="962"/>
      <c r="AF46" s="962"/>
      <c r="AG46" s="962"/>
      <c r="AH46" s="884"/>
      <c r="AI46" s="885"/>
      <c r="AJ46" s="885"/>
      <c r="AK46" s="885"/>
      <c r="AL46" s="868"/>
      <c r="AM46" s="869"/>
      <c r="AN46" s="869"/>
      <c r="AO46" s="870"/>
      <c r="AP46" s="871"/>
      <c r="AQ46" s="871"/>
      <c r="AR46" s="871"/>
      <c r="AS46" s="871"/>
      <c r="AT46" s="871"/>
      <c r="AU46" s="871"/>
      <c r="AV46" s="871"/>
      <c r="AW46" s="871"/>
      <c r="AX46" s="871"/>
      <c r="AY46">
        <f>COUNTA($C$46)</f>
        <v>0</v>
      </c>
    </row>
    <row r="47" spans="1:51" ht="26.25" hidden="1" customHeight="1" x14ac:dyDescent="0.15">
      <c r="A47" s="961">
        <v>11</v>
      </c>
      <c r="B47" s="961">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62"/>
      <c r="AD47" s="962"/>
      <c r="AE47" s="962"/>
      <c r="AF47" s="962"/>
      <c r="AG47" s="962"/>
      <c r="AH47" s="884"/>
      <c r="AI47" s="885"/>
      <c r="AJ47" s="885"/>
      <c r="AK47" s="885"/>
      <c r="AL47" s="868"/>
      <c r="AM47" s="869"/>
      <c r="AN47" s="869"/>
      <c r="AO47" s="870"/>
      <c r="AP47" s="871"/>
      <c r="AQ47" s="871"/>
      <c r="AR47" s="871"/>
      <c r="AS47" s="871"/>
      <c r="AT47" s="871"/>
      <c r="AU47" s="871"/>
      <c r="AV47" s="871"/>
      <c r="AW47" s="871"/>
      <c r="AX47" s="871"/>
      <c r="AY47">
        <f>COUNTA($C$47)</f>
        <v>0</v>
      </c>
    </row>
    <row r="48" spans="1:51" ht="26.25" hidden="1" customHeight="1" x14ac:dyDescent="0.15">
      <c r="A48" s="961">
        <v>12</v>
      </c>
      <c r="B48" s="961">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62"/>
      <c r="AD48" s="962"/>
      <c r="AE48" s="962"/>
      <c r="AF48" s="962"/>
      <c r="AG48" s="962"/>
      <c r="AH48" s="884"/>
      <c r="AI48" s="885"/>
      <c r="AJ48" s="885"/>
      <c r="AK48" s="885"/>
      <c r="AL48" s="868"/>
      <c r="AM48" s="869"/>
      <c r="AN48" s="869"/>
      <c r="AO48" s="870"/>
      <c r="AP48" s="871"/>
      <c r="AQ48" s="871"/>
      <c r="AR48" s="871"/>
      <c r="AS48" s="871"/>
      <c r="AT48" s="871"/>
      <c r="AU48" s="871"/>
      <c r="AV48" s="871"/>
      <c r="AW48" s="871"/>
      <c r="AX48" s="871"/>
      <c r="AY48">
        <f>COUNTA($C$48)</f>
        <v>0</v>
      </c>
    </row>
    <row r="49" spans="1:51" ht="26.25" hidden="1" customHeight="1" x14ac:dyDescent="0.15">
      <c r="A49" s="961">
        <v>13</v>
      </c>
      <c r="B49" s="961">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62"/>
      <c r="AD49" s="962"/>
      <c r="AE49" s="962"/>
      <c r="AF49" s="962"/>
      <c r="AG49" s="962"/>
      <c r="AH49" s="884"/>
      <c r="AI49" s="885"/>
      <c r="AJ49" s="885"/>
      <c r="AK49" s="885"/>
      <c r="AL49" s="868"/>
      <c r="AM49" s="869"/>
      <c r="AN49" s="869"/>
      <c r="AO49" s="870"/>
      <c r="AP49" s="871"/>
      <c r="AQ49" s="871"/>
      <c r="AR49" s="871"/>
      <c r="AS49" s="871"/>
      <c r="AT49" s="871"/>
      <c r="AU49" s="871"/>
      <c r="AV49" s="871"/>
      <c r="AW49" s="871"/>
      <c r="AX49" s="871"/>
      <c r="AY49">
        <f>COUNTA($C$49)</f>
        <v>0</v>
      </c>
    </row>
    <row r="50" spans="1:51" ht="26.25" hidden="1" customHeight="1" x14ac:dyDescent="0.15">
      <c r="A50" s="961">
        <v>14</v>
      </c>
      <c r="B50" s="961">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62"/>
      <c r="AD50" s="962"/>
      <c r="AE50" s="962"/>
      <c r="AF50" s="962"/>
      <c r="AG50" s="962"/>
      <c r="AH50" s="884"/>
      <c r="AI50" s="885"/>
      <c r="AJ50" s="885"/>
      <c r="AK50" s="885"/>
      <c r="AL50" s="868"/>
      <c r="AM50" s="869"/>
      <c r="AN50" s="869"/>
      <c r="AO50" s="870"/>
      <c r="AP50" s="871"/>
      <c r="AQ50" s="871"/>
      <c r="AR50" s="871"/>
      <c r="AS50" s="871"/>
      <c r="AT50" s="871"/>
      <c r="AU50" s="871"/>
      <c r="AV50" s="871"/>
      <c r="AW50" s="871"/>
      <c r="AX50" s="871"/>
      <c r="AY50">
        <f>COUNTA($C$50)</f>
        <v>0</v>
      </c>
    </row>
    <row r="51" spans="1:51" ht="26.25" hidden="1" customHeight="1" x14ac:dyDescent="0.15">
      <c r="A51" s="961">
        <v>15</v>
      </c>
      <c r="B51" s="961">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62"/>
      <c r="AD51" s="962"/>
      <c r="AE51" s="962"/>
      <c r="AF51" s="962"/>
      <c r="AG51" s="962"/>
      <c r="AH51" s="884"/>
      <c r="AI51" s="885"/>
      <c r="AJ51" s="885"/>
      <c r="AK51" s="885"/>
      <c r="AL51" s="868"/>
      <c r="AM51" s="869"/>
      <c r="AN51" s="869"/>
      <c r="AO51" s="870"/>
      <c r="AP51" s="871"/>
      <c r="AQ51" s="871"/>
      <c r="AR51" s="871"/>
      <c r="AS51" s="871"/>
      <c r="AT51" s="871"/>
      <c r="AU51" s="871"/>
      <c r="AV51" s="871"/>
      <c r="AW51" s="871"/>
      <c r="AX51" s="871"/>
      <c r="AY51">
        <f>COUNTA($C$51)</f>
        <v>0</v>
      </c>
    </row>
    <row r="52" spans="1:51" ht="26.25" hidden="1" customHeight="1" x14ac:dyDescent="0.15">
      <c r="A52" s="961">
        <v>16</v>
      </c>
      <c r="B52" s="961">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62"/>
      <c r="AD52" s="962"/>
      <c r="AE52" s="962"/>
      <c r="AF52" s="962"/>
      <c r="AG52" s="962"/>
      <c r="AH52" s="884"/>
      <c r="AI52" s="885"/>
      <c r="AJ52" s="885"/>
      <c r="AK52" s="885"/>
      <c r="AL52" s="868"/>
      <c r="AM52" s="869"/>
      <c r="AN52" s="869"/>
      <c r="AO52" s="870"/>
      <c r="AP52" s="871"/>
      <c r="AQ52" s="871"/>
      <c r="AR52" s="871"/>
      <c r="AS52" s="871"/>
      <c r="AT52" s="871"/>
      <c r="AU52" s="871"/>
      <c r="AV52" s="871"/>
      <c r="AW52" s="871"/>
      <c r="AX52" s="871"/>
      <c r="AY52">
        <f>COUNTA($C$52)</f>
        <v>0</v>
      </c>
    </row>
    <row r="53" spans="1:51" ht="26.25" hidden="1" customHeight="1" x14ac:dyDescent="0.15">
      <c r="A53" s="961">
        <v>17</v>
      </c>
      <c r="B53" s="961">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62"/>
      <c r="AD53" s="962"/>
      <c r="AE53" s="962"/>
      <c r="AF53" s="962"/>
      <c r="AG53" s="962"/>
      <c r="AH53" s="884"/>
      <c r="AI53" s="885"/>
      <c r="AJ53" s="885"/>
      <c r="AK53" s="885"/>
      <c r="AL53" s="868"/>
      <c r="AM53" s="869"/>
      <c r="AN53" s="869"/>
      <c r="AO53" s="870"/>
      <c r="AP53" s="871"/>
      <c r="AQ53" s="871"/>
      <c r="AR53" s="871"/>
      <c r="AS53" s="871"/>
      <c r="AT53" s="871"/>
      <c r="AU53" s="871"/>
      <c r="AV53" s="871"/>
      <c r="AW53" s="871"/>
      <c r="AX53" s="871"/>
      <c r="AY53">
        <f>COUNTA($C$53)</f>
        <v>0</v>
      </c>
    </row>
    <row r="54" spans="1:51" ht="26.25" hidden="1" customHeight="1" x14ac:dyDescent="0.15">
      <c r="A54" s="961">
        <v>18</v>
      </c>
      <c r="B54" s="961">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62"/>
      <c r="AD54" s="962"/>
      <c r="AE54" s="962"/>
      <c r="AF54" s="962"/>
      <c r="AG54" s="962"/>
      <c r="AH54" s="884"/>
      <c r="AI54" s="885"/>
      <c r="AJ54" s="885"/>
      <c r="AK54" s="885"/>
      <c r="AL54" s="868"/>
      <c r="AM54" s="869"/>
      <c r="AN54" s="869"/>
      <c r="AO54" s="870"/>
      <c r="AP54" s="871"/>
      <c r="AQ54" s="871"/>
      <c r="AR54" s="871"/>
      <c r="AS54" s="871"/>
      <c r="AT54" s="871"/>
      <c r="AU54" s="871"/>
      <c r="AV54" s="871"/>
      <c r="AW54" s="871"/>
      <c r="AX54" s="871"/>
      <c r="AY54">
        <f>COUNTA($C$54)</f>
        <v>0</v>
      </c>
    </row>
    <row r="55" spans="1:51" ht="26.25" hidden="1" customHeight="1" x14ac:dyDescent="0.15">
      <c r="A55" s="961">
        <v>19</v>
      </c>
      <c r="B55" s="961">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62"/>
      <c r="AD55" s="962"/>
      <c r="AE55" s="962"/>
      <c r="AF55" s="962"/>
      <c r="AG55" s="962"/>
      <c r="AH55" s="884"/>
      <c r="AI55" s="885"/>
      <c r="AJ55" s="885"/>
      <c r="AK55" s="885"/>
      <c r="AL55" s="868"/>
      <c r="AM55" s="869"/>
      <c r="AN55" s="869"/>
      <c r="AO55" s="870"/>
      <c r="AP55" s="871"/>
      <c r="AQ55" s="871"/>
      <c r="AR55" s="871"/>
      <c r="AS55" s="871"/>
      <c r="AT55" s="871"/>
      <c r="AU55" s="871"/>
      <c r="AV55" s="871"/>
      <c r="AW55" s="871"/>
      <c r="AX55" s="871"/>
      <c r="AY55">
        <f>COUNTA($C$55)</f>
        <v>0</v>
      </c>
    </row>
    <row r="56" spans="1:51" ht="26.25" hidden="1" customHeight="1" x14ac:dyDescent="0.15">
      <c r="A56" s="961">
        <v>20</v>
      </c>
      <c r="B56" s="961">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62"/>
      <c r="AD56" s="962"/>
      <c r="AE56" s="962"/>
      <c r="AF56" s="962"/>
      <c r="AG56" s="962"/>
      <c r="AH56" s="884"/>
      <c r="AI56" s="885"/>
      <c r="AJ56" s="885"/>
      <c r="AK56" s="885"/>
      <c r="AL56" s="868"/>
      <c r="AM56" s="869"/>
      <c r="AN56" s="869"/>
      <c r="AO56" s="870"/>
      <c r="AP56" s="871"/>
      <c r="AQ56" s="871"/>
      <c r="AR56" s="871"/>
      <c r="AS56" s="871"/>
      <c r="AT56" s="871"/>
      <c r="AU56" s="871"/>
      <c r="AV56" s="871"/>
      <c r="AW56" s="871"/>
      <c r="AX56" s="871"/>
      <c r="AY56">
        <f>COUNTA($C$56)</f>
        <v>0</v>
      </c>
    </row>
    <row r="57" spans="1:51" ht="26.25" hidden="1" customHeight="1" x14ac:dyDescent="0.15">
      <c r="A57" s="961">
        <v>21</v>
      </c>
      <c r="B57" s="961">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62"/>
      <c r="AD57" s="962"/>
      <c r="AE57" s="962"/>
      <c r="AF57" s="962"/>
      <c r="AG57" s="962"/>
      <c r="AH57" s="884"/>
      <c r="AI57" s="885"/>
      <c r="AJ57" s="885"/>
      <c r="AK57" s="885"/>
      <c r="AL57" s="868"/>
      <c r="AM57" s="869"/>
      <c r="AN57" s="869"/>
      <c r="AO57" s="870"/>
      <c r="AP57" s="871"/>
      <c r="AQ57" s="871"/>
      <c r="AR57" s="871"/>
      <c r="AS57" s="871"/>
      <c r="AT57" s="871"/>
      <c r="AU57" s="871"/>
      <c r="AV57" s="871"/>
      <c r="AW57" s="871"/>
      <c r="AX57" s="871"/>
      <c r="AY57">
        <f>COUNTA($C$57)</f>
        <v>0</v>
      </c>
    </row>
    <row r="58" spans="1:51" ht="26.25" hidden="1" customHeight="1" x14ac:dyDescent="0.15">
      <c r="A58" s="961">
        <v>22</v>
      </c>
      <c r="B58" s="961">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62"/>
      <c r="AD58" s="962"/>
      <c r="AE58" s="962"/>
      <c r="AF58" s="962"/>
      <c r="AG58" s="962"/>
      <c r="AH58" s="884"/>
      <c r="AI58" s="885"/>
      <c r="AJ58" s="885"/>
      <c r="AK58" s="885"/>
      <c r="AL58" s="868"/>
      <c r="AM58" s="869"/>
      <c r="AN58" s="869"/>
      <c r="AO58" s="870"/>
      <c r="AP58" s="871"/>
      <c r="AQ58" s="871"/>
      <c r="AR58" s="871"/>
      <c r="AS58" s="871"/>
      <c r="AT58" s="871"/>
      <c r="AU58" s="871"/>
      <c r="AV58" s="871"/>
      <c r="AW58" s="871"/>
      <c r="AX58" s="871"/>
      <c r="AY58">
        <f>COUNTA($C$58)</f>
        <v>0</v>
      </c>
    </row>
    <row r="59" spans="1:51" ht="26.25" hidden="1" customHeight="1" x14ac:dyDescent="0.15">
      <c r="A59" s="961">
        <v>23</v>
      </c>
      <c r="B59" s="961">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62"/>
      <c r="AD59" s="962"/>
      <c r="AE59" s="962"/>
      <c r="AF59" s="962"/>
      <c r="AG59" s="962"/>
      <c r="AH59" s="884"/>
      <c r="AI59" s="885"/>
      <c r="AJ59" s="885"/>
      <c r="AK59" s="885"/>
      <c r="AL59" s="868"/>
      <c r="AM59" s="869"/>
      <c r="AN59" s="869"/>
      <c r="AO59" s="870"/>
      <c r="AP59" s="871"/>
      <c r="AQ59" s="871"/>
      <c r="AR59" s="871"/>
      <c r="AS59" s="871"/>
      <c r="AT59" s="871"/>
      <c r="AU59" s="871"/>
      <c r="AV59" s="871"/>
      <c r="AW59" s="871"/>
      <c r="AX59" s="871"/>
      <c r="AY59">
        <f>COUNTA($C$59)</f>
        <v>0</v>
      </c>
    </row>
    <row r="60" spans="1:51" ht="26.25" hidden="1" customHeight="1" x14ac:dyDescent="0.15">
      <c r="A60" s="961">
        <v>24</v>
      </c>
      <c r="B60" s="961">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62"/>
      <c r="AD60" s="962"/>
      <c r="AE60" s="962"/>
      <c r="AF60" s="962"/>
      <c r="AG60" s="962"/>
      <c r="AH60" s="884"/>
      <c r="AI60" s="885"/>
      <c r="AJ60" s="885"/>
      <c r="AK60" s="885"/>
      <c r="AL60" s="868"/>
      <c r="AM60" s="869"/>
      <c r="AN60" s="869"/>
      <c r="AO60" s="870"/>
      <c r="AP60" s="871"/>
      <c r="AQ60" s="871"/>
      <c r="AR60" s="871"/>
      <c r="AS60" s="871"/>
      <c r="AT60" s="871"/>
      <c r="AU60" s="871"/>
      <c r="AV60" s="871"/>
      <c r="AW60" s="871"/>
      <c r="AX60" s="871"/>
      <c r="AY60">
        <f>COUNTA($C$60)</f>
        <v>0</v>
      </c>
    </row>
    <row r="61" spans="1:51" ht="26.25" hidden="1" customHeight="1" x14ac:dyDescent="0.15">
      <c r="A61" s="961">
        <v>25</v>
      </c>
      <c r="B61" s="961">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62"/>
      <c r="AD61" s="962"/>
      <c r="AE61" s="962"/>
      <c r="AF61" s="962"/>
      <c r="AG61" s="962"/>
      <c r="AH61" s="884"/>
      <c r="AI61" s="885"/>
      <c r="AJ61" s="885"/>
      <c r="AK61" s="885"/>
      <c r="AL61" s="868"/>
      <c r="AM61" s="869"/>
      <c r="AN61" s="869"/>
      <c r="AO61" s="870"/>
      <c r="AP61" s="871"/>
      <c r="AQ61" s="871"/>
      <c r="AR61" s="871"/>
      <c r="AS61" s="871"/>
      <c r="AT61" s="871"/>
      <c r="AU61" s="871"/>
      <c r="AV61" s="871"/>
      <c r="AW61" s="871"/>
      <c r="AX61" s="871"/>
      <c r="AY61">
        <f>COUNTA($C$61)</f>
        <v>0</v>
      </c>
    </row>
    <row r="62" spans="1:51" ht="26.25" hidden="1" customHeight="1" x14ac:dyDescent="0.15">
      <c r="A62" s="961">
        <v>26</v>
      </c>
      <c r="B62" s="961">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62"/>
      <c r="AD62" s="962"/>
      <c r="AE62" s="962"/>
      <c r="AF62" s="962"/>
      <c r="AG62" s="962"/>
      <c r="AH62" s="884"/>
      <c r="AI62" s="885"/>
      <c r="AJ62" s="885"/>
      <c r="AK62" s="885"/>
      <c r="AL62" s="868"/>
      <c r="AM62" s="869"/>
      <c r="AN62" s="869"/>
      <c r="AO62" s="870"/>
      <c r="AP62" s="871"/>
      <c r="AQ62" s="871"/>
      <c r="AR62" s="871"/>
      <c r="AS62" s="871"/>
      <c r="AT62" s="871"/>
      <c r="AU62" s="871"/>
      <c r="AV62" s="871"/>
      <c r="AW62" s="871"/>
      <c r="AX62" s="871"/>
      <c r="AY62">
        <f>COUNTA($C$62)</f>
        <v>0</v>
      </c>
    </row>
    <row r="63" spans="1:51" ht="26.25" hidden="1" customHeight="1" x14ac:dyDescent="0.15">
      <c r="A63" s="961">
        <v>27</v>
      </c>
      <c r="B63" s="961">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62"/>
      <c r="AD63" s="962"/>
      <c r="AE63" s="962"/>
      <c r="AF63" s="962"/>
      <c r="AG63" s="962"/>
      <c r="AH63" s="884"/>
      <c r="AI63" s="885"/>
      <c r="AJ63" s="885"/>
      <c r="AK63" s="885"/>
      <c r="AL63" s="868"/>
      <c r="AM63" s="869"/>
      <c r="AN63" s="869"/>
      <c r="AO63" s="870"/>
      <c r="AP63" s="871"/>
      <c r="AQ63" s="871"/>
      <c r="AR63" s="871"/>
      <c r="AS63" s="871"/>
      <c r="AT63" s="871"/>
      <c r="AU63" s="871"/>
      <c r="AV63" s="871"/>
      <c r="AW63" s="871"/>
      <c r="AX63" s="871"/>
      <c r="AY63">
        <f>COUNTA($C$63)</f>
        <v>0</v>
      </c>
    </row>
    <row r="64" spans="1:51" ht="26.25" hidden="1" customHeight="1" x14ac:dyDescent="0.15">
      <c r="A64" s="961">
        <v>28</v>
      </c>
      <c r="B64" s="961">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62"/>
      <c r="AD64" s="962"/>
      <c r="AE64" s="962"/>
      <c r="AF64" s="962"/>
      <c r="AG64" s="962"/>
      <c r="AH64" s="884"/>
      <c r="AI64" s="885"/>
      <c r="AJ64" s="885"/>
      <c r="AK64" s="885"/>
      <c r="AL64" s="868"/>
      <c r="AM64" s="869"/>
      <c r="AN64" s="869"/>
      <c r="AO64" s="870"/>
      <c r="AP64" s="871"/>
      <c r="AQ64" s="871"/>
      <c r="AR64" s="871"/>
      <c r="AS64" s="871"/>
      <c r="AT64" s="871"/>
      <c r="AU64" s="871"/>
      <c r="AV64" s="871"/>
      <c r="AW64" s="871"/>
      <c r="AX64" s="871"/>
      <c r="AY64">
        <f>COUNTA($C$64)</f>
        <v>0</v>
      </c>
    </row>
    <row r="65" spans="1:51" ht="26.25" hidden="1" customHeight="1" x14ac:dyDescent="0.15">
      <c r="A65" s="961">
        <v>29</v>
      </c>
      <c r="B65" s="961">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62"/>
      <c r="AD65" s="962"/>
      <c r="AE65" s="962"/>
      <c r="AF65" s="962"/>
      <c r="AG65" s="962"/>
      <c r="AH65" s="884"/>
      <c r="AI65" s="885"/>
      <c r="AJ65" s="885"/>
      <c r="AK65" s="885"/>
      <c r="AL65" s="868"/>
      <c r="AM65" s="869"/>
      <c r="AN65" s="869"/>
      <c r="AO65" s="870"/>
      <c r="AP65" s="871"/>
      <c r="AQ65" s="871"/>
      <c r="AR65" s="871"/>
      <c r="AS65" s="871"/>
      <c r="AT65" s="871"/>
      <c r="AU65" s="871"/>
      <c r="AV65" s="871"/>
      <c r="AW65" s="871"/>
      <c r="AX65" s="871"/>
      <c r="AY65">
        <f>COUNTA($C$65)</f>
        <v>0</v>
      </c>
    </row>
    <row r="66" spans="1:51" ht="26.25" hidden="1" customHeight="1" x14ac:dyDescent="0.15">
      <c r="A66" s="961">
        <v>30</v>
      </c>
      <c r="B66" s="961">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62"/>
      <c r="AD66" s="962"/>
      <c r="AE66" s="962"/>
      <c r="AF66" s="962"/>
      <c r="AG66" s="962"/>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91"/>
      <c r="Q67" s="91"/>
      <c r="R67" s="91"/>
      <c r="S67" s="91"/>
      <c r="T67" s="91"/>
      <c r="U67" s="91"/>
      <c r="V67" s="91"/>
      <c r="W67" s="91"/>
      <c r="X67" s="91"/>
      <c r="Y67" s="93"/>
      <c r="Z67" s="93"/>
      <c r="AA67" s="93"/>
      <c r="AB67" s="93"/>
      <c r="AC67" s="93"/>
      <c r="AD67" s="93"/>
      <c r="AE67" s="93"/>
      <c r="AF67" s="93"/>
      <c r="AG67" s="93"/>
      <c r="AH67" s="93"/>
      <c r="AI67" s="93"/>
      <c r="AJ67" s="93"/>
      <c r="AK67" s="93"/>
      <c r="AL67" s="93"/>
      <c r="AM67" s="93"/>
      <c r="AN67" s="93"/>
      <c r="AO67" s="93"/>
      <c r="AY67">
        <f>COUNTA($C$70)</f>
        <v>1</v>
      </c>
    </row>
    <row r="68" spans="1:51" x14ac:dyDescent="0.15">
      <c r="A68" s="9"/>
      <c r="B68" s="41" t="s">
        <v>803</v>
      </c>
      <c r="C68" s="46"/>
      <c r="D68" s="46"/>
      <c r="E68" s="46"/>
      <c r="F68" s="46"/>
      <c r="G68" s="46"/>
      <c r="H68" s="46"/>
      <c r="I68" s="46"/>
      <c r="J68" s="46"/>
      <c r="K68" s="46"/>
      <c r="L68" s="46"/>
      <c r="M68" s="46"/>
      <c r="N68" s="46"/>
      <c r="O68" s="46"/>
      <c r="P68" s="50"/>
      <c r="Q68" s="50"/>
      <c r="R68" s="50"/>
      <c r="S68" s="50"/>
      <c r="T68" s="50"/>
      <c r="U68" s="50"/>
      <c r="V68" s="50"/>
      <c r="W68" s="50"/>
      <c r="X68" s="50"/>
      <c r="Y68" s="51"/>
      <c r="Z68" s="51"/>
      <c r="AA68" s="51"/>
      <c r="AB68" s="51"/>
      <c r="AC68" s="51"/>
      <c r="AD68" s="51"/>
      <c r="AE68" s="51"/>
      <c r="AF68" s="51"/>
      <c r="AG68" s="51"/>
      <c r="AH68" s="51"/>
      <c r="AI68" s="51"/>
      <c r="AJ68" s="51"/>
      <c r="AK68" s="51"/>
      <c r="AL68" s="51"/>
      <c r="AM68" s="51"/>
      <c r="AN68" s="51"/>
      <c r="AO68" s="51"/>
      <c r="AP68" s="50"/>
      <c r="AQ68" s="50"/>
      <c r="AR68" s="50"/>
      <c r="AS68" s="50"/>
      <c r="AT68" s="50"/>
      <c r="AU68" s="50"/>
      <c r="AV68" s="50"/>
      <c r="AW68" s="50"/>
      <c r="AX68" s="50"/>
      <c r="AY68" s="83">
        <f>$AY$67</f>
        <v>1</v>
      </c>
    </row>
    <row r="69" spans="1:51" customFormat="1" ht="59.25" customHeight="1" x14ac:dyDescent="0.15">
      <c r="A69" s="861"/>
      <c r="B69" s="861"/>
      <c r="C69" s="861" t="s">
        <v>24</v>
      </c>
      <c r="D69" s="861"/>
      <c r="E69" s="861"/>
      <c r="F69" s="861"/>
      <c r="G69" s="861"/>
      <c r="H69" s="861"/>
      <c r="I69" s="861"/>
      <c r="J69" s="963" t="s">
        <v>189</v>
      </c>
      <c r="K69" s="965"/>
      <c r="L69" s="965"/>
      <c r="M69" s="965"/>
      <c r="N69" s="965"/>
      <c r="O69" s="965"/>
      <c r="P69" s="429" t="s">
        <v>25</v>
      </c>
      <c r="Q69" s="429"/>
      <c r="R69" s="429"/>
      <c r="S69" s="429"/>
      <c r="T69" s="429"/>
      <c r="U69" s="429"/>
      <c r="V69" s="429"/>
      <c r="W69" s="429"/>
      <c r="X69" s="429"/>
      <c r="Y69" s="863" t="s">
        <v>188</v>
      </c>
      <c r="Z69" s="864"/>
      <c r="AA69" s="864"/>
      <c r="AB69" s="864"/>
      <c r="AC69" s="963" t="s">
        <v>217</v>
      </c>
      <c r="AD69" s="963"/>
      <c r="AE69" s="963"/>
      <c r="AF69" s="963"/>
      <c r="AG69" s="963"/>
      <c r="AH69" s="863" t="s">
        <v>180</v>
      </c>
      <c r="AI69" s="861"/>
      <c r="AJ69" s="861"/>
      <c r="AK69" s="861"/>
      <c r="AL69" s="861" t="s">
        <v>19</v>
      </c>
      <c r="AM69" s="861"/>
      <c r="AN69" s="861"/>
      <c r="AO69" s="865"/>
      <c r="AP69" s="964" t="s">
        <v>190</v>
      </c>
      <c r="AQ69" s="964"/>
      <c r="AR69" s="964"/>
      <c r="AS69" s="964"/>
      <c r="AT69" s="964"/>
      <c r="AU69" s="964"/>
      <c r="AV69" s="964"/>
      <c r="AW69" s="964"/>
      <c r="AX69" s="964"/>
      <c r="AY69" s="83">
        <f>$AY$67</f>
        <v>1</v>
      </c>
    </row>
    <row r="70" spans="1:51" ht="57" customHeight="1" x14ac:dyDescent="0.15">
      <c r="A70" s="961">
        <v>1</v>
      </c>
      <c r="B70" s="961">
        <v>1</v>
      </c>
      <c r="C70" s="873" t="s">
        <v>957</v>
      </c>
      <c r="D70" s="874"/>
      <c r="E70" s="874"/>
      <c r="F70" s="874"/>
      <c r="G70" s="874"/>
      <c r="H70" s="874"/>
      <c r="I70" s="874"/>
      <c r="J70" s="875">
        <v>7010001042703</v>
      </c>
      <c r="K70" s="876"/>
      <c r="L70" s="876"/>
      <c r="M70" s="876"/>
      <c r="N70" s="876"/>
      <c r="O70" s="876"/>
      <c r="P70" s="877" t="s">
        <v>845</v>
      </c>
      <c r="Q70" s="878"/>
      <c r="R70" s="878"/>
      <c r="S70" s="878"/>
      <c r="T70" s="878"/>
      <c r="U70" s="878"/>
      <c r="V70" s="878"/>
      <c r="W70" s="878"/>
      <c r="X70" s="878"/>
      <c r="Y70" s="879">
        <v>8.9649999999999999</v>
      </c>
      <c r="Z70" s="880"/>
      <c r="AA70" s="880"/>
      <c r="AB70" s="881"/>
      <c r="AC70" s="882" t="s">
        <v>244</v>
      </c>
      <c r="AD70" s="883"/>
      <c r="AE70" s="883"/>
      <c r="AF70" s="883"/>
      <c r="AG70" s="883"/>
      <c r="AH70" s="884">
        <v>6</v>
      </c>
      <c r="AI70" s="885"/>
      <c r="AJ70" s="885"/>
      <c r="AK70" s="885"/>
      <c r="AL70" s="868">
        <v>100</v>
      </c>
      <c r="AM70" s="869"/>
      <c r="AN70" s="869"/>
      <c r="AO70" s="870"/>
      <c r="AP70" s="871" t="s">
        <v>850</v>
      </c>
      <c r="AQ70" s="871"/>
      <c r="AR70" s="871"/>
      <c r="AS70" s="871"/>
      <c r="AT70" s="871"/>
      <c r="AU70" s="871"/>
      <c r="AV70" s="871"/>
      <c r="AW70" s="871"/>
      <c r="AX70" s="871"/>
      <c r="AY70" s="83">
        <f>$AY$67</f>
        <v>1</v>
      </c>
    </row>
    <row r="71" spans="1:51" ht="38.25" customHeight="1" x14ac:dyDescent="0.15">
      <c r="A71" s="961">
        <v>2</v>
      </c>
      <c r="B71" s="961">
        <v>1</v>
      </c>
      <c r="C71" s="873" t="s">
        <v>936</v>
      </c>
      <c r="D71" s="874"/>
      <c r="E71" s="874"/>
      <c r="F71" s="874"/>
      <c r="G71" s="874"/>
      <c r="H71" s="874"/>
      <c r="I71" s="874"/>
      <c r="J71" s="875">
        <v>4011001005165</v>
      </c>
      <c r="K71" s="876"/>
      <c r="L71" s="876"/>
      <c r="M71" s="876"/>
      <c r="N71" s="876"/>
      <c r="O71" s="876"/>
      <c r="P71" s="877" t="s">
        <v>846</v>
      </c>
      <c r="Q71" s="878"/>
      <c r="R71" s="878"/>
      <c r="S71" s="878"/>
      <c r="T71" s="878"/>
      <c r="U71" s="878"/>
      <c r="V71" s="878"/>
      <c r="W71" s="878"/>
      <c r="X71" s="878"/>
      <c r="Y71" s="879">
        <v>7.92</v>
      </c>
      <c r="Z71" s="880"/>
      <c r="AA71" s="880"/>
      <c r="AB71" s="881"/>
      <c r="AC71" s="882" t="s">
        <v>244</v>
      </c>
      <c r="AD71" s="883"/>
      <c r="AE71" s="883"/>
      <c r="AF71" s="883"/>
      <c r="AG71" s="883"/>
      <c r="AH71" s="884">
        <v>1</v>
      </c>
      <c r="AI71" s="885"/>
      <c r="AJ71" s="885"/>
      <c r="AK71" s="885"/>
      <c r="AL71" s="868">
        <v>100</v>
      </c>
      <c r="AM71" s="869"/>
      <c r="AN71" s="869"/>
      <c r="AO71" s="870"/>
      <c r="AP71" s="871" t="s">
        <v>850</v>
      </c>
      <c r="AQ71" s="871"/>
      <c r="AR71" s="871"/>
      <c r="AS71" s="871"/>
      <c r="AT71" s="871"/>
      <c r="AU71" s="871"/>
      <c r="AV71" s="871"/>
      <c r="AW71" s="871"/>
      <c r="AX71" s="871"/>
      <c r="AY71">
        <f>COUNTA($C$71)</f>
        <v>1</v>
      </c>
    </row>
    <row r="72" spans="1:51" ht="49.5" customHeight="1" x14ac:dyDescent="0.15">
      <c r="A72" s="961">
        <v>3</v>
      </c>
      <c r="B72" s="961">
        <v>1</v>
      </c>
      <c r="C72" s="873" t="s">
        <v>937</v>
      </c>
      <c r="D72" s="874"/>
      <c r="E72" s="874"/>
      <c r="F72" s="874"/>
      <c r="G72" s="874"/>
      <c r="H72" s="874"/>
      <c r="I72" s="874"/>
      <c r="J72" s="875">
        <v>7011501004184</v>
      </c>
      <c r="K72" s="876"/>
      <c r="L72" s="876"/>
      <c r="M72" s="876"/>
      <c r="N72" s="876"/>
      <c r="O72" s="876"/>
      <c r="P72" s="877" t="s">
        <v>847</v>
      </c>
      <c r="Q72" s="878"/>
      <c r="R72" s="878"/>
      <c r="S72" s="878"/>
      <c r="T72" s="878"/>
      <c r="U72" s="878"/>
      <c r="V72" s="878"/>
      <c r="W72" s="878"/>
      <c r="X72" s="878"/>
      <c r="Y72" s="879">
        <v>6.9850000000000003</v>
      </c>
      <c r="Z72" s="880"/>
      <c r="AA72" s="880"/>
      <c r="AB72" s="881"/>
      <c r="AC72" s="882" t="s">
        <v>244</v>
      </c>
      <c r="AD72" s="883"/>
      <c r="AE72" s="883"/>
      <c r="AF72" s="883"/>
      <c r="AG72" s="883"/>
      <c r="AH72" s="884">
        <v>1</v>
      </c>
      <c r="AI72" s="885"/>
      <c r="AJ72" s="885"/>
      <c r="AK72" s="885"/>
      <c r="AL72" s="868">
        <v>100</v>
      </c>
      <c r="AM72" s="869"/>
      <c r="AN72" s="869"/>
      <c r="AO72" s="870"/>
      <c r="AP72" s="871" t="s">
        <v>850</v>
      </c>
      <c r="AQ72" s="871"/>
      <c r="AR72" s="871"/>
      <c r="AS72" s="871"/>
      <c r="AT72" s="871"/>
      <c r="AU72" s="871"/>
      <c r="AV72" s="871"/>
      <c r="AW72" s="871"/>
      <c r="AX72" s="871"/>
      <c r="AY72">
        <f>COUNTA($C$72)</f>
        <v>1</v>
      </c>
    </row>
    <row r="73" spans="1:51" ht="36.75" customHeight="1" x14ac:dyDescent="0.15">
      <c r="A73" s="961">
        <v>4</v>
      </c>
      <c r="B73" s="961">
        <v>1</v>
      </c>
      <c r="C73" s="873" t="s">
        <v>848</v>
      </c>
      <c r="D73" s="874"/>
      <c r="E73" s="874"/>
      <c r="F73" s="874"/>
      <c r="G73" s="874"/>
      <c r="H73" s="874"/>
      <c r="I73" s="874"/>
      <c r="J73" s="875">
        <v>7011501004184</v>
      </c>
      <c r="K73" s="876"/>
      <c r="L73" s="876"/>
      <c r="M73" s="876"/>
      <c r="N73" s="876"/>
      <c r="O73" s="876"/>
      <c r="P73" s="877" t="s">
        <v>849</v>
      </c>
      <c r="Q73" s="878"/>
      <c r="R73" s="878"/>
      <c r="S73" s="878"/>
      <c r="T73" s="878"/>
      <c r="U73" s="878"/>
      <c r="V73" s="878"/>
      <c r="W73" s="878"/>
      <c r="X73" s="878"/>
      <c r="Y73" s="879">
        <v>3.8610000000000002</v>
      </c>
      <c r="Z73" s="880"/>
      <c r="AA73" s="880"/>
      <c r="AB73" s="881"/>
      <c r="AC73" s="882" t="s">
        <v>244</v>
      </c>
      <c r="AD73" s="883"/>
      <c r="AE73" s="883"/>
      <c r="AF73" s="883"/>
      <c r="AG73" s="883"/>
      <c r="AH73" s="884">
        <v>2</v>
      </c>
      <c r="AI73" s="885"/>
      <c r="AJ73" s="885"/>
      <c r="AK73" s="885"/>
      <c r="AL73" s="868">
        <v>99.4</v>
      </c>
      <c r="AM73" s="869"/>
      <c r="AN73" s="869"/>
      <c r="AO73" s="870"/>
      <c r="AP73" s="871" t="s">
        <v>850</v>
      </c>
      <c r="AQ73" s="871"/>
      <c r="AR73" s="871"/>
      <c r="AS73" s="871"/>
      <c r="AT73" s="871"/>
      <c r="AU73" s="871"/>
      <c r="AV73" s="871"/>
      <c r="AW73" s="871"/>
      <c r="AX73" s="871"/>
      <c r="AY73">
        <f>COUNTA($C$73)</f>
        <v>1</v>
      </c>
    </row>
    <row r="74" spans="1:51" ht="26.25" hidden="1" customHeight="1" x14ac:dyDescent="0.15">
      <c r="A74" s="961">
        <v>5</v>
      </c>
      <c r="B74" s="961">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62"/>
      <c r="AD74" s="962"/>
      <c r="AE74" s="962"/>
      <c r="AF74" s="962"/>
      <c r="AG74" s="962"/>
      <c r="AH74" s="884"/>
      <c r="AI74" s="885"/>
      <c r="AJ74" s="885"/>
      <c r="AK74" s="885"/>
      <c r="AL74" s="868"/>
      <c r="AM74" s="869"/>
      <c r="AN74" s="869"/>
      <c r="AO74" s="870"/>
      <c r="AP74" s="871"/>
      <c r="AQ74" s="871"/>
      <c r="AR74" s="871"/>
      <c r="AS74" s="871"/>
      <c r="AT74" s="871"/>
      <c r="AU74" s="871"/>
      <c r="AV74" s="871"/>
      <c r="AW74" s="871"/>
      <c r="AX74" s="871"/>
      <c r="AY74">
        <f>COUNTA($C$74)</f>
        <v>0</v>
      </c>
    </row>
    <row r="75" spans="1:51" ht="26.25" hidden="1" customHeight="1" x14ac:dyDescent="0.15">
      <c r="A75" s="961">
        <v>6</v>
      </c>
      <c r="B75" s="961">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62"/>
      <c r="AD75" s="962"/>
      <c r="AE75" s="962"/>
      <c r="AF75" s="962"/>
      <c r="AG75" s="962"/>
      <c r="AH75" s="884"/>
      <c r="AI75" s="885"/>
      <c r="AJ75" s="885"/>
      <c r="AK75" s="885"/>
      <c r="AL75" s="868"/>
      <c r="AM75" s="869"/>
      <c r="AN75" s="869"/>
      <c r="AO75" s="870"/>
      <c r="AP75" s="871"/>
      <c r="AQ75" s="871"/>
      <c r="AR75" s="871"/>
      <c r="AS75" s="871"/>
      <c r="AT75" s="871"/>
      <c r="AU75" s="871"/>
      <c r="AV75" s="871"/>
      <c r="AW75" s="871"/>
      <c r="AX75" s="871"/>
      <c r="AY75">
        <f>COUNTA($C$75)</f>
        <v>0</v>
      </c>
    </row>
    <row r="76" spans="1:51" ht="26.25" hidden="1" customHeight="1" x14ac:dyDescent="0.15">
      <c r="A76" s="961">
        <v>7</v>
      </c>
      <c r="B76" s="961">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62"/>
      <c r="AD76" s="962"/>
      <c r="AE76" s="962"/>
      <c r="AF76" s="962"/>
      <c r="AG76" s="962"/>
      <c r="AH76" s="884"/>
      <c r="AI76" s="885"/>
      <c r="AJ76" s="885"/>
      <c r="AK76" s="885"/>
      <c r="AL76" s="868"/>
      <c r="AM76" s="869"/>
      <c r="AN76" s="869"/>
      <c r="AO76" s="870"/>
      <c r="AP76" s="871"/>
      <c r="AQ76" s="871"/>
      <c r="AR76" s="871"/>
      <c r="AS76" s="871"/>
      <c r="AT76" s="871"/>
      <c r="AU76" s="871"/>
      <c r="AV76" s="871"/>
      <c r="AW76" s="871"/>
      <c r="AX76" s="871"/>
      <c r="AY76">
        <f>COUNTA($C$76)</f>
        <v>0</v>
      </c>
    </row>
    <row r="77" spans="1:51" ht="26.25" hidden="1" customHeight="1" x14ac:dyDescent="0.15">
      <c r="A77" s="961">
        <v>8</v>
      </c>
      <c r="B77" s="961">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62"/>
      <c r="AD77" s="962"/>
      <c r="AE77" s="962"/>
      <c r="AF77" s="962"/>
      <c r="AG77" s="962"/>
      <c r="AH77" s="884"/>
      <c r="AI77" s="885"/>
      <c r="AJ77" s="885"/>
      <c r="AK77" s="885"/>
      <c r="AL77" s="868"/>
      <c r="AM77" s="869"/>
      <c r="AN77" s="869"/>
      <c r="AO77" s="870"/>
      <c r="AP77" s="871"/>
      <c r="AQ77" s="871"/>
      <c r="AR77" s="871"/>
      <c r="AS77" s="871"/>
      <c r="AT77" s="871"/>
      <c r="AU77" s="871"/>
      <c r="AV77" s="871"/>
      <c r="AW77" s="871"/>
      <c r="AX77" s="871"/>
      <c r="AY77">
        <f>COUNTA($C$77)</f>
        <v>0</v>
      </c>
    </row>
    <row r="78" spans="1:51" ht="26.25" hidden="1" customHeight="1" x14ac:dyDescent="0.15">
      <c r="A78" s="961">
        <v>9</v>
      </c>
      <c r="B78" s="961">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62"/>
      <c r="AD78" s="962"/>
      <c r="AE78" s="962"/>
      <c r="AF78" s="962"/>
      <c r="AG78" s="962"/>
      <c r="AH78" s="884"/>
      <c r="AI78" s="885"/>
      <c r="AJ78" s="885"/>
      <c r="AK78" s="885"/>
      <c r="AL78" s="868"/>
      <c r="AM78" s="869"/>
      <c r="AN78" s="869"/>
      <c r="AO78" s="870"/>
      <c r="AP78" s="871"/>
      <c r="AQ78" s="871"/>
      <c r="AR78" s="871"/>
      <c r="AS78" s="871"/>
      <c r="AT78" s="871"/>
      <c r="AU78" s="871"/>
      <c r="AV78" s="871"/>
      <c r="AW78" s="871"/>
      <c r="AX78" s="871"/>
      <c r="AY78">
        <f>COUNTA($C$78)</f>
        <v>0</v>
      </c>
    </row>
    <row r="79" spans="1:51" ht="26.25" hidden="1" customHeight="1" x14ac:dyDescent="0.15">
      <c r="A79" s="961">
        <v>10</v>
      </c>
      <c r="B79" s="961">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62"/>
      <c r="AD79" s="962"/>
      <c r="AE79" s="962"/>
      <c r="AF79" s="962"/>
      <c r="AG79" s="962"/>
      <c r="AH79" s="884"/>
      <c r="AI79" s="885"/>
      <c r="AJ79" s="885"/>
      <c r="AK79" s="885"/>
      <c r="AL79" s="868"/>
      <c r="AM79" s="869"/>
      <c r="AN79" s="869"/>
      <c r="AO79" s="870"/>
      <c r="AP79" s="871"/>
      <c r="AQ79" s="871"/>
      <c r="AR79" s="871"/>
      <c r="AS79" s="871"/>
      <c r="AT79" s="871"/>
      <c r="AU79" s="871"/>
      <c r="AV79" s="871"/>
      <c r="AW79" s="871"/>
      <c r="AX79" s="871"/>
      <c r="AY79">
        <f>COUNTA($C$79)</f>
        <v>0</v>
      </c>
    </row>
    <row r="80" spans="1:51" ht="26.25" hidden="1" customHeight="1" x14ac:dyDescent="0.15">
      <c r="A80" s="961">
        <v>11</v>
      </c>
      <c r="B80" s="961">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62"/>
      <c r="AD80" s="962"/>
      <c r="AE80" s="962"/>
      <c r="AF80" s="962"/>
      <c r="AG80" s="962"/>
      <c r="AH80" s="884"/>
      <c r="AI80" s="885"/>
      <c r="AJ80" s="885"/>
      <c r="AK80" s="885"/>
      <c r="AL80" s="868"/>
      <c r="AM80" s="869"/>
      <c r="AN80" s="869"/>
      <c r="AO80" s="870"/>
      <c r="AP80" s="871"/>
      <c r="AQ80" s="871"/>
      <c r="AR80" s="871"/>
      <c r="AS80" s="871"/>
      <c r="AT80" s="871"/>
      <c r="AU80" s="871"/>
      <c r="AV80" s="871"/>
      <c r="AW80" s="871"/>
      <c r="AX80" s="871"/>
      <c r="AY80">
        <f>COUNTA($C$80)</f>
        <v>0</v>
      </c>
    </row>
    <row r="81" spans="1:51" ht="26.25" hidden="1" customHeight="1" x14ac:dyDescent="0.15">
      <c r="A81" s="961">
        <v>12</v>
      </c>
      <c r="B81" s="961">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62"/>
      <c r="AD81" s="962"/>
      <c r="AE81" s="962"/>
      <c r="AF81" s="962"/>
      <c r="AG81" s="962"/>
      <c r="AH81" s="884"/>
      <c r="AI81" s="885"/>
      <c r="AJ81" s="885"/>
      <c r="AK81" s="885"/>
      <c r="AL81" s="868"/>
      <c r="AM81" s="869"/>
      <c r="AN81" s="869"/>
      <c r="AO81" s="870"/>
      <c r="AP81" s="871"/>
      <c r="AQ81" s="871"/>
      <c r="AR81" s="871"/>
      <c r="AS81" s="871"/>
      <c r="AT81" s="871"/>
      <c r="AU81" s="871"/>
      <c r="AV81" s="871"/>
      <c r="AW81" s="871"/>
      <c r="AX81" s="871"/>
      <c r="AY81">
        <f>COUNTA($C$81)</f>
        <v>0</v>
      </c>
    </row>
    <row r="82" spans="1:51" ht="26.25" hidden="1" customHeight="1" x14ac:dyDescent="0.15">
      <c r="A82" s="961">
        <v>13</v>
      </c>
      <c r="B82" s="961">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62"/>
      <c r="AD82" s="962"/>
      <c r="AE82" s="962"/>
      <c r="AF82" s="962"/>
      <c r="AG82" s="962"/>
      <c r="AH82" s="884"/>
      <c r="AI82" s="885"/>
      <c r="AJ82" s="885"/>
      <c r="AK82" s="885"/>
      <c r="AL82" s="868"/>
      <c r="AM82" s="869"/>
      <c r="AN82" s="869"/>
      <c r="AO82" s="870"/>
      <c r="AP82" s="871"/>
      <c r="AQ82" s="871"/>
      <c r="AR82" s="871"/>
      <c r="AS82" s="871"/>
      <c r="AT82" s="871"/>
      <c r="AU82" s="871"/>
      <c r="AV82" s="871"/>
      <c r="AW82" s="871"/>
      <c r="AX82" s="871"/>
      <c r="AY82">
        <f>COUNTA($C$82)</f>
        <v>0</v>
      </c>
    </row>
    <row r="83" spans="1:51" ht="26.25" hidden="1" customHeight="1" x14ac:dyDescent="0.15">
      <c r="A83" s="961">
        <v>14</v>
      </c>
      <c r="B83" s="961">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62"/>
      <c r="AD83" s="962"/>
      <c r="AE83" s="962"/>
      <c r="AF83" s="962"/>
      <c r="AG83" s="962"/>
      <c r="AH83" s="884"/>
      <c r="AI83" s="885"/>
      <c r="AJ83" s="885"/>
      <c r="AK83" s="885"/>
      <c r="AL83" s="868"/>
      <c r="AM83" s="869"/>
      <c r="AN83" s="869"/>
      <c r="AO83" s="870"/>
      <c r="AP83" s="871"/>
      <c r="AQ83" s="871"/>
      <c r="AR83" s="871"/>
      <c r="AS83" s="871"/>
      <c r="AT83" s="871"/>
      <c r="AU83" s="871"/>
      <c r="AV83" s="871"/>
      <c r="AW83" s="871"/>
      <c r="AX83" s="871"/>
      <c r="AY83">
        <f>COUNTA($C$83)</f>
        <v>0</v>
      </c>
    </row>
    <row r="84" spans="1:51" ht="26.25" hidden="1" customHeight="1" x14ac:dyDescent="0.15">
      <c r="A84" s="961">
        <v>15</v>
      </c>
      <c r="B84" s="961">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62"/>
      <c r="AD84" s="962"/>
      <c r="AE84" s="962"/>
      <c r="AF84" s="962"/>
      <c r="AG84" s="962"/>
      <c r="AH84" s="884"/>
      <c r="AI84" s="885"/>
      <c r="AJ84" s="885"/>
      <c r="AK84" s="885"/>
      <c r="AL84" s="868"/>
      <c r="AM84" s="869"/>
      <c r="AN84" s="869"/>
      <c r="AO84" s="870"/>
      <c r="AP84" s="871"/>
      <c r="AQ84" s="871"/>
      <c r="AR84" s="871"/>
      <c r="AS84" s="871"/>
      <c r="AT84" s="871"/>
      <c r="AU84" s="871"/>
      <c r="AV84" s="871"/>
      <c r="AW84" s="871"/>
      <c r="AX84" s="871"/>
      <c r="AY84">
        <f>COUNTA($C$84)</f>
        <v>0</v>
      </c>
    </row>
    <row r="85" spans="1:51" ht="26.25" hidden="1" customHeight="1" x14ac:dyDescent="0.15">
      <c r="A85" s="961">
        <v>16</v>
      </c>
      <c r="B85" s="961">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62"/>
      <c r="AD85" s="962"/>
      <c r="AE85" s="962"/>
      <c r="AF85" s="962"/>
      <c r="AG85" s="962"/>
      <c r="AH85" s="884"/>
      <c r="AI85" s="885"/>
      <c r="AJ85" s="885"/>
      <c r="AK85" s="885"/>
      <c r="AL85" s="868"/>
      <c r="AM85" s="869"/>
      <c r="AN85" s="869"/>
      <c r="AO85" s="870"/>
      <c r="AP85" s="871"/>
      <c r="AQ85" s="871"/>
      <c r="AR85" s="871"/>
      <c r="AS85" s="871"/>
      <c r="AT85" s="871"/>
      <c r="AU85" s="871"/>
      <c r="AV85" s="871"/>
      <c r="AW85" s="871"/>
      <c r="AX85" s="871"/>
      <c r="AY85">
        <f>COUNTA($C$85)</f>
        <v>0</v>
      </c>
    </row>
    <row r="86" spans="1:51" ht="26.25" hidden="1" customHeight="1" x14ac:dyDescent="0.15">
      <c r="A86" s="961">
        <v>17</v>
      </c>
      <c r="B86" s="961">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62"/>
      <c r="AD86" s="962"/>
      <c r="AE86" s="962"/>
      <c r="AF86" s="962"/>
      <c r="AG86" s="962"/>
      <c r="AH86" s="884"/>
      <c r="AI86" s="885"/>
      <c r="AJ86" s="885"/>
      <c r="AK86" s="885"/>
      <c r="AL86" s="868"/>
      <c r="AM86" s="869"/>
      <c r="AN86" s="869"/>
      <c r="AO86" s="870"/>
      <c r="AP86" s="871"/>
      <c r="AQ86" s="871"/>
      <c r="AR86" s="871"/>
      <c r="AS86" s="871"/>
      <c r="AT86" s="871"/>
      <c r="AU86" s="871"/>
      <c r="AV86" s="871"/>
      <c r="AW86" s="871"/>
      <c r="AX86" s="871"/>
      <c r="AY86">
        <f>COUNTA($C$86)</f>
        <v>0</v>
      </c>
    </row>
    <row r="87" spans="1:51" ht="26.25" hidden="1" customHeight="1" x14ac:dyDescent="0.15">
      <c r="A87" s="961">
        <v>18</v>
      </c>
      <c r="B87" s="961">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62"/>
      <c r="AD87" s="962"/>
      <c r="AE87" s="962"/>
      <c r="AF87" s="962"/>
      <c r="AG87" s="962"/>
      <c r="AH87" s="884"/>
      <c r="AI87" s="885"/>
      <c r="AJ87" s="885"/>
      <c r="AK87" s="885"/>
      <c r="AL87" s="868"/>
      <c r="AM87" s="869"/>
      <c r="AN87" s="869"/>
      <c r="AO87" s="870"/>
      <c r="AP87" s="871"/>
      <c r="AQ87" s="871"/>
      <c r="AR87" s="871"/>
      <c r="AS87" s="871"/>
      <c r="AT87" s="871"/>
      <c r="AU87" s="871"/>
      <c r="AV87" s="871"/>
      <c r="AW87" s="871"/>
      <c r="AX87" s="871"/>
      <c r="AY87">
        <f>COUNTA($C$87)</f>
        <v>0</v>
      </c>
    </row>
    <row r="88" spans="1:51" ht="26.25" hidden="1" customHeight="1" x14ac:dyDescent="0.15">
      <c r="A88" s="961">
        <v>19</v>
      </c>
      <c r="B88" s="961">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62"/>
      <c r="AD88" s="962"/>
      <c r="AE88" s="962"/>
      <c r="AF88" s="962"/>
      <c r="AG88" s="962"/>
      <c r="AH88" s="884"/>
      <c r="AI88" s="885"/>
      <c r="AJ88" s="885"/>
      <c r="AK88" s="885"/>
      <c r="AL88" s="868"/>
      <c r="AM88" s="869"/>
      <c r="AN88" s="869"/>
      <c r="AO88" s="870"/>
      <c r="AP88" s="871"/>
      <c r="AQ88" s="871"/>
      <c r="AR88" s="871"/>
      <c r="AS88" s="871"/>
      <c r="AT88" s="871"/>
      <c r="AU88" s="871"/>
      <c r="AV88" s="871"/>
      <c r="AW88" s="871"/>
      <c r="AX88" s="871"/>
      <c r="AY88">
        <f>COUNTA($C$88)</f>
        <v>0</v>
      </c>
    </row>
    <row r="89" spans="1:51" ht="26.25" hidden="1" customHeight="1" x14ac:dyDescent="0.15">
      <c r="A89" s="961">
        <v>20</v>
      </c>
      <c r="B89" s="961">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62"/>
      <c r="AD89" s="962"/>
      <c r="AE89" s="962"/>
      <c r="AF89" s="962"/>
      <c r="AG89" s="962"/>
      <c r="AH89" s="884"/>
      <c r="AI89" s="885"/>
      <c r="AJ89" s="885"/>
      <c r="AK89" s="885"/>
      <c r="AL89" s="868"/>
      <c r="AM89" s="869"/>
      <c r="AN89" s="869"/>
      <c r="AO89" s="870"/>
      <c r="AP89" s="871"/>
      <c r="AQ89" s="871"/>
      <c r="AR89" s="871"/>
      <c r="AS89" s="871"/>
      <c r="AT89" s="871"/>
      <c r="AU89" s="871"/>
      <c r="AV89" s="871"/>
      <c r="AW89" s="871"/>
      <c r="AX89" s="871"/>
      <c r="AY89">
        <f>COUNTA($C$89)</f>
        <v>0</v>
      </c>
    </row>
    <row r="90" spans="1:51" ht="26.25" hidden="1" customHeight="1" x14ac:dyDescent="0.15">
      <c r="A90" s="961">
        <v>21</v>
      </c>
      <c r="B90" s="961">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62"/>
      <c r="AD90" s="962"/>
      <c r="AE90" s="962"/>
      <c r="AF90" s="962"/>
      <c r="AG90" s="962"/>
      <c r="AH90" s="884"/>
      <c r="AI90" s="885"/>
      <c r="AJ90" s="885"/>
      <c r="AK90" s="885"/>
      <c r="AL90" s="868"/>
      <c r="AM90" s="869"/>
      <c r="AN90" s="869"/>
      <c r="AO90" s="870"/>
      <c r="AP90" s="871"/>
      <c r="AQ90" s="871"/>
      <c r="AR90" s="871"/>
      <c r="AS90" s="871"/>
      <c r="AT90" s="871"/>
      <c r="AU90" s="871"/>
      <c r="AV90" s="871"/>
      <c r="AW90" s="871"/>
      <c r="AX90" s="871"/>
      <c r="AY90">
        <f>COUNTA($C$90)</f>
        <v>0</v>
      </c>
    </row>
    <row r="91" spans="1:51" ht="26.25" hidden="1" customHeight="1" x14ac:dyDescent="0.15">
      <c r="A91" s="961">
        <v>22</v>
      </c>
      <c r="B91" s="961">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62"/>
      <c r="AD91" s="962"/>
      <c r="AE91" s="962"/>
      <c r="AF91" s="962"/>
      <c r="AG91" s="962"/>
      <c r="AH91" s="884"/>
      <c r="AI91" s="885"/>
      <c r="AJ91" s="885"/>
      <c r="AK91" s="885"/>
      <c r="AL91" s="868"/>
      <c r="AM91" s="869"/>
      <c r="AN91" s="869"/>
      <c r="AO91" s="870"/>
      <c r="AP91" s="871"/>
      <c r="AQ91" s="871"/>
      <c r="AR91" s="871"/>
      <c r="AS91" s="871"/>
      <c r="AT91" s="871"/>
      <c r="AU91" s="871"/>
      <c r="AV91" s="871"/>
      <c r="AW91" s="871"/>
      <c r="AX91" s="871"/>
      <c r="AY91">
        <f>COUNTA($C$91)</f>
        <v>0</v>
      </c>
    </row>
    <row r="92" spans="1:51" ht="26.25" hidden="1" customHeight="1" x14ac:dyDescent="0.15">
      <c r="A92" s="961">
        <v>23</v>
      </c>
      <c r="B92" s="961">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62"/>
      <c r="AD92" s="962"/>
      <c r="AE92" s="962"/>
      <c r="AF92" s="962"/>
      <c r="AG92" s="962"/>
      <c r="AH92" s="884"/>
      <c r="AI92" s="885"/>
      <c r="AJ92" s="885"/>
      <c r="AK92" s="885"/>
      <c r="AL92" s="868"/>
      <c r="AM92" s="869"/>
      <c r="AN92" s="869"/>
      <c r="AO92" s="870"/>
      <c r="AP92" s="871"/>
      <c r="AQ92" s="871"/>
      <c r="AR92" s="871"/>
      <c r="AS92" s="871"/>
      <c r="AT92" s="871"/>
      <c r="AU92" s="871"/>
      <c r="AV92" s="871"/>
      <c r="AW92" s="871"/>
      <c r="AX92" s="871"/>
      <c r="AY92">
        <f>COUNTA($C$92)</f>
        <v>0</v>
      </c>
    </row>
    <row r="93" spans="1:51" ht="26.25" hidden="1" customHeight="1" x14ac:dyDescent="0.15">
      <c r="A93" s="961">
        <v>24</v>
      </c>
      <c r="B93" s="961">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62"/>
      <c r="AD93" s="962"/>
      <c r="AE93" s="962"/>
      <c r="AF93" s="962"/>
      <c r="AG93" s="962"/>
      <c r="AH93" s="884"/>
      <c r="AI93" s="885"/>
      <c r="AJ93" s="885"/>
      <c r="AK93" s="885"/>
      <c r="AL93" s="868"/>
      <c r="AM93" s="869"/>
      <c r="AN93" s="869"/>
      <c r="AO93" s="870"/>
      <c r="AP93" s="871"/>
      <c r="AQ93" s="871"/>
      <c r="AR93" s="871"/>
      <c r="AS93" s="871"/>
      <c r="AT93" s="871"/>
      <c r="AU93" s="871"/>
      <c r="AV93" s="871"/>
      <c r="AW93" s="871"/>
      <c r="AX93" s="871"/>
      <c r="AY93">
        <f>COUNTA($C$93)</f>
        <v>0</v>
      </c>
    </row>
    <row r="94" spans="1:51" ht="26.25" hidden="1" customHeight="1" x14ac:dyDescent="0.15">
      <c r="A94" s="961">
        <v>25</v>
      </c>
      <c r="B94" s="961">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62"/>
      <c r="AD94" s="962"/>
      <c r="AE94" s="962"/>
      <c r="AF94" s="962"/>
      <c r="AG94" s="962"/>
      <c r="AH94" s="884"/>
      <c r="AI94" s="885"/>
      <c r="AJ94" s="885"/>
      <c r="AK94" s="885"/>
      <c r="AL94" s="868"/>
      <c r="AM94" s="869"/>
      <c r="AN94" s="869"/>
      <c r="AO94" s="870"/>
      <c r="AP94" s="871"/>
      <c r="AQ94" s="871"/>
      <c r="AR94" s="871"/>
      <c r="AS94" s="871"/>
      <c r="AT94" s="871"/>
      <c r="AU94" s="871"/>
      <c r="AV94" s="871"/>
      <c r="AW94" s="871"/>
      <c r="AX94" s="871"/>
      <c r="AY94">
        <f>COUNTA($C$94)</f>
        <v>0</v>
      </c>
    </row>
    <row r="95" spans="1:51" ht="26.25" hidden="1" customHeight="1" x14ac:dyDescent="0.15">
      <c r="A95" s="961">
        <v>26</v>
      </c>
      <c r="B95" s="961">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62"/>
      <c r="AD95" s="962"/>
      <c r="AE95" s="962"/>
      <c r="AF95" s="962"/>
      <c r="AG95" s="962"/>
      <c r="AH95" s="884"/>
      <c r="AI95" s="885"/>
      <c r="AJ95" s="885"/>
      <c r="AK95" s="885"/>
      <c r="AL95" s="868"/>
      <c r="AM95" s="869"/>
      <c r="AN95" s="869"/>
      <c r="AO95" s="870"/>
      <c r="AP95" s="871"/>
      <c r="AQ95" s="871"/>
      <c r="AR95" s="871"/>
      <c r="AS95" s="871"/>
      <c r="AT95" s="871"/>
      <c r="AU95" s="871"/>
      <c r="AV95" s="871"/>
      <c r="AW95" s="871"/>
      <c r="AX95" s="871"/>
      <c r="AY95">
        <f>COUNTA($C$95)</f>
        <v>0</v>
      </c>
    </row>
    <row r="96" spans="1:51" ht="26.25" hidden="1" customHeight="1" x14ac:dyDescent="0.15">
      <c r="A96" s="961">
        <v>27</v>
      </c>
      <c r="B96" s="961">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62"/>
      <c r="AD96" s="962"/>
      <c r="AE96" s="962"/>
      <c r="AF96" s="962"/>
      <c r="AG96" s="962"/>
      <c r="AH96" s="884"/>
      <c r="AI96" s="885"/>
      <c r="AJ96" s="885"/>
      <c r="AK96" s="885"/>
      <c r="AL96" s="868"/>
      <c r="AM96" s="869"/>
      <c r="AN96" s="869"/>
      <c r="AO96" s="870"/>
      <c r="AP96" s="871"/>
      <c r="AQ96" s="871"/>
      <c r="AR96" s="871"/>
      <c r="AS96" s="871"/>
      <c r="AT96" s="871"/>
      <c r="AU96" s="871"/>
      <c r="AV96" s="871"/>
      <c r="AW96" s="871"/>
      <c r="AX96" s="871"/>
      <c r="AY96">
        <f>COUNTA($C$96)</f>
        <v>0</v>
      </c>
    </row>
    <row r="97" spans="1:51" ht="26.25" hidden="1" customHeight="1" x14ac:dyDescent="0.15">
      <c r="A97" s="961">
        <v>28</v>
      </c>
      <c r="B97" s="961">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62"/>
      <c r="AD97" s="962"/>
      <c r="AE97" s="962"/>
      <c r="AF97" s="962"/>
      <c r="AG97" s="962"/>
      <c r="AH97" s="884"/>
      <c r="AI97" s="885"/>
      <c r="AJ97" s="885"/>
      <c r="AK97" s="885"/>
      <c r="AL97" s="868"/>
      <c r="AM97" s="869"/>
      <c r="AN97" s="869"/>
      <c r="AO97" s="870"/>
      <c r="AP97" s="871"/>
      <c r="AQ97" s="871"/>
      <c r="AR97" s="871"/>
      <c r="AS97" s="871"/>
      <c r="AT97" s="871"/>
      <c r="AU97" s="871"/>
      <c r="AV97" s="871"/>
      <c r="AW97" s="871"/>
      <c r="AX97" s="871"/>
      <c r="AY97">
        <f>COUNTA($C$97)</f>
        <v>0</v>
      </c>
    </row>
    <row r="98" spans="1:51" ht="26.25" hidden="1" customHeight="1" x14ac:dyDescent="0.15">
      <c r="A98" s="961">
        <v>29</v>
      </c>
      <c r="B98" s="961">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62"/>
      <c r="AD98" s="962"/>
      <c r="AE98" s="962"/>
      <c r="AF98" s="962"/>
      <c r="AG98" s="962"/>
      <c r="AH98" s="884"/>
      <c r="AI98" s="885"/>
      <c r="AJ98" s="885"/>
      <c r="AK98" s="885"/>
      <c r="AL98" s="868"/>
      <c r="AM98" s="869"/>
      <c r="AN98" s="869"/>
      <c r="AO98" s="870"/>
      <c r="AP98" s="871"/>
      <c r="AQ98" s="871"/>
      <c r="AR98" s="871"/>
      <c r="AS98" s="871"/>
      <c r="AT98" s="871"/>
      <c r="AU98" s="871"/>
      <c r="AV98" s="871"/>
      <c r="AW98" s="871"/>
      <c r="AX98" s="871"/>
      <c r="AY98">
        <f>COUNTA($C$98)</f>
        <v>0</v>
      </c>
    </row>
    <row r="99" spans="1:51" ht="26.25" hidden="1" customHeight="1" x14ac:dyDescent="0.15">
      <c r="A99" s="961">
        <v>30</v>
      </c>
      <c r="B99" s="961">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62"/>
      <c r="AD99" s="962"/>
      <c r="AE99" s="962"/>
      <c r="AF99" s="962"/>
      <c r="AG99" s="962"/>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91"/>
      <c r="Q100" s="91"/>
      <c r="R100" s="91"/>
      <c r="S100" s="91"/>
      <c r="T100" s="91"/>
      <c r="U100" s="91"/>
      <c r="V100" s="91"/>
      <c r="W100" s="91"/>
      <c r="X100" s="91"/>
      <c r="Y100" s="93"/>
      <c r="Z100" s="93"/>
      <c r="AA100" s="93"/>
      <c r="AB100" s="93"/>
      <c r="AC100" s="93"/>
      <c r="AD100" s="93"/>
      <c r="AE100" s="93"/>
      <c r="AF100" s="93"/>
      <c r="AG100" s="93"/>
      <c r="AH100" s="93"/>
      <c r="AI100" s="93"/>
      <c r="AJ100" s="93"/>
      <c r="AK100" s="93"/>
      <c r="AL100" s="93"/>
      <c r="AM100" s="93"/>
      <c r="AN100" s="93"/>
      <c r="AO100" s="93"/>
      <c r="AY100">
        <f>COUNTA($C$103)</f>
        <v>1</v>
      </c>
    </row>
    <row r="101" spans="1:51" x14ac:dyDescent="0.15">
      <c r="A101" s="9"/>
      <c r="B101" s="41" t="s">
        <v>851</v>
      </c>
      <c r="C101" s="46"/>
      <c r="D101" s="46"/>
      <c r="E101" s="46"/>
      <c r="F101" s="46"/>
      <c r="G101" s="46"/>
      <c r="H101" s="46"/>
      <c r="I101" s="46"/>
      <c r="J101" s="46"/>
      <c r="K101" s="46"/>
      <c r="L101" s="46"/>
      <c r="M101" s="46"/>
      <c r="N101" s="46"/>
      <c r="O101" s="46"/>
      <c r="P101" s="50"/>
      <c r="Q101" s="50"/>
      <c r="R101" s="50"/>
      <c r="S101" s="50"/>
      <c r="T101" s="50"/>
      <c r="U101" s="50"/>
      <c r="V101" s="50"/>
      <c r="W101" s="50"/>
      <c r="X101" s="50"/>
      <c r="Y101" s="51"/>
      <c r="Z101" s="51"/>
      <c r="AA101" s="51"/>
      <c r="AB101" s="51"/>
      <c r="AC101" s="51"/>
      <c r="AD101" s="51"/>
      <c r="AE101" s="51"/>
      <c r="AF101" s="51"/>
      <c r="AG101" s="51"/>
      <c r="AH101" s="51"/>
      <c r="AI101" s="51"/>
      <c r="AJ101" s="51"/>
      <c r="AK101" s="51"/>
      <c r="AL101" s="51"/>
      <c r="AM101" s="51"/>
      <c r="AN101" s="51"/>
      <c r="AO101" s="51"/>
      <c r="AP101" s="50"/>
      <c r="AQ101" s="50"/>
      <c r="AR101" s="50"/>
      <c r="AS101" s="50"/>
      <c r="AT101" s="50"/>
      <c r="AU101" s="50"/>
      <c r="AV101" s="50"/>
      <c r="AW101" s="50"/>
      <c r="AX101" s="50"/>
      <c r="AY101" s="83">
        <f>$AY$100</f>
        <v>1</v>
      </c>
    </row>
    <row r="102" spans="1:51" customFormat="1" ht="59.25" customHeight="1" x14ac:dyDescent="0.15">
      <c r="A102" s="861"/>
      <c r="B102" s="861"/>
      <c r="C102" s="861" t="s">
        <v>24</v>
      </c>
      <c r="D102" s="861"/>
      <c r="E102" s="861"/>
      <c r="F102" s="861"/>
      <c r="G102" s="861"/>
      <c r="H102" s="861"/>
      <c r="I102" s="861"/>
      <c r="J102" s="963" t="s">
        <v>189</v>
      </c>
      <c r="K102" s="965"/>
      <c r="L102" s="965"/>
      <c r="M102" s="965"/>
      <c r="N102" s="965"/>
      <c r="O102" s="965"/>
      <c r="P102" s="429" t="s">
        <v>25</v>
      </c>
      <c r="Q102" s="429"/>
      <c r="R102" s="429"/>
      <c r="S102" s="429"/>
      <c r="T102" s="429"/>
      <c r="U102" s="429"/>
      <c r="V102" s="429"/>
      <c r="W102" s="429"/>
      <c r="X102" s="429"/>
      <c r="Y102" s="863" t="s">
        <v>188</v>
      </c>
      <c r="Z102" s="864"/>
      <c r="AA102" s="864"/>
      <c r="AB102" s="864"/>
      <c r="AC102" s="963" t="s">
        <v>217</v>
      </c>
      <c r="AD102" s="963"/>
      <c r="AE102" s="963"/>
      <c r="AF102" s="963"/>
      <c r="AG102" s="963"/>
      <c r="AH102" s="863" t="s">
        <v>180</v>
      </c>
      <c r="AI102" s="861"/>
      <c r="AJ102" s="861"/>
      <c r="AK102" s="861"/>
      <c r="AL102" s="861" t="s">
        <v>19</v>
      </c>
      <c r="AM102" s="861"/>
      <c r="AN102" s="861"/>
      <c r="AO102" s="865"/>
      <c r="AP102" s="964" t="s">
        <v>190</v>
      </c>
      <c r="AQ102" s="964"/>
      <c r="AR102" s="964"/>
      <c r="AS102" s="964"/>
      <c r="AT102" s="964"/>
      <c r="AU102" s="964"/>
      <c r="AV102" s="964"/>
      <c r="AW102" s="964"/>
      <c r="AX102" s="964"/>
      <c r="AY102" s="83">
        <f>$AY$100</f>
        <v>1</v>
      </c>
    </row>
    <row r="103" spans="1:51" ht="57.75" customHeight="1" x14ac:dyDescent="0.15">
      <c r="A103" s="961">
        <v>1</v>
      </c>
      <c r="B103" s="961">
        <v>1</v>
      </c>
      <c r="C103" s="873" t="s">
        <v>872</v>
      </c>
      <c r="D103" s="874"/>
      <c r="E103" s="874"/>
      <c r="F103" s="874"/>
      <c r="G103" s="874"/>
      <c r="H103" s="874"/>
      <c r="I103" s="874"/>
      <c r="J103" s="875" t="s">
        <v>882</v>
      </c>
      <c r="K103" s="876"/>
      <c r="L103" s="876"/>
      <c r="M103" s="876"/>
      <c r="N103" s="876"/>
      <c r="O103" s="876"/>
      <c r="P103" s="877" t="s">
        <v>889</v>
      </c>
      <c r="Q103" s="878"/>
      <c r="R103" s="878"/>
      <c r="S103" s="878"/>
      <c r="T103" s="878"/>
      <c r="U103" s="878"/>
      <c r="V103" s="878"/>
      <c r="W103" s="878"/>
      <c r="X103" s="878"/>
      <c r="Y103" s="879">
        <v>235.59800000000001</v>
      </c>
      <c r="Z103" s="880"/>
      <c r="AA103" s="880"/>
      <c r="AB103" s="881"/>
      <c r="AC103" s="882" t="s">
        <v>244</v>
      </c>
      <c r="AD103" s="883"/>
      <c r="AE103" s="883"/>
      <c r="AF103" s="883"/>
      <c r="AG103" s="883"/>
      <c r="AH103" s="884">
        <v>1</v>
      </c>
      <c r="AI103" s="885"/>
      <c r="AJ103" s="885"/>
      <c r="AK103" s="885"/>
      <c r="AL103" s="868">
        <v>96.2</v>
      </c>
      <c r="AM103" s="869"/>
      <c r="AN103" s="869"/>
      <c r="AO103" s="870"/>
      <c r="AP103" s="871" t="s">
        <v>882</v>
      </c>
      <c r="AQ103" s="871"/>
      <c r="AR103" s="871"/>
      <c r="AS103" s="871"/>
      <c r="AT103" s="871"/>
      <c r="AU103" s="871"/>
      <c r="AV103" s="871"/>
      <c r="AW103" s="871"/>
      <c r="AX103" s="871"/>
      <c r="AY103" s="83">
        <f>$AY$100</f>
        <v>1</v>
      </c>
    </row>
    <row r="104" spans="1:51" ht="36.75" customHeight="1" x14ac:dyDescent="0.15">
      <c r="A104" s="961">
        <v>2</v>
      </c>
      <c r="B104" s="961">
        <v>1</v>
      </c>
      <c r="C104" s="873" t="s">
        <v>938</v>
      </c>
      <c r="D104" s="874"/>
      <c r="E104" s="874"/>
      <c r="F104" s="874"/>
      <c r="G104" s="874"/>
      <c r="H104" s="874"/>
      <c r="I104" s="874"/>
      <c r="J104" s="875">
        <v>2010401025205</v>
      </c>
      <c r="K104" s="876"/>
      <c r="L104" s="876"/>
      <c r="M104" s="876"/>
      <c r="N104" s="876"/>
      <c r="O104" s="876"/>
      <c r="P104" s="877" t="s">
        <v>876</v>
      </c>
      <c r="Q104" s="878"/>
      <c r="R104" s="878"/>
      <c r="S104" s="878"/>
      <c r="T104" s="878"/>
      <c r="U104" s="878"/>
      <c r="V104" s="878"/>
      <c r="W104" s="878"/>
      <c r="X104" s="878"/>
      <c r="Y104" s="879">
        <v>134.816</v>
      </c>
      <c r="Z104" s="880"/>
      <c r="AA104" s="880"/>
      <c r="AB104" s="881"/>
      <c r="AC104" s="882" t="s">
        <v>244</v>
      </c>
      <c r="AD104" s="883"/>
      <c r="AE104" s="883"/>
      <c r="AF104" s="883"/>
      <c r="AG104" s="883"/>
      <c r="AH104" s="907">
        <v>1</v>
      </c>
      <c r="AI104" s="908"/>
      <c r="AJ104" s="908"/>
      <c r="AK104" s="909"/>
      <c r="AL104" s="868">
        <v>99.3</v>
      </c>
      <c r="AM104" s="869"/>
      <c r="AN104" s="869"/>
      <c r="AO104" s="870"/>
      <c r="AP104" s="871" t="s">
        <v>882</v>
      </c>
      <c r="AQ104" s="871"/>
      <c r="AR104" s="871"/>
      <c r="AS104" s="871"/>
      <c r="AT104" s="871"/>
      <c r="AU104" s="871"/>
      <c r="AV104" s="871"/>
      <c r="AW104" s="871"/>
      <c r="AX104" s="871"/>
      <c r="AY104">
        <f>COUNTA($C$104)</f>
        <v>1</v>
      </c>
    </row>
    <row r="105" spans="1:51" ht="45.75" customHeight="1" x14ac:dyDescent="0.15">
      <c r="A105" s="961">
        <v>3</v>
      </c>
      <c r="B105" s="961">
        <v>1</v>
      </c>
      <c r="C105" s="873" t="s">
        <v>939</v>
      </c>
      <c r="D105" s="874"/>
      <c r="E105" s="874"/>
      <c r="F105" s="874"/>
      <c r="G105" s="874"/>
      <c r="H105" s="874"/>
      <c r="I105" s="874"/>
      <c r="J105" s="875">
        <v>6140001085178</v>
      </c>
      <c r="K105" s="876"/>
      <c r="L105" s="876"/>
      <c r="M105" s="876"/>
      <c r="N105" s="876"/>
      <c r="O105" s="876"/>
      <c r="P105" s="877" t="s">
        <v>873</v>
      </c>
      <c r="Q105" s="878"/>
      <c r="R105" s="878"/>
      <c r="S105" s="878"/>
      <c r="T105" s="878"/>
      <c r="U105" s="878"/>
      <c r="V105" s="878"/>
      <c r="W105" s="878"/>
      <c r="X105" s="878"/>
      <c r="Y105" s="879">
        <v>62.809412999999999</v>
      </c>
      <c r="Z105" s="880"/>
      <c r="AA105" s="880"/>
      <c r="AB105" s="881"/>
      <c r="AC105" s="882" t="s">
        <v>244</v>
      </c>
      <c r="AD105" s="883"/>
      <c r="AE105" s="883"/>
      <c r="AF105" s="883"/>
      <c r="AG105" s="883"/>
      <c r="AH105" s="884">
        <v>1</v>
      </c>
      <c r="AI105" s="885"/>
      <c r="AJ105" s="885"/>
      <c r="AK105" s="885"/>
      <c r="AL105" s="868">
        <v>100</v>
      </c>
      <c r="AM105" s="869"/>
      <c r="AN105" s="869"/>
      <c r="AO105" s="870"/>
      <c r="AP105" s="871" t="s">
        <v>882</v>
      </c>
      <c r="AQ105" s="871"/>
      <c r="AR105" s="871"/>
      <c r="AS105" s="871"/>
      <c r="AT105" s="871"/>
      <c r="AU105" s="871"/>
      <c r="AV105" s="871"/>
      <c r="AW105" s="871"/>
      <c r="AX105" s="871"/>
      <c r="AY105">
        <f>COUNTA($C$105)</f>
        <v>1</v>
      </c>
    </row>
    <row r="106" spans="1:51" ht="26.25" customHeight="1" x14ac:dyDescent="0.15">
      <c r="A106" s="961">
        <v>4</v>
      </c>
      <c r="B106" s="961">
        <v>1</v>
      </c>
      <c r="C106" s="873" t="s">
        <v>940</v>
      </c>
      <c r="D106" s="874"/>
      <c r="E106" s="874"/>
      <c r="F106" s="874"/>
      <c r="G106" s="874"/>
      <c r="H106" s="874"/>
      <c r="I106" s="874"/>
      <c r="J106" s="875">
        <v>3012801002195</v>
      </c>
      <c r="K106" s="876"/>
      <c r="L106" s="876"/>
      <c r="M106" s="876"/>
      <c r="N106" s="876"/>
      <c r="O106" s="876"/>
      <c r="P106" s="877" t="s">
        <v>874</v>
      </c>
      <c r="Q106" s="878"/>
      <c r="R106" s="878"/>
      <c r="S106" s="878"/>
      <c r="T106" s="878"/>
      <c r="U106" s="878"/>
      <c r="V106" s="878"/>
      <c r="W106" s="878"/>
      <c r="X106" s="878"/>
      <c r="Y106" s="879">
        <v>60.760778000000002</v>
      </c>
      <c r="Z106" s="880"/>
      <c r="AA106" s="880"/>
      <c r="AB106" s="881"/>
      <c r="AC106" s="882" t="s">
        <v>244</v>
      </c>
      <c r="AD106" s="883"/>
      <c r="AE106" s="883"/>
      <c r="AF106" s="883"/>
      <c r="AG106" s="883"/>
      <c r="AH106" s="907">
        <v>1</v>
      </c>
      <c r="AI106" s="908"/>
      <c r="AJ106" s="908"/>
      <c r="AK106" s="909"/>
      <c r="AL106" s="868">
        <v>100</v>
      </c>
      <c r="AM106" s="869"/>
      <c r="AN106" s="869"/>
      <c r="AO106" s="870"/>
      <c r="AP106" s="871" t="s">
        <v>882</v>
      </c>
      <c r="AQ106" s="871"/>
      <c r="AR106" s="871"/>
      <c r="AS106" s="871"/>
      <c r="AT106" s="871"/>
      <c r="AU106" s="871"/>
      <c r="AV106" s="871"/>
      <c r="AW106" s="871"/>
      <c r="AX106" s="871"/>
      <c r="AY106">
        <f>COUNTA($C$106)</f>
        <v>1</v>
      </c>
    </row>
    <row r="107" spans="1:51" ht="35.25" customHeight="1" x14ac:dyDescent="0.15">
      <c r="A107" s="961">
        <v>5</v>
      </c>
      <c r="B107" s="961">
        <v>1</v>
      </c>
      <c r="C107" s="873" t="s">
        <v>941</v>
      </c>
      <c r="D107" s="874"/>
      <c r="E107" s="874"/>
      <c r="F107" s="874"/>
      <c r="G107" s="874"/>
      <c r="H107" s="874"/>
      <c r="I107" s="874"/>
      <c r="J107" s="875">
        <v>5012701003779</v>
      </c>
      <c r="K107" s="876"/>
      <c r="L107" s="876"/>
      <c r="M107" s="876"/>
      <c r="N107" s="876"/>
      <c r="O107" s="876"/>
      <c r="P107" s="877" t="s">
        <v>875</v>
      </c>
      <c r="Q107" s="878"/>
      <c r="R107" s="878"/>
      <c r="S107" s="878"/>
      <c r="T107" s="878"/>
      <c r="U107" s="878"/>
      <c r="V107" s="878"/>
      <c r="W107" s="878"/>
      <c r="X107" s="878"/>
      <c r="Y107" s="879">
        <v>59.999993000000003</v>
      </c>
      <c r="Z107" s="880"/>
      <c r="AA107" s="880"/>
      <c r="AB107" s="881"/>
      <c r="AC107" s="882" t="s">
        <v>244</v>
      </c>
      <c r="AD107" s="883"/>
      <c r="AE107" s="883"/>
      <c r="AF107" s="883"/>
      <c r="AG107" s="883"/>
      <c r="AH107" s="884">
        <v>1</v>
      </c>
      <c r="AI107" s="885"/>
      <c r="AJ107" s="885"/>
      <c r="AK107" s="885"/>
      <c r="AL107" s="868">
        <v>100</v>
      </c>
      <c r="AM107" s="869"/>
      <c r="AN107" s="869"/>
      <c r="AO107" s="870"/>
      <c r="AP107" s="871" t="s">
        <v>882</v>
      </c>
      <c r="AQ107" s="871"/>
      <c r="AR107" s="871"/>
      <c r="AS107" s="871"/>
      <c r="AT107" s="871"/>
      <c r="AU107" s="871"/>
      <c r="AV107" s="871"/>
      <c r="AW107" s="871"/>
      <c r="AX107" s="871"/>
      <c r="AY107">
        <f>COUNTA($C$107)</f>
        <v>1</v>
      </c>
    </row>
    <row r="108" spans="1:51" ht="45" customHeight="1" x14ac:dyDescent="0.15">
      <c r="A108" s="961">
        <v>6</v>
      </c>
      <c r="B108" s="961">
        <v>1</v>
      </c>
      <c r="C108" s="873" t="s">
        <v>942</v>
      </c>
      <c r="D108" s="874"/>
      <c r="E108" s="874"/>
      <c r="F108" s="874"/>
      <c r="G108" s="874"/>
      <c r="H108" s="874"/>
      <c r="I108" s="874"/>
      <c r="J108" s="875">
        <v>6030001086492</v>
      </c>
      <c r="K108" s="876"/>
      <c r="L108" s="876"/>
      <c r="M108" s="876"/>
      <c r="N108" s="876"/>
      <c r="O108" s="876"/>
      <c r="P108" s="877" t="s">
        <v>879</v>
      </c>
      <c r="Q108" s="878"/>
      <c r="R108" s="878"/>
      <c r="S108" s="878"/>
      <c r="T108" s="878"/>
      <c r="U108" s="878"/>
      <c r="V108" s="878"/>
      <c r="W108" s="878"/>
      <c r="X108" s="878"/>
      <c r="Y108" s="879">
        <v>57.332000000000001</v>
      </c>
      <c r="Z108" s="880"/>
      <c r="AA108" s="880"/>
      <c r="AB108" s="881"/>
      <c r="AC108" s="882" t="s">
        <v>75</v>
      </c>
      <c r="AD108" s="883"/>
      <c r="AE108" s="883"/>
      <c r="AF108" s="883"/>
      <c r="AG108" s="883"/>
      <c r="AH108" s="884">
        <v>3</v>
      </c>
      <c r="AI108" s="885"/>
      <c r="AJ108" s="885"/>
      <c r="AK108" s="885"/>
      <c r="AL108" s="868">
        <v>100</v>
      </c>
      <c r="AM108" s="869"/>
      <c r="AN108" s="869"/>
      <c r="AO108" s="870"/>
      <c r="AP108" s="871" t="s">
        <v>882</v>
      </c>
      <c r="AQ108" s="871"/>
      <c r="AR108" s="871"/>
      <c r="AS108" s="871"/>
      <c r="AT108" s="871"/>
      <c r="AU108" s="871"/>
      <c r="AV108" s="871"/>
      <c r="AW108" s="871"/>
      <c r="AX108" s="871"/>
      <c r="AY108">
        <f>COUNTA($C$108)</f>
        <v>1</v>
      </c>
    </row>
    <row r="109" spans="1:51" ht="32.25" customHeight="1" x14ac:dyDescent="0.15">
      <c r="A109" s="961">
        <v>7</v>
      </c>
      <c r="B109" s="961">
        <v>1</v>
      </c>
      <c r="C109" s="873" t="s">
        <v>943</v>
      </c>
      <c r="D109" s="874"/>
      <c r="E109" s="874"/>
      <c r="F109" s="874"/>
      <c r="G109" s="874"/>
      <c r="H109" s="874"/>
      <c r="I109" s="874"/>
      <c r="J109" s="875">
        <v>9120002074377</v>
      </c>
      <c r="K109" s="876"/>
      <c r="L109" s="876"/>
      <c r="M109" s="876"/>
      <c r="N109" s="876"/>
      <c r="O109" s="876"/>
      <c r="P109" s="877" t="s">
        <v>878</v>
      </c>
      <c r="Q109" s="878"/>
      <c r="R109" s="878"/>
      <c r="S109" s="878"/>
      <c r="T109" s="878"/>
      <c r="U109" s="878"/>
      <c r="V109" s="878"/>
      <c r="W109" s="878"/>
      <c r="X109" s="878"/>
      <c r="Y109" s="879">
        <v>50.739620000000002</v>
      </c>
      <c r="Z109" s="880"/>
      <c r="AA109" s="880"/>
      <c r="AB109" s="881"/>
      <c r="AC109" s="882" t="s">
        <v>244</v>
      </c>
      <c r="AD109" s="883"/>
      <c r="AE109" s="883"/>
      <c r="AF109" s="883"/>
      <c r="AG109" s="883"/>
      <c r="AH109" s="884">
        <v>1</v>
      </c>
      <c r="AI109" s="885"/>
      <c r="AJ109" s="885"/>
      <c r="AK109" s="885"/>
      <c r="AL109" s="868">
        <v>100</v>
      </c>
      <c r="AM109" s="869"/>
      <c r="AN109" s="869"/>
      <c r="AO109" s="870"/>
      <c r="AP109" s="871" t="s">
        <v>882</v>
      </c>
      <c r="AQ109" s="871"/>
      <c r="AR109" s="871"/>
      <c r="AS109" s="871"/>
      <c r="AT109" s="871"/>
      <c r="AU109" s="871"/>
      <c r="AV109" s="871"/>
      <c r="AW109" s="871"/>
      <c r="AX109" s="871"/>
      <c r="AY109">
        <f>COUNTA($C$109)</f>
        <v>1</v>
      </c>
    </row>
    <row r="110" spans="1:51" ht="38.25" customHeight="1" x14ac:dyDescent="0.15">
      <c r="A110" s="961">
        <v>8</v>
      </c>
      <c r="B110" s="961">
        <v>1</v>
      </c>
      <c r="C110" s="873" t="s">
        <v>944</v>
      </c>
      <c r="D110" s="874"/>
      <c r="E110" s="874"/>
      <c r="F110" s="874"/>
      <c r="G110" s="874"/>
      <c r="H110" s="874"/>
      <c r="I110" s="874"/>
      <c r="J110" s="875">
        <v>8030001084734</v>
      </c>
      <c r="K110" s="876"/>
      <c r="L110" s="876"/>
      <c r="M110" s="876"/>
      <c r="N110" s="876"/>
      <c r="O110" s="876"/>
      <c r="P110" s="877" t="s">
        <v>877</v>
      </c>
      <c r="Q110" s="878"/>
      <c r="R110" s="878"/>
      <c r="S110" s="878"/>
      <c r="T110" s="878"/>
      <c r="U110" s="878"/>
      <c r="V110" s="878"/>
      <c r="W110" s="878"/>
      <c r="X110" s="878"/>
      <c r="Y110" s="879">
        <v>47.656998000000002</v>
      </c>
      <c r="Z110" s="880"/>
      <c r="AA110" s="880"/>
      <c r="AB110" s="881"/>
      <c r="AC110" s="882" t="s">
        <v>75</v>
      </c>
      <c r="AD110" s="883"/>
      <c r="AE110" s="883"/>
      <c r="AF110" s="883"/>
      <c r="AG110" s="883"/>
      <c r="AH110" s="884">
        <v>3</v>
      </c>
      <c r="AI110" s="885"/>
      <c r="AJ110" s="885"/>
      <c r="AK110" s="885"/>
      <c r="AL110" s="868">
        <v>100</v>
      </c>
      <c r="AM110" s="869"/>
      <c r="AN110" s="869"/>
      <c r="AO110" s="870"/>
      <c r="AP110" s="871" t="s">
        <v>882</v>
      </c>
      <c r="AQ110" s="871"/>
      <c r="AR110" s="871"/>
      <c r="AS110" s="871"/>
      <c r="AT110" s="871"/>
      <c r="AU110" s="871"/>
      <c r="AV110" s="871"/>
      <c r="AW110" s="871"/>
      <c r="AX110" s="871"/>
      <c r="AY110">
        <f>COUNTA($C$110)</f>
        <v>1</v>
      </c>
    </row>
    <row r="111" spans="1:51" ht="48.75" customHeight="1" x14ac:dyDescent="0.15">
      <c r="A111" s="961">
        <v>9</v>
      </c>
      <c r="B111" s="961">
        <v>1</v>
      </c>
      <c r="C111" s="873" t="s">
        <v>945</v>
      </c>
      <c r="D111" s="874"/>
      <c r="E111" s="874"/>
      <c r="F111" s="874"/>
      <c r="G111" s="874"/>
      <c r="H111" s="874"/>
      <c r="I111" s="874"/>
      <c r="J111" s="875">
        <v>2180001009839</v>
      </c>
      <c r="K111" s="876"/>
      <c r="L111" s="876"/>
      <c r="M111" s="876"/>
      <c r="N111" s="876"/>
      <c r="O111" s="876"/>
      <c r="P111" s="877" t="s">
        <v>880</v>
      </c>
      <c r="Q111" s="878"/>
      <c r="R111" s="878"/>
      <c r="S111" s="878"/>
      <c r="T111" s="878"/>
      <c r="U111" s="878"/>
      <c r="V111" s="878"/>
      <c r="W111" s="878"/>
      <c r="X111" s="878"/>
      <c r="Y111" s="879">
        <v>47.4</v>
      </c>
      <c r="Z111" s="880"/>
      <c r="AA111" s="880"/>
      <c r="AB111" s="881"/>
      <c r="AC111" s="882" t="s">
        <v>244</v>
      </c>
      <c r="AD111" s="883"/>
      <c r="AE111" s="883"/>
      <c r="AF111" s="883"/>
      <c r="AG111" s="883"/>
      <c r="AH111" s="884" t="s">
        <v>882</v>
      </c>
      <c r="AI111" s="885"/>
      <c r="AJ111" s="885"/>
      <c r="AK111" s="885"/>
      <c r="AL111" s="868" t="s">
        <v>882</v>
      </c>
      <c r="AM111" s="869"/>
      <c r="AN111" s="869"/>
      <c r="AO111" s="870"/>
      <c r="AP111" s="871" t="s">
        <v>882</v>
      </c>
      <c r="AQ111" s="871"/>
      <c r="AR111" s="871"/>
      <c r="AS111" s="871"/>
      <c r="AT111" s="871"/>
      <c r="AU111" s="871"/>
      <c r="AV111" s="871"/>
      <c r="AW111" s="871"/>
      <c r="AX111" s="871"/>
      <c r="AY111">
        <f>COUNTA($C$111)</f>
        <v>1</v>
      </c>
    </row>
    <row r="112" spans="1:51" ht="36" customHeight="1" x14ac:dyDescent="0.15">
      <c r="A112" s="961">
        <v>10</v>
      </c>
      <c r="B112" s="961">
        <v>1</v>
      </c>
      <c r="C112" s="873" t="s">
        <v>881</v>
      </c>
      <c r="D112" s="874"/>
      <c r="E112" s="874"/>
      <c r="F112" s="874"/>
      <c r="G112" s="874"/>
      <c r="H112" s="874"/>
      <c r="I112" s="874"/>
      <c r="J112" s="875">
        <v>7110005012023</v>
      </c>
      <c r="K112" s="876"/>
      <c r="L112" s="876"/>
      <c r="M112" s="876"/>
      <c r="N112" s="876"/>
      <c r="O112" s="876"/>
      <c r="P112" s="877" t="s">
        <v>874</v>
      </c>
      <c r="Q112" s="878"/>
      <c r="R112" s="878"/>
      <c r="S112" s="878"/>
      <c r="T112" s="878"/>
      <c r="U112" s="878"/>
      <c r="V112" s="878"/>
      <c r="W112" s="878"/>
      <c r="X112" s="878"/>
      <c r="Y112" s="879">
        <v>45.928547000000002</v>
      </c>
      <c r="Z112" s="880"/>
      <c r="AA112" s="880"/>
      <c r="AB112" s="881"/>
      <c r="AC112" s="882" t="s">
        <v>244</v>
      </c>
      <c r="AD112" s="883"/>
      <c r="AE112" s="883"/>
      <c r="AF112" s="883"/>
      <c r="AG112" s="883"/>
      <c r="AH112" s="884" t="s">
        <v>882</v>
      </c>
      <c r="AI112" s="885"/>
      <c r="AJ112" s="885"/>
      <c r="AK112" s="885"/>
      <c r="AL112" s="868" t="s">
        <v>882</v>
      </c>
      <c r="AM112" s="869"/>
      <c r="AN112" s="869"/>
      <c r="AO112" s="870"/>
      <c r="AP112" s="871" t="s">
        <v>882</v>
      </c>
      <c r="AQ112" s="871"/>
      <c r="AR112" s="871"/>
      <c r="AS112" s="871"/>
      <c r="AT112" s="871"/>
      <c r="AU112" s="871"/>
      <c r="AV112" s="871"/>
      <c r="AW112" s="871"/>
      <c r="AX112" s="871"/>
      <c r="AY112">
        <f>COUNTA($C$112)</f>
        <v>1</v>
      </c>
    </row>
    <row r="113" spans="1:51" ht="26.25" hidden="1" customHeight="1" x14ac:dyDescent="0.15">
      <c r="A113" s="961">
        <v>11</v>
      </c>
      <c r="B113" s="961">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62"/>
      <c r="AD113" s="962"/>
      <c r="AE113" s="962"/>
      <c r="AF113" s="962"/>
      <c r="AG113" s="962"/>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hidden="1" customHeight="1" x14ac:dyDescent="0.15">
      <c r="A114" s="961">
        <v>12</v>
      </c>
      <c r="B114" s="961">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62"/>
      <c r="AD114" s="962"/>
      <c r="AE114" s="962"/>
      <c r="AF114" s="962"/>
      <c r="AG114" s="962"/>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hidden="1" customHeight="1" x14ac:dyDescent="0.15">
      <c r="A115" s="961">
        <v>13</v>
      </c>
      <c r="B115" s="961">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62"/>
      <c r="AD115" s="962"/>
      <c r="AE115" s="962"/>
      <c r="AF115" s="962"/>
      <c r="AG115" s="962"/>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hidden="1" customHeight="1" x14ac:dyDescent="0.15">
      <c r="A116" s="961">
        <v>14</v>
      </c>
      <c r="B116" s="961">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62"/>
      <c r="AD116" s="962"/>
      <c r="AE116" s="962"/>
      <c r="AF116" s="962"/>
      <c r="AG116" s="962"/>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hidden="1" customHeight="1" x14ac:dyDescent="0.15">
      <c r="A117" s="961">
        <v>15</v>
      </c>
      <c r="B117" s="961">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62"/>
      <c r="AD117" s="962"/>
      <c r="AE117" s="962"/>
      <c r="AF117" s="962"/>
      <c r="AG117" s="962"/>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hidden="1" customHeight="1" x14ac:dyDescent="0.15">
      <c r="A118" s="961">
        <v>16</v>
      </c>
      <c r="B118" s="961">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62"/>
      <c r="AD118" s="962"/>
      <c r="AE118" s="962"/>
      <c r="AF118" s="962"/>
      <c r="AG118" s="962"/>
      <c r="AH118" s="884" t="str">
        <f>+AL111</f>
        <v>-</v>
      </c>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hidden="1" customHeight="1" x14ac:dyDescent="0.15">
      <c r="A119" s="961">
        <v>17</v>
      </c>
      <c r="B119" s="961">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62"/>
      <c r="AD119" s="962"/>
      <c r="AE119" s="962"/>
      <c r="AF119" s="962"/>
      <c r="AG119" s="962"/>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hidden="1" customHeight="1" x14ac:dyDescent="0.15">
      <c r="A120" s="961">
        <v>18</v>
      </c>
      <c r="B120" s="961">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62"/>
      <c r="AD120" s="962"/>
      <c r="AE120" s="962"/>
      <c r="AF120" s="962"/>
      <c r="AG120" s="962"/>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hidden="1" customHeight="1" x14ac:dyDescent="0.15">
      <c r="A121" s="961">
        <v>19</v>
      </c>
      <c r="B121" s="961">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62"/>
      <c r="AD121" s="962"/>
      <c r="AE121" s="962"/>
      <c r="AF121" s="962"/>
      <c r="AG121" s="962"/>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hidden="1" customHeight="1" x14ac:dyDescent="0.15">
      <c r="A122" s="961">
        <v>20</v>
      </c>
      <c r="B122" s="961">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62"/>
      <c r="AD122" s="962"/>
      <c r="AE122" s="962"/>
      <c r="AF122" s="962"/>
      <c r="AG122" s="962"/>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hidden="1" customHeight="1" x14ac:dyDescent="0.15">
      <c r="A123" s="961">
        <v>21</v>
      </c>
      <c r="B123" s="961">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62"/>
      <c r="AD123" s="962"/>
      <c r="AE123" s="962"/>
      <c r="AF123" s="962"/>
      <c r="AG123" s="962"/>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hidden="1" customHeight="1" x14ac:dyDescent="0.15">
      <c r="A124" s="961">
        <v>22</v>
      </c>
      <c r="B124" s="961">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62"/>
      <c r="AD124" s="962"/>
      <c r="AE124" s="962"/>
      <c r="AF124" s="962"/>
      <c r="AG124" s="962"/>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hidden="1" customHeight="1" x14ac:dyDescent="0.15">
      <c r="A125" s="961">
        <v>23</v>
      </c>
      <c r="B125" s="961">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62"/>
      <c r="AD125" s="962"/>
      <c r="AE125" s="962"/>
      <c r="AF125" s="962"/>
      <c r="AG125" s="962"/>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hidden="1" customHeight="1" x14ac:dyDescent="0.15">
      <c r="A126" s="961">
        <v>24</v>
      </c>
      <c r="B126" s="961">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62"/>
      <c r="AD126" s="962"/>
      <c r="AE126" s="962"/>
      <c r="AF126" s="962"/>
      <c r="AG126" s="962"/>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hidden="1" customHeight="1" x14ac:dyDescent="0.15">
      <c r="A127" s="961">
        <v>25</v>
      </c>
      <c r="B127" s="961">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62"/>
      <c r="AD127" s="962"/>
      <c r="AE127" s="962"/>
      <c r="AF127" s="962"/>
      <c r="AG127" s="962"/>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hidden="1" customHeight="1" x14ac:dyDescent="0.15">
      <c r="A128" s="961">
        <v>26</v>
      </c>
      <c r="B128" s="961">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62"/>
      <c r="AD128" s="962"/>
      <c r="AE128" s="962"/>
      <c r="AF128" s="962"/>
      <c r="AG128" s="962"/>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hidden="1" customHeight="1" x14ac:dyDescent="0.15">
      <c r="A129" s="961">
        <v>27</v>
      </c>
      <c r="B129" s="961">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62"/>
      <c r="AD129" s="962"/>
      <c r="AE129" s="962"/>
      <c r="AF129" s="962"/>
      <c r="AG129" s="962"/>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hidden="1" customHeight="1" x14ac:dyDescent="0.15">
      <c r="A130" s="961">
        <v>28</v>
      </c>
      <c r="B130" s="961">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62"/>
      <c r="AD130" s="962"/>
      <c r="AE130" s="962"/>
      <c r="AF130" s="962"/>
      <c r="AG130" s="962"/>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hidden="1" customHeight="1" x14ac:dyDescent="0.15">
      <c r="A131" s="961">
        <v>29</v>
      </c>
      <c r="B131" s="961">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62"/>
      <c r="AD131" s="962"/>
      <c r="AE131" s="962"/>
      <c r="AF131" s="962"/>
      <c r="AG131" s="962"/>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hidden="1" customHeight="1" x14ac:dyDescent="0.15">
      <c r="A132" s="961">
        <v>30</v>
      </c>
      <c r="B132" s="961">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62"/>
      <c r="AD132" s="962"/>
      <c r="AE132" s="962"/>
      <c r="AF132" s="962"/>
      <c r="AG132" s="962"/>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91"/>
      <c r="Q133" s="91"/>
      <c r="R133" s="91"/>
      <c r="S133" s="91"/>
      <c r="T133" s="91"/>
      <c r="U133" s="91"/>
      <c r="V133" s="91"/>
      <c r="W133" s="91"/>
      <c r="X133" s="91"/>
      <c r="Y133" s="93"/>
      <c r="Z133" s="93"/>
      <c r="AA133" s="93"/>
      <c r="AB133" s="93"/>
      <c r="AC133" s="93"/>
      <c r="AD133" s="93"/>
      <c r="AE133" s="93"/>
      <c r="AF133" s="93"/>
      <c r="AG133" s="93"/>
      <c r="AH133" s="93"/>
      <c r="AI133" s="93"/>
      <c r="AJ133" s="93"/>
      <c r="AK133" s="93"/>
      <c r="AL133" s="93"/>
      <c r="AM133" s="93"/>
      <c r="AN133" s="93"/>
      <c r="AO133" s="93"/>
      <c r="AY133">
        <f>COUNTA($C$136)</f>
        <v>1</v>
      </c>
    </row>
    <row r="134" spans="1:51" x14ac:dyDescent="0.15">
      <c r="A134" s="9"/>
      <c r="B134" s="41" t="s">
        <v>852</v>
      </c>
      <c r="C134" s="46"/>
      <c r="D134" s="46"/>
      <c r="E134" s="46"/>
      <c r="F134" s="46"/>
      <c r="G134" s="46"/>
      <c r="H134" s="46"/>
      <c r="I134" s="46"/>
      <c r="J134" s="46"/>
      <c r="K134" s="46"/>
      <c r="L134" s="46"/>
      <c r="M134" s="46"/>
      <c r="N134" s="46"/>
      <c r="O134" s="46"/>
      <c r="P134" s="50"/>
      <c r="Q134" s="50"/>
      <c r="R134" s="50"/>
      <c r="S134" s="50"/>
      <c r="T134" s="50"/>
      <c r="U134" s="50"/>
      <c r="V134" s="50"/>
      <c r="W134" s="50"/>
      <c r="X134" s="50"/>
      <c r="Y134" s="51"/>
      <c r="Z134" s="51"/>
      <c r="AA134" s="51"/>
      <c r="AB134" s="51"/>
      <c r="AC134" s="51"/>
      <c r="AD134" s="51"/>
      <c r="AE134" s="51"/>
      <c r="AF134" s="51"/>
      <c r="AG134" s="51"/>
      <c r="AH134" s="51"/>
      <c r="AI134" s="51"/>
      <c r="AJ134" s="51"/>
      <c r="AK134" s="51"/>
      <c r="AL134" s="51"/>
      <c r="AM134" s="51"/>
      <c r="AN134" s="51"/>
      <c r="AO134" s="51"/>
      <c r="AP134" s="50"/>
      <c r="AQ134" s="50"/>
      <c r="AR134" s="50"/>
      <c r="AS134" s="50"/>
      <c r="AT134" s="50"/>
      <c r="AU134" s="50"/>
      <c r="AV134" s="50"/>
      <c r="AW134" s="50"/>
      <c r="AX134" s="50"/>
      <c r="AY134" s="83">
        <f>$AY$133</f>
        <v>1</v>
      </c>
    </row>
    <row r="135" spans="1:51" customFormat="1" ht="59.25" customHeight="1" x14ac:dyDescent="0.15">
      <c r="A135" s="861"/>
      <c r="B135" s="861"/>
      <c r="C135" s="861" t="s">
        <v>24</v>
      </c>
      <c r="D135" s="861"/>
      <c r="E135" s="861"/>
      <c r="F135" s="861"/>
      <c r="G135" s="861"/>
      <c r="H135" s="861"/>
      <c r="I135" s="861"/>
      <c r="J135" s="963" t="s">
        <v>189</v>
      </c>
      <c r="K135" s="965"/>
      <c r="L135" s="965"/>
      <c r="M135" s="965"/>
      <c r="N135" s="965"/>
      <c r="O135" s="965"/>
      <c r="P135" s="429" t="s">
        <v>25</v>
      </c>
      <c r="Q135" s="429"/>
      <c r="R135" s="429"/>
      <c r="S135" s="429"/>
      <c r="T135" s="429"/>
      <c r="U135" s="429"/>
      <c r="V135" s="429"/>
      <c r="W135" s="429"/>
      <c r="X135" s="429"/>
      <c r="Y135" s="863" t="s">
        <v>188</v>
      </c>
      <c r="Z135" s="864"/>
      <c r="AA135" s="864"/>
      <c r="AB135" s="864"/>
      <c r="AC135" s="963" t="s">
        <v>217</v>
      </c>
      <c r="AD135" s="963"/>
      <c r="AE135" s="963"/>
      <c r="AF135" s="963"/>
      <c r="AG135" s="963"/>
      <c r="AH135" s="863" t="s">
        <v>180</v>
      </c>
      <c r="AI135" s="861"/>
      <c r="AJ135" s="861"/>
      <c r="AK135" s="861"/>
      <c r="AL135" s="861" t="s">
        <v>19</v>
      </c>
      <c r="AM135" s="861"/>
      <c r="AN135" s="861"/>
      <c r="AO135" s="865"/>
      <c r="AP135" s="964" t="s">
        <v>190</v>
      </c>
      <c r="AQ135" s="964"/>
      <c r="AR135" s="964"/>
      <c r="AS135" s="964"/>
      <c r="AT135" s="964"/>
      <c r="AU135" s="964"/>
      <c r="AV135" s="964"/>
      <c r="AW135" s="964"/>
      <c r="AX135" s="964"/>
      <c r="AY135" s="83">
        <f>$AY$133</f>
        <v>1</v>
      </c>
    </row>
    <row r="136" spans="1:51" ht="40.5" customHeight="1" x14ac:dyDescent="0.15">
      <c r="A136" s="961">
        <v>1</v>
      </c>
      <c r="B136" s="961">
        <v>1</v>
      </c>
      <c r="C136" s="873" t="s">
        <v>946</v>
      </c>
      <c r="D136" s="874"/>
      <c r="E136" s="874"/>
      <c r="F136" s="874"/>
      <c r="G136" s="874"/>
      <c r="H136" s="874"/>
      <c r="I136" s="874"/>
      <c r="J136" s="875">
        <v>2012805001302</v>
      </c>
      <c r="K136" s="876"/>
      <c r="L136" s="876"/>
      <c r="M136" s="876"/>
      <c r="N136" s="876"/>
      <c r="O136" s="876"/>
      <c r="P136" s="877" t="s">
        <v>855</v>
      </c>
      <c r="Q136" s="878"/>
      <c r="R136" s="878"/>
      <c r="S136" s="878"/>
      <c r="T136" s="878"/>
      <c r="U136" s="878"/>
      <c r="V136" s="878"/>
      <c r="W136" s="878"/>
      <c r="X136" s="878"/>
      <c r="Y136" s="879">
        <v>16.19726</v>
      </c>
      <c r="Z136" s="880"/>
      <c r="AA136" s="880"/>
      <c r="AB136" s="881"/>
      <c r="AC136" s="882" t="s">
        <v>244</v>
      </c>
      <c r="AD136" s="883"/>
      <c r="AE136" s="883"/>
      <c r="AF136" s="883"/>
      <c r="AG136" s="883"/>
      <c r="AH136" s="884" t="s">
        <v>850</v>
      </c>
      <c r="AI136" s="885"/>
      <c r="AJ136" s="885"/>
      <c r="AK136" s="885"/>
      <c r="AL136" s="868">
        <v>99.9</v>
      </c>
      <c r="AM136" s="869"/>
      <c r="AN136" s="869"/>
      <c r="AO136" s="870"/>
      <c r="AP136" s="871" t="s">
        <v>850</v>
      </c>
      <c r="AQ136" s="871"/>
      <c r="AR136" s="871"/>
      <c r="AS136" s="871"/>
      <c r="AT136" s="871"/>
      <c r="AU136" s="871"/>
      <c r="AV136" s="871"/>
      <c r="AW136" s="871"/>
      <c r="AX136" s="871"/>
      <c r="AY136" s="83">
        <f>$AY$133</f>
        <v>1</v>
      </c>
    </row>
    <row r="137" spans="1:51" ht="72.75" customHeight="1" x14ac:dyDescent="0.15">
      <c r="A137" s="961">
        <v>2</v>
      </c>
      <c r="B137" s="961">
        <v>1</v>
      </c>
      <c r="C137" s="873" t="s">
        <v>950</v>
      </c>
      <c r="D137" s="874"/>
      <c r="E137" s="874"/>
      <c r="F137" s="874"/>
      <c r="G137" s="874"/>
      <c r="H137" s="874"/>
      <c r="I137" s="874"/>
      <c r="J137" s="875">
        <v>9140005004890</v>
      </c>
      <c r="K137" s="876"/>
      <c r="L137" s="876"/>
      <c r="M137" s="876"/>
      <c r="N137" s="876"/>
      <c r="O137" s="876"/>
      <c r="P137" s="877" t="s">
        <v>856</v>
      </c>
      <c r="Q137" s="878"/>
      <c r="R137" s="878"/>
      <c r="S137" s="878"/>
      <c r="T137" s="878"/>
      <c r="U137" s="878"/>
      <c r="V137" s="878"/>
      <c r="W137" s="878"/>
      <c r="X137" s="878"/>
      <c r="Y137" s="879">
        <v>14.930616000000001</v>
      </c>
      <c r="Z137" s="880"/>
      <c r="AA137" s="880"/>
      <c r="AB137" s="881"/>
      <c r="AC137" s="882" t="s">
        <v>244</v>
      </c>
      <c r="AD137" s="883"/>
      <c r="AE137" s="883"/>
      <c r="AF137" s="883"/>
      <c r="AG137" s="883"/>
      <c r="AH137" s="884" t="s">
        <v>850</v>
      </c>
      <c r="AI137" s="885"/>
      <c r="AJ137" s="885"/>
      <c r="AK137" s="885"/>
      <c r="AL137" s="868">
        <v>100</v>
      </c>
      <c r="AM137" s="869"/>
      <c r="AN137" s="869"/>
      <c r="AO137" s="870"/>
      <c r="AP137" s="871" t="s">
        <v>850</v>
      </c>
      <c r="AQ137" s="871"/>
      <c r="AR137" s="871"/>
      <c r="AS137" s="871"/>
      <c r="AT137" s="871"/>
      <c r="AU137" s="871"/>
      <c r="AV137" s="871"/>
      <c r="AW137" s="871"/>
      <c r="AX137" s="871"/>
      <c r="AY137">
        <f>COUNTA($C$137)</f>
        <v>1</v>
      </c>
    </row>
    <row r="138" spans="1:51" ht="54" customHeight="1" x14ac:dyDescent="0.15">
      <c r="A138" s="961">
        <v>3</v>
      </c>
      <c r="B138" s="961">
        <v>1</v>
      </c>
      <c r="C138" s="873" t="s">
        <v>947</v>
      </c>
      <c r="D138" s="874"/>
      <c r="E138" s="874"/>
      <c r="F138" s="874"/>
      <c r="G138" s="874"/>
      <c r="H138" s="874"/>
      <c r="I138" s="874"/>
      <c r="J138" s="875">
        <v>1012705001246</v>
      </c>
      <c r="K138" s="876"/>
      <c r="L138" s="876"/>
      <c r="M138" s="876"/>
      <c r="N138" s="876"/>
      <c r="O138" s="876"/>
      <c r="P138" s="877" t="s">
        <v>857</v>
      </c>
      <c r="Q138" s="878"/>
      <c r="R138" s="878"/>
      <c r="S138" s="878"/>
      <c r="T138" s="878"/>
      <c r="U138" s="878"/>
      <c r="V138" s="878"/>
      <c r="W138" s="878"/>
      <c r="X138" s="878"/>
      <c r="Y138" s="879">
        <v>11.57085</v>
      </c>
      <c r="Z138" s="880"/>
      <c r="AA138" s="880"/>
      <c r="AB138" s="881"/>
      <c r="AC138" s="882" t="s">
        <v>244</v>
      </c>
      <c r="AD138" s="883"/>
      <c r="AE138" s="883"/>
      <c r="AF138" s="883"/>
      <c r="AG138" s="883"/>
      <c r="AH138" s="884" t="s">
        <v>850</v>
      </c>
      <c r="AI138" s="885"/>
      <c r="AJ138" s="885"/>
      <c r="AK138" s="885"/>
      <c r="AL138" s="868">
        <v>100</v>
      </c>
      <c r="AM138" s="869"/>
      <c r="AN138" s="869"/>
      <c r="AO138" s="870"/>
      <c r="AP138" s="871" t="s">
        <v>850</v>
      </c>
      <c r="AQ138" s="871"/>
      <c r="AR138" s="871"/>
      <c r="AS138" s="871"/>
      <c r="AT138" s="871"/>
      <c r="AU138" s="871"/>
      <c r="AV138" s="871"/>
      <c r="AW138" s="871"/>
      <c r="AX138" s="871"/>
      <c r="AY138">
        <f>COUNTA($C$138)</f>
        <v>1</v>
      </c>
    </row>
    <row r="139" spans="1:51" ht="44.25" customHeight="1" x14ac:dyDescent="0.15">
      <c r="A139" s="961">
        <v>4</v>
      </c>
      <c r="B139" s="961">
        <v>1</v>
      </c>
      <c r="C139" s="873" t="s">
        <v>948</v>
      </c>
      <c r="D139" s="874"/>
      <c r="E139" s="874"/>
      <c r="F139" s="874"/>
      <c r="G139" s="874"/>
      <c r="H139" s="874"/>
      <c r="I139" s="874"/>
      <c r="J139" s="875">
        <v>7080105003677</v>
      </c>
      <c r="K139" s="876"/>
      <c r="L139" s="876"/>
      <c r="M139" s="876"/>
      <c r="N139" s="876"/>
      <c r="O139" s="876"/>
      <c r="P139" s="877" t="s">
        <v>858</v>
      </c>
      <c r="Q139" s="878"/>
      <c r="R139" s="878"/>
      <c r="S139" s="878"/>
      <c r="T139" s="878"/>
      <c r="U139" s="878"/>
      <c r="V139" s="878"/>
      <c r="W139" s="878"/>
      <c r="X139" s="878"/>
      <c r="Y139" s="879">
        <v>14.228858000000001</v>
      </c>
      <c r="Z139" s="880"/>
      <c r="AA139" s="880"/>
      <c r="AB139" s="881"/>
      <c r="AC139" s="882" t="s">
        <v>244</v>
      </c>
      <c r="AD139" s="883"/>
      <c r="AE139" s="883"/>
      <c r="AF139" s="883"/>
      <c r="AG139" s="883"/>
      <c r="AH139" s="884" t="s">
        <v>850</v>
      </c>
      <c r="AI139" s="885"/>
      <c r="AJ139" s="885"/>
      <c r="AK139" s="885"/>
      <c r="AL139" s="868">
        <v>100</v>
      </c>
      <c r="AM139" s="869"/>
      <c r="AN139" s="869"/>
      <c r="AO139" s="870"/>
      <c r="AP139" s="871" t="s">
        <v>850</v>
      </c>
      <c r="AQ139" s="871"/>
      <c r="AR139" s="871"/>
      <c r="AS139" s="871"/>
      <c r="AT139" s="871"/>
      <c r="AU139" s="871"/>
      <c r="AV139" s="871"/>
      <c r="AW139" s="871"/>
      <c r="AX139" s="871"/>
      <c r="AY139">
        <f>COUNTA($C$139)</f>
        <v>1</v>
      </c>
    </row>
    <row r="140" spans="1:51" ht="51" customHeight="1" x14ac:dyDescent="0.15">
      <c r="A140" s="961">
        <v>5</v>
      </c>
      <c r="B140" s="961">
        <v>1</v>
      </c>
      <c r="C140" s="873" t="s">
        <v>949</v>
      </c>
      <c r="D140" s="874"/>
      <c r="E140" s="874"/>
      <c r="F140" s="874"/>
      <c r="G140" s="874"/>
      <c r="H140" s="874"/>
      <c r="I140" s="874"/>
      <c r="J140" s="875">
        <v>4110005012496</v>
      </c>
      <c r="K140" s="876"/>
      <c r="L140" s="876"/>
      <c r="M140" s="876"/>
      <c r="N140" s="876"/>
      <c r="O140" s="876"/>
      <c r="P140" s="877" t="s">
        <v>888</v>
      </c>
      <c r="Q140" s="878"/>
      <c r="R140" s="878"/>
      <c r="S140" s="878"/>
      <c r="T140" s="878"/>
      <c r="U140" s="878"/>
      <c r="V140" s="878"/>
      <c r="W140" s="878"/>
      <c r="X140" s="878"/>
      <c r="Y140" s="879">
        <v>10.738530000000001</v>
      </c>
      <c r="Z140" s="880"/>
      <c r="AA140" s="880"/>
      <c r="AB140" s="881"/>
      <c r="AC140" s="882" t="s">
        <v>244</v>
      </c>
      <c r="AD140" s="883"/>
      <c r="AE140" s="883"/>
      <c r="AF140" s="883"/>
      <c r="AG140" s="883"/>
      <c r="AH140" s="884" t="s">
        <v>850</v>
      </c>
      <c r="AI140" s="885"/>
      <c r="AJ140" s="885"/>
      <c r="AK140" s="885"/>
      <c r="AL140" s="868" t="s">
        <v>850</v>
      </c>
      <c r="AM140" s="869"/>
      <c r="AN140" s="869"/>
      <c r="AO140" s="870"/>
      <c r="AP140" s="871" t="s">
        <v>850</v>
      </c>
      <c r="AQ140" s="871"/>
      <c r="AR140" s="871"/>
      <c r="AS140" s="871"/>
      <c r="AT140" s="871"/>
      <c r="AU140" s="871"/>
      <c r="AV140" s="871"/>
      <c r="AW140" s="871"/>
      <c r="AX140" s="871"/>
      <c r="AY140">
        <f>COUNTA($C$140)</f>
        <v>1</v>
      </c>
    </row>
    <row r="141" spans="1:51" ht="44.25" customHeight="1" x14ac:dyDescent="0.15">
      <c r="A141" s="961">
        <v>6</v>
      </c>
      <c r="B141" s="961">
        <v>1</v>
      </c>
      <c r="C141" s="966" t="s">
        <v>951</v>
      </c>
      <c r="D141" s="975"/>
      <c r="E141" s="975"/>
      <c r="F141" s="975"/>
      <c r="G141" s="975"/>
      <c r="H141" s="975"/>
      <c r="I141" s="976"/>
      <c r="J141" s="899">
        <v>6290005003798</v>
      </c>
      <c r="K141" s="900"/>
      <c r="L141" s="900"/>
      <c r="M141" s="900"/>
      <c r="N141" s="900"/>
      <c r="O141" s="901"/>
      <c r="P141" s="887" t="s">
        <v>887</v>
      </c>
      <c r="Q141" s="888"/>
      <c r="R141" s="888"/>
      <c r="S141" s="888"/>
      <c r="T141" s="888"/>
      <c r="U141" s="888"/>
      <c r="V141" s="888"/>
      <c r="W141" s="888"/>
      <c r="X141" s="889"/>
      <c r="Y141" s="879">
        <v>0.99</v>
      </c>
      <c r="Z141" s="880"/>
      <c r="AA141" s="880"/>
      <c r="AB141" s="881"/>
      <c r="AC141" s="904" t="s">
        <v>886</v>
      </c>
      <c r="AD141" s="905"/>
      <c r="AE141" s="905"/>
      <c r="AF141" s="905"/>
      <c r="AG141" s="906"/>
      <c r="AH141" s="907" t="s">
        <v>600</v>
      </c>
      <c r="AI141" s="908"/>
      <c r="AJ141" s="908"/>
      <c r="AK141" s="909"/>
      <c r="AL141" s="868" t="s">
        <v>600</v>
      </c>
      <c r="AM141" s="869"/>
      <c r="AN141" s="869"/>
      <c r="AO141" s="870"/>
      <c r="AP141" s="871" t="s">
        <v>600</v>
      </c>
      <c r="AQ141" s="871"/>
      <c r="AR141" s="871"/>
      <c r="AS141" s="871"/>
      <c r="AT141" s="871"/>
      <c r="AU141" s="871"/>
      <c r="AV141" s="871"/>
      <c r="AW141" s="871"/>
      <c r="AX141" s="871"/>
      <c r="AY141">
        <f>COUNTA($C$141)</f>
        <v>1</v>
      </c>
    </row>
    <row r="142" spans="1:51" ht="43.5" customHeight="1" x14ac:dyDescent="0.15">
      <c r="A142" s="961">
        <v>7</v>
      </c>
      <c r="B142" s="961">
        <v>1</v>
      </c>
      <c r="C142" s="966" t="s">
        <v>952</v>
      </c>
      <c r="D142" s="967"/>
      <c r="E142" s="967"/>
      <c r="F142" s="967"/>
      <c r="G142" s="967"/>
      <c r="H142" s="967"/>
      <c r="I142" s="968"/>
      <c r="J142" s="899">
        <v>7080105003677</v>
      </c>
      <c r="K142" s="900"/>
      <c r="L142" s="900"/>
      <c r="M142" s="900"/>
      <c r="N142" s="900"/>
      <c r="O142" s="901"/>
      <c r="P142" s="969" t="s">
        <v>885</v>
      </c>
      <c r="Q142" s="970"/>
      <c r="R142" s="970"/>
      <c r="S142" s="970"/>
      <c r="T142" s="970"/>
      <c r="U142" s="970"/>
      <c r="V142" s="970"/>
      <c r="W142" s="970"/>
      <c r="X142" s="971"/>
      <c r="Y142" s="879">
        <v>2.7272999999999999E-2</v>
      </c>
      <c r="Z142" s="880"/>
      <c r="AA142" s="880"/>
      <c r="AB142" s="881"/>
      <c r="AC142" s="972" t="s">
        <v>886</v>
      </c>
      <c r="AD142" s="973"/>
      <c r="AE142" s="973"/>
      <c r="AF142" s="973"/>
      <c r="AG142" s="974"/>
      <c r="AH142" s="907">
        <v>1</v>
      </c>
      <c r="AI142" s="908"/>
      <c r="AJ142" s="908"/>
      <c r="AK142" s="909"/>
      <c r="AL142" s="868">
        <v>100</v>
      </c>
      <c r="AM142" s="869"/>
      <c r="AN142" s="869"/>
      <c r="AO142" s="870"/>
      <c r="AP142" s="871" t="s">
        <v>600</v>
      </c>
      <c r="AQ142" s="871"/>
      <c r="AR142" s="871"/>
      <c r="AS142" s="871"/>
      <c r="AT142" s="871"/>
      <c r="AU142" s="871"/>
      <c r="AV142" s="871"/>
      <c r="AW142" s="871"/>
      <c r="AX142" s="871"/>
      <c r="AY142">
        <f>COUNTA($C$142)</f>
        <v>1</v>
      </c>
    </row>
    <row r="143" spans="1:51" ht="26.25" hidden="1" customHeight="1" x14ac:dyDescent="0.15">
      <c r="A143" s="961">
        <v>8</v>
      </c>
      <c r="B143" s="961">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62"/>
      <c r="AD143" s="962"/>
      <c r="AE143" s="962"/>
      <c r="AF143" s="962"/>
      <c r="AG143" s="962"/>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hidden="1" customHeight="1" x14ac:dyDescent="0.15">
      <c r="A144" s="961">
        <v>9</v>
      </c>
      <c r="B144" s="961">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62"/>
      <c r="AD144" s="962"/>
      <c r="AE144" s="962"/>
      <c r="AF144" s="962"/>
      <c r="AG144" s="962"/>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hidden="1" customHeight="1" x14ac:dyDescent="0.15">
      <c r="A145" s="961">
        <v>10</v>
      </c>
      <c r="B145" s="961">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62"/>
      <c r="AD145" s="962"/>
      <c r="AE145" s="962"/>
      <c r="AF145" s="962"/>
      <c r="AG145" s="962"/>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hidden="1" customHeight="1" x14ac:dyDescent="0.15">
      <c r="A146" s="961">
        <v>11</v>
      </c>
      <c r="B146" s="961">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62"/>
      <c r="AD146" s="962"/>
      <c r="AE146" s="962"/>
      <c r="AF146" s="962"/>
      <c r="AG146" s="962"/>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hidden="1" customHeight="1" x14ac:dyDescent="0.15">
      <c r="A147" s="961">
        <v>12</v>
      </c>
      <c r="B147" s="961">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62"/>
      <c r="AD147" s="962"/>
      <c r="AE147" s="962"/>
      <c r="AF147" s="962"/>
      <c r="AG147" s="962"/>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hidden="1" customHeight="1" x14ac:dyDescent="0.15">
      <c r="A148" s="961">
        <v>13</v>
      </c>
      <c r="B148" s="961">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62"/>
      <c r="AD148" s="962"/>
      <c r="AE148" s="962"/>
      <c r="AF148" s="962"/>
      <c r="AG148" s="962"/>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hidden="1" customHeight="1" x14ac:dyDescent="0.15">
      <c r="A149" s="961">
        <v>14</v>
      </c>
      <c r="B149" s="961">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62"/>
      <c r="AD149" s="962"/>
      <c r="AE149" s="962"/>
      <c r="AF149" s="962"/>
      <c r="AG149" s="962"/>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hidden="1" customHeight="1" x14ac:dyDescent="0.15">
      <c r="A150" s="961">
        <v>15</v>
      </c>
      <c r="B150" s="961">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62"/>
      <c r="AD150" s="962"/>
      <c r="AE150" s="962"/>
      <c r="AF150" s="962"/>
      <c r="AG150" s="962"/>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hidden="1" customHeight="1" x14ac:dyDescent="0.15">
      <c r="A151" s="961">
        <v>16</v>
      </c>
      <c r="B151" s="961">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62"/>
      <c r="AD151" s="962"/>
      <c r="AE151" s="962"/>
      <c r="AF151" s="962"/>
      <c r="AG151" s="962"/>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hidden="1" customHeight="1" x14ac:dyDescent="0.15">
      <c r="A152" s="961">
        <v>17</v>
      </c>
      <c r="B152" s="961">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62"/>
      <c r="AD152" s="962"/>
      <c r="AE152" s="962"/>
      <c r="AF152" s="962"/>
      <c r="AG152" s="962"/>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hidden="1" customHeight="1" x14ac:dyDescent="0.15">
      <c r="A153" s="961">
        <v>18</v>
      </c>
      <c r="B153" s="961">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62"/>
      <c r="AD153" s="962"/>
      <c r="AE153" s="962"/>
      <c r="AF153" s="962"/>
      <c r="AG153" s="962"/>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hidden="1" customHeight="1" x14ac:dyDescent="0.15">
      <c r="A154" s="961">
        <v>19</v>
      </c>
      <c r="B154" s="961">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62"/>
      <c r="AD154" s="962"/>
      <c r="AE154" s="962"/>
      <c r="AF154" s="962"/>
      <c r="AG154" s="962"/>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hidden="1" customHeight="1" x14ac:dyDescent="0.15">
      <c r="A155" s="961">
        <v>20</v>
      </c>
      <c r="B155" s="961">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62"/>
      <c r="AD155" s="962"/>
      <c r="AE155" s="962"/>
      <c r="AF155" s="962"/>
      <c r="AG155" s="962"/>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hidden="1" customHeight="1" x14ac:dyDescent="0.15">
      <c r="A156" s="961">
        <v>21</v>
      </c>
      <c r="B156" s="961">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62"/>
      <c r="AD156" s="962"/>
      <c r="AE156" s="962"/>
      <c r="AF156" s="962"/>
      <c r="AG156" s="962"/>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hidden="1" customHeight="1" x14ac:dyDescent="0.15">
      <c r="A157" s="961">
        <v>22</v>
      </c>
      <c r="B157" s="961">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62"/>
      <c r="AD157" s="962"/>
      <c r="AE157" s="962"/>
      <c r="AF157" s="962"/>
      <c r="AG157" s="962"/>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hidden="1" customHeight="1" x14ac:dyDescent="0.15">
      <c r="A158" s="961">
        <v>23</v>
      </c>
      <c r="B158" s="961">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62"/>
      <c r="AD158" s="962"/>
      <c r="AE158" s="962"/>
      <c r="AF158" s="962"/>
      <c r="AG158" s="962"/>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hidden="1" customHeight="1" x14ac:dyDescent="0.15">
      <c r="A159" s="961">
        <v>24</v>
      </c>
      <c r="B159" s="961">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62"/>
      <c r="AD159" s="962"/>
      <c r="AE159" s="962"/>
      <c r="AF159" s="962"/>
      <c r="AG159" s="962"/>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hidden="1" customHeight="1" x14ac:dyDescent="0.15">
      <c r="A160" s="961">
        <v>25</v>
      </c>
      <c r="B160" s="961">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62"/>
      <c r="AD160" s="962"/>
      <c r="AE160" s="962"/>
      <c r="AF160" s="962"/>
      <c r="AG160" s="962"/>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hidden="1" customHeight="1" x14ac:dyDescent="0.15">
      <c r="A161" s="961">
        <v>26</v>
      </c>
      <c r="B161" s="961">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62"/>
      <c r="AD161" s="962"/>
      <c r="AE161" s="962"/>
      <c r="AF161" s="962"/>
      <c r="AG161" s="962"/>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hidden="1" customHeight="1" x14ac:dyDescent="0.15">
      <c r="A162" s="961">
        <v>27</v>
      </c>
      <c r="B162" s="961">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62"/>
      <c r="AD162" s="962"/>
      <c r="AE162" s="962"/>
      <c r="AF162" s="962"/>
      <c r="AG162" s="962"/>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hidden="1" customHeight="1" x14ac:dyDescent="0.15">
      <c r="A163" s="961">
        <v>28</v>
      </c>
      <c r="B163" s="961">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62"/>
      <c r="AD163" s="962"/>
      <c r="AE163" s="962"/>
      <c r="AF163" s="962"/>
      <c r="AG163" s="962"/>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hidden="1" customHeight="1" x14ac:dyDescent="0.15">
      <c r="A164" s="961">
        <v>29</v>
      </c>
      <c r="B164" s="961">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62"/>
      <c r="AD164" s="962"/>
      <c r="AE164" s="962"/>
      <c r="AF164" s="962"/>
      <c r="AG164" s="962"/>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hidden="1" customHeight="1" x14ac:dyDescent="0.15">
      <c r="A165" s="961">
        <v>30</v>
      </c>
      <c r="B165" s="961">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62"/>
      <c r="AD165" s="962"/>
      <c r="AE165" s="962"/>
      <c r="AF165" s="962"/>
      <c r="AG165" s="962"/>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91"/>
      <c r="Q166" s="91"/>
      <c r="R166" s="91"/>
      <c r="S166" s="91"/>
      <c r="T166" s="91"/>
      <c r="U166" s="91"/>
      <c r="V166" s="91"/>
      <c r="W166" s="91"/>
      <c r="X166" s="91"/>
      <c r="Y166" s="93"/>
      <c r="Z166" s="93"/>
      <c r="AA166" s="93"/>
      <c r="AB166" s="93"/>
      <c r="AC166" s="93"/>
      <c r="AD166" s="93"/>
      <c r="AE166" s="93"/>
      <c r="AF166" s="93"/>
      <c r="AG166" s="93"/>
      <c r="AH166" s="93"/>
      <c r="AI166" s="93"/>
      <c r="AJ166" s="93"/>
      <c r="AK166" s="93"/>
      <c r="AL166" s="93"/>
      <c r="AM166" s="93"/>
      <c r="AN166" s="93"/>
      <c r="AO166" s="93"/>
      <c r="AY166">
        <f>COUNTA($C$169)</f>
        <v>1</v>
      </c>
    </row>
    <row r="167" spans="1:51" x14ac:dyDescent="0.15">
      <c r="A167" s="9"/>
      <c r="B167" s="41" t="s">
        <v>853</v>
      </c>
      <c r="C167" s="46"/>
      <c r="D167" s="46"/>
      <c r="E167" s="46"/>
      <c r="F167" s="46"/>
      <c r="G167" s="46"/>
      <c r="H167" s="46"/>
      <c r="I167" s="46"/>
      <c r="J167" s="46"/>
      <c r="K167" s="46"/>
      <c r="L167" s="46"/>
      <c r="M167" s="46"/>
      <c r="N167" s="46"/>
      <c r="O167" s="46"/>
      <c r="P167" s="50"/>
      <c r="Q167" s="50"/>
      <c r="R167" s="50"/>
      <c r="S167" s="50"/>
      <c r="T167" s="50"/>
      <c r="U167" s="50"/>
      <c r="V167" s="50"/>
      <c r="W167" s="50"/>
      <c r="X167" s="50"/>
      <c r="Y167" s="51"/>
      <c r="Z167" s="51"/>
      <c r="AA167" s="51"/>
      <c r="AB167" s="51"/>
      <c r="AC167" s="51"/>
      <c r="AD167" s="51"/>
      <c r="AE167" s="51"/>
      <c r="AF167" s="51"/>
      <c r="AG167" s="51"/>
      <c r="AH167" s="51"/>
      <c r="AI167" s="51"/>
      <c r="AJ167" s="51"/>
      <c r="AK167" s="51"/>
      <c r="AL167" s="51"/>
      <c r="AM167" s="51"/>
      <c r="AN167" s="51"/>
      <c r="AO167" s="51"/>
      <c r="AP167" s="50"/>
      <c r="AQ167" s="50"/>
      <c r="AR167" s="50"/>
      <c r="AS167" s="50"/>
      <c r="AT167" s="50"/>
      <c r="AU167" s="50"/>
      <c r="AV167" s="50"/>
      <c r="AW167" s="50"/>
      <c r="AX167" s="50"/>
      <c r="AY167" s="83">
        <f>$AY$166</f>
        <v>1</v>
      </c>
    </row>
    <row r="168" spans="1:51" customFormat="1" ht="59.25" customHeight="1" x14ac:dyDescent="0.15">
      <c r="A168" s="861"/>
      <c r="B168" s="861"/>
      <c r="C168" s="861" t="s">
        <v>24</v>
      </c>
      <c r="D168" s="861"/>
      <c r="E168" s="861"/>
      <c r="F168" s="861"/>
      <c r="G168" s="861"/>
      <c r="H168" s="861"/>
      <c r="I168" s="861"/>
      <c r="J168" s="963" t="s">
        <v>189</v>
      </c>
      <c r="K168" s="965"/>
      <c r="L168" s="965"/>
      <c r="M168" s="965"/>
      <c r="N168" s="965"/>
      <c r="O168" s="965"/>
      <c r="P168" s="429" t="s">
        <v>25</v>
      </c>
      <c r="Q168" s="429"/>
      <c r="R168" s="429"/>
      <c r="S168" s="429"/>
      <c r="T168" s="429"/>
      <c r="U168" s="429"/>
      <c r="V168" s="429"/>
      <c r="W168" s="429"/>
      <c r="X168" s="429"/>
      <c r="Y168" s="863" t="s">
        <v>188</v>
      </c>
      <c r="Z168" s="864"/>
      <c r="AA168" s="864"/>
      <c r="AB168" s="864"/>
      <c r="AC168" s="963" t="s">
        <v>217</v>
      </c>
      <c r="AD168" s="963"/>
      <c r="AE168" s="963"/>
      <c r="AF168" s="963"/>
      <c r="AG168" s="963"/>
      <c r="AH168" s="863" t="s">
        <v>180</v>
      </c>
      <c r="AI168" s="861"/>
      <c r="AJ168" s="861"/>
      <c r="AK168" s="861"/>
      <c r="AL168" s="861" t="s">
        <v>19</v>
      </c>
      <c r="AM168" s="861"/>
      <c r="AN168" s="861"/>
      <c r="AO168" s="865"/>
      <c r="AP168" s="964" t="s">
        <v>190</v>
      </c>
      <c r="AQ168" s="964"/>
      <c r="AR168" s="964"/>
      <c r="AS168" s="964"/>
      <c r="AT168" s="964"/>
      <c r="AU168" s="964"/>
      <c r="AV168" s="964"/>
      <c r="AW168" s="964"/>
      <c r="AX168" s="964"/>
      <c r="AY168" s="83">
        <f>$AY$166</f>
        <v>1</v>
      </c>
    </row>
    <row r="169" spans="1:51" ht="50.25" customHeight="1" x14ac:dyDescent="0.15">
      <c r="A169" s="961">
        <v>1</v>
      </c>
      <c r="B169" s="961">
        <v>1</v>
      </c>
      <c r="C169" s="873" t="s">
        <v>953</v>
      </c>
      <c r="D169" s="874"/>
      <c r="E169" s="874"/>
      <c r="F169" s="874"/>
      <c r="G169" s="874"/>
      <c r="H169" s="874"/>
      <c r="I169" s="874"/>
      <c r="J169" s="875">
        <v>1140005020219</v>
      </c>
      <c r="K169" s="876"/>
      <c r="L169" s="876"/>
      <c r="M169" s="876"/>
      <c r="N169" s="876"/>
      <c r="O169" s="876"/>
      <c r="P169" s="877" t="s">
        <v>859</v>
      </c>
      <c r="Q169" s="878"/>
      <c r="R169" s="878"/>
      <c r="S169" s="878"/>
      <c r="T169" s="878"/>
      <c r="U169" s="878"/>
      <c r="V169" s="878"/>
      <c r="W169" s="878"/>
      <c r="X169" s="878"/>
      <c r="Y169" s="879">
        <v>7.031911</v>
      </c>
      <c r="Z169" s="880"/>
      <c r="AA169" s="880"/>
      <c r="AB169" s="881"/>
      <c r="AC169" s="882" t="s">
        <v>244</v>
      </c>
      <c r="AD169" s="883"/>
      <c r="AE169" s="883"/>
      <c r="AF169" s="883"/>
      <c r="AG169" s="883"/>
      <c r="AH169" s="884" t="s">
        <v>850</v>
      </c>
      <c r="AI169" s="885"/>
      <c r="AJ169" s="885"/>
      <c r="AK169" s="885"/>
      <c r="AL169" s="868" t="s">
        <v>850</v>
      </c>
      <c r="AM169" s="869"/>
      <c r="AN169" s="869"/>
      <c r="AO169" s="870"/>
      <c r="AP169" s="871" t="s">
        <v>850</v>
      </c>
      <c r="AQ169" s="871"/>
      <c r="AR169" s="871"/>
      <c r="AS169" s="871"/>
      <c r="AT169" s="871"/>
      <c r="AU169" s="871"/>
      <c r="AV169" s="871"/>
      <c r="AW169" s="871"/>
      <c r="AX169" s="871"/>
      <c r="AY169" s="83">
        <f>$AY$166</f>
        <v>1</v>
      </c>
    </row>
    <row r="170" spans="1:51" ht="50.25" customHeight="1" x14ac:dyDescent="0.15">
      <c r="A170" s="961">
        <v>2</v>
      </c>
      <c r="B170" s="961">
        <v>1</v>
      </c>
      <c r="C170" s="873" t="s">
        <v>954</v>
      </c>
      <c r="D170" s="874"/>
      <c r="E170" s="874"/>
      <c r="F170" s="874"/>
      <c r="G170" s="874"/>
      <c r="H170" s="874"/>
      <c r="I170" s="874"/>
      <c r="J170" s="875">
        <v>6140005020420</v>
      </c>
      <c r="K170" s="876"/>
      <c r="L170" s="876"/>
      <c r="M170" s="876"/>
      <c r="N170" s="876"/>
      <c r="O170" s="876"/>
      <c r="P170" s="877" t="s">
        <v>860</v>
      </c>
      <c r="Q170" s="878"/>
      <c r="R170" s="878"/>
      <c r="S170" s="878"/>
      <c r="T170" s="878"/>
      <c r="U170" s="878"/>
      <c r="V170" s="878"/>
      <c r="W170" s="878"/>
      <c r="X170" s="878"/>
      <c r="Y170" s="879">
        <v>5.3446559999999996</v>
      </c>
      <c r="Z170" s="880"/>
      <c r="AA170" s="880"/>
      <c r="AB170" s="881"/>
      <c r="AC170" s="882" t="s">
        <v>244</v>
      </c>
      <c r="AD170" s="883"/>
      <c r="AE170" s="883"/>
      <c r="AF170" s="883"/>
      <c r="AG170" s="883"/>
      <c r="AH170" s="884" t="s">
        <v>850</v>
      </c>
      <c r="AI170" s="885"/>
      <c r="AJ170" s="885"/>
      <c r="AK170" s="885"/>
      <c r="AL170" s="868" t="s">
        <v>850</v>
      </c>
      <c r="AM170" s="869"/>
      <c r="AN170" s="869"/>
      <c r="AO170" s="870"/>
      <c r="AP170" s="871" t="s">
        <v>850</v>
      </c>
      <c r="AQ170" s="871"/>
      <c r="AR170" s="871"/>
      <c r="AS170" s="871"/>
      <c r="AT170" s="871"/>
      <c r="AU170" s="871"/>
      <c r="AV170" s="871"/>
      <c r="AW170" s="871"/>
      <c r="AX170" s="871"/>
      <c r="AY170">
        <f>COUNTA($C$170)</f>
        <v>1</v>
      </c>
    </row>
    <row r="171" spans="1:51" ht="50.25" customHeight="1" x14ac:dyDescent="0.15">
      <c r="A171" s="961">
        <v>3</v>
      </c>
      <c r="B171" s="961">
        <v>1</v>
      </c>
      <c r="C171" s="873" t="s">
        <v>953</v>
      </c>
      <c r="D171" s="874"/>
      <c r="E171" s="874"/>
      <c r="F171" s="874"/>
      <c r="G171" s="874"/>
      <c r="H171" s="874"/>
      <c r="I171" s="874"/>
      <c r="J171" s="875">
        <v>1140005020219</v>
      </c>
      <c r="K171" s="876"/>
      <c r="L171" s="876"/>
      <c r="M171" s="876"/>
      <c r="N171" s="876"/>
      <c r="O171" s="876"/>
      <c r="P171" s="877" t="s">
        <v>861</v>
      </c>
      <c r="Q171" s="878"/>
      <c r="R171" s="878"/>
      <c r="S171" s="878"/>
      <c r="T171" s="878"/>
      <c r="U171" s="878"/>
      <c r="V171" s="878"/>
      <c r="W171" s="878"/>
      <c r="X171" s="878"/>
      <c r="Y171" s="879">
        <v>4.2492780000000003</v>
      </c>
      <c r="Z171" s="880"/>
      <c r="AA171" s="880"/>
      <c r="AB171" s="881"/>
      <c r="AC171" s="882" t="s">
        <v>244</v>
      </c>
      <c r="AD171" s="883"/>
      <c r="AE171" s="883"/>
      <c r="AF171" s="883"/>
      <c r="AG171" s="883"/>
      <c r="AH171" s="884" t="s">
        <v>850</v>
      </c>
      <c r="AI171" s="885"/>
      <c r="AJ171" s="885"/>
      <c r="AK171" s="885"/>
      <c r="AL171" s="868" t="s">
        <v>850</v>
      </c>
      <c r="AM171" s="869"/>
      <c r="AN171" s="869"/>
      <c r="AO171" s="870"/>
      <c r="AP171" s="871" t="s">
        <v>850</v>
      </c>
      <c r="AQ171" s="871"/>
      <c r="AR171" s="871"/>
      <c r="AS171" s="871"/>
      <c r="AT171" s="871"/>
      <c r="AU171" s="871"/>
      <c r="AV171" s="871"/>
      <c r="AW171" s="871"/>
      <c r="AX171" s="871"/>
      <c r="AY171">
        <f>COUNTA($C$171)</f>
        <v>1</v>
      </c>
    </row>
    <row r="172" spans="1:51" ht="50.25" customHeight="1" x14ac:dyDescent="0.15">
      <c r="A172" s="961">
        <v>4</v>
      </c>
      <c r="B172" s="961">
        <v>1</v>
      </c>
      <c r="C172" s="873" t="s">
        <v>954</v>
      </c>
      <c r="D172" s="874"/>
      <c r="E172" s="874"/>
      <c r="F172" s="874"/>
      <c r="G172" s="874"/>
      <c r="H172" s="874"/>
      <c r="I172" s="874"/>
      <c r="J172" s="875">
        <v>6140005020420</v>
      </c>
      <c r="K172" s="876"/>
      <c r="L172" s="876"/>
      <c r="M172" s="876"/>
      <c r="N172" s="876"/>
      <c r="O172" s="876"/>
      <c r="P172" s="877" t="s">
        <v>862</v>
      </c>
      <c r="Q172" s="878"/>
      <c r="R172" s="878"/>
      <c r="S172" s="878"/>
      <c r="T172" s="878"/>
      <c r="U172" s="878"/>
      <c r="V172" s="878"/>
      <c r="W172" s="878"/>
      <c r="X172" s="878"/>
      <c r="Y172" s="879">
        <v>3.8164020000000001</v>
      </c>
      <c r="Z172" s="880"/>
      <c r="AA172" s="880"/>
      <c r="AB172" s="881"/>
      <c r="AC172" s="882" t="s">
        <v>244</v>
      </c>
      <c r="AD172" s="883"/>
      <c r="AE172" s="883"/>
      <c r="AF172" s="883"/>
      <c r="AG172" s="883"/>
      <c r="AH172" s="884" t="s">
        <v>850</v>
      </c>
      <c r="AI172" s="885"/>
      <c r="AJ172" s="885"/>
      <c r="AK172" s="885"/>
      <c r="AL172" s="868" t="s">
        <v>850</v>
      </c>
      <c r="AM172" s="869"/>
      <c r="AN172" s="869"/>
      <c r="AO172" s="870"/>
      <c r="AP172" s="871" t="s">
        <v>850</v>
      </c>
      <c r="AQ172" s="871"/>
      <c r="AR172" s="871"/>
      <c r="AS172" s="871"/>
      <c r="AT172" s="871"/>
      <c r="AU172" s="871"/>
      <c r="AV172" s="871"/>
      <c r="AW172" s="871"/>
      <c r="AX172" s="871"/>
      <c r="AY172">
        <f>COUNTA($C$172)</f>
        <v>1</v>
      </c>
    </row>
    <row r="173" spans="1:51" ht="50.25" customHeight="1" x14ac:dyDescent="0.15">
      <c r="A173" s="961">
        <v>5</v>
      </c>
      <c r="B173" s="961">
        <v>1</v>
      </c>
      <c r="C173" s="873" t="s">
        <v>955</v>
      </c>
      <c r="D173" s="874"/>
      <c r="E173" s="874"/>
      <c r="F173" s="874"/>
      <c r="G173" s="874"/>
      <c r="H173" s="874"/>
      <c r="I173" s="874"/>
      <c r="J173" s="875">
        <v>8140005020419</v>
      </c>
      <c r="K173" s="876"/>
      <c r="L173" s="876"/>
      <c r="M173" s="876"/>
      <c r="N173" s="876"/>
      <c r="O173" s="876"/>
      <c r="P173" s="877" t="s">
        <v>862</v>
      </c>
      <c r="Q173" s="878"/>
      <c r="R173" s="878"/>
      <c r="S173" s="878"/>
      <c r="T173" s="878"/>
      <c r="U173" s="878"/>
      <c r="V173" s="878"/>
      <c r="W173" s="878"/>
      <c r="X173" s="878"/>
      <c r="Y173" s="879">
        <v>3.236275</v>
      </c>
      <c r="Z173" s="880"/>
      <c r="AA173" s="880"/>
      <c r="AB173" s="881"/>
      <c r="AC173" s="882" t="s">
        <v>244</v>
      </c>
      <c r="AD173" s="883"/>
      <c r="AE173" s="883"/>
      <c r="AF173" s="883"/>
      <c r="AG173" s="883"/>
      <c r="AH173" s="884" t="s">
        <v>850</v>
      </c>
      <c r="AI173" s="885"/>
      <c r="AJ173" s="885"/>
      <c r="AK173" s="885"/>
      <c r="AL173" s="868" t="s">
        <v>850</v>
      </c>
      <c r="AM173" s="869"/>
      <c r="AN173" s="869"/>
      <c r="AO173" s="870"/>
      <c r="AP173" s="871" t="s">
        <v>850</v>
      </c>
      <c r="AQ173" s="871"/>
      <c r="AR173" s="871"/>
      <c r="AS173" s="871"/>
      <c r="AT173" s="871"/>
      <c r="AU173" s="871"/>
      <c r="AV173" s="871"/>
      <c r="AW173" s="871"/>
      <c r="AX173" s="871"/>
      <c r="AY173">
        <f>COUNTA($C$173)</f>
        <v>1</v>
      </c>
    </row>
    <row r="174" spans="1:51" ht="50.25" customHeight="1" x14ac:dyDescent="0.15">
      <c r="A174" s="961">
        <v>6</v>
      </c>
      <c r="B174" s="961">
        <v>1</v>
      </c>
      <c r="C174" s="873" t="s">
        <v>955</v>
      </c>
      <c r="D174" s="874"/>
      <c r="E174" s="874"/>
      <c r="F174" s="874"/>
      <c r="G174" s="874"/>
      <c r="H174" s="874"/>
      <c r="I174" s="874"/>
      <c r="J174" s="875">
        <v>8140005020419</v>
      </c>
      <c r="K174" s="876"/>
      <c r="L174" s="876"/>
      <c r="M174" s="876"/>
      <c r="N174" s="876"/>
      <c r="O174" s="876"/>
      <c r="P174" s="877" t="s">
        <v>863</v>
      </c>
      <c r="Q174" s="878"/>
      <c r="R174" s="878"/>
      <c r="S174" s="878"/>
      <c r="T174" s="878"/>
      <c r="U174" s="878"/>
      <c r="V174" s="878"/>
      <c r="W174" s="878"/>
      <c r="X174" s="878"/>
      <c r="Y174" s="879">
        <v>3.1875399999999998</v>
      </c>
      <c r="Z174" s="880"/>
      <c r="AA174" s="880"/>
      <c r="AB174" s="881"/>
      <c r="AC174" s="882" t="s">
        <v>244</v>
      </c>
      <c r="AD174" s="883"/>
      <c r="AE174" s="883"/>
      <c r="AF174" s="883"/>
      <c r="AG174" s="883"/>
      <c r="AH174" s="884" t="s">
        <v>850</v>
      </c>
      <c r="AI174" s="885"/>
      <c r="AJ174" s="885"/>
      <c r="AK174" s="885"/>
      <c r="AL174" s="868" t="s">
        <v>850</v>
      </c>
      <c r="AM174" s="869"/>
      <c r="AN174" s="869"/>
      <c r="AO174" s="870"/>
      <c r="AP174" s="871" t="s">
        <v>850</v>
      </c>
      <c r="AQ174" s="871"/>
      <c r="AR174" s="871"/>
      <c r="AS174" s="871"/>
      <c r="AT174" s="871"/>
      <c r="AU174" s="871"/>
      <c r="AV174" s="871"/>
      <c r="AW174" s="871"/>
      <c r="AX174" s="871"/>
      <c r="AY174">
        <f>COUNTA($C$174)</f>
        <v>1</v>
      </c>
    </row>
    <row r="175" spans="1:51" ht="50.25" customHeight="1" x14ac:dyDescent="0.15">
      <c r="A175" s="961">
        <v>7</v>
      </c>
      <c r="B175" s="961">
        <v>1</v>
      </c>
      <c r="C175" s="873" t="s">
        <v>954</v>
      </c>
      <c r="D175" s="874"/>
      <c r="E175" s="874"/>
      <c r="F175" s="874"/>
      <c r="G175" s="874"/>
      <c r="H175" s="874"/>
      <c r="I175" s="874"/>
      <c r="J175" s="875">
        <v>6140005020420</v>
      </c>
      <c r="K175" s="876"/>
      <c r="L175" s="876"/>
      <c r="M175" s="876"/>
      <c r="N175" s="876"/>
      <c r="O175" s="876"/>
      <c r="P175" s="877" t="s">
        <v>863</v>
      </c>
      <c r="Q175" s="878"/>
      <c r="R175" s="878"/>
      <c r="S175" s="878"/>
      <c r="T175" s="878"/>
      <c r="U175" s="878"/>
      <c r="V175" s="878"/>
      <c r="W175" s="878"/>
      <c r="X175" s="878"/>
      <c r="Y175" s="879">
        <v>2.7414070000000001</v>
      </c>
      <c r="Z175" s="880"/>
      <c r="AA175" s="880"/>
      <c r="AB175" s="881"/>
      <c r="AC175" s="882" t="s">
        <v>244</v>
      </c>
      <c r="AD175" s="883"/>
      <c r="AE175" s="883"/>
      <c r="AF175" s="883"/>
      <c r="AG175" s="883"/>
      <c r="AH175" s="884" t="s">
        <v>850</v>
      </c>
      <c r="AI175" s="885"/>
      <c r="AJ175" s="885"/>
      <c r="AK175" s="885"/>
      <c r="AL175" s="868" t="s">
        <v>850</v>
      </c>
      <c r="AM175" s="869"/>
      <c r="AN175" s="869"/>
      <c r="AO175" s="870"/>
      <c r="AP175" s="871" t="s">
        <v>850</v>
      </c>
      <c r="AQ175" s="871"/>
      <c r="AR175" s="871"/>
      <c r="AS175" s="871"/>
      <c r="AT175" s="871"/>
      <c r="AU175" s="871"/>
      <c r="AV175" s="871"/>
      <c r="AW175" s="871"/>
      <c r="AX175" s="871"/>
      <c r="AY175">
        <f>COUNTA($C$175)</f>
        <v>1</v>
      </c>
    </row>
    <row r="176" spans="1:51" ht="50.25" customHeight="1" x14ac:dyDescent="0.15">
      <c r="A176" s="961">
        <v>8</v>
      </c>
      <c r="B176" s="961">
        <v>1</v>
      </c>
      <c r="C176" s="873" t="s">
        <v>956</v>
      </c>
      <c r="D176" s="874"/>
      <c r="E176" s="874"/>
      <c r="F176" s="874"/>
      <c r="G176" s="874"/>
      <c r="H176" s="874"/>
      <c r="I176" s="874"/>
      <c r="J176" s="875">
        <v>7010005003759</v>
      </c>
      <c r="K176" s="876"/>
      <c r="L176" s="876"/>
      <c r="M176" s="876"/>
      <c r="N176" s="876"/>
      <c r="O176" s="876"/>
      <c r="P176" s="877" t="s">
        <v>854</v>
      </c>
      <c r="Q176" s="878"/>
      <c r="R176" s="878"/>
      <c r="S176" s="878"/>
      <c r="T176" s="878"/>
      <c r="U176" s="878"/>
      <c r="V176" s="878"/>
      <c r="W176" s="878"/>
      <c r="X176" s="878"/>
      <c r="Y176" s="879">
        <v>1.379616</v>
      </c>
      <c r="Z176" s="880"/>
      <c r="AA176" s="880"/>
      <c r="AB176" s="881"/>
      <c r="AC176" s="882" t="s">
        <v>244</v>
      </c>
      <c r="AD176" s="883"/>
      <c r="AE176" s="883"/>
      <c r="AF176" s="883"/>
      <c r="AG176" s="883"/>
      <c r="AH176" s="884" t="s">
        <v>850</v>
      </c>
      <c r="AI176" s="885"/>
      <c r="AJ176" s="885"/>
      <c r="AK176" s="885"/>
      <c r="AL176" s="868" t="s">
        <v>850</v>
      </c>
      <c r="AM176" s="869"/>
      <c r="AN176" s="869"/>
      <c r="AO176" s="870"/>
      <c r="AP176" s="871" t="s">
        <v>850</v>
      </c>
      <c r="AQ176" s="871"/>
      <c r="AR176" s="871"/>
      <c r="AS176" s="871"/>
      <c r="AT176" s="871"/>
      <c r="AU176" s="871"/>
      <c r="AV176" s="871"/>
      <c r="AW176" s="871"/>
      <c r="AX176" s="871"/>
      <c r="AY176">
        <f>COUNTA($C$176)</f>
        <v>1</v>
      </c>
    </row>
    <row r="177" spans="1:51" ht="50.25" customHeight="1" x14ac:dyDescent="0.15">
      <c r="A177" s="961">
        <v>9</v>
      </c>
      <c r="B177" s="961">
        <v>1</v>
      </c>
      <c r="C177" s="873" t="s">
        <v>953</v>
      </c>
      <c r="D177" s="874"/>
      <c r="E177" s="874"/>
      <c r="F177" s="874"/>
      <c r="G177" s="874"/>
      <c r="H177" s="874"/>
      <c r="I177" s="874"/>
      <c r="J177" s="875">
        <v>1140005020219</v>
      </c>
      <c r="K177" s="876"/>
      <c r="L177" s="876"/>
      <c r="M177" s="876"/>
      <c r="N177" s="876"/>
      <c r="O177" s="876"/>
      <c r="P177" s="877" t="s">
        <v>864</v>
      </c>
      <c r="Q177" s="878"/>
      <c r="R177" s="878"/>
      <c r="S177" s="878"/>
      <c r="T177" s="878"/>
      <c r="U177" s="878"/>
      <c r="V177" s="878"/>
      <c r="W177" s="878"/>
      <c r="X177" s="878"/>
      <c r="Y177" s="879">
        <v>0.93154999999999999</v>
      </c>
      <c r="Z177" s="880"/>
      <c r="AA177" s="880"/>
      <c r="AB177" s="881"/>
      <c r="AC177" s="882" t="s">
        <v>244</v>
      </c>
      <c r="AD177" s="883"/>
      <c r="AE177" s="883"/>
      <c r="AF177" s="883"/>
      <c r="AG177" s="883"/>
      <c r="AH177" s="884" t="s">
        <v>850</v>
      </c>
      <c r="AI177" s="885"/>
      <c r="AJ177" s="885"/>
      <c r="AK177" s="885"/>
      <c r="AL177" s="868" t="s">
        <v>850</v>
      </c>
      <c r="AM177" s="869"/>
      <c r="AN177" s="869"/>
      <c r="AO177" s="870"/>
      <c r="AP177" s="871" t="s">
        <v>850</v>
      </c>
      <c r="AQ177" s="871"/>
      <c r="AR177" s="871"/>
      <c r="AS177" s="871"/>
      <c r="AT177" s="871"/>
      <c r="AU177" s="871"/>
      <c r="AV177" s="871"/>
      <c r="AW177" s="871"/>
      <c r="AX177" s="871"/>
      <c r="AY177">
        <f>COUNTA($C$177)</f>
        <v>1</v>
      </c>
    </row>
    <row r="178" spans="1:51" ht="26.25" hidden="1" customHeight="1" x14ac:dyDescent="0.15">
      <c r="A178" s="961">
        <v>10</v>
      </c>
      <c r="B178" s="961">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62"/>
      <c r="AD178" s="962"/>
      <c r="AE178" s="962"/>
      <c r="AF178" s="962"/>
      <c r="AG178" s="962"/>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hidden="1" customHeight="1" x14ac:dyDescent="0.15">
      <c r="A179" s="961">
        <v>11</v>
      </c>
      <c r="B179" s="961">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62"/>
      <c r="AD179" s="962"/>
      <c r="AE179" s="962"/>
      <c r="AF179" s="962"/>
      <c r="AG179" s="962"/>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hidden="1" customHeight="1" x14ac:dyDescent="0.15">
      <c r="A180" s="961">
        <v>12</v>
      </c>
      <c r="B180" s="961">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62"/>
      <c r="AD180" s="962"/>
      <c r="AE180" s="962"/>
      <c r="AF180" s="962"/>
      <c r="AG180" s="962"/>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hidden="1" customHeight="1" x14ac:dyDescent="0.15">
      <c r="A181" s="961">
        <v>13</v>
      </c>
      <c r="B181" s="961">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62"/>
      <c r="AD181" s="962"/>
      <c r="AE181" s="962"/>
      <c r="AF181" s="962"/>
      <c r="AG181" s="962"/>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hidden="1" customHeight="1" x14ac:dyDescent="0.15">
      <c r="A182" s="961">
        <v>14</v>
      </c>
      <c r="B182" s="961">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62"/>
      <c r="AD182" s="962"/>
      <c r="AE182" s="962"/>
      <c r="AF182" s="962"/>
      <c r="AG182" s="962"/>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hidden="1" customHeight="1" x14ac:dyDescent="0.15">
      <c r="A183" s="961">
        <v>15</v>
      </c>
      <c r="B183" s="961">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62"/>
      <c r="AD183" s="962"/>
      <c r="AE183" s="962"/>
      <c r="AF183" s="962"/>
      <c r="AG183" s="962"/>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hidden="1" customHeight="1" x14ac:dyDescent="0.15">
      <c r="A184" s="961">
        <v>16</v>
      </c>
      <c r="B184" s="961">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62"/>
      <c r="AD184" s="962"/>
      <c r="AE184" s="962"/>
      <c r="AF184" s="962"/>
      <c r="AG184" s="962"/>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hidden="1" customHeight="1" x14ac:dyDescent="0.15">
      <c r="A185" s="961">
        <v>17</v>
      </c>
      <c r="B185" s="961">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62"/>
      <c r="AD185" s="962"/>
      <c r="AE185" s="962"/>
      <c r="AF185" s="962"/>
      <c r="AG185" s="962"/>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hidden="1" customHeight="1" x14ac:dyDescent="0.15">
      <c r="A186" s="961">
        <v>18</v>
      </c>
      <c r="B186" s="961">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62"/>
      <c r="AD186" s="962"/>
      <c r="AE186" s="962"/>
      <c r="AF186" s="962"/>
      <c r="AG186" s="962"/>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hidden="1" customHeight="1" x14ac:dyDescent="0.15">
      <c r="A187" s="961">
        <v>19</v>
      </c>
      <c r="B187" s="961">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62"/>
      <c r="AD187" s="962"/>
      <c r="AE187" s="962"/>
      <c r="AF187" s="962"/>
      <c r="AG187" s="962"/>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hidden="1" customHeight="1" x14ac:dyDescent="0.15">
      <c r="A188" s="961">
        <v>20</v>
      </c>
      <c r="B188" s="961">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62"/>
      <c r="AD188" s="962"/>
      <c r="AE188" s="962"/>
      <c r="AF188" s="962"/>
      <c r="AG188" s="962"/>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hidden="1" customHeight="1" x14ac:dyDescent="0.15">
      <c r="A189" s="961">
        <v>21</v>
      </c>
      <c r="B189" s="961">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62"/>
      <c r="AD189" s="962"/>
      <c r="AE189" s="962"/>
      <c r="AF189" s="962"/>
      <c r="AG189" s="962"/>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hidden="1" customHeight="1" x14ac:dyDescent="0.15">
      <c r="A190" s="961">
        <v>22</v>
      </c>
      <c r="B190" s="961">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62"/>
      <c r="AD190" s="962"/>
      <c r="AE190" s="962"/>
      <c r="AF190" s="962"/>
      <c r="AG190" s="962"/>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hidden="1" customHeight="1" x14ac:dyDescent="0.15">
      <c r="A191" s="961">
        <v>23</v>
      </c>
      <c r="B191" s="961">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62"/>
      <c r="AD191" s="962"/>
      <c r="AE191" s="962"/>
      <c r="AF191" s="962"/>
      <c r="AG191" s="962"/>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hidden="1" customHeight="1" x14ac:dyDescent="0.15">
      <c r="A192" s="961">
        <v>24</v>
      </c>
      <c r="B192" s="961">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62"/>
      <c r="AD192" s="962"/>
      <c r="AE192" s="962"/>
      <c r="AF192" s="962"/>
      <c r="AG192" s="962"/>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hidden="1" customHeight="1" x14ac:dyDescent="0.15">
      <c r="A193" s="961">
        <v>25</v>
      </c>
      <c r="B193" s="961">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62"/>
      <c r="AD193" s="962"/>
      <c r="AE193" s="962"/>
      <c r="AF193" s="962"/>
      <c r="AG193" s="962"/>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hidden="1" customHeight="1" x14ac:dyDescent="0.15">
      <c r="A194" s="961">
        <v>26</v>
      </c>
      <c r="B194" s="961">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62"/>
      <c r="AD194" s="962"/>
      <c r="AE194" s="962"/>
      <c r="AF194" s="962"/>
      <c r="AG194" s="962"/>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hidden="1" customHeight="1" x14ac:dyDescent="0.15">
      <c r="A195" s="961">
        <v>27</v>
      </c>
      <c r="B195" s="961">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62"/>
      <c r="AD195" s="962"/>
      <c r="AE195" s="962"/>
      <c r="AF195" s="962"/>
      <c r="AG195" s="962"/>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hidden="1" customHeight="1" x14ac:dyDescent="0.15">
      <c r="A196" s="961">
        <v>28</v>
      </c>
      <c r="B196" s="961">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62"/>
      <c r="AD196" s="962"/>
      <c r="AE196" s="962"/>
      <c r="AF196" s="962"/>
      <c r="AG196" s="962"/>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hidden="1" customHeight="1" x14ac:dyDescent="0.15">
      <c r="A197" s="961">
        <v>29</v>
      </c>
      <c r="B197" s="961">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62"/>
      <c r="AD197" s="962"/>
      <c r="AE197" s="962"/>
      <c r="AF197" s="962"/>
      <c r="AG197" s="962"/>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hidden="1" customHeight="1" x14ac:dyDescent="0.15">
      <c r="A198" s="961">
        <v>30</v>
      </c>
      <c r="B198" s="961">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62"/>
      <c r="AD198" s="962"/>
      <c r="AE198" s="962"/>
      <c r="AF198" s="962"/>
      <c r="AG198" s="962"/>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91"/>
      <c r="Q199" s="91"/>
      <c r="R199" s="91"/>
      <c r="S199" s="91"/>
      <c r="T199" s="91"/>
      <c r="U199" s="91"/>
      <c r="V199" s="91"/>
      <c r="W199" s="91"/>
      <c r="X199" s="91"/>
      <c r="Y199" s="93"/>
      <c r="Z199" s="93"/>
      <c r="AA199" s="93"/>
      <c r="AB199" s="93"/>
      <c r="AC199" s="93"/>
      <c r="AD199" s="93"/>
      <c r="AE199" s="93"/>
      <c r="AF199" s="93"/>
      <c r="AG199" s="93"/>
      <c r="AH199" s="93"/>
      <c r="AI199" s="93"/>
      <c r="AJ199" s="93"/>
      <c r="AK199" s="93"/>
      <c r="AL199" s="93"/>
      <c r="AM199" s="93"/>
      <c r="AN199" s="93"/>
      <c r="AO199" s="93"/>
      <c r="AY199">
        <f>COUNTA($C$202)</f>
        <v>0</v>
      </c>
    </row>
    <row r="200" spans="1:51" hidden="1" x14ac:dyDescent="0.15">
      <c r="A200" s="9"/>
      <c r="B200" s="41" t="s">
        <v>777</v>
      </c>
      <c r="C200" s="46"/>
      <c r="D200" s="46"/>
      <c r="E200" s="46"/>
      <c r="F200" s="46"/>
      <c r="G200" s="46"/>
      <c r="H200" s="46"/>
      <c r="I200" s="46"/>
      <c r="J200" s="46"/>
      <c r="K200" s="46"/>
      <c r="L200" s="46"/>
      <c r="M200" s="46"/>
      <c r="N200" s="46"/>
      <c r="O200" s="46"/>
      <c r="P200" s="50"/>
      <c r="Q200" s="50"/>
      <c r="R200" s="50"/>
      <c r="S200" s="50"/>
      <c r="T200" s="50"/>
      <c r="U200" s="50"/>
      <c r="V200" s="50"/>
      <c r="W200" s="50"/>
      <c r="X200" s="50"/>
      <c r="Y200" s="51"/>
      <c r="Z200" s="51"/>
      <c r="AA200" s="51"/>
      <c r="AB200" s="51"/>
      <c r="AC200" s="51"/>
      <c r="AD200" s="51"/>
      <c r="AE200" s="51"/>
      <c r="AF200" s="51"/>
      <c r="AG200" s="51"/>
      <c r="AH200" s="51"/>
      <c r="AI200" s="51"/>
      <c r="AJ200" s="51"/>
      <c r="AK200" s="51"/>
      <c r="AL200" s="51"/>
      <c r="AM200" s="51"/>
      <c r="AN200" s="51"/>
      <c r="AO200" s="51"/>
      <c r="AP200" s="50"/>
      <c r="AQ200" s="50"/>
      <c r="AR200" s="50"/>
      <c r="AS200" s="50"/>
      <c r="AT200" s="50"/>
      <c r="AU200" s="50"/>
      <c r="AV200" s="50"/>
      <c r="AW200" s="50"/>
      <c r="AX200" s="50"/>
      <c r="AY200" s="83">
        <f>$AY$199</f>
        <v>0</v>
      </c>
    </row>
    <row r="201" spans="1:51" customFormat="1" ht="59.25" hidden="1" customHeight="1" x14ac:dyDescent="0.15">
      <c r="A201" s="861"/>
      <c r="B201" s="861"/>
      <c r="C201" s="861" t="s">
        <v>24</v>
      </c>
      <c r="D201" s="861"/>
      <c r="E201" s="861"/>
      <c r="F201" s="861"/>
      <c r="G201" s="861"/>
      <c r="H201" s="861"/>
      <c r="I201" s="861"/>
      <c r="J201" s="963" t="s">
        <v>189</v>
      </c>
      <c r="K201" s="965"/>
      <c r="L201" s="965"/>
      <c r="M201" s="965"/>
      <c r="N201" s="965"/>
      <c r="O201" s="965"/>
      <c r="P201" s="429" t="s">
        <v>25</v>
      </c>
      <c r="Q201" s="429"/>
      <c r="R201" s="429"/>
      <c r="S201" s="429"/>
      <c r="T201" s="429"/>
      <c r="U201" s="429"/>
      <c r="V201" s="429"/>
      <c r="W201" s="429"/>
      <c r="X201" s="429"/>
      <c r="Y201" s="863" t="s">
        <v>188</v>
      </c>
      <c r="Z201" s="864"/>
      <c r="AA201" s="864"/>
      <c r="AB201" s="864"/>
      <c r="AC201" s="963" t="s">
        <v>217</v>
      </c>
      <c r="AD201" s="963"/>
      <c r="AE201" s="963"/>
      <c r="AF201" s="963"/>
      <c r="AG201" s="963"/>
      <c r="AH201" s="863" t="s">
        <v>180</v>
      </c>
      <c r="AI201" s="861"/>
      <c r="AJ201" s="861"/>
      <c r="AK201" s="861"/>
      <c r="AL201" s="861" t="s">
        <v>19</v>
      </c>
      <c r="AM201" s="861"/>
      <c r="AN201" s="861"/>
      <c r="AO201" s="865"/>
      <c r="AP201" s="964" t="s">
        <v>190</v>
      </c>
      <c r="AQ201" s="964"/>
      <c r="AR201" s="964"/>
      <c r="AS201" s="964"/>
      <c r="AT201" s="964"/>
      <c r="AU201" s="964"/>
      <c r="AV201" s="964"/>
      <c r="AW201" s="964"/>
      <c r="AX201" s="964"/>
      <c r="AY201" s="83">
        <f>$AY$199</f>
        <v>0</v>
      </c>
    </row>
    <row r="202" spans="1:51" ht="26.25" hidden="1" customHeight="1" x14ac:dyDescent="0.15">
      <c r="A202" s="961">
        <v>1</v>
      </c>
      <c r="B202" s="961">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62"/>
      <c r="AD202" s="962"/>
      <c r="AE202" s="962"/>
      <c r="AF202" s="962"/>
      <c r="AG202" s="962"/>
      <c r="AH202" s="884"/>
      <c r="AI202" s="885"/>
      <c r="AJ202" s="885"/>
      <c r="AK202" s="885"/>
      <c r="AL202" s="868"/>
      <c r="AM202" s="869"/>
      <c r="AN202" s="869"/>
      <c r="AO202" s="870"/>
      <c r="AP202" s="871"/>
      <c r="AQ202" s="871"/>
      <c r="AR202" s="871"/>
      <c r="AS202" s="871"/>
      <c r="AT202" s="871"/>
      <c r="AU202" s="871"/>
      <c r="AV202" s="871"/>
      <c r="AW202" s="871"/>
      <c r="AX202" s="871"/>
      <c r="AY202" s="83">
        <f>$AY$199</f>
        <v>0</v>
      </c>
    </row>
    <row r="203" spans="1:51" ht="26.25" hidden="1" customHeight="1" x14ac:dyDescent="0.15">
      <c r="A203" s="961">
        <v>2</v>
      </c>
      <c r="B203" s="961">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62"/>
      <c r="AD203" s="962"/>
      <c r="AE203" s="962"/>
      <c r="AF203" s="962"/>
      <c r="AG203" s="962"/>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hidden="1" customHeight="1" x14ac:dyDescent="0.15">
      <c r="A204" s="961">
        <v>3</v>
      </c>
      <c r="B204" s="961">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62"/>
      <c r="AD204" s="962"/>
      <c r="AE204" s="962"/>
      <c r="AF204" s="962"/>
      <c r="AG204" s="962"/>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hidden="1" customHeight="1" x14ac:dyDescent="0.15">
      <c r="A205" s="961">
        <v>4</v>
      </c>
      <c r="B205" s="961">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62"/>
      <c r="AD205" s="962"/>
      <c r="AE205" s="962"/>
      <c r="AF205" s="962"/>
      <c r="AG205" s="962"/>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hidden="1" customHeight="1" x14ac:dyDescent="0.15">
      <c r="A206" s="961">
        <v>5</v>
      </c>
      <c r="B206" s="961">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62"/>
      <c r="AD206" s="962"/>
      <c r="AE206" s="962"/>
      <c r="AF206" s="962"/>
      <c r="AG206" s="962"/>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hidden="1" customHeight="1" x14ac:dyDescent="0.15">
      <c r="A207" s="961">
        <v>6</v>
      </c>
      <c r="B207" s="961">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62"/>
      <c r="AD207" s="962"/>
      <c r="AE207" s="962"/>
      <c r="AF207" s="962"/>
      <c r="AG207" s="962"/>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hidden="1" customHeight="1" x14ac:dyDescent="0.15">
      <c r="A208" s="961">
        <v>7</v>
      </c>
      <c r="B208" s="961">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62"/>
      <c r="AD208" s="962"/>
      <c r="AE208" s="962"/>
      <c r="AF208" s="962"/>
      <c r="AG208" s="962"/>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hidden="1" customHeight="1" x14ac:dyDescent="0.15">
      <c r="A209" s="961">
        <v>8</v>
      </c>
      <c r="B209" s="961">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62"/>
      <c r="AD209" s="962"/>
      <c r="AE209" s="962"/>
      <c r="AF209" s="962"/>
      <c r="AG209" s="962"/>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hidden="1" customHeight="1" x14ac:dyDescent="0.15">
      <c r="A210" s="961">
        <v>9</v>
      </c>
      <c r="B210" s="961">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62"/>
      <c r="AD210" s="962"/>
      <c r="AE210" s="962"/>
      <c r="AF210" s="962"/>
      <c r="AG210" s="962"/>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hidden="1" customHeight="1" x14ac:dyDescent="0.15">
      <c r="A211" s="961">
        <v>10</v>
      </c>
      <c r="B211" s="961">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62"/>
      <c r="AD211" s="962"/>
      <c r="AE211" s="962"/>
      <c r="AF211" s="962"/>
      <c r="AG211" s="962"/>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hidden="1" customHeight="1" x14ac:dyDescent="0.15">
      <c r="A212" s="961">
        <v>11</v>
      </c>
      <c r="B212" s="961">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62"/>
      <c r="AD212" s="962"/>
      <c r="AE212" s="962"/>
      <c r="AF212" s="962"/>
      <c r="AG212" s="962"/>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hidden="1" customHeight="1" x14ac:dyDescent="0.15">
      <c r="A213" s="961">
        <v>12</v>
      </c>
      <c r="B213" s="961">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62"/>
      <c r="AD213" s="962"/>
      <c r="AE213" s="962"/>
      <c r="AF213" s="962"/>
      <c r="AG213" s="962"/>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hidden="1" customHeight="1" x14ac:dyDescent="0.15">
      <c r="A214" s="961">
        <v>13</v>
      </c>
      <c r="B214" s="961">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62"/>
      <c r="AD214" s="962"/>
      <c r="AE214" s="962"/>
      <c r="AF214" s="962"/>
      <c r="AG214" s="962"/>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hidden="1" customHeight="1" x14ac:dyDescent="0.15">
      <c r="A215" s="961">
        <v>14</v>
      </c>
      <c r="B215" s="961">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62"/>
      <c r="AD215" s="962"/>
      <c r="AE215" s="962"/>
      <c r="AF215" s="962"/>
      <c r="AG215" s="962"/>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hidden="1" customHeight="1" x14ac:dyDescent="0.15">
      <c r="A216" s="961">
        <v>15</v>
      </c>
      <c r="B216" s="961">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62"/>
      <c r="AD216" s="962"/>
      <c r="AE216" s="962"/>
      <c r="AF216" s="962"/>
      <c r="AG216" s="962"/>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hidden="1" customHeight="1" x14ac:dyDescent="0.15">
      <c r="A217" s="961">
        <v>16</v>
      </c>
      <c r="B217" s="961">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62"/>
      <c r="AD217" s="962"/>
      <c r="AE217" s="962"/>
      <c r="AF217" s="962"/>
      <c r="AG217" s="962"/>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hidden="1" customHeight="1" x14ac:dyDescent="0.15">
      <c r="A218" s="961">
        <v>17</v>
      </c>
      <c r="B218" s="961">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62"/>
      <c r="AD218" s="962"/>
      <c r="AE218" s="962"/>
      <c r="AF218" s="962"/>
      <c r="AG218" s="962"/>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hidden="1" customHeight="1" x14ac:dyDescent="0.15">
      <c r="A219" s="961">
        <v>18</v>
      </c>
      <c r="B219" s="961">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62"/>
      <c r="AD219" s="962"/>
      <c r="AE219" s="962"/>
      <c r="AF219" s="962"/>
      <c r="AG219" s="962"/>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hidden="1" customHeight="1" x14ac:dyDescent="0.15">
      <c r="A220" s="961">
        <v>19</v>
      </c>
      <c r="B220" s="961">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62"/>
      <c r="AD220" s="962"/>
      <c r="AE220" s="962"/>
      <c r="AF220" s="962"/>
      <c r="AG220" s="962"/>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hidden="1" customHeight="1" x14ac:dyDescent="0.15">
      <c r="A221" s="961">
        <v>20</v>
      </c>
      <c r="B221" s="961">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62"/>
      <c r="AD221" s="962"/>
      <c r="AE221" s="962"/>
      <c r="AF221" s="962"/>
      <c r="AG221" s="962"/>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hidden="1" customHeight="1" x14ac:dyDescent="0.15">
      <c r="A222" s="961">
        <v>21</v>
      </c>
      <c r="B222" s="961">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62"/>
      <c r="AD222" s="962"/>
      <c r="AE222" s="962"/>
      <c r="AF222" s="962"/>
      <c r="AG222" s="962"/>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hidden="1" customHeight="1" x14ac:dyDescent="0.15">
      <c r="A223" s="961">
        <v>22</v>
      </c>
      <c r="B223" s="961">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62"/>
      <c r="AD223" s="962"/>
      <c r="AE223" s="962"/>
      <c r="AF223" s="962"/>
      <c r="AG223" s="962"/>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hidden="1" customHeight="1" x14ac:dyDescent="0.15">
      <c r="A224" s="961">
        <v>23</v>
      </c>
      <c r="B224" s="961">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62"/>
      <c r="AD224" s="962"/>
      <c r="AE224" s="962"/>
      <c r="AF224" s="962"/>
      <c r="AG224" s="962"/>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hidden="1" customHeight="1" x14ac:dyDescent="0.15">
      <c r="A225" s="961">
        <v>24</v>
      </c>
      <c r="B225" s="961">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62"/>
      <c r="AD225" s="962"/>
      <c r="AE225" s="962"/>
      <c r="AF225" s="962"/>
      <c r="AG225" s="962"/>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hidden="1" customHeight="1" x14ac:dyDescent="0.15">
      <c r="A226" s="961">
        <v>25</v>
      </c>
      <c r="B226" s="961">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62"/>
      <c r="AD226" s="962"/>
      <c r="AE226" s="962"/>
      <c r="AF226" s="962"/>
      <c r="AG226" s="962"/>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hidden="1" customHeight="1" x14ac:dyDescent="0.15">
      <c r="A227" s="961">
        <v>26</v>
      </c>
      <c r="B227" s="961">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62"/>
      <c r="AD227" s="962"/>
      <c r="AE227" s="962"/>
      <c r="AF227" s="962"/>
      <c r="AG227" s="962"/>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hidden="1" customHeight="1" x14ac:dyDescent="0.15">
      <c r="A228" s="961">
        <v>27</v>
      </c>
      <c r="B228" s="961">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62"/>
      <c r="AD228" s="962"/>
      <c r="AE228" s="962"/>
      <c r="AF228" s="962"/>
      <c r="AG228" s="962"/>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hidden="1" customHeight="1" x14ac:dyDescent="0.15">
      <c r="A229" s="961">
        <v>28</v>
      </c>
      <c r="B229" s="961">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62"/>
      <c r="AD229" s="962"/>
      <c r="AE229" s="962"/>
      <c r="AF229" s="962"/>
      <c r="AG229" s="962"/>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hidden="1" customHeight="1" x14ac:dyDescent="0.15">
      <c r="A230" s="961">
        <v>29</v>
      </c>
      <c r="B230" s="961">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62"/>
      <c r="AD230" s="962"/>
      <c r="AE230" s="962"/>
      <c r="AF230" s="962"/>
      <c r="AG230" s="962"/>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hidden="1" customHeight="1" x14ac:dyDescent="0.15">
      <c r="A231" s="961">
        <v>30</v>
      </c>
      <c r="B231" s="961">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62"/>
      <c r="AD231" s="962"/>
      <c r="AE231" s="962"/>
      <c r="AF231" s="962"/>
      <c r="AG231" s="962"/>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hidden="1" x14ac:dyDescent="0.15">
      <c r="P232" s="91"/>
      <c r="Q232" s="91"/>
      <c r="R232" s="91"/>
      <c r="S232" s="91"/>
      <c r="T232" s="91"/>
      <c r="U232" s="91"/>
      <c r="V232" s="91"/>
      <c r="W232" s="91"/>
      <c r="X232" s="91"/>
      <c r="Y232" s="93"/>
      <c r="Z232" s="93"/>
      <c r="AA232" s="93"/>
      <c r="AB232" s="93"/>
      <c r="AC232" s="93"/>
      <c r="AD232" s="93"/>
      <c r="AE232" s="93"/>
      <c r="AF232" s="93"/>
      <c r="AG232" s="93"/>
      <c r="AH232" s="93"/>
      <c r="AI232" s="93"/>
      <c r="AJ232" s="93"/>
      <c r="AK232" s="93"/>
      <c r="AL232" s="93"/>
      <c r="AM232" s="93"/>
      <c r="AN232" s="93"/>
      <c r="AO232" s="93"/>
      <c r="AY232">
        <f>COUNTA($C$235)</f>
        <v>0</v>
      </c>
    </row>
    <row r="233" spans="1:51" hidden="1" x14ac:dyDescent="0.15">
      <c r="A233" s="9"/>
      <c r="B233" s="41" t="s">
        <v>776</v>
      </c>
      <c r="C233" s="46"/>
      <c r="D233" s="46"/>
      <c r="E233" s="46"/>
      <c r="F233" s="46"/>
      <c r="G233" s="46"/>
      <c r="H233" s="46"/>
      <c r="I233" s="46"/>
      <c r="J233" s="46"/>
      <c r="K233" s="46"/>
      <c r="L233" s="46"/>
      <c r="M233" s="46"/>
      <c r="N233" s="46"/>
      <c r="O233" s="46"/>
      <c r="P233" s="50"/>
      <c r="Q233" s="50"/>
      <c r="R233" s="50"/>
      <c r="S233" s="50"/>
      <c r="T233" s="50"/>
      <c r="U233" s="50"/>
      <c r="V233" s="50"/>
      <c r="W233" s="50"/>
      <c r="X233" s="50"/>
      <c r="Y233" s="51"/>
      <c r="Z233" s="51"/>
      <c r="AA233" s="51"/>
      <c r="AB233" s="51"/>
      <c r="AC233" s="51"/>
      <c r="AD233" s="51"/>
      <c r="AE233" s="51"/>
      <c r="AF233" s="51"/>
      <c r="AG233" s="51"/>
      <c r="AH233" s="51"/>
      <c r="AI233" s="51"/>
      <c r="AJ233" s="51"/>
      <c r="AK233" s="51"/>
      <c r="AL233" s="51"/>
      <c r="AM233" s="51"/>
      <c r="AN233" s="51"/>
      <c r="AO233" s="51"/>
      <c r="AP233" s="50"/>
      <c r="AQ233" s="50"/>
      <c r="AR233" s="50"/>
      <c r="AS233" s="50"/>
      <c r="AT233" s="50"/>
      <c r="AU233" s="50"/>
      <c r="AV233" s="50"/>
      <c r="AW233" s="50"/>
      <c r="AX233" s="50"/>
      <c r="AY233" s="95">
        <f>$AY$232</f>
        <v>0</v>
      </c>
    </row>
    <row r="234" spans="1:51" customFormat="1" ht="59.25" hidden="1" customHeight="1" x14ac:dyDescent="0.15">
      <c r="A234" s="861"/>
      <c r="B234" s="861"/>
      <c r="C234" s="861" t="s">
        <v>24</v>
      </c>
      <c r="D234" s="861"/>
      <c r="E234" s="861"/>
      <c r="F234" s="861"/>
      <c r="G234" s="861"/>
      <c r="H234" s="861"/>
      <c r="I234" s="861"/>
      <c r="J234" s="963" t="s">
        <v>189</v>
      </c>
      <c r="K234" s="965"/>
      <c r="L234" s="965"/>
      <c r="M234" s="965"/>
      <c r="N234" s="965"/>
      <c r="O234" s="965"/>
      <c r="P234" s="429" t="s">
        <v>25</v>
      </c>
      <c r="Q234" s="429"/>
      <c r="R234" s="429"/>
      <c r="S234" s="429"/>
      <c r="T234" s="429"/>
      <c r="U234" s="429"/>
      <c r="V234" s="429"/>
      <c r="W234" s="429"/>
      <c r="X234" s="429"/>
      <c r="Y234" s="863" t="s">
        <v>188</v>
      </c>
      <c r="Z234" s="864"/>
      <c r="AA234" s="864"/>
      <c r="AB234" s="864"/>
      <c r="AC234" s="963" t="s">
        <v>217</v>
      </c>
      <c r="AD234" s="963"/>
      <c r="AE234" s="963"/>
      <c r="AF234" s="963"/>
      <c r="AG234" s="963"/>
      <c r="AH234" s="863" t="s">
        <v>180</v>
      </c>
      <c r="AI234" s="861"/>
      <c r="AJ234" s="861"/>
      <c r="AK234" s="861"/>
      <c r="AL234" s="861" t="s">
        <v>19</v>
      </c>
      <c r="AM234" s="861"/>
      <c r="AN234" s="861"/>
      <c r="AO234" s="865"/>
      <c r="AP234" s="964" t="s">
        <v>190</v>
      </c>
      <c r="AQ234" s="964"/>
      <c r="AR234" s="964"/>
      <c r="AS234" s="964"/>
      <c r="AT234" s="964"/>
      <c r="AU234" s="964"/>
      <c r="AV234" s="964"/>
      <c r="AW234" s="964"/>
      <c r="AX234" s="964"/>
      <c r="AY234" s="95">
        <f>$AY$232</f>
        <v>0</v>
      </c>
    </row>
    <row r="235" spans="1:51" ht="26.25" hidden="1" customHeight="1" x14ac:dyDescent="0.15">
      <c r="A235" s="961">
        <v>1</v>
      </c>
      <c r="B235" s="961">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62"/>
      <c r="AD235" s="962"/>
      <c r="AE235" s="962"/>
      <c r="AF235" s="962"/>
      <c r="AG235" s="962"/>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hidden="1" customHeight="1" x14ac:dyDescent="0.15">
      <c r="A236" s="961">
        <v>2</v>
      </c>
      <c r="B236" s="961">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62"/>
      <c r="AD236" s="962"/>
      <c r="AE236" s="962"/>
      <c r="AF236" s="962"/>
      <c r="AG236" s="962"/>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hidden="1" customHeight="1" x14ac:dyDescent="0.15">
      <c r="A237" s="961">
        <v>3</v>
      </c>
      <c r="B237" s="961">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62"/>
      <c r="AD237" s="962"/>
      <c r="AE237" s="962"/>
      <c r="AF237" s="962"/>
      <c r="AG237" s="962"/>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hidden="1" customHeight="1" x14ac:dyDescent="0.15">
      <c r="A238" s="961">
        <v>4</v>
      </c>
      <c r="B238" s="961">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62"/>
      <c r="AD238" s="962"/>
      <c r="AE238" s="962"/>
      <c r="AF238" s="962"/>
      <c r="AG238" s="962"/>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hidden="1" customHeight="1" x14ac:dyDescent="0.15">
      <c r="A239" s="961">
        <v>5</v>
      </c>
      <c r="B239" s="961">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62"/>
      <c r="AD239" s="962"/>
      <c r="AE239" s="962"/>
      <c r="AF239" s="962"/>
      <c r="AG239" s="962"/>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hidden="1" customHeight="1" x14ac:dyDescent="0.15">
      <c r="A240" s="961">
        <v>6</v>
      </c>
      <c r="B240" s="961">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62"/>
      <c r="AD240" s="962"/>
      <c r="AE240" s="962"/>
      <c r="AF240" s="962"/>
      <c r="AG240" s="962"/>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hidden="1" customHeight="1" x14ac:dyDescent="0.15">
      <c r="A241" s="961">
        <v>7</v>
      </c>
      <c r="B241" s="961">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62"/>
      <c r="AD241" s="962"/>
      <c r="AE241" s="962"/>
      <c r="AF241" s="962"/>
      <c r="AG241" s="962"/>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hidden="1" customHeight="1" x14ac:dyDescent="0.15">
      <c r="A242" s="961">
        <v>8</v>
      </c>
      <c r="B242" s="961">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62"/>
      <c r="AD242" s="962"/>
      <c r="AE242" s="962"/>
      <c r="AF242" s="962"/>
      <c r="AG242" s="962"/>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hidden="1" customHeight="1" x14ac:dyDescent="0.15">
      <c r="A243" s="961">
        <v>9</v>
      </c>
      <c r="B243" s="961">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62"/>
      <c r="AD243" s="962"/>
      <c r="AE243" s="962"/>
      <c r="AF243" s="962"/>
      <c r="AG243" s="962"/>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hidden="1" customHeight="1" x14ac:dyDescent="0.15">
      <c r="A244" s="961">
        <v>10</v>
      </c>
      <c r="B244" s="961">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62"/>
      <c r="AD244" s="962"/>
      <c r="AE244" s="962"/>
      <c r="AF244" s="962"/>
      <c r="AG244" s="962"/>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hidden="1" customHeight="1" x14ac:dyDescent="0.15">
      <c r="A245" s="961">
        <v>11</v>
      </c>
      <c r="B245" s="961">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62"/>
      <c r="AD245" s="962"/>
      <c r="AE245" s="962"/>
      <c r="AF245" s="962"/>
      <c r="AG245" s="962"/>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hidden="1" customHeight="1" x14ac:dyDescent="0.15">
      <c r="A246" s="961">
        <v>12</v>
      </c>
      <c r="B246" s="961">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62"/>
      <c r="AD246" s="962"/>
      <c r="AE246" s="962"/>
      <c r="AF246" s="962"/>
      <c r="AG246" s="962"/>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hidden="1" customHeight="1" x14ac:dyDescent="0.15">
      <c r="A247" s="961">
        <v>13</v>
      </c>
      <c r="B247" s="961">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62"/>
      <c r="AD247" s="962"/>
      <c r="AE247" s="962"/>
      <c r="AF247" s="962"/>
      <c r="AG247" s="962"/>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hidden="1" customHeight="1" x14ac:dyDescent="0.15">
      <c r="A248" s="961">
        <v>14</v>
      </c>
      <c r="B248" s="961">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62"/>
      <c r="AD248" s="962"/>
      <c r="AE248" s="962"/>
      <c r="AF248" s="962"/>
      <c r="AG248" s="962"/>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hidden="1" customHeight="1" x14ac:dyDescent="0.15">
      <c r="A249" s="961">
        <v>15</v>
      </c>
      <c r="B249" s="961">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62"/>
      <c r="AD249" s="962"/>
      <c r="AE249" s="962"/>
      <c r="AF249" s="962"/>
      <c r="AG249" s="962"/>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hidden="1" customHeight="1" x14ac:dyDescent="0.15">
      <c r="A250" s="961">
        <v>16</v>
      </c>
      <c r="B250" s="961">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62"/>
      <c r="AD250" s="962"/>
      <c r="AE250" s="962"/>
      <c r="AF250" s="962"/>
      <c r="AG250" s="962"/>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hidden="1" customHeight="1" x14ac:dyDescent="0.15">
      <c r="A251" s="961">
        <v>17</v>
      </c>
      <c r="B251" s="961">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62"/>
      <c r="AD251" s="962"/>
      <c r="AE251" s="962"/>
      <c r="AF251" s="962"/>
      <c r="AG251" s="962"/>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hidden="1" customHeight="1" x14ac:dyDescent="0.15">
      <c r="A252" s="961">
        <v>18</v>
      </c>
      <c r="B252" s="961">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62"/>
      <c r="AD252" s="962"/>
      <c r="AE252" s="962"/>
      <c r="AF252" s="962"/>
      <c r="AG252" s="962"/>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hidden="1" customHeight="1" x14ac:dyDescent="0.15">
      <c r="A253" s="961">
        <v>19</v>
      </c>
      <c r="B253" s="961">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62"/>
      <c r="AD253" s="962"/>
      <c r="AE253" s="962"/>
      <c r="AF253" s="962"/>
      <c r="AG253" s="962"/>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hidden="1" customHeight="1" x14ac:dyDescent="0.15">
      <c r="A254" s="961">
        <v>20</v>
      </c>
      <c r="B254" s="961">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62"/>
      <c r="AD254" s="962"/>
      <c r="AE254" s="962"/>
      <c r="AF254" s="962"/>
      <c r="AG254" s="962"/>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hidden="1" customHeight="1" x14ac:dyDescent="0.15">
      <c r="A255" s="961">
        <v>21</v>
      </c>
      <c r="B255" s="961">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62"/>
      <c r="AD255" s="962"/>
      <c r="AE255" s="962"/>
      <c r="AF255" s="962"/>
      <c r="AG255" s="962"/>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hidden="1" customHeight="1" x14ac:dyDescent="0.15">
      <c r="A256" s="961">
        <v>22</v>
      </c>
      <c r="B256" s="961">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62"/>
      <c r="AD256" s="962"/>
      <c r="AE256" s="962"/>
      <c r="AF256" s="962"/>
      <c r="AG256" s="962"/>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hidden="1" customHeight="1" x14ac:dyDescent="0.15">
      <c r="A257" s="961">
        <v>23</v>
      </c>
      <c r="B257" s="961">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62"/>
      <c r="AD257" s="962"/>
      <c r="AE257" s="962"/>
      <c r="AF257" s="962"/>
      <c r="AG257" s="962"/>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hidden="1" customHeight="1" x14ac:dyDescent="0.15">
      <c r="A258" s="961">
        <v>24</v>
      </c>
      <c r="B258" s="961">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62"/>
      <c r="AD258" s="962"/>
      <c r="AE258" s="962"/>
      <c r="AF258" s="962"/>
      <c r="AG258" s="962"/>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hidden="1" customHeight="1" x14ac:dyDescent="0.15">
      <c r="A259" s="961">
        <v>25</v>
      </c>
      <c r="B259" s="961">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62"/>
      <c r="AD259" s="962"/>
      <c r="AE259" s="962"/>
      <c r="AF259" s="962"/>
      <c r="AG259" s="962"/>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hidden="1" customHeight="1" x14ac:dyDescent="0.15">
      <c r="A260" s="961">
        <v>26</v>
      </c>
      <c r="B260" s="961">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62"/>
      <c r="AD260" s="962"/>
      <c r="AE260" s="962"/>
      <c r="AF260" s="962"/>
      <c r="AG260" s="962"/>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hidden="1" customHeight="1" x14ac:dyDescent="0.15">
      <c r="A261" s="961">
        <v>27</v>
      </c>
      <c r="B261" s="961">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62"/>
      <c r="AD261" s="962"/>
      <c r="AE261" s="962"/>
      <c r="AF261" s="962"/>
      <c r="AG261" s="962"/>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hidden="1" customHeight="1" x14ac:dyDescent="0.15">
      <c r="A262" s="961">
        <v>28</v>
      </c>
      <c r="B262" s="961">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62"/>
      <c r="AD262" s="962"/>
      <c r="AE262" s="962"/>
      <c r="AF262" s="962"/>
      <c r="AG262" s="962"/>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hidden="1" customHeight="1" x14ac:dyDescent="0.15">
      <c r="A263" s="961">
        <v>29</v>
      </c>
      <c r="B263" s="961">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62"/>
      <c r="AD263" s="962"/>
      <c r="AE263" s="962"/>
      <c r="AF263" s="962"/>
      <c r="AG263" s="962"/>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hidden="1" customHeight="1" x14ac:dyDescent="0.15">
      <c r="A264" s="961">
        <v>30</v>
      </c>
      <c r="B264" s="961">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62"/>
      <c r="AD264" s="962"/>
      <c r="AE264" s="962"/>
      <c r="AF264" s="962"/>
      <c r="AG264" s="962"/>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hidden="1" x14ac:dyDescent="0.15">
      <c r="P265" s="91"/>
      <c r="Q265" s="91"/>
      <c r="R265" s="91"/>
      <c r="S265" s="91"/>
      <c r="T265" s="91"/>
      <c r="U265" s="91"/>
      <c r="V265" s="91"/>
      <c r="W265" s="91"/>
      <c r="X265" s="91"/>
      <c r="Y265" s="93"/>
      <c r="Z265" s="93"/>
      <c r="AA265" s="93"/>
      <c r="AB265" s="93"/>
      <c r="AC265" s="93"/>
      <c r="AD265" s="93"/>
      <c r="AE265" s="93"/>
      <c r="AF265" s="93"/>
      <c r="AG265" s="93"/>
      <c r="AH265" s="93"/>
      <c r="AI265" s="93"/>
      <c r="AJ265" s="93"/>
      <c r="AK265" s="93"/>
      <c r="AL265" s="93"/>
      <c r="AM265" s="93"/>
      <c r="AN265" s="93"/>
      <c r="AO265" s="93"/>
      <c r="AY265">
        <f>COUNTA($C$268)</f>
        <v>0</v>
      </c>
    </row>
    <row r="266" spans="1:51" hidden="1" x14ac:dyDescent="0.15">
      <c r="A266" s="9"/>
      <c r="B266" s="41" t="s">
        <v>775</v>
      </c>
      <c r="C266" s="46"/>
      <c r="D266" s="46"/>
      <c r="E266" s="46"/>
      <c r="F266" s="46"/>
      <c r="G266" s="46"/>
      <c r="H266" s="46"/>
      <c r="I266" s="46"/>
      <c r="J266" s="46"/>
      <c r="K266" s="46"/>
      <c r="L266" s="46"/>
      <c r="M266" s="46"/>
      <c r="N266" s="46"/>
      <c r="O266" s="46"/>
      <c r="P266" s="50"/>
      <c r="Q266" s="50"/>
      <c r="R266" s="50"/>
      <c r="S266" s="50"/>
      <c r="T266" s="50"/>
      <c r="U266" s="50"/>
      <c r="V266" s="50"/>
      <c r="W266" s="50"/>
      <c r="X266" s="50"/>
      <c r="Y266" s="51"/>
      <c r="Z266" s="51"/>
      <c r="AA266" s="51"/>
      <c r="AB266" s="51"/>
      <c r="AC266" s="51"/>
      <c r="AD266" s="51"/>
      <c r="AE266" s="51"/>
      <c r="AF266" s="51"/>
      <c r="AG266" s="51"/>
      <c r="AH266" s="51"/>
      <c r="AI266" s="51"/>
      <c r="AJ266" s="51"/>
      <c r="AK266" s="51"/>
      <c r="AL266" s="51"/>
      <c r="AM266" s="51"/>
      <c r="AN266" s="51"/>
      <c r="AO266" s="51"/>
      <c r="AP266" s="50"/>
      <c r="AQ266" s="50"/>
      <c r="AR266" s="50"/>
      <c r="AS266" s="50"/>
      <c r="AT266" s="50"/>
      <c r="AU266" s="50"/>
      <c r="AV266" s="50"/>
      <c r="AW266" s="50"/>
      <c r="AX266" s="50"/>
      <c r="AY266" s="83">
        <f>$AY$265</f>
        <v>0</v>
      </c>
    </row>
    <row r="267" spans="1:51" customFormat="1" ht="59.25" hidden="1" customHeight="1" x14ac:dyDescent="0.15">
      <c r="A267" s="861"/>
      <c r="B267" s="861"/>
      <c r="C267" s="861" t="s">
        <v>24</v>
      </c>
      <c r="D267" s="861"/>
      <c r="E267" s="861"/>
      <c r="F267" s="861"/>
      <c r="G267" s="861"/>
      <c r="H267" s="861"/>
      <c r="I267" s="861"/>
      <c r="J267" s="963" t="s">
        <v>189</v>
      </c>
      <c r="K267" s="965"/>
      <c r="L267" s="965"/>
      <c r="M267" s="965"/>
      <c r="N267" s="965"/>
      <c r="O267" s="965"/>
      <c r="P267" s="429" t="s">
        <v>25</v>
      </c>
      <c r="Q267" s="429"/>
      <c r="R267" s="429"/>
      <c r="S267" s="429"/>
      <c r="T267" s="429"/>
      <c r="U267" s="429"/>
      <c r="V267" s="429"/>
      <c r="W267" s="429"/>
      <c r="X267" s="429"/>
      <c r="Y267" s="863" t="s">
        <v>188</v>
      </c>
      <c r="Z267" s="864"/>
      <c r="AA267" s="864"/>
      <c r="AB267" s="864"/>
      <c r="AC267" s="963" t="s">
        <v>217</v>
      </c>
      <c r="AD267" s="963"/>
      <c r="AE267" s="963"/>
      <c r="AF267" s="963"/>
      <c r="AG267" s="963"/>
      <c r="AH267" s="863" t="s">
        <v>180</v>
      </c>
      <c r="AI267" s="861"/>
      <c r="AJ267" s="861"/>
      <c r="AK267" s="861"/>
      <c r="AL267" s="861" t="s">
        <v>19</v>
      </c>
      <c r="AM267" s="861"/>
      <c r="AN267" s="861"/>
      <c r="AO267" s="865"/>
      <c r="AP267" s="964" t="s">
        <v>190</v>
      </c>
      <c r="AQ267" s="964"/>
      <c r="AR267" s="964"/>
      <c r="AS267" s="964"/>
      <c r="AT267" s="964"/>
      <c r="AU267" s="964"/>
      <c r="AV267" s="964"/>
      <c r="AW267" s="964"/>
      <c r="AX267" s="964"/>
      <c r="AY267" s="83">
        <f>$AY$265</f>
        <v>0</v>
      </c>
    </row>
    <row r="268" spans="1:51" ht="26.25" hidden="1" customHeight="1" x14ac:dyDescent="0.15">
      <c r="A268" s="961">
        <v>1</v>
      </c>
      <c r="B268" s="961">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62"/>
      <c r="AD268" s="962"/>
      <c r="AE268" s="962"/>
      <c r="AF268" s="962"/>
      <c r="AG268" s="962"/>
      <c r="AH268" s="884"/>
      <c r="AI268" s="885"/>
      <c r="AJ268" s="885"/>
      <c r="AK268" s="885"/>
      <c r="AL268" s="868"/>
      <c r="AM268" s="869"/>
      <c r="AN268" s="869"/>
      <c r="AO268" s="870"/>
      <c r="AP268" s="871"/>
      <c r="AQ268" s="871"/>
      <c r="AR268" s="871"/>
      <c r="AS268" s="871"/>
      <c r="AT268" s="871"/>
      <c r="AU268" s="871"/>
      <c r="AV268" s="871"/>
      <c r="AW268" s="871"/>
      <c r="AX268" s="871"/>
      <c r="AY268" s="83">
        <f>$AY$265</f>
        <v>0</v>
      </c>
    </row>
    <row r="269" spans="1:51" ht="26.25" hidden="1" customHeight="1" x14ac:dyDescent="0.15">
      <c r="A269" s="961">
        <v>2</v>
      </c>
      <c r="B269" s="961">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62"/>
      <c r="AD269" s="962"/>
      <c r="AE269" s="962"/>
      <c r="AF269" s="962"/>
      <c r="AG269" s="962"/>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hidden="1" customHeight="1" x14ac:dyDescent="0.15">
      <c r="A270" s="961">
        <v>3</v>
      </c>
      <c r="B270" s="961">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62"/>
      <c r="AD270" s="962"/>
      <c r="AE270" s="962"/>
      <c r="AF270" s="962"/>
      <c r="AG270" s="962"/>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hidden="1" customHeight="1" x14ac:dyDescent="0.15">
      <c r="A271" s="961">
        <v>4</v>
      </c>
      <c r="B271" s="961">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62"/>
      <c r="AD271" s="962"/>
      <c r="AE271" s="962"/>
      <c r="AF271" s="962"/>
      <c r="AG271" s="962"/>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hidden="1" customHeight="1" x14ac:dyDescent="0.15">
      <c r="A272" s="961">
        <v>5</v>
      </c>
      <c r="B272" s="961">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62"/>
      <c r="AD272" s="962"/>
      <c r="AE272" s="962"/>
      <c r="AF272" s="962"/>
      <c r="AG272" s="962"/>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hidden="1" customHeight="1" x14ac:dyDescent="0.15">
      <c r="A273" s="961">
        <v>6</v>
      </c>
      <c r="B273" s="961">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62"/>
      <c r="AD273" s="962"/>
      <c r="AE273" s="962"/>
      <c r="AF273" s="962"/>
      <c r="AG273" s="962"/>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hidden="1" customHeight="1" x14ac:dyDescent="0.15">
      <c r="A274" s="961">
        <v>7</v>
      </c>
      <c r="B274" s="961">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62"/>
      <c r="AD274" s="962"/>
      <c r="AE274" s="962"/>
      <c r="AF274" s="962"/>
      <c r="AG274" s="962"/>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hidden="1" customHeight="1" x14ac:dyDescent="0.15">
      <c r="A275" s="961">
        <v>8</v>
      </c>
      <c r="B275" s="961">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62"/>
      <c r="AD275" s="962"/>
      <c r="AE275" s="962"/>
      <c r="AF275" s="962"/>
      <c r="AG275" s="962"/>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hidden="1" customHeight="1" x14ac:dyDescent="0.15">
      <c r="A276" s="961">
        <v>9</v>
      </c>
      <c r="B276" s="961">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62"/>
      <c r="AD276" s="962"/>
      <c r="AE276" s="962"/>
      <c r="AF276" s="962"/>
      <c r="AG276" s="962"/>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hidden="1" customHeight="1" x14ac:dyDescent="0.15">
      <c r="A277" s="961">
        <v>10</v>
      </c>
      <c r="B277" s="961">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62"/>
      <c r="AD277" s="962"/>
      <c r="AE277" s="962"/>
      <c r="AF277" s="962"/>
      <c r="AG277" s="962"/>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hidden="1" customHeight="1" x14ac:dyDescent="0.15">
      <c r="A278" s="961">
        <v>11</v>
      </c>
      <c r="B278" s="961">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62"/>
      <c r="AD278" s="962"/>
      <c r="AE278" s="962"/>
      <c r="AF278" s="962"/>
      <c r="AG278" s="962"/>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hidden="1" customHeight="1" x14ac:dyDescent="0.15">
      <c r="A279" s="961">
        <v>12</v>
      </c>
      <c r="B279" s="961">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62"/>
      <c r="AD279" s="962"/>
      <c r="AE279" s="962"/>
      <c r="AF279" s="962"/>
      <c r="AG279" s="962"/>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hidden="1" customHeight="1" x14ac:dyDescent="0.15">
      <c r="A280" s="961">
        <v>13</v>
      </c>
      <c r="B280" s="961">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62"/>
      <c r="AD280" s="962"/>
      <c r="AE280" s="962"/>
      <c r="AF280" s="962"/>
      <c r="AG280" s="962"/>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hidden="1" customHeight="1" x14ac:dyDescent="0.15">
      <c r="A281" s="961">
        <v>14</v>
      </c>
      <c r="B281" s="961">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62"/>
      <c r="AD281" s="962"/>
      <c r="AE281" s="962"/>
      <c r="AF281" s="962"/>
      <c r="AG281" s="962"/>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hidden="1" customHeight="1" x14ac:dyDescent="0.15">
      <c r="A282" s="961">
        <v>15</v>
      </c>
      <c r="B282" s="961">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62"/>
      <c r="AD282" s="962"/>
      <c r="AE282" s="962"/>
      <c r="AF282" s="962"/>
      <c r="AG282" s="962"/>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hidden="1" customHeight="1" x14ac:dyDescent="0.15">
      <c r="A283" s="961">
        <v>16</v>
      </c>
      <c r="B283" s="961">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62"/>
      <c r="AD283" s="962"/>
      <c r="AE283" s="962"/>
      <c r="AF283" s="962"/>
      <c r="AG283" s="962"/>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hidden="1" customHeight="1" x14ac:dyDescent="0.15">
      <c r="A284" s="961">
        <v>17</v>
      </c>
      <c r="B284" s="961">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62"/>
      <c r="AD284" s="962"/>
      <c r="AE284" s="962"/>
      <c r="AF284" s="962"/>
      <c r="AG284" s="962"/>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hidden="1" customHeight="1" x14ac:dyDescent="0.15">
      <c r="A285" s="961">
        <v>18</v>
      </c>
      <c r="B285" s="961">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62"/>
      <c r="AD285" s="962"/>
      <c r="AE285" s="962"/>
      <c r="AF285" s="962"/>
      <c r="AG285" s="962"/>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hidden="1" customHeight="1" x14ac:dyDescent="0.15">
      <c r="A286" s="961">
        <v>19</v>
      </c>
      <c r="B286" s="961">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62"/>
      <c r="AD286" s="962"/>
      <c r="AE286" s="962"/>
      <c r="AF286" s="962"/>
      <c r="AG286" s="962"/>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hidden="1" customHeight="1" x14ac:dyDescent="0.15">
      <c r="A287" s="961">
        <v>20</v>
      </c>
      <c r="B287" s="961">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62"/>
      <c r="AD287" s="962"/>
      <c r="AE287" s="962"/>
      <c r="AF287" s="962"/>
      <c r="AG287" s="962"/>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hidden="1" customHeight="1" x14ac:dyDescent="0.15">
      <c r="A288" s="961">
        <v>21</v>
      </c>
      <c r="B288" s="961">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62"/>
      <c r="AD288" s="962"/>
      <c r="AE288" s="962"/>
      <c r="AF288" s="962"/>
      <c r="AG288" s="962"/>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hidden="1" customHeight="1" x14ac:dyDescent="0.15">
      <c r="A289" s="961">
        <v>22</v>
      </c>
      <c r="B289" s="961">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62"/>
      <c r="AD289" s="962"/>
      <c r="AE289" s="962"/>
      <c r="AF289" s="962"/>
      <c r="AG289" s="962"/>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hidden="1" customHeight="1" x14ac:dyDescent="0.15">
      <c r="A290" s="961">
        <v>23</v>
      </c>
      <c r="B290" s="961">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62"/>
      <c r="AD290" s="962"/>
      <c r="AE290" s="962"/>
      <c r="AF290" s="962"/>
      <c r="AG290" s="962"/>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hidden="1" customHeight="1" x14ac:dyDescent="0.15">
      <c r="A291" s="961">
        <v>24</v>
      </c>
      <c r="B291" s="961">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62"/>
      <c r="AD291" s="962"/>
      <c r="AE291" s="962"/>
      <c r="AF291" s="962"/>
      <c r="AG291" s="962"/>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hidden="1" customHeight="1" x14ac:dyDescent="0.15">
      <c r="A292" s="961">
        <v>25</v>
      </c>
      <c r="B292" s="961">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62"/>
      <c r="AD292" s="962"/>
      <c r="AE292" s="962"/>
      <c r="AF292" s="962"/>
      <c r="AG292" s="962"/>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hidden="1" customHeight="1" x14ac:dyDescent="0.15">
      <c r="A293" s="961">
        <v>26</v>
      </c>
      <c r="B293" s="961">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62"/>
      <c r="AD293" s="962"/>
      <c r="AE293" s="962"/>
      <c r="AF293" s="962"/>
      <c r="AG293" s="962"/>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hidden="1" customHeight="1" x14ac:dyDescent="0.15">
      <c r="A294" s="961">
        <v>27</v>
      </c>
      <c r="B294" s="961">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62"/>
      <c r="AD294" s="962"/>
      <c r="AE294" s="962"/>
      <c r="AF294" s="962"/>
      <c r="AG294" s="962"/>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hidden="1" customHeight="1" x14ac:dyDescent="0.15">
      <c r="A295" s="961">
        <v>28</v>
      </c>
      <c r="B295" s="961">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62"/>
      <c r="AD295" s="962"/>
      <c r="AE295" s="962"/>
      <c r="AF295" s="962"/>
      <c r="AG295" s="962"/>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hidden="1" customHeight="1" x14ac:dyDescent="0.15">
      <c r="A296" s="961">
        <v>29</v>
      </c>
      <c r="B296" s="961">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62"/>
      <c r="AD296" s="962"/>
      <c r="AE296" s="962"/>
      <c r="AF296" s="962"/>
      <c r="AG296" s="962"/>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hidden="1" customHeight="1" x14ac:dyDescent="0.15">
      <c r="A297" s="961">
        <v>30</v>
      </c>
      <c r="B297" s="961">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62"/>
      <c r="AD297" s="962"/>
      <c r="AE297" s="962"/>
      <c r="AF297" s="962"/>
      <c r="AG297" s="962"/>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hidden="1" x14ac:dyDescent="0.15">
      <c r="A298" s="94"/>
      <c r="B298" s="94"/>
      <c r="P298" s="91"/>
      <c r="Q298" s="91"/>
      <c r="R298" s="91"/>
      <c r="S298" s="91"/>
      <c r="T298" s="91"/>
      <c r="U298" s="91"/>
      <c r="V298" s="91"/>
      <c r="W298" s="91"/>
      <c r="X298" s="91"/>
      <c r="Y298" s="93"/>
      <c r="Z298" s="93"/>
      <c r="AA298" s="93"/>
      <c r="AB298" s="93"/>
      <c r="AC298" s="93"/>
      <c r="AD298" s="93"/>
      <c r="AE298" s="93"/>
      <c r="AF298" s="93"/>
      <c r="AG298" s="93"/>
      <c r="AH298" s="93"/>
      <c r="AI298" s="93"/>
      <c r="AJ298" s="93"/>
      <c r="AK298" s="93"/>
      <c r="AL298" s="93"/>
      <c r="AM298" s="93"/>
      <c r="AN298" s="93"/>
      <c r="AO298" s="93"/>
      <c r="AY298">
        <f>COUNTA($C$301)</f>
        <v>0</v>
      </c>
    </row>
    <row r="299" spans="1:51" hidden="1" x14ac:dyDescent="0.15">
      <c r="A299" s="9"/>
      <c r="B299" s="41" t="s">
        <v>774</v>
      </c>
      <c r="C299" s="46"/>
      <c r="D299" s="46"/>
      <c r="E299" s="46"/>
      <c r="F299" s="46"/>
      <c r="G299" s="46"/>
      <c r="H299" s="46"/>
      <c r="I299" s="46"/>
      <c r="J299" s="46"/>
      <c r="K299" s="46"/>
      <c r="L299" s="46"/>
      <c r="M299" s="46"/>
      <c r="N299" s="46"/>
      <c r="O299" s="46"/>
      <c r="P299" s="50"/>
      <c r="Q299" s="50"/>
      <c r="R299" s="50"/>
      <c r="S299" s="50"/>
      <c r="T299" s="50"/>
      <c r="U299" s="50"/>
      <c r="V299" s="50"/>
      <c r="W299" s="50"/>
      <c r="X299" s="50"/>
      <c r="Y299" s="51"/>
      <c r="Z299" s="51"/>
      <c r="AA299" s="51"/>
      <c r="AB299" s="51"/>
      <c r="AC299" s="51"/>
      <c r="AD299" s="51"/>
      <c r="AE299" s="51"/>
      <c r="AF299" s="51"/>
      <c r="AG299" s="51"/>
      <c r="AH299" s="51"/>
      <c r="AI299" s="51"/>
      <c r="AJ299" s="51"/>
      <c r="AK299" s="51"/>
      <c r="AL299" s="51"/>
      <c r="AM299" s="51"/>
      <c r="AN299" s="51"/>
      <c r="AO299" s="51"/>
      <c r="AP299" s="50"/>
      <c r="AQ299" s="50"/>
      <c r="AR299" s="50"/>
      <c r="AS299" s="50"/>
      <c r="AT299" s="50"/>
      <c r="AU299" s="50"/>
      <c r="AV299" s="50"/>
      <c r="AW299" s="50"/>
      <c r="AX299" s="50"/>
      <c r="AY299" s="83">
        <f>$AY$298</f>
        <v>0</v>
      </c>
    </row>
    <row r="300" spans="1:51" customFormat="1" ht="59.25" hidden="1" customHeight="1" x14ac:dyDescent="0.15">
      <c r="A300" s="861"/>
      <c r="B300" s="861"/>
      <c r="C300" s="861" t="s">
        <v>24</v>
      </c>
      <c r="D300" s="861"/>
      <c r="E300" s="861"/>
      <c r="F300" s="861"/>
      <c r="G300" s="861"/>
      <c r="H300" s="861"/>
      <c r="I300" s="861"/>
      <c r="J300" s="963" t="s">
        <v>189</v>
      </c>
      <c r="K300" s="965"/>
      <c r="L300" s="965"/>
      <c r="M300" s="965"/>
      <c r="N300" s="965"/>
      <c r="O300" s="965"/>
      <c r="P300" s="429" t="s">
        <v>25</v>
      </c>
      <c r="Q300" s="429"/>
      <c r="R300" s="429"/>
      <c r="S300" s="429"/>
      <c r="T300" s="429"/>
      <c r="U300" s="429"/>
      <c r="V300" s="429"/>
      <c r="W300" s="429"/>
      <c r="X300" s="429"/>
      <c r="Y300" s="863" t="s">
        <v>188</v>
      </c>
      <c r="Z300" s="864"/>
      <c r="AA300" s="864"/>
      <c r="AB300" s="864"/>
      <c r="AC300" s="963" t="s">
        <v>217</v>
      </c>
      <c r="AD300" s="963"/>
      <c r="AE300" s="963"/>
      <c r="AF300" s="963"/>
      <c r="AG300" s="963"/>
      <c r="AH300" s="863" t="s">
        <v>180</v>
      </c>
      <c r="AI300" s="861"/>
      <c r="AJ300" s="861"/>
      <c r="AK300" s="861"/>
      <c r="AL300" s="861" t="s">
        <v>19</v>
      </c>
      <c r="AM300" s="861"/>
      <c r="AN300" s="861"/>
      <c r="AO300" s="865"/>
      <c r="AP300" s="964" t="s">
        <v>190</v>
      </c>
      <c r="AQ300" s="964"/>
      <c r="AR300" s="964"/>
      <c r="AS300" s="964"/>
      <c r="AT300" s="964"/>
      <c r="AU300" s="964"/>
      <c r="AV300" s="964"/>
      <c r="AW300" s="964"/>
      <c r="AX300" s="964"/>
      <c r="AY300" s="83">
        <f>$AY$298</f>
        <v>0</v>
      </c>
    </row>
    <row r="301" spans="1:51" ht="26.25" hidden="1" customHeight="1" x14ac:dyDescent="0.15">
      <c r="A301" s="961">
        <v>1</v>
      </c>
      <c r="B301" s="961">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62"/>
      <c r="AD301" s="962"/>
      <c r="AE301" s="962"/>
      <c r="AF301" s="962"/>
      <c r="AG301" s="962"/>
      <c r="AH301" s="884"/>
      <c r="AI301" s="885"/>
      <c r="AJ301" s="885"/>
      <c r="AK301" s="885"/>
      <c r="AL301" s="868"/>
      <c r="AM301" s="869"/>
      <c r="AN301" s="869"/>
      <c r="AO301" s="870"/>
      <c r="AP301" s="871"/>
      <c r="AQ301" s="871"/>
      <c r="AR301" s="871"/>
      <c r="AS301" s="871"/>
      <c r="AT301" s="871"/>
      <c r="AU301" s="871"/>
      <c r="AV301" s="871"/>
      <c r="AW301" s="871"/>
      <c r="AX301" s="871"/>
      <c r="AY301" s="83">
        <f>$AY$298</f>
        <v>0</v>
      </c>
    </row>
    <row r="302" spans="1:51" ht="26.25" hidden="1" customHeight="1" x14ac:dyDescent="0.15">
      <c r="A302" s="961">
        <v>2</v>
      </c>
      <c r="B302" s="961">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62"/>
      <c r="AD302" s="962"/>
      <c r="AE302" s="962"/>
      <c r="AF302" s="962"/>
      <c r="AG302" s="962"/>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hidden="1" customHeight="1" x14ac:dyDescent="0.15">
      <c r="A303" s="961">
        <v>3</v>
      </c>
      <c r="B303" s="961">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62"/>
      <c r="AD303" s="962"/>
      <c r="AE303" s="962"/>
      <c r="AF303" s="962"/>
      <c r="AG303" s="962"/>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hidden="1" customHeight="1" x14ac:dyDescent="0.15">
      <c r="A304" s="961">
        <v>4</v>
      </c>
      <c r="B304" s="961">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62"/>
      <c r="AD304" s="962"/>
      <c r="AE304" s="962"/>
      <c r="AF304" s="962"/>
      <c r="AG304" s="962"/>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hidden="1" customHeight="1" x14ac:dyDescent="0.15">
      <c r="A305" s="961">
        <v>5</v>
      </c>
      <c r="B305" s="961">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62"/>
      <c r="AD305" s="962"/>
      <c r="AE305" s="962"/>
      <c r="AF305" s="962"/>
      <c r="AG305" s="962"/>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hidden="1" customHeight="1" x14ac:dyDescent="0.15">
      <c r="A306" s="961">
        <v>6</v>
      </c>
      <c r="B306" s="961">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62"/>
      <c r="AD306" s="962"/>
      <c r="AE306" s="962"/>
      <c r="AF306" s="962"/>
      <c r="AG306" s="962"/>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hidden="1" customHeight="1" x14ac:dyDescent="0.15">
      <c r="A307" s="961">
        <v>7</v>
      </c>
      <c r="B307" s="961">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62"/>
      <c r="AD307" s="962"/>
      <c r="AE307" s="962"/>
      <c r="AF307" s="962"/>
      <c r="AG307" s="962"/>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hidden="1" customHeight="1" x14ac:dyDescent="0.15">
      <c r="A308" s="961">
        <v>8</v>
      </c>
      <c r="B308" s="961">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62"/>
      <c r="AD308" s="962"/>
      <c r="AE308" s="962"/>
      <c r="AF308" s="962"/>
      <c r="AG308" s="962"/>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hidden="1" customHeight="1" x14ac:dyDescent="0.15">
      <c r="A309" s="961">
        <v>9</v>
      </c>
      <c r="B309" s="961">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62"/>
      <c r="AD309" s="962"/>
      <c r="AE309" s="962"/>
      <c r="AF309" s="962"/>
      <c r="AG309" s="962"/>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hidden="1" customHeight="1" x14ac:dyDescent="0.15">
      <c r="A310" s="961">
        <v>10</v>
      </c>
      <c r="B310" s="961">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62"/>
      <c r="AD310" s="962"/>
      <c r="AE310" s="962"/>
      <c r="AF310" s="962"/>
      <c r="AG310" s="962"/>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hidden="1" customHeight="1" x14ac:dyDescent="0.15">
      <c r="A311" s="961">
        <v>11</v>
      </c>
      <c r="B311" s="961">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62"/>
      <c r="AD311" s="962"/>
      <c r="AE311" s="962"/>
      <c r="AF311" s="962"/>
      <c r="AG311" s="962"/>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hidden="1" customHeight="1" x14ac:dyDescent="0.15">
      <c r="A312" s="961">
        <v>12</v>
      </c>
      <c r="B312" s="961">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62"/>
      <c r="AD312" s="962"/>
      <c r="AE312" s="962"/>
      <c r="AF312" s="962"/>
      <c r="AG312" s="962"/>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hidden="1" customHeight="1" x14ac:dyDescent="0.15">
      <c r="A313" s="961">
        <v>13</v>
      </c>
      <c r="B313" s="961">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62"/>
      <c r="AD313" s="962"/>
      <c r="AE313" s="962"/>
      <c r="AF313" s="962"/>
      <c r="AG313" s="962"/>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hidden="1" customHeight="1" x14ac:dyDescent="0.15">
      <c r="A314" s="961">
        <v>14</v>
      </c>
      <c r="B314" s="961">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62"/>
      <c r="AD314" s="962"/>
      <c r="AE314" s="962"/>
      <c r="AF314" s="962"/>
      <c r="AG314" s="962"/>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hidden="1" customHeight="1" x14ac:dyDescent="0.15">
      <c r="A315" s="961">
        <v>15</v>
      </c>
      <c r="B315" s="961">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62"/>
      <c r="AD315" s="962"/>
      <c r="AE315" s="962"/>
      <c r="AF315" s="962"/>
      <c r="AG315" s="962"/>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hidden="1" customHeight="1" x14ac:dyDescent="0.15">
      <c r="A316" s="961">
        <v>16</v>
      </c>
      <c r="B316" s="961">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62"/>
      <c r="AD316" s="962"/>
      <c r="AE316" s="962"/>
      <c r="AF316" s="962"/>
      <c r="AG316" s="962"/>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hidden="1" customHeight="1" x14ac:dyDescent="0.15">
      <c r="A317" s="961">
        <v>17</v>
      </c>
      <c r="B317" s="961">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62"/>
      <c r="AD317" s="962"/>
      <c r="AE317" s="962"/>
      <c r="AF317" s="962"/>
      <c r="AG317" s="962"/>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hidden="1" customHeight="1" x14ac:dyDescent="0.15">
      <c r="A318" s="961">
        <v>18</v>
      </c>
      <c r="B318" s="961">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62"/>
      <c r="AD318" s="962"/>
      <c r="AE318" s="962"/>
      <c r="AF318" s="962"/>
      <c r="AG318" s="962"/>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hidden="1" customHeight="1" x14ac:dyDescent="0.15">
      <c r="A319" s="961">
        <v>19</v>
      </c>
      <c r="B319" s="961">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62"/>
      <c r="AD319" s="962"/>
      <c r="AE319" s="962"/>
      <c r="AF319" s="962"/>
      <c r="AG319" s="962"/>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hidden="1" customHeight="1" x14ac:dyDescent="0.15">
      <c r="A320" s="961">
        <v>20</v>
      </c>
      <c r="B320" s="961">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62"/>
      <c r="AD320" s="962"/>
      <c r="AE320" s="962"/>
      <c r="AF320" s="962"/>
      <c r="AG320" s="962"/>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hidden="1" customHeight="1" x14ac:dyDescent="0.15">
      <c r="A321" s="961">
        <v>21</v>
      </c>
      <c r="B321" s="961">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62"/>
      <c r="AD321" s="962"/>
      <c r="AE321" s="962"/>
      <c r="AF321" s="962"/>
      <c r="AG321" s="962"/>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hidden="1" customHeight="1" x14ac:dyDescent="0.15">
      <c r="A322" s="961">
        <v>22</v>
      </c>
      <c r="B322" s="961">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62"/>
      <c r="AD322" s="962"/>
      <c r="AE322" s="962"/>
      <c r="AF322" s="962"/>
      <c r="AG322" s="962"/>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hidden="1" customHeight="1" x14ac:dyDescent="0.15">
      <c r="A323" s="961">
        <v>23</v>
      </c>
      <c r="B323" s="961">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62"/>
      <c r="AD323" s="962"/>
      <c r="AE323" s="962"/>
      <c r="AF323" s="962"/>
      <c r="AG323" s="962"/>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hidden="1" customHeight="1" x14ac:dyDescent="0.15">
      <c r="A324" s="961">
        <v>24</v>
      </c>
      <c r="B324" s="961">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62"/>
      <c r="AD324" s="962"/>
      <c r="AE324" s="962"/>
      <c r="AF324" s="962"/>
      <c r="AG324" s="962"/>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hidden="1" customHeight="1" x14ac:dyDescent="0.15">
      <c r="A325" s="961">
        <v>25</v>
      </c>
      <c r="B325" s="961">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62"/>
      <c r="AD325" s="962"/>
      <c r="AE325" s="962"/>
      <c r="AF325" s="962"/>
      <c r="AG325" s="962"/>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hidden="1" customHeight="1" x14ac:dyDescent="0.15">
      <c r="A326" s="961">
        <v>26</v>
      </c>
      <c r="B326" s="961">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62"/>
      <c r="AD326" s="962"/>
      <c r="AE326" s="962"/>
      <c r="AF326" s="962"/>
      <c r="AG326" s="962"/>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hidden="1" customHeight="1" x14ac:dyDescent="0.15">
      <c r="A327" s="961">
        <v>27</v>
      </c>
      <c r="B327" s="961">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62"/>
      <c r="AD327" s="962"/>
      <c r="AE327" s="962"/>
      <c r="AF327" s="962"/>
      <c r="AG327" s="962"/>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hidden="1" customHeight="1" x14ac:dyDescent="0.15">
      <c r="A328" s="961">
        <v>28</v>
      </c>
      <c r="B328" s="961">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62"/>
      <c r="AD328" s="962"/>
      <c r="AE328" s="962"/>
      <c r="AF328" s="962"/>
      <c r="AG328" s="962"/>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hidden="1" customHeight="1" x14ac:dyDescent="0.15">
      <c r="A329" s="961">
        <v>29</v>
      </c>
      <c r="B329" s="961">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62"/>
      <c r="AD329" s="962"/>
      <c r="AE329" s="962"/>
      <c r="AF329" s="962"/>
      <c r="AG329" s="962"/>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hidden="1" customHeight="1" x14ac:dyDescent="0.15">
      <c r="A330" s="961">
        <v>30</v>
      </c>
      <c r="B330" s="961">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62"/>
      <c r="AD330" s="962"/>
      <c r="AE330" s="962"/>
      <c r="AF330" s="962"/>
      <c r="AG330" s="962"/>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hidden="1" x14ac:dyDescent="0.15">
      <c r="P331" s="91"/>
      <c r="Q331" s="91"/>
      <c r="R331" s="91"/>
      <c r="S331" s="91"/>
      <c r="T331" s="91"/>
      <c r="U331" s="91"/>
      <c r="V331" s="91"/>
      <c r="W331" s="91"/>
      <c r="X331" s="91"/>
      <c r="Y331" s="93"/>
      <c r="Z331" s="93"/>
      <c r="AA331" s="93"/>
      <c r="AB331" s="93"/>
      <c r="AC331" s="93"/>
      <c r="AD331" s="93"/>
      <c r="AE331" s="93"/>
      <c r="AF331" s="93"/>
      <c r="AG331" s="93"/>
      <c r="AH331" s="93"/>
      <c r="AI331" s="93"/>
      <c r="AJ331" s="93"/>
      <c r="AK331" s="93"/>
      <c r="AL331" s="93"/>
      <c r="AM331" s="93"/>
      <c r="AN331" s="93"/>
      <c r="AO331" s="93"/>
      <c r="AY331">
        <f>COUNTA($C$334)</f>
        <v>0</v>
      </c>
    </row>
    <row r="332" spans="1:51" hidden="1" x14ac:dyDescent="0.15">
      <c r="A332" s="9"/>
      <c r="B332" s="41" t="s">
        <v>773</v>
      </c>
      <c r="C332" s="46"/>
      <c r="D332" s="46"/>
      <c r="E332" s="46"/>
      <c r="F332" s="46"/>
      <c r="G332" s="46"/>
      <c r="H332" s="46"/>
      <c r="I332" s="46"/>
      <c r="J332" s="46"/>
      <c r="K332" s="46"/>
      <c r="L332" s="46"/>
      <c r="M332" s="46"/>
      <c r="N332" s="46"/>
      <c r="O332" s="46"/>
      <c r="P332" s="50"/>
      <c r="Q332" s="50"/>
      <c r="R332" s="50"/>
      <c r="S332" s="50"/>
      <c r="T332" s="50"/>
      <c r="U332" s="50"/>
      <c r="V332" s="50"/>
      <c r="W332" s="50"/>
      <c r="X332" s="50"/>
      <c r="Y332" s="51"/>
      <c r="Z332" s="51"/>
      <c r="AA332" s="51"/>
      <c r="AB332" s="51"/>
      <c r="AC332" s="51"/>
      <c r="AD332" s="51"/>
      <c r="AE332" s="51"/>
      <c r="AF332" s="51"/>
      <c r="AG332" s="51"/>
      <c r="AH332" s="51"/>
      <c r="AI332" s="51"/>
      <c r="AJ332" s="51"/>
      <c r="AK332" s="51"/>
      <c r="AL332" s="51"/>
      <c r="AM332" s="51"/>
      <c r="AN332" s="51"/>
      <c r="AO332" s="51"/>
      <c r="AP332" s="50"/>
      <c r="AQ332" s="50"/>
      <c r="AR332" s="50"/>
      <c r="AS332" s="50"/>
      <c r="AT332" s="50"/>
      <c r="AU332" s="50"/>
      <c r="AV332" s="50"/>
      <c r="AW332" s="50"/>
      <c r="AX332" s="50"/>
      <c r="AY332" s="83">
        <f>$AY$331</f>
        <v>0</v>
      </c>
    </row>
    <row r="333" spans="1:51" customFormat="1" ht="59.25" hidden="1" customHeight="1" x14ac:dyDescent="0.15">
      <c r="A333" s="861"/>
      <c r="B333" s="861"/>
      <c r="C333" s="861" t="s">
        <v>24</v>
      </c>
      <c r="D333" s="861"/>
      <c r="E333" s="861"/>
      <c r="F333" s="861"/>
      <c r="G333" s="861"/>
      <c r="H333" s="861"/>
      <c r="I333" s="861"/>
      <c r="J333" s="963" t="s">
        <v>189</v>
      </c>
      <c r="K333" s="965"/>
      <c r="L333" s="965"/>
      <c r="M333" s="965"/>
      <c r="N333" s="965"/>
      <c r="O333" s="965"/>
      <c r="P333" s="429" t="s">
        <v>25</v>
      </c>
      <c r="Q333" s="429"/>
      <c r="R333" s="429"/>
      <c r="S333" s="429"/>
      <c r="T333" s="429"/>
      <c r="U333" s="429"/>
      <c r="V333" s="429"/>
      <c r="W333" s="429"/>
      <c r="X333" s="429"/>
      <c r="Y333" s="863" t="s">
        <v>188</v>
      </c>
      <c r="Z333" s="864"/>
      <c r="AA333" s="864"/>
      <c r="AB333" s="864"/>
      <c r="AC333" s="963" t="s">
        <v>217</v>
      </c>
      <c r="AD333" s="963"/>
      <c r="AE333" s="963"/>
      <c r="AF333" s="963"/>
      <c r="AG333" s="963"/>
      <c r="AH333" s="863" t="s">
        <v>180</v>
      </c>
      <c r="AI333" s="861"/>
      <c r="AJ333" s="861"/>
      <c r="AK333" s="861"/>
      <c r="AL333" s="861" t="s">
        <v>19</v>
      </c>
      <c r="AM333" s="861"/>
      <c r="AN333" s="861"/>
      <c r="AO333" s="865"/>
      <c r="AP333" s="964" t="s">
        <v>190</v>
      </c>
      <c r="AQ333" s="964"/>
      <c r="AR333" s="964"/>
      <c r="AS333" s="964"/>
      <c r="AT333" s="964"/>
      <c r="AU333" s="964"/>
      <c r="AV333" s="964"/>
      <c r="AW333" s="964"/>
      <c r="AX333" s="964"/>
      <c r="AY333" s="83">
        <f>$AY$331</f>
        <v>0</v>
      </c>
    </row>
    <row r="334" spans="1:51" ht="26.25" hidden="1" customHeight="1" x14ac:dyDescent="0.15">
      <c r="A334" s="961">
        <v>1</v>
      </c>
      <c r="B334" s="961">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62"/>
      <c r="AD334" s="962"/>
      <c r="AE334" s="962"/>
      <c r="AF334" s="962"/>
      <c r="AG334" s="962"/>
      <c r="AH334" s="884"/>
      <c r="AI334" s="885"/>
      <c r="AJ334" s="885"/>
      <c r="AK334" s="885"/>
      <c r="AL334" s="868"/>
      <c r="AM334" s="869"/>
      <c r="AN334" s="869"/>
      <c r="AO334" s="870"/>
      <c r="AP334" s="871"/>
      <c r="AQ334" s="871"/>
      <c r="AR334" s="871"/>
      <c r="AS334" s="871"/>
      <c r="AT334" s="871"/>
      <c r="AU334" s="871"/>
      <c r="AV334" s="871"/>
      <c r="AW334" s="871"/>
      <c r="AX334" s="871"/>
      <c r="AY334" s="83">
        <f>$AY$331</f>
        <v>0</v>
      </c>
    </row>
    <row r="335" spans="1:51" ht="26.25" hidden="1" customHeight="1" x14ac:dyDescent="0.15">
      <c r="A335" s="961">
        <v>2</v>
      </c>
      <c r="B335" s="961">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62"/>
      <c r="AD335" s="962"/>
      <c r="AE335" s="962"/>
      <c r="AF335" s="962"/>
      <c r="AG335" s="962"/>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hidden="1" customHeight="1" x14ac:dyDescent="0.15">
      <c r="A336" s="961">
        <v>3</v>
      </c>
      <c r="B336" s="961">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62"/>
      <c r="AD336" s="962"/>
      <c r="AE336" s="962"/>
      <c r="AF336" s="962"/>
      <c r="AG336" s="962"/>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hidden="1" customHeight="1" x14ac:dyDescent="0.15">
      <c r="A337" s="961">
        <v>4</v>
      </c>
      <c r="B337" s="961">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62"/>
      <c r="AD337" s="962"/>
      <c r="AE337" s="962"/>
      <c r="AF337" s="962"/>
      <c r="AG337" s="962"/>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hidden="1" customHeight="1" x14ac:dyDescent="0.15">
      <c r="A338" s="961">
        <v>5</v>
      </c>
      <c r="B338" s="961">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62"/>
      <c r="AD338" s="962"/>
      <c r="AE338" s="962"/>
      <c r="AF338" s="962"/>
      <c r="AG338" s="962"/>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hidden="1" customHeight="1" x14ac:dyDescent="0.15">
      <c r="A339" s="961">
        <v>6</v>
      </c>
      <c r="B339" s="961">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62"/>
      <c r="AD339" s="962"/>
      <c r="AE339" s="962"/>
      <c r="AF339" s="962"/>
      <c r="AG339" s="962"/>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hidden="1" customHeight="1" x14ac:dyDescent="0.15">
      <c r="A340" s="961">
        <v>7</v>
      </c>
      <c r="B340" s="961">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62"/>
      <c r="AD340" s="962"/>
      <c r="AE340" s="962"/>
      <c r="AF340" s="962"/>
      <c r="AG340" s="962"/>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hidden="1" customHeight="1" x14ac:dyDescent="0.15">
      <c r="A341" s="961">
        <v>8</v>
      </c>
      <c r="B341" s="961">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62"/>
      <c r="AD341" s="962"/>
      <c r="AE341" s="962"/>
      <c r="AF341" s="962"/>
      <c r="AG341" s="962"/>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hidden="1" customHeight="1" x14ac:dyDescent="0.15">
      <c r="A342" s="961">
        <v>9</v>
      </c>
      <c r="B342" s="961">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62"/>
      <c r="AD342" s="962"/>
      <c r="AE342" s="962"/>
      <c r="AF342" s="962"/>
      <c r="AG342" s="962"/>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hidden="1" customHeight="1" x14ac:dyDescent="0.15">
      <c r="A343" s="961">
        <v>10</v>
      </c>
      <c r="B343" s="961">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62"/>
      <c r="AD343" s="962"/>
      <c r="AE343" s="962"/>
      <c r="AF343" s="962"/>
      <c r="AG343" s="962"/>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hidden="1" customHeight="1" x14ac:dyDescent="0.15">
      <c r="A344" s="961">
        <v>11</v>
      </c>
      <c r="B344" s="961">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62"/>
      <c r="AD344" s="962"/>
      <c r="AE344" s="962"/>
      <c r="AF344" s="962"/>
      <c r="AG344" s="962"/>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hidden="1" customHeight="1" x14ac:dyDescent="0.15">
      <c r="A345" s="961">
        <v>12</v>
      </c>
      <c r="B345" s="961">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62"/>
      <c r="AD345" s="962"/>
      <c r="AE345" s="962"/>
      <c r="AF345" s="962"/>
      <c r="AG345" s="962"/>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hidden="1" customHeight="1" x14ac:dyDescent="0.15">
      <c r="A346" s="961">
        <v>13</v>
      </c>
      <c r="B346" s="961">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62"/>
      <c r="AD346" s="962"/>
      <c r="AE346" s="962"/>
      <c r="AF346" s="962"/>
      <c r="AG346" s="962"/>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hidden="1" customHeight="1" x14ac:dyDescent="0.15">
      <c r="A347" s="961">
        <v>14</v>
      </c>
      <c r="B347" s="961">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62"/>
      <c r="AD347" s="962"/>
      <c r="AE347" s="962"/>
      <c r="AF347" s="962"/>
      <c r="AG347" s="962"/>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hidden="1" customHeight="1" x14ac:dyDescent="0.15">
      <c r="A348" s="961">
        <v>15</v>
      </c>
      <c r="B348" s="961">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62"/>
      <c r="AD348" s="962"/>
      <c r="AE348" s="962"/>
      <c r="AF348" s="962"/>
      <c r="AG348" s="962"/>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hidden="1" customHeight="1" x14ac:dyDescent="0.15">
      <c r="A349" s="961">
        <v>16</v>
      </c>
      <c r="B349" s="961">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62"/>
      <c r="AD349" s="962"/>
      <c r="AE349" s="962"/>
      <c r="AF349" s="962"/>
      <c r="AG349" s="962"/>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hidden="1" customHeight="1" x14ac:dyDescent="0.15">
      <c r="A350" s="961">
        <v>17</v>
      </c>
      <c r="B350" s="961">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62"/>
      <c r="AD350" s="962"/>
      <c r="AE350" s="962"/>
      <c r="AF350" s="962"/>
      <c r="AG350" s="962"/>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hidden="1" customHeight="1" x14ac:dyDescent="0.15">
      <c r="A351" s="961">
        <v>18</v>
      </c>
      <c r="B351" s="961">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62"/>
      <c r="AD351" s="962"/>
      <c r="AE351" s="962"/>
      <c r="AF351" s="962"/>
      <c r="AG351" s="962"/>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hidden="1" customHeight="1" x14ac:dyDescent="0.15">
      <c r="A352" s="961">
        <v>19</v>
      </c>
      <c r="B352" s="961">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62"/>
      <c r="AD352" s="962"/>
      <c r="AE352" s="962"/>
      <c r="AF352" s="962"/>
      <c r="AG352" s="962"/>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hidden="1" customHeight="1" x14ac:dyDescent="0.15">
      <c r="A353" s="961">
        <v>20</v>
      </c>
      <c r="B353" s="961">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62"/>
      <c r="AD353" s="962"/>
      <c r="AE353" s="962"/>
      <c r="AF353" s="962"/>
      <c r="AG353" s="962"/>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hidden="1" customHeight="1" x14ac:dyDescent="0.15">
      <c r="A354" s="961">
        <v>21</v>
      </c>
      <c r="B354" s="961">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62"/>
      <c r="AD354" s="962"/>
      <c r="AE354" s="962"/>
      <c r="AF354" s="962"/>
      <c r="AG354" s="962"/>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hidden="1" customHeight="1" x14ac:dyDescent="0.15">
      <c r="A355" s="961">
        <v>22</v>
      </c>
      <c r="B355" s="961">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62"/>
      <c r="AD355" s="962"/>
      <c r="AE355" s="962"/>
      <c r="AF355" s="962"/>
      <c r="AG355" s="962"/>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hidden="1" customHeight="1" x14ac:dyDescent="0.15">
      <c r="A356" s="961">
        <v>23</v>
      </c>
      <c r="B356" s="961">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62"/>
      <c r="AD356" s="962"/>
      <c r="AE356" s="962"/>
      <c r="AF356" s="962"/>
      <c r="AG356" s="962"/>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hidden="1" customHeight="1" x14ac:dyDescent="0.15">
      <c r="A357" s="961">
        <v>24</v>
      </c>
      <c r="B357" s="961">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62"/>
      <c r="AD357" s="962"/>
      <c r="AE357" s="962"/>
      <c r="AF357" s="962"/>
      <c r="AG357" s="962"/>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hidden="1" customHeight="1" x14ac:dyDescent="0.15">
      <c r="A358" s="961">
        <v>25</v>
      </c>
      <c r="B358" s="961">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62"/>
      <c r="AD358" s="962"/>
      <c r="AE358" s="962"/>
      <c r="AF358" s="962"/>
      <c r="AG358" s="962"/>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hidden="1" customHeight="1" x14ac:dyDescent="0.15">
      <c r="A359" s="961">
        <v>26</v>
      </c>
      <c r="B359" s="961">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62"/>
      <c r="AD359" s="962"/>
      <c r="AE359" s="962"/>
      <c r="AF359" s="962"/>
      <c r="AG359" s="962"/>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hidden="1" customHeight="1" x14ac:dyDescent="0.15">
      <c r="A360" s="961">
        <v>27</v>
      </c>
      <c r="B360" s="961">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62"/>
      <c r="AD360" s="962"/>
      <c r="AE360" s="962"/>
      <c r="AF360" s="962"/>
      <c r="AG360" s="962"/>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hidden="1" customHeight="1" x14ac:dyDescent="0.15">
      <c r="A361" s="961">
        <v>28</v>
      </c>
      <c r="B361" s="961">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62"/>
      <c r="AD361" s="962"/>
      <c r="AE361" s="962"/>
      <c r="AF361" s="962"/>
      <c r="AG361" s="962"/>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hidden="1" customHeight="1" x14ac:dyDescent="0.15">
      <c r="A362" s="961">
        <v>29</v>
      </c>
      <c r="B362" s="961">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62"/>
      <c r="AD362" s="962"/>
      <c r="AE362" s="962"/>
      <c r="AF362" s="962"/>
      <c r="AG362" s="962"/>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hidden="1" customHeight="1" x14ac:dyDescent="0.15">
      <c r="A363" s="961">
        <v>30</v>
      </c>
      <c r="B363" s="961">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62"/>
      <c r="AD363" s="962"/>
      <c r="AE363" s="962"/>
      <c r="AF363" s="962"/>
      <c r="AG363" s="962"/>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hidden="1" x14ac:dyDescent="0.15">
      <c r="P364" s="91"/>
      <c r="Q364" s="91"/>
      <c r="R364" s="91"/>
      <c r="S364" s="91"/>
      <c r="T364" s="91"/>
      <c r="U364" s="91"/>
      <c r="V364" s="91"/>
      <c r="W364" s="91"/>
      <c r="X364" s="91"/>
      <c r="Y364" s="93"/>
      <c r="Z364" s="93"/>
      <c r="AA364" s="93"/>
      <c r="AB364" s="93"/>
      <c r="AC364" s="93"/>
      <c r="AD364" s="93"/>
      <c r="AE364" s="93"/>
      <c r="AF364" s="93"/>
      <c r="AG364" s="93"/>
      <c r="AH364" s="93"/>
      <c r="AI364" s="93"/>
      <c r="AJ364" s="93"/>
      <c r="AK364" s="93"/>
      <c r="AL364" s="93"/>
      <c r="AM364" s="93"/>
      <c r="AN364" s="93"/>
      <c r="AO364" s="93"/>
      <c r="AY364">
        <f>COUNTA($C$367)</f>
        <v>0</v>
      </c>
    </row>
    <row r="365" spans="1:51" hidden="1" x14ac:dyDescent="0.15">
      <c r="A365" s="9"/>
      <c r="B365" s="41" t="s">
        <v>772</v>
      </c>
      <c r="C365" s="46"/>
      <c r="D365" s="46"/>
      <c r="E365" s="46"/>
      <c r="F365" s="46"/>
      <c r="G365" s="46"/>
      <c r="H365" s="46"/>
      <c r="I365" s="46"/>
      <c r="J365" s="46"/>
      <c r="K365" s="46"/>
      <c r="L365" s="46"/>
      <c r="M365" s="46"/>
      <c r="N365" s="46"/>
      <c r="O365" s="46"/>
      <c r="P365" s="50"/>
      <c r="Q365" s="50"/>
      <c r="R365" s="50"/>
      <c r="S365" s="50"/>
      <c r="T365" s="50"/>
      <c r="U365" s="50"/>
      <c r="V365" s="50"/>
      <c r="W365" s="50"/>
      <c r="X365" s="50"/>
      <c r="Y365" s="51"/>
      <c r="Z365" s="51"/>
      <c r="AA365" s="51"/>
      <c r="AB365" s="51"/>
      <c r="AC365" s="51"/>
      <c r="AD365" s="51"/>
      <c r="AE365" s="51"/>
      <c r="AF365" s="51"/>
      <c r="AG365" s="51"/>
      <c r="AH365" s="51"/>
      <c r="AI365" s="51"/>
      <c r="AJ365" s="51"/>
      <c r="AK365" s="51"/>
      <c r="AL365" s="51"/>
      <c r="AM365" s="51"/>
      <c r="AN365" s="51"/>
      <c r="AO365" s="51"/>
      <c r="AP365" s="50"/>
      <c r="AQ365" s="50"/>
      <c r="AR365" s="50"/>
      <c r="AS365" s="50"/>
      <c r="AT365" s="50"/>
      <c r="AU365" s="50"/>
      <c r="AV365" s="50"/>
      <c r="AW365" s="50"/>
      <c r="AX365" s="50"/>
      <c r="AY365" s="83">
        <f>$AY$364</f>
        <v>0</v>
      </c>
    </row>
    <row r="366" spans="1:51" customFormat="1" ht="59.25" hidden="1" customHeight="1" x14ac:dyDescent="0.15">
      <c r="A366" s="861"/>
      <c r="B366" s="861"/>
      <c r="C366" s="861" t="s">
        <v>24</v>
      </c>
      <c r="D366" s="861"/>
      <c r="E366" s="861"/>
      <c r="F366" s="861"/>
      <c r="G366" s="861"/>
      <c r="H366" s="861"/>
      <c r="I366" s="861"/>
      <c r="J366" s="963" t="s">
        <v>189</v>
      </c>
      <c r="K366" s="965"/>
      <c r="L366" s="965"/>
      <c r="M366" s="965"/>
      <c r="N366" s="965"/>
      <c r="O366" s="965"/>
      <c r="P366" s="429" t="s">
        <v>25</v>
      </c>
      <c r="Q366" s="429"/>
      <c r="R366" s="429"/>
      <c r="S366" s="429"/>
      <c r="T366" s="429"/>
      <c r="U366" s="429"/>
      <c r="V366" s="429"/>
      <c r="W366" s="429"/>
      <c r="X366" s="429"/>
      <c r="Y366" s="863" t="s">
        <v>188</v>
      </c>
      <c r="Z366" s="864"/>
      <c r="AA366" s="864"/>
      <c r="AB366" s="864"/>
      <c r="AC366" s="963" t="s">
        <v>217</v>
      </c>
      <c r="AD366" s="963"/>
      <c r="AE366" s="963"/>
      <c r="AF366" s="963"/>
      <c r="AG366" s="963"/>
      <c r="AH366" s="863" t="s">
        <v>180</v>
      </c>
      <c r="AI366" s="861"/>
      <c r="AJ366" s="861"/>
      <c r="AK366" s="861"/>
      <c r="AL366" s="861" t="s">
        <v>19</v>
      </c>
      <c r="AM366" s="861"/>
      <c r="AN366" s="861"/>
      <c r="AO366" s="865"/>
      <c r="AP366" s="964" t="s">
        <v>190</v>
      </c>
      <c r="AQ366" s="964"/>
      <c r="AR366" s="964"/>
      <c r="AS366" s="964"/>
      <c r="AT366" s="964"/>
      <c r="AU366" s="964"/>
      <c r="AV366" s="964"/>
      <c r="AW366" s="964"/>
      <c r="AX366" s="964"/>
      <c r="AY366" s="83">
        <f>$AY$364</f>
        <v>0</v>
      </c>
    </row>
    <row r="367" spans="1:51" ht="26.25" hidden="1" customHeight="1" x14ac:dyDescent="0.15">
      <c r="A367" s="961">
        <v>1</v>
      </c>
      <c r="B367" s="961">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62"/>
      <c r="AD367" s="962"/>
      <c r="AE367" s="962"/>
      <c r="AF367" s="962"/>
      <c r="AG367" s="962"/>
      <c r="AH367" s="884"/>
      <c r="AI367" s="885"/>
      <c r="AJ367" s="885"/>
      <c r="AK367" s="885"/>
      <c r="AL367" s="868"/>
      <c r="AM367" s="869"/>
      <c r="AN367" s="869"/>
      <c r="AO367" s="870"/>
      <c r="AP367" s="871"/>
      <c r="AQ367" s="871"/>
      <c r="AR367" s="871"/>
      <c r="AS367" s="871"/>
      <c r="AT367" s="871"/>
      <c r="AU367" s="871"/>
      <c r="AV367" s="871"/>
      <c r="AW367" s="871"/>
      <c r="AX367" s="871"/>
      <c r="AY367" s="83">
        <f>$AY$364</f>
        <v>0</v>
      </c>
    </row>
    <row r="368" spans="1:51" ht="26.25" hidden="1" customHeight="1" x14ac:dyDescent="0.15">
      <c r="A368" s="961">
        <v>2</v>
      </c>
      <c r="B368" s="961">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62"/>
      <c r="AD368" s="962"/>
      <c r="AE368" s="962"/>
      <c r="AF368" s="962"/>
      <c r="AG368" s="962"/>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hidden="1" customHeight="1" x14ac:dyDescent="0.15">
      <c r="A369" s="961">
        <v>3</v>
      </c>
      <c r="B369" s="961">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62"/>
      <c r="AD369" s="962"/>
      <c r="AE369" s="962"/>
      <c r="AF369" s="962"/>
      <c r="AG369" s="962"/>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hidden="1" customHeight="1" x14ac:dyDescent="0.15">
      <c r="A370" s="961">
        <v>4</v>
      </c>
      <c r="B370" s="961">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62"/>
      <c r="AD370" s="962"/>
      <c r="AE370" s="962"/>
      <c r="AF370" s="962"/>
      <c r="AG370" s="962"/>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hidden="1" customHeight="1" x14ac:dyDescent="0.15">
      <c r="A371" s="961">
        <v>5</v>
      </c>
      <c r="B371" s="961">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62"/>
      <c r="AD371" s="962"/>
      <c r="AE371" s="962"/>
      <c r="AF371" s="962"/>
      <c r="AG371" s="962"/>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hidden="1" customHeight="1" x14ac:dyDescent="0.15">
      <c r="A372" s="961">
        <v>6</v>
      </c>
      <c r="B372" s="961">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62"/>
      <c r="AD372" s="962"/>
      <c r="AE372" s="962"/>
      <c r="AF372" s="962"/>
      <c r="AG372" s="962"/>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hidden="1" customHeight="1" x14ac:dyDescent="0.15">
      <c r="A373" s="961">
        <v>7</v>
      </c>
      <c r="B373" s="961">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62"/>
      <c r="AD373" s="962"/>
      <c r="AE373" s="962"/>
      <c r="AF373" s="962"/>
      <c r="AG373" s="962"/>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hidden="1" customHeight="1" x14ac:dyDescent="0.15">
      <c r="A374" s="961">
        <v>8</v>
      </c>
      <c r="B374" s="961">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62"/>
      <c r="AD374" s="962"/>
      <c r="AE374" s="962"/>
      <c r="AF374" s="962"/>
      <c r="AG374" s="962"/>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hidden="1" customHeight="1" x14ac:dyDescent="0.15">
      <c r="A375" s="961">
        <v>9</v>
      </c>
      <c r="B375" s="961">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62"/>
      <c r="AD375" s="962"/>
      <c r="AE375" s="962"/>
      <c r="AF375" s="962"/>
      <c r="AG375" s="962"/>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hidden="1" customHeight="1" x14ac:dyDescent="0.15">
      <c r="A376" s="961">
        <v>10</v>
      </c>
      <c r="B376" s="961">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62"/>
      <c r="AD376" s="962"/>
      <c r="AE376" s="962"/>
      <c r="AF376" s="962"/>
      <c r="AG376" s="962"/>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hidden="1" customHeight="1" x14ac:dyDescent="0.15">
      <c r="A377" s="961">
        <v>11</v>
      </c>
      <c r="B377" s="961">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62"/>
      <c r="AD377" s="962"/>
      <c r="AE377" s="962"/>
      <c r="AF377" s="962"/>
      <c r="AG377" s="962"/>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hidden="1" customHeight="1" x14ac:dyDescent="0.15">
      <c r="A378" s="961">
        <v>12</v>
      </c>
      <c r="B378" s="961">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62"/>
      <c r="AD378" s="962"/>
      <c r="AE378" s="962"/>
      <c r="AF378" s="962"/>
      <c r="AG378" s="962"/>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hidden="1" customHeight="1" x14ac:dyDescent="0.15">
      <c r="A379" s="961">
        <v>13</v>
      </c>
      <c r="B379" s="961">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62"/>
      <c r="AD379" s="962"/>
      <c r="AE379" s="962"/>
      <c r="AF379" s="962"/>
      <c r="AG379" s="962"/>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hidden="1" customHeight="1" x14ac:dyDescent="0.15">
      <c r="A380" s="961">
        <v>14</v>
      </c>
      <c r="B380" s="961">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62"/>
      <c r="AD380" s="962"/>
      <c r="AE380" s="962"/>
      <c r="AF380" s="962"/>
      <c r="AG380" s="962"/>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hidden="1" customHeight="1" x14ac:dyDescent="0.15">
      <c r="A381" s="961">
        <v>15</v>
      </c>
      <c r="B381" s="961">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62"/>
      <c r="AD381" s="962"/>
      <c r="AE381" s="962"/>
      <c r="AF381" s="962"/>
      <c r="AG381" s="962"/>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hidden="1" customHeight="1" x14ac:dyDescent="0.15">
      <c r="A382" s="961">
        <v>16</v>
      </c>
      <c r="B382" s="961">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62"/>
      <c r="AD382" s="962"/>
      <c r="AE382" s="962"/>
      <c r="AF382" s="962"/>
      <c r="AG382" s="962"/>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hidden="1" customHeight="1" x14ac:dyDescent="0.15">
      <c r="A383" s="961">
        <v>17</v>
      </c>
      <c r="B383" s="961">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62"/>
      <c r="AD383" s="962"/>
      <c r="AE383" s="962"/>
      <c r="AF383" s="962"/>
      <c r="AG383" s="962"/>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hidden="1" customHeight="1" x14ac:dyDescent="0.15">
      <c r="A384" s="961">
        <v>18</v>
      </c>
      <c r="B384" s="961">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62"/>
      <c r="AD384" s="962"/>
      <c r="AE384" s="962"/>
      <c r="AF384" s="962"/>
      <c r="AG384" s="962"/>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hidden="1" customHeight="1" x14ac:dyDescent="0.15">
      <c r="A385" s="961">
        <v>19</v>
      </c>
      <c r="B385" s="961">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62"/>
      <c r="AD385" s="962"/>
      <c r="AE385" s="962"/>
      <c r="AF385" s="962"/>
      <c r="AG385" s="962"/>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hidden="1" customHeight="1" x14ac:dyDescent="0.15">
      <c r="A386" s="961">
        <v>20</v>
      </c>
      <c r="B386" s="961">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62"/>
      <c r="AD386" s="962"/>
      <c r="AE386" s="962"/>
      <c r="AF386" s="962"/>
      <c r="AG386" s="962"/>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hidden="1" customHeight="1" x14ac:dyDescent="0.15">
      <c r="A387" s="961">
        <v>21</v>
      </c>
      <c r="B387" s="961">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62"/>
      <c r="AD387" s="962"/>
      <c r="AE387" s="962"/>
      <c r="AF387" s="962"/>
      <c r="AG387" s="962"/>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hidden="1" customHeight="1" x14ac:dyDescent="0.15">
      <c r="A388" s="961">
        <v>22</v>
      </c>
      <c r="B388" s="961">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62"/>
      <c r="AD388" s="962"/>
      <c r="AE388" s="962"/>
      <c r="AF388" s="962"/>
      <c r="AG388" s="962"/>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hidden="1" customHeight="1" x14ac:dyDescent="0.15">
      <c r="A389" s="961">
        <v>23</v>
      </c>
      <c r="B389" s="961">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62"/>
      <c r="AD389" s="962"/>
      <c r="AE389" s="962"/>
      <c r="AF389" s="962"/>
      <c r="AG389" s="962"/>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hidden="1" customHeight="1" x14ac:dyDescent="0.15">
      <c r="A390" s="961">
        <v>24</v>
      </c>
      <c r="B390" s="961">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62"/>
      <c r="AD390" s="962"/>
      <c r="AE390" s="962"/>
      <c r="AF390" s="962"/>
      <c r="AG390" s="962"/>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hidden="1" customHeight="1" x14ac:dyDescent="0.15">
      <c r="A391" s="961">
        <v>25</v>
      </c>
      <c r="B391" s="961">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62"/>
      <c r="AD391" s="962"/>
      <c r="AE391" s="962"/>
      <c r="AF391" s="962"/>
      <c r="AG391" s="962"/>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hidden="1" customHeight="1" x14ac:dyDescent="0.15">
      <c r="A392" s="961">
        <v>26</v>
      </c>
      <c r="B392" s="961">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62"/>
      <c r="AD392" s="962"/>
      <c r="AE392" s="962"/>
      <c r="AF392" s="962"/>
      <c r="AG392" s="962"/>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hidden="1" customHeight="1" x14ac:dyDescent="0.15">
      <c r="A393" s="961">
        <v>27</v>
      </c>
      <c r="B393" s="961">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62"/>
      <c r="AD393" s="962"/>
      <c r="AE393" s="962"/>
      <c r="AF393" s="962"/>
      <c r="AG393" s="962"/>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hidden="1" customHeight="1" x14ac:dyDescent="0.15">
      <c r="A394" s="961">
        <v>28</v>
      </c>
      <c r="B394" s="961">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62"/>
      <c r="AD394" s="962"/>
      <c r="AE394" s="962"/>
      <c r="AF394" s="962"/>
      <c r="AG394" s="962"/>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hidden="1" customHeight="1" x14ac:dyDescent="0.15">
      <c r="A395" s="961">
        <v>29</v>
      </c>
      <c r="B395" s="961">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62"/>
      <c r="AD395" s="962"/>
      <c r="AE395" s="962"/>
      <c r="AF395" s="962"/>
      <c r="AG395" s="962"/>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hidden="1" customHeight="1" x14ac:dyDescent="0.15">
      <c r="A396" s="961">
        <v>30</v>
      </c>
      <c r="B396" s="961">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62"/>
      <c r="AD396" s="962"/>
      <c r="AE396" s="962"/>
      <c r="AF396" s="962"/>
      <c r="AG396" s="962"/>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hidden="1" x14ac:dyDescent="0.15">
      <c r="P397" s="91"/>
      <c r="Q397" s="91"/>
      <c r="R397" s="91"/>
      <c r="S397" s="91"/>
      <c r="T397" s="91"/>
      <c r="U397" s="91"/>
      <c r="V397" s="91"/>
      <c r="W397" s="91"/>
      <c r="X397" s="91"/>
      <c r="Y397" s="93"/>
      <c r="Z397" s="93"/>
      <c r="AA397" s="93"/>
      <c r="AB397" s="93"/>
      <c r="AC397" s="93"/>
      <c r="AD397" s="93"/>
      <c r="AE397" s="93"/>
      <c r="AF397" s="93"/>
      <c r="AG397" s="93"/>
      <c r="AH397" s="93"/>
      <c r="AI397" s="93"/>
      <c r="AJ397" s="93"/>
      <c r="AK397" s="93"/>
      <c r="AL397" s="93"/>
      <c r="AM397" s="93"/>
      <c r="AN397" s="93"/>
      <c r="AO397" s="93"/>
      <c r="AY397">
        <f>COUNTA($C$400)</f>
        <v>0</v>
      </c>
    </row>
    <row r="398" spans="1:51" hidden="1" x14ac:dyDescent="0.15">
      <c r="A398" s="9"/>
      <c r="B398" s="41" t="s">
        <v>771</v>
      </c>
      <c r="C398" s="46"/>
      <c r="D398" s="46"/>
      <c r="E398" s="46"/>
      <c r="F398" s="46"/>
      <c r="G398" s="46"/>
      <c r="H398" s="46"/>
      <c r="I398" s="46"/>
      <c r="J398" s="46"/>
      <c r="K398" s="46"/>
      <c r="L398" s="46"/>
      <c r="M398" s="46"/>
      <c r="N398" s="46"/>
      <c r="O398" s="46"/>
      <c r="P398" s="50"/>
      <c r="Q398" s="50"/>
      <c r="R398" s="50"/>
      <c r="S398" s="50"/>
      <c r="T398" s="50"/>
      <c r="U398" s="50"/>
      <c r="V398" s="50"/>
      <c r="W398" s="50"/>
      <c r="X398" s="50"/>
      <c r="Y398" s="51"/>
      <c r="Z398" s="51"/>
      <c r="AA398" s="51"/>
      <c r="AB398" s="51"/>
      <c r="AC398" s="51"/>
      <c r="AD398" s="51"/>
      <c r="AE398" s="51"/>
      <c r="AF398" s="51"/>
      <c r="AG398" s="51"/>
      <c r="AH398" s="51"/>
      <c r="AI398" s="51"/>
      <c r="AJ398" s="51"/>
      <c r="AK398" s="51"/>
      <c r="AL398" s="51"/>
      <c r="AM398" s="51"/>
      <c r="AN398" s="51"/>
      <c r="AO398" s="51"/>
      <c r="AP398" s="50"/>
      <c r="AQ398" s="50"/>
      <c r="AR398" s="50"/>
      <c r="AS398" s="50"/>
      <c r="AT398" s="50"/>
      <c r="AU398" s="50"/>
      <c r="AV398" s="50"/>
      <c r="AW398" s="50"/>
      <c r="AX398" s="50"/>
      <c r="AY398" s="83">
        <f>$AY$397</f>
        <v>0</v>
      </c>
    </row>
    <row r="399" spans="1:51" customFormat="1" ht="59.25" hidden="1" customHeight="1" x14ac:dyDescent="0.15">
      <c r="A399" s="861"/>
      <c r="B399" s="861"/>
      <c r="C399" s="861" t="s">
        <v>24</v>
      </c>
      <c r="D399" s="861"/>
      <c r="E399" s="861"/>
      <c r="F399" s="861"/>
      <c r="G399" s="861"/>
      <c r="H399" s="861"/>
      <c r="I399" s="861"/>
      <c r="J399" s="963" t="s">
        <v>189</v>
      </c>
      <c r="K399" s="965"/>
      <c r="L399" s="965"/>
      <c r="M399" s="965"/>
      <c r="N399" s="965"/>
      <c r="O399" s="965"/>
      <c r="P399" s="429" t="s">
        <v>25</v>
      </c>
      <c r="Q399" s="429"/>
      <c r="R399" s="429"/>
      <c r="S399" s="429"/>
      <c r="T399" s="429"/>
      <c r="U399" s="429"/>
      <c r="V399" s="429"/>
      <c r="W399" s="429"/>
      <c r="X399" s="429"/>
      <c r="Y399" s="863" t="s">
        <v>188</v>
      </c>
      <c r="Z399" s="864"/>
      <c r="AA399" s="864"/>
      <c r="AB399" s="864"/>
      <c r="AC399" s="963" t="s">
        <v>217</v>
      </c>
      <c r="AD399" s="963"/>
      <c r="AE399" s="963"/>
      <c r="AF399" s="963"/>
      <c r="AG399" s="963"/>
      <c r="AH399" s="863" t="s">
        <v>180</v>
      </c>
      <c r="AI399" s="861"/>
      <c r="AJ399" s="861"/>
      <c r="AK399" s="861"/>
      <c r="AL399" s="861" t="s">
        <v>19</v>
      </c>
      <c r="AM399" s="861"/>
      <c r="AN399" s="861"/>
      <c r="AO399" s="865"/>
      <c r="AP399" s="964" t="s">
        <v>190</v>
      </c>
      <c r="AQ399" s="964"/>
      <c r="AR399" s="964"/>
      <c r="AS399" s="964"/>
      <c r="AT399" s="964"/>
      <c r="AU399" s="964"/>
      <c r="AV399" s="964"/>
      <c r="AW399" s="964"/>
      <c r="AX399" s="964"/>
      <c r="AY399" s="83">
        <f>$AY$397</f>
        <v>0</v>
      </c>
    </row>
    <row r="400" spans="1:51" ht="26.25" hidden="1" customHeight="1" x14ac:dyDescent="0.15">
      <c r="A400" s="961">
        <v>1</v>
      </c>
      <c r="B400" s="961">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62"/>
      <c r="AD400" s="962"/>
      <c r="AE400" s="962"/>
      <c r="AF400" s="962"/>
      <c r="AG400" s="962"/>
      <c r="AH400" s="884"/>
      <c r="AI400" s="885"/>
      <c r="AJ400" s="885"/>
      <c r="AK400" s="885"/>
      <c r="AL400" s="868"/>
      <c r="AM400" s="869"/>
      <c r="AN400" s="869"/>
      <c r="AO400" s="870"/>
      <c r="AP400" s="871"/>
      <c r="AQ400" s="871"/>
      <c r="AR400" s="871"/>
      <c r="AS400" s="871"/>
      <c r="AT400" s="871"/>
      <c r="AU400" s="871"/>
      <c r="AV400" s="871"/>
      <c r="AW400" s="871"/>
      <c r="AX400" s="871"/>
      <c r="AY400" s="83">
        <f>$AY$397</f>
        <v>0</v>
      </c>
    </row>
    <row r="401" spans="1:51" ht="26.25" hidden="1" customHeight="1" x14ac:dyDescent="0.15">
      <c r="A401" s="961">
        <v>2</v>
      </c>
      <c r="B401" s="961">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62"/>
      <c r="AD401" s="962"/>
      <c r="AE401" s="962"/>
      <c r="AF401" s="962"/>
      <c r="AG401" s="962"/>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hidden="1" customHeight="1" x14ac:dyDescent="0.15">
      <c r="A402" s="961">
        <v>3</v>
      </c>
      <c r="B402" s="961">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62"/>
      <c r="AD402" s="962"/>
      <c r="AE402" s="962"/>
      <c r="AF402" s="962"/>
      <c r="AG402" s="962"/>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hidden="1" customHeight="1" x14ac:dyDescent="0.15">
      <c r="A403" s="961">
        <v>4</v>
      </c>
      <c r="B403" s="961">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62"/>
      <c r="AD403" s="962"/>
      <c r="AE403" s="962"/>
      <c r="AF403" s="962"/>
      <c r="AG403" s="962"/>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hidden="1" customHeight="1" x14ac:dyDescent="0.15">
      <c r="A404" s="961">
        <v>5</v>
      </c>
      <c r="B404" s="961">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62"/>
      <c r="AD404" s="962"/>
      <c r="AE404" s="962"/>
      <c r="AF404" s="962"/>
      <c r="AG404" s="962"/>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hidden="1" customHeight="1" x14ac:dyDescent="0.15">
      <c r="A405" s="961">
        <v>6</v>
      </c>
      <c r="B405" s="961">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62"/>
      <c r="AD405" s="962"/>
      <c r="AE405" s="962"/>
      <c r="AF405" s="962"/>
      <c r="AG405" s="962"/>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hidden="1" customHeight="1" x14ac:dyDescent="0.15">
      <c r="A406" s="961">
        <v>7</v>
      </c>
      <c r="B406" s="961">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62"/>
      <c r="AD406" s="962"/>
      <c r="AE406" s="962"/>
      <c r="AF406" s="962"/>
      <c r="AG406" s="962"/>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hidden="1" customHeight="1" x14ac:dyDescent="0.15">
      <c r="A407" s="961">
        <v>8</v>
      </c>
      <c r="B407" s="961">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62"/>
      <c r="AD407" s="962"/>
      <c r="AE407" s="962"/>
      <c r="AF407" s="962"/>
      <c r="AG407" s="962"/>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hidden="1" customHeight="1" x14ac:dyDescent="0.15">
      <c r="A408" s="961">
        <v>9</v>
      </c>
      <c r="B408" s="961">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62"/>
      <c r="AD408" s="962"/>
      <c r="AE408" s="962"/>
      <c r="AF408" s="962"/>
      <c r="AG408" s="962"/>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hidden="1" customHeight="1" x14ac:dyDescent="0.15">
      <c r="A409" s="961">
        <v>10</v>
      </c>
      <c r="B409" s="961">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62"/>
      <c r="AD409" s="962"/>
      <c r="AE409" s="962"/>
      <c r="AF409" s="962"/>
      <c r="AG409" s="962"/>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hidden="1" customHeight="1" x14ac:dyDescent="0.15">
      <c r="A410" s="961">
        <v>11</v>
      </c>
      <c r="B410" s="961">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62"/>
      <c r="AD410" s="962"/>
      <c r="AE410" s="962"/>
      <c r="AF410" s="962"/>
      <c r="AG410" s="962"/>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hidden="1" customHeight="1" x14ac:dyDescent="0.15">
      <c r="A411" s="961">
        <v>12</v>
      </c>
      <c r="B411" s="961">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62"/>
      <c r="AD411" s="962"/>
      <c r="AE411" s="962"/>
      <c r="AF411" s="962"/>
      <c r="AG411" s="962"/>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hidden="1" customHeight="1" x14ac:dyDescent="0.15">
      <c r="A412" s="961">
        <v>13</v>
      </c>
      <c r="B412" s="961">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62"/>
      <c r="AD412" s="962"/>
      <c r="AE412" s="962"/>
      <c r="AF412" s="962"/>
      <c r="AG412" s="962"/>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hidden="1" customHeight="1" x14ac:dyDescent="0.15">
      <c r="A413" s="961">
        <v>14</v>
      </c>
      <c r="B413" s="961">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62"/>
      <c r="AD413" s="962"/>
      <c r="AE413" s="962"/>
      <c r="AF413" s="962"/>
      <c r="AG413" s="962"/>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hidden="1" customHeight="1" x14ac:dyDescent="0.15">
      <c r="A414" s="961">
        <v>15</v>
      </c>
      <c r="B414" s="961">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62"/>
      <c r="AD414" s="962"/>
      <c r="AE414" s="962"/>
      <c r="AF414" s="962"/>
      <c r="AG414" s="962"/>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hidden="1" customHeight="1" x14ac:dyDescent="0.15">
      <c r="A415" s="961">
        <v>16</v>
      </c>
      <c r="B415" s="961">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62"/>
      <c r="AD415" s="962"/>
      <c r="AE415" s="962"/>
      <c r="AF415" s="962"/>
      <c r="AG415" s="962"/>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hidden="1" customHeight="1" x14ac:dyDescent="0.15">
      <c r="A416" s="961">
        <v>17</v>
      </c>
      <c r="B416" s="961">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62"/>
      <c r="AD416" s="962"/>
      <c r="AE416" s="962"/>
      <c r="AF416" s="962"/>
      <c r="AG416" s="962"/>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hidden="1" customHeight="1" x14ac:dyDescent="0.15">
      <c r="A417" s="961">
        <v>18</v>
      </c>
      <c r="B417" s="961">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62"/>
      <c r="AD417" s="962"/>
      <c r="AE417" s="962"/>
      <c r="AF417" s="962"/>
      <c r="AG417" s="962"/>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hidden="1" customHeight="1" x14ac:dyDescent="0.15">
      <c r="A418" s="961">
        <v>19</v>
      </c>
      <c r="B418" s="961">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62"/>
      <c r="AD418" s="962"/>
      <c r="AE418" s="962"/>
      <c r="AF418" s="962"/>
      <c r="AG418" s="962"/>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hidden="1" customHeight="1" x14ac:dyDescent="0.15">
      <c r="A419" s="961">
        <v>20</v>
      </c>
      <c r="B419" s="961">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62"/>
      <c r="AD419" s="962"/>
      <c r="AE419" s="962"/>
      <c r="AF419" s="962"/>
      <c r="AG419" s="962"/>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hidden="1" customHeight="1" x14ac:dyDescent="0.15">
      <c r="A420" s="961">
        <v>21</v>
      </c>
      <c r="B420" s="961">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62"/>
      <c r="AD420" s="962"/>
      <c r="AE420" s="962"/>
      <c r="AF420" s="962"/>
      <c r="AG420" s="962"/>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hidden="1" customHeight="1" x14ac:dyDescent="0.15">
      <c r="A421" s="961">
        <v>22</v>
      </c>
      <c r="B421" s="961">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62"/>
      <c r="AD421" s="962"/>
      <c r="AE421" s="962"/>
      <c r="AF421" s="962"/>
      <c r="AG421" s="962"/>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hidden="1" customHeight="1" x14ac:dyDescent="0.15">
      <c r="A422" s="961">
        <v>23</v>
      </c>
      <c r="B422" s="961">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62"/>
      <c r="AD422" s="962"/>
      <c r="AE422" s="962"/>
      <c r="AF422" s="962"/>
      <c r="AG422" s="962"/>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hidden="1" customHeight="1" x14ac:dyDescent="0.15">
      <c r="A423" s="961">
        <v>24</v>
      </c>
      <c r="B423" s="961">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62"/>
      <c r="AD423" s="962"/>
      <c r="AE423" s="962"/>
      <c r="AF423" s="962"/>
      <c r="AG423" s="962"/>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hidden="1" customHeight="1" x14ac:dyDescent="0.15">
      <c r="A424" s="961">
        <v>25</v>
      </c>
      <c r="B424" s="961">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62"/>
      <c r="AD424" s="962"/>
      <c r="AE424" s="962"/>
      <c r="AF424" s="962"/>
      <c r="AG424" s="962"/>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hidden="1" customHeight="1" x14ac:dyDescent="0.15">
      <c r="A425" s="961">
        <v>26</v>
      </c>
      <c r="B425" s="961">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62"/>
      <c r="AD425" s="962"/>
      <c r="AE425" s="962"/>
      <c r="AF425" s="962"/>
      <c r="AG425" s="962"/>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hidden="1" customHeight="1" x14ac:dyDescent="0.15">
      <c r="A426" s="961">
        <v>27</v>
      </c>
      <c r="B426" s="961">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62"/>
      <c r="AD426" s="962"/>
      <c r="AE426" s="962"/>
      <c r="AF426" s="962"/>
      <c r="AG426" s="962"/>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hidden="1" customHeight="1" x14ac:dyDescent="0.15">
      <c r="A427" s="961">
        <v>28</v>
      </c>
      <c r="B427" s="961">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62"/>
      <c r="AD427" s="962"/>
      <c r="AE427" s="962"/>
      <c r="AF427" s="962"/>
      <c r="AG427" s="962"/>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hidden="1" customHeight="1" x14ac:dyDescent="0.15">
      <c r="A428" s="961">
        <v>29</v>
      </c>
      <c r="B428" s="961">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62"/>
      <c r="AD428" s="962"/>
      <c r="AE428" s="962"/>
      <c r="AF428" s="962"/>
      <c r="AG428" s="962"/>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hidden="1" customHeight="1" x14ac:dyDescent="0.15">
      <c r="A429" s="961">
        <v>30</v>
      </c>
      <c r="B429" s="961">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62"/>
      <c r="AD429" s="962"/>
      <c r="AE429" s="962"/>
      <c r="AF429" s="962"/>
      <c r="AG429" s="962"/>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hidden="1" x14ac:dyDescent="0.15">
      <c r="P430" s="91"/>
      <c r="Q430" s="91"/>
      <c r="R430" s="91"/>
      <c r="S430" s="91"/>
      <c r="T430" s="91"/>
      <c r="U430" s="91"/>
      <c r="V430" s="91"/>
      <c r="W430" s="91"/>
      <c r="X430" s="91"/>
      <c r="Y430" s="93"/>
      <c r="Z430" s="93"/>
      <c r="AA430" s="93"/>
      <c r="AB430" s="93"/>
      <c r="AC430" s="93"/>
      <c r="AD430" s="93"/>
      <c r="AE430" s="93"/>
      <c r="AF430" s="93"/>
      <c r="AG430" s="93"/>
      <c r="AH430" s="93"/>
      <c r="AI430" s="93"/>
      <c r="AJ430" s="93"/>
      <c r="AK430" s="93"/>
      <c r="AL430" s="93"/>
      <c r="AM430" s="93"/>
      <c r="AN430" s="93"/>
      <c r="AO430" s="93"/>
      <c r="AY430">
        <f>COUNTA($C$433)</f>
        <v>0</v>
      </c>
    </row>
    <row r="431" spans="1:51" hidden="1" x14ac:dyDescent="0.15">
      <c r="A431" s="9"/>
      <c r="B431" s="41" t="s">
        <v>770</v>
      </c>
      <c r="C431" s="46"/>
      <c r="D431" s="46"/>
      <c r="E431" s="46"/>
      <c r="F431" s="46"/>
      <c r="G431" s="46"/>
      <c r="H431" s="46"/>
      <c r="I431" s="46"/>
      <c r="J431" s="46"/>
      <c r="K431" s="46"/>
      <c r="L431" s="46"/>
      <c r="M431" s="46"/>
      <c r="N431" s="46"/>
      <c r="O431" s="46"/>
      <c r="P431" s="50"/>
      <c r="Q431" s="50"/>
      <c r="R431" s="50"/>
      <c r="S431" s="50"/>
      <c r="T431" s="50"/>
      <c r="U431" s="50"/>
      <c r="V431" s="50"/>
      <c r="W431" s="50"/>
      <c r="X431" s="50"/>
      <c r="Y431" s="51"/>
      <c r="Z431" s="51"/>
      <c r="AA431" s="51"/>
      <c r="AB431" s="51"/>
      <c r="AC431" s="51"/>
      <c r="AD431" s="51"/>
      <c r="AE431" s="51"/>
      <c r="AF431" s="51"/>
      <c r="AG431" s="51"/>
      <c r="AH431" s="51"/>
      <c r="AI431" s="51"/>
      <c r="AJ431" s="51"/>
      <c r="AK431" s="51"/>
      <c r="AL431" s="51"/>
      <c r="AM431" s="51"/>
      <c r="AN431" s="51"/>
      <c r="AO431" s="51"/>
      <c r="AP431" s="50"/>
      <c r="AQ431" s="50"/>
      <c r="AR431" s="50"/>
      <c r="AS431" s="50"/>
      <c r="AT431" s="50"/>
      <c r="AU431" s="50"/>
      <c r="AV431" s="50"/>
      <c r="AW431" s="50"/>
      <c r="AX431" s="50"/>
      <c r="AY431" s="83">
        <f>$AY$430</f>
        <v>0</v>
      </c>
    </row>
    <row r="432" spans="1:51" customFormat="1" ht="59.25" hidden="1" customHeight="1" x14ac:dyDescent="0.15">
      <c r="A432" s="861"/>
      <c r="B432" s="861"/>
      <c r="C432" s="861" t="s">
        <v>24</v>
      </c>
      <c r="D432" s="861"/>
      <c r="E432" s="861"/>
      <c r="F432" s="861"/>
      <c r="G432" s="861"/>
      <c r="H432" s="861"/>
      <c r="I432" s="861"/>
      <c r="J432" s="963" t="s">
        <v>189</v>
      </c>
      <c r="K432" s="965"/>
      <c r="L432" s="965"/>
      <c r="M432" s="965"/>
      <c r="N432" s="965"/>
      <c r="O432" s="965"/>
      <c r="P432" s="429" t="s">
        <v>25</v>
      </c>
      <c r="Q432" s="429"/>
      <c r="R432" s="429"/>
      <c r="S432" s="429"/>
      <c r="T432" s="429"/>
      <c r="U432" s="429"/>
      <c r="V432" s="429"/>
      <c r="W432" s="429"/>
      <c r="X432" s="429"/>
      <c r="Y432" s="863" t="s">
        <v>188</v>
      </c>
      <c r="Z432" s="864"/>
      <c r="AA432" s="864"/>
      <c r="AB432" s="864"/>
      <c r="AC432" s="963" t="s">
        <v>217</v>
      </c>
      <c r="AD432" s="963"/>
      <c r="AE432" s="963"/>
      <c r="AF432" s="963"/>
      <c r="AG432" s="963"/>
      <c r="AH432" s="863" t="s">
        <v>180</v>
      </c>
      <c r="AI432" s="861"/>
      <c r="AJ432" s="861"/>
      <c r="AK432" s="861"/>
      <c r="AL432" s="861" t="s">
        <v>19</v>
      </c>
      <c r="AM432" s="861"/>
      <c r="AN432" s="861"/>
      <c r="AO432" s="865"/>
      <c r="AP432" s="964" t="s">
        <v>190</v>
      </c>
      <c r="AQ432" s="964"/>
      <c r="AR432" s="964"/>
      <c r="AS432" s="964"/>
      <c r="AT432" s="964"/>
      <c r="AU432" s="964"/>
      <c r="AV432" s="964"/>
      <c r="AW432" s="964"/>
      <c r="AX432" s="964"/>
      <c r="AY432" s="83">
        <f>$AY$430</f>
        <v>0</v>
      </c>
    </row>
    <row r="433" spans="1:51" ht="26.25" hidden="1" customHeight="1" x14ac:dyDescent="0.15">
      <c r="A433" s="961">
        <v>1</v>
      </c>
      <c r="B433" s="961">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62"/>
      <c r="AD433" s="962"/>
      <c r="AE433" s="962"/>
      <c r="AF433" s="962"/>
      <c r="AG433" s="962"/>
      <c r="AH433" s="884"/>
      <c r="AI433" s="885"/>
      <c r="AJ433" s="885"/>
      <c r="AK433" s="885"/>
      <c r="AL433" s="868"/>
      <c r="AM433" s="869"/>
      <c r="AN433" s="869"/>
      <c r="AO433" s="870"/>
      <c r="AP433" s="871"/>
      <c r="AQ433" s="871"/>
      <c r="AR433" s="871"/>
      <c r="AS433" s="871"/>
      <c r="AT433" s="871"/>
      <c r="AU433" s="871"/>
      <c r="AV433" s="871"/>
      <c r="AW433" s="871"/>
      <c r="AX433" s="871"/>
      <c r="AY433" s="83">
        <f>$AY$430</f>
        <v>0</v>
      </c>
    </row>
    <row r="434" spans="1:51" ht="26.25" hidden="1" customHeight="1" x14ac:dyDescent="0.15">
      <c r="A434" s="961">
        <v>2</v>
      </c>
      <c r="B434" s="961">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62"/>
      <c r="AD434" s="962"/>
      <c r="AE434" s="962"/>
      <c r="AF434" s="962"/>
      <c r="AG434" s="962"/>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hidden="1" customHeight="1" x14ac:dyDescent="0.15">
      <c r="A435" s="961">
        <v>3</v>
      </c>
      <c r="B435" s="961">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62"/>
      <c r="AD435" s="962"/>
      <c r="AE435" s="962"/>
      <c r="AF435" s="962"/>
      <c r="AG435" s="962"/>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hidden="1" customHeight="1" x14ac:dyDescent="0.15">
      <c r="A436" s="961">
        <v>4</v>
      </c>
      <c r="B436" s="961">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62"/>
      <c r="AD436" s="962"/>
      <c r="AE436" s="962"/>
      <c r="AF436" s="962"/>
      <c r="AG436" s="962"/>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hidden="1" customHeight="1" x14ac:dyDescent="0.15">
      <c r="A437" s="961">
        <v>5</v>
      </c>
      <c r="B437" s="961">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62"/>
      <c r="AD437" s="962"/>
      <c r="AE437" s="962"/>
      <c r="AF437" s="962"/>
      <c r="AG437" s="962"/>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hidden="1" customHeight="1" x14ac:dyDescent="0.15">
      <c r="A438" s="961">
        <v>6</v>
      </c>
      <c r="B438" s="961">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62"/>
      <c r="AD438" s="962"/>
      <c r="AE438" s="962"/>
      <c r="AF438" s="962"/>
      <c r="AG438" s="962"/>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hidden="1" customHeight="1" x14ac:dyDescent="0.15">
      <c r="A439" s="961">
        <v>7</v>
      </c>
      <c r="B439" s="961">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62"/>
      <c r="AD439" s="962"/>
      <c r="AE439" s="962"/>
      <c r="AF439" s="962"/>
      <c r="AG439" s="962"/>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hidden="1" customHeight="1" x14ac:dyDescent="0.15">
      <c r="A440" s="961">
        <v>8</v>
      </c>
      <c r="B440" s="961">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62"/>
      <c r="AD440" s="962"/>
      <c r="AE440" s="962"/>
      <c r="AF440" s="962"/>
      <c r="AG440" s="962"/>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hidden="1" customHeight="1" x14ac:dyDescent="0.15">
      <c r="A441" s="961">
        <v>9</v>
      </c>
      <c r="B441" s="961">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62"/>
      <c r="AD441" s="962"/>
      <c r="AE441" s="962"/>
      <c r="AF441" s="962"/>
      <c r="AG441" s="962"/>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hidden="1" customHeight="1" x14ac:dyDescent="0.15">
      <c r="A442" s="961">
        <v>10</v>
      </c>
      <c r="B442" s="961">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62"/>
      <c r="AD442" s="962"/>
      <c r="AE442" s="962"/>
      <c r="AF442" s="962"/>
      <c r="AG442" s="962"/>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hidden="1" customHeight="1" x14ac:dyDescent="0.15">
      <c r="A443" s="961">
        <v>11</v>
      </c>
      <c r="B443" s="961">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62"/>
      <c r="AD443" s="962"/>
      <c r="AE443" s="962"/>
      <c r="AF443" s="962"/>
      <c r="AG443" s="962"/>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hidden="1" customHeight="1" x14ac:dyDescent="0.15">
      <c r="A444" s="961">
        <v>12</v>
      </c>
      <c r="B444" s="961">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62"/>
      <c r="AD444" s="962"/>
      <c r="AE444" s="962"/>
      <c r="AF444" s="962"/>
      <c r="AG444" s="962"/>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hidden="1" customHeight="1" x14ac:dyDescent="0.15">
      <c r="A445" s="961">
        <v>13</v>
      </c>
      <c r="B445" s="961">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62"/>
      <c r="AD445" s="962"/>
      <c r="AE445" s="962"/>
      <c r="AF445" s="962"/>
      <c r="AG445" s="962"/>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hidden="1" customHeight="1" x14ac:dyDescent="0.15">
      <c r="A446" s="961">
        <v>14</v>
      </c>
      <c r="B446" s="961">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62"/>
      <c r="AD446" s="962"/>
      <c r="AE446" s="962"/>
      <c r="AF446" s="962"/>
      <c r="AG446" s="962"/>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hidden="1" customHeight="1" x14ac:dyDescent="0.15">
      <c r="A447" s="961">
        <v>15</v>
      </c>
      <c r="B447" s="961">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62"/>
      <c r="AD447" s="962"/>
      <c r="AE447" s="962"/>
      <c r="AF447" s="962"/>
      <c r="AG447" s="962"/>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hidden="1" customHeight="1" x14ac:dyDescent="0.15">
      <c r="A448" s="961">
        <v>16</v>
      </c>
      <c r="B448" s="961">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62"/>
      <c r="AD448" s="962"/>
      <c r="AE448" s="962"/>
      <c r="AF448" s="962"/>
      <c r="AG448" s="962"/>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hidden="1" customHeight="1" x14ac:dyDescent="0.15">
      <c r="A449" s="961">
        <v>17</v>
      </c>
      <c r="B449" s="961">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62"/>
      <c r="AD449" s="962"/>
      <c r="AE449" s="962"/>
      <c r="AF449" s="962"/>
      <c r="AG449" s="962"/>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hidden="1" customHeight="1" x14ac:dyDescent="0.15">
      <c r="A450" s="961">
        <v>18</v>
      </c>
      <c r="B450" s="961">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62"/>
      <c r="AD450" s="962"/>
      <c r="AE450" s="962"/>
      <c r="AF450" s="962"/>
      <c r="AG450" s="962"/>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hidden="1" customHeight="1" x14ac:dyDescent="0.15">
      <c r="A451" s="961">
        <v>19</v>
      </c>
      <c r="B451" s="961">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62"/>
      <c r="AD451" s="962"/>
      <c r="AE451" s="962"/>
      <c r="AF451" s="962"/>
      <c r="AG451" s="962"/>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hidden="1" customHeight="1" x14ac:dyDescent="0.15">
      <c r="A452" s="961">
        <v>20</v>
      </c>
      <c r="B452" s="961">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62"/>
      <c r="AD452" s="962"/>
      <c r="AE452" s="962"/>
      <c r="AF452" s="962"/>
      <c r="AG452" s="962"/>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hidden="1" customHeight="1" x14ac:dyDescent="0.15">
      <c r="A453" s="961">
        <v>21</v>
      </c>
      <c r="B453" s="961">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62"/>
      <c r="AD453" s="962"/>
      <c r="AE453" s="962"/>
      <c r="AF453" s="962"/>
      <c r="AG453" s="962"/>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hidden="1" customHeight="1" x14ac:dyDescent="0.15">
      <c r="A454" s="961">
        <v>22</v>
      </c>
      <c r="B454" s="961">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62"/>
      <c r="AD454" s="962"/>
      <c r="AE454" s="962"/>
      <c r="AF454" s="962"/>
      <c r="AG454" s="962"/>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hidden="1" customHeight="1" x14ac:dyDescent="0.15">
      <c r="A455" s="961">
        <v>23</v>
      </c>
      <c r="B455" s="961">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62"/>
      <c r="AD455" s="962"/>
      <c r="AE455" s="962"/>
      <c r="AF455" s="962"/>
      <c r="AG455" s="962"/>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hidden="1" customHeight="1" x14ac:dyDescent="0.15">
      <c r="A456" s="961">
        <v>24</v>
      </c>
      <c r="B456" s="961">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62"/>
      <c r="AD456" s="962"/>
      <c r="AE456" s="962"/>
      <c r="AF456" s="962"/>
      <c r="AG456" s="962"/>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hidden="1" customHeight="1" x14ac:dyDescent="0.15">
      <c r="A457" s="961">
        <v>25</v>
      </c>
      <c r="B457" s="961">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62"/>
      <c r="AD457" s="962"/>
      <c r="AE457" s="962"/>
      <c r="AF457" s="962"/>
      <c r="AG457" s="962"/>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hidden="1" customHeight="1" x14ac:dyDescent="0.15">
      <c r="A458" s="961">
        <v>26</v>
      </c>
      <c r="B458" s="961">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62"/>
      <c r="AD458" s="962"/>
      <c r="AE458" s="962"/>
      <c r="AF458" s="962"/>
      <c r="AG458" s="962"/>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hidden="1" customHeight="1" x14ac:dyDescent="0.15">
      <c r="A459" s="961">
        <v>27</v>
      </c>
      <c r="B459" s="961">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62"/>
      <c r="AD459" s="962"/>
      <c r="AE459" s="962"/>
      <c r="AF459" s="962"/>
      <c r="AG459" s="962"/>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hidden="1" customHeight="1" x14ac:dyDescent="0.15">
      <c r="A460" s="961">
        <v>28</v>
      </c>
      <c r="B460" s="961">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62"/>
      <c r="AD460" s="962"/>
      <c r="AE460" s="962"/>
      <c r="AF460" s="962"/>
      <c r="AG460" s="962"/>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hidden="1" customHeight="1" x14ac:dyDescent="0.15">
      <c r="A461" s="961">
        <v>29</v>
      </c>
      <c r="B461" s="961">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62"/>
      <c r="AD461" s="962"/>
      <c r="AE461" s="962"/>
      <c r="AF461" s="962"/>
      <c r="AG461" s="962"/>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hidden="1" customHeight="1" x14ac:dyDescent="0.15">
      <c r="A462" s="961">
        <v>30</v>
      </c>
      <c r="B462" s="961">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62"/>
      <c r="AD462" s="962"/>
      <c r="AE462" s="962"/>
      <c r="AF462" s="962"/>
      <c r="AG462" s="962"/>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hidden="1" x14ac:dyDescent="0.15">
      <c r="P463" s="91"/>
      <c r="Q463" s="91"/>
      <c r="R463" s="91"/>
      <c r="S463" s="91"/>
      <c r="T463" s="91"/>
      <c r="U463" s="91"/>
      <c r="V463" s="91"/>
      <c r="W463" s="91"/>
      <c r="X463" s="91"/>
      <c r="Y463" s="93"/>
      <c r="Z463" s="93"/>
      <c r="AA463" s="93"/>
      <c r="AB463" s="93"/>
      <c r="AC463" s="93"/>
      <c r="AD463" s="93"/>
      <c r="AE463" s="93"/>
      <c r="AF463" s="93"/>
      <c r="AG463" s="93"/>
      <c r="AH463" s="93"/>
      <c r="AI463" s="93"/>
      <c r="AJ463" s="93"/>
      <c r="AK463" s="93"/>
      <c r="AL463" s="93"/>
      <c r="AM463" s="93"/>
      <c r="AN463" s="93"/>
      <c r="AO463" s="93"/>
      <c r="AY463">
        <f>COUNTA($C$466)</f>
        <v>0</v>
      </c>
    </row>
    <row r="464" spans="1:51" hidden="1" x14ac:dyDescent="0.15">
      <c r="A464" s="9"/>
      <c r="B464" s="41" t="s">
        <v>769</v>
      </c>
      <c r="C464" s="46"/>
      <c r="D464" s="46"/>
      <c r="E464" s="46"/>
      <c r="F464" s="46"/>
      <c r="G464" s="46"/>
      <c r="H464" s="46"/>
      <c r="I464" s="46"/>
      <c r="J464" s="46"/>
      <c r="K464" s="46"/>
      <c r="L464" s="46"/>
      <c r="M464" s="46"/>
      <c r="N464" s="46"/>
      <c r="O464" s="46"/>
      <c r="P464" s="50"/>
      <c r="Q464" s="50"/>
      <c r="R464" s="50"/>
      <c r="S464" s="50"/>
      <c r="T464" s="50"/>
      <c r="U464" s="50"/>
      <c r="V464" s="50"/>
      <c r="W464" s="50"/>
      <c r="X464" s="50"/>
      <c r="Y464" s="51"/>
      <c r="Z464" s="51"/>
      <c r="AA464" s="51"/>
      <c r="AB464" s="51"/>
      <c r="AC464" s="51"/>
      <c r="AD464" s="51"/>
      <c r="AE464" s="51"/>
      <c r="AF464" s="51"/>
      <c r="AG464" s="51"/>
      <c r="AH464" s="51"/>
      <c r="AI464" s="51"/>
      <c r="AJ464" s="51"/>
      <c r="AK464" s="51"/>
      <c r="AL464" s="51"/>
      <c r="AM464" s="51"/>
      <c r="AN464" s="51"/>
      <c r="AO464" s="51"/>
      <c r="AP464" s="50"/>
      <c r="AQ464" s="50"/>
      <c r="AR464" s="50"/>
      <c r="AS464" s="50"/>
      <c r="AT464" s="50"/>
      <c r="AU464" s="50"/>
      <c r="AV464" s="50"/>
      <c r="AW464" s="50"/>
      <c r="AX464" s="50"/>
      <c r="AY464" s="83">
        <f>$AY$463</f>
        <v>0</v>
      </c>
    </row>
    <row r="465" spans="1:51" customFormat="1" ht="59.25" hidden="1" customHeight="1" x14ac:dyDescent="0.15">
      <c r="A465" s="861"/>
      <c r="B465" s="861"/>
      <c r="C465" s="861" t="s">
        <v>24</v>
      </c>
      <c r="D465" s="861"/>
      <c r="E465" s="861"/>
      <c r="F465" s="861"/>
      <c r="G465" s="861"/>
      <c r="H465" s="861"/>
      <c r="I465" s="861"/>
      <c r="J465" s="963" t="s">
        <v>189</v>
      </c>
      <c r="K465" s="965"/>
      <c r="L465" s="965"/>
      <c r="M465" s="965"/>
      <c r="N465" s="965"/>
      <c r="O465" s="965"/>
      <c r="P465" s="429" t="s">
        <v>25</v>
      </c>
      <c r="Q465" s="429"/>
      <c r="R465" s="429"/>
      <c r="S465" s="429"/>
      <c r="T465" s="429"/>
      <c r="U465" s="429"/>
      <c r="V465" s="429"/>
      <c r="W465" s="429"/>
      <c r="X465" s="429"/>
      <c r="Y465" s="863" t="s">
        <v>188</v>
      </c>
      <c r="Z465" s="864"/>
      <c r="AA465" s="864"/>
      <c r="AB465" s="864"/>
      <c r="AC465" s="963" t="s">
        <v>217</v>
      </c>
      <c r="AD465" s="963"/>
      <c r="AE465" s="963"/>
      <c r="AF465" s="963"/>
      <c r="AG465" s="963"/>
      <c r="AH465" s="863" t="s">
        <v>180</v>
      </c>
      <c r="AI465" s="861"/>
      <c r="AJ465" s="861"/>
      <c r="AK465" s="861"/>
      <c r="AL465" s="861" t="s">
        <v>19</v>
      </c>
      <c r="AM465" s="861"/>
      <c r="AN465" s="861"/>
      <c r="AO465" s="865"/>
      <c r="AP465" s="964" t="s">
        <v>190</v>
      </c>
      <c r="AQ465" s="964"/>
      <c r="AR465" s="964"/>
      <c r="AS465" s="964"/>
      <c r="AT465" s="964"/>
      <c r="AU465" s="964"/>
      <c r="AV465" s="964"/>
      <c r="AW465" s="964"/>
      <c r="AX465" s="964"/>
      <c r="AY465" s="83">
        <f>$AY$463</f>
        <v>0</v>
      </c>
    </row>
    <row r="466" spans="1:51" ht="26.25" hidden="1" customHeight="1" x14ac:dyDescent="0.15">
      <c r="A466" s="961">
        <v>1</v>
      </c>
      <c r="B466" s="961">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62"/>
      <c r="AD466" s="962"/>
      <c r="AE466" s="962"/>
      <c r="AF466" s="962"/>
      <c r="AG466" s="962"/>
      <c r="AH466" s="884"/>
      <c r="AI466" s="885"/>
      <c r="AJ466" s="885"/>
      <c r="AK466" s="885"/>
      <c r="AL466" s="868"/>
      <c r="AM466" s="869"/>
      <c r="AN466" s="869"/>
      <c r="AO466" s="870"/>
      <c r="AP466" s="871"/>
      <c r="AQ466" s="871"/>
      <c r="AR466" s="871"/>
      <c r="AS466" s="871"/>
      <c r="AT466" s="871"/>
      <c r="AU466" s="871"/>
      <c r="AV466" s="871"/>
      <c r="AW466" s="871"/>
      <c r="AX466" s="871"/>
      <c r="AY466" s="83">
        <f>$AY$463</f>
        <v>0</v>
      </c>
    </row>
    <row r="467" spans="1:51" ht="26.25" hidden="1" customHeight="1" x14ac:dyDescent="0.15">
      <c r="A467" s="961">
        <v>2</v>
      </c>
      <c r="B467" s="961">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62"/>
      <c r="AD467" s="962"/>
      <c r="AE467" s="962"/>
      <c r="AF467" s="962"/>
      <c r="AG467" s="962"/>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hidden="1" customHeight="1" x14ac:dyDescent="0.15">
      <c r="A468" s="961">
        <v>3</v>
      </c>
      <c r="B468" s="961">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62"/>
      <c r="AD468" s="962"/>
      <c r="AE468" s="962"/>
      <c r="AF468" s="962"/>
      <c r="AG468" s="962"/>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hidden="1" customHeight="1" x14ac:dyDescent="0.15">
      <c r="A469" s="961">
        <v>4</v>
      </c>
      <c r="B469" s="961">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62"/>
      <c r="AD469" s="962"/>
      <c r="AE469" s="962"/>
      <c r="AF469" s="962"/>
      <c r="AG469" s="962"/>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hidden="1" customHeight="1" x14ac:dyDescent="0.15">
      <c r="A470" s="961">
        <v>5</v>
      </c>
      <c r="B470" s="961">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62"/>
      <c r="AD470" s="962"/>
      <c r="AE470" s="962"/>
      <c r="AF470" s="962"/>
      <c r="AG470" s="962"/>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hidden="1" customHeight="1" x14ac:dyDescent="0.15">
      <c r="A471" s="961">
        <v>6</v>
      </c>
      <c r="B471" s="961">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62"/>
      <c r="AD471" s="962"/>
      <c r="AE471" s="962"/>
      <c r="AF471" s="962"/>
      <c r="AG471" s="962"/>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hidden="1" customHeight="1" x14ac:dyDescent="0.15">
      <c r="A472" s="961">
        <v>7</v>
      </c>
      <c r="B472" s="961">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62"/>
      <c r="AD472" s="962"/>
      <c r="AE472" s="962"/>
      <c r="AF472" s="962"/>
      <c r="AG472" s="962"/>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hidden="1" customHeight="1" x14ac:dyDescent="0.15">
      <c r="A473" s="961">
        <v>8</v>
      </c>
      <c r="B473" s="961">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62"/>
      <c r="AD473" s="962"/>
      <c r="AE473" s="962"/>
      <c r="AF473" s="962"/>
      <c r="AG473" s="962"/>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hidden="1" customHeight="1" x14ac:dyDescent="0.15">
      <c r="A474" s="961">
        <v>9</v>
      </c>
      <c r="B474" s="961">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62"/>
      <c r="AD474" s="962"/>
      <c r="AE474" s="962"/>
      <c r="AF474" s="962"/>
      <c r="AG474" s="962"/>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hidden="1" customHeight="1" x14ac:dyDescent="0.15">
      <c r="A475" s="961">
        <v>10</v>
      </c>
      <c r="B475" s="961">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62"/>
      <c r="AD475" s="962"/>
      <c r="AE475" s="962"/>
      <c r="AF475" s="962"/>
      <c r="AG475" s="962"/>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hidden="1" customHeight="1" x14ac:dyDescent="0.15">
      <c r="A476" s="961">
        <v>11</v>
      </c>
      <c r="B476" s="961">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62"/>
      <c r="AD476" s="962"/>
      <c r="AE476" s="962"/>
      <c r="AF476" s="962"/>
      <c r="AG476" s="962"/>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hidden="1" customHeight="1" x14ac:dyDescent="0.15">
      <c r="A477" s="961">
        <v>12</v>
      </c>
      <c r="B477" s="961">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62"/>
      <c r="AD477" s="962"/>
      <c r="AE477" s="962"/>
      <c r="AF477" s="962"/>
      <c r="AG477" s="962"/>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hidden="1" customHeight="1" x14ac:dyDescent="0.15">
      <c r="A478" s="961">
        <v>13</v>
      </c>
      <c r="B478" s="961">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62"/>
      <c r="AD478" s="962"/>
      <c r="AE478" s="962"/>
      <c r="AF478" s="962"/>
      <c r="AG478" s="962"/>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hidden="1" customHeight="1" x14ac:dyDescent="0.15">
      <c r="A479" s="961">
        <v>14</v>
      </c>
      <c r="B479" s="961">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62"/>
      <c r="AD479" s="962"/>
      <c r="AE479" s="962"/>
      <c r="AF479" s="962"/>
      <c r="AG479" s="962"/>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hidden="1" customHeight="1" x14ac:dyDescent="0.15">
      <c r="A480" s="961">
        <v>15</v>
      </c>
      <c r="B480" s="961">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62"/>
      <c r="AD480" s="962"/>
      <c r="AE480" s="962"/>
      <c r="AF480" s="962"/>
      <c r="AG480" s="962"/>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hidden="1" customHeight="1" x14ac:dyDescent="0.15">
      <c r="A481" s="961">
        <v>16</v>
      </c>
      <c r="B481" s="961">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62"/>
      <c r="AD481" s="962"/>
      <c r="AE481" s="962"/>
      <c r="AF481" s="962"/>
      <c r="AG481" s="962"/>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hidden="1" customHeight="1" x14ac:dyDescent="0.15">
      <c r="A482" s="961">
        <v>17</v>
      </c>
      <c r="B482" s="961">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62"/>
      <c r="AD482" s="962"/>
      <c r="AE482" s="962"/>
      <c r="AF482" s="962"/>
      <c r="AG482" s="962"/>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hidden="1" customHeight="1" x14ac:dyDescent="0.15">
      <c r="A483" s="961">
        <v>18</v>
      </c>
      <c r="B483" s="961">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62"/>
      <c r="AD483" s="962"/>
      <c r="AE483" s="962"/>
      <c r="AF483" s="962"/>
      <c r="AG483" s="962"/>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hidden="1" customHeight="1" x14ac:dyDescent="0.15">
      <c r="A484" s="961">
        <v>19</v>
      </c>
      <c r="B484" s="961">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62"/>
      <c r="AD484" s="962"/>
      <c r="AE484" s="962"/>
      <c r="AF484" s="962"/>
      <c r="AG484" s="962"/>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hidden="1" customHeight="1" x14ac:dyDescent="0.15">
      <c r="A485" s="961">
        <v>20</v>
      </c>
      <c r="B485" s="961">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62"/>
      <c r="AD485" s="962"/>
      <c r="AE485" s="962"/>
      <c r="AF485" s="962"/>
      <c r="AG485" s="962"/>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hidden="1" customHeight="1" x14ac:dyDescent="0.15">
      <c r="A486" s="961">
        <v>21</v>
      </c>
      <c r="B486" s="961">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62"/>
      <c r="AD486" s="962"/>
      <c r="AE486" s="962"/>
      <c r="AF486" s="962"/>
      <c r="AG486" s="962"/>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hidden="1" customHeight="1" x14ac:dyDescent="0.15">
      <c r="A487" s="961">
        <v>22</v>
      </c>
      <c r="B487" s="961">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62"/>
      <c r="AD487" s="962"/>
      <c r="AE487" s="962"/>
      <c r="AF487" s="962"/>
      <c r="AG487" s="962"/>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hidden="1" customHeight="1" x14ac:dyDescent="0.15">
      <c r="A488" s="961">
        <v>23</v>
      </c>
      <c r="B488" s="961">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62"/>
      <c r="AD488" s="962"/>
      <c r="AE488" s="962"/>
      <c r="AF488" s="962"/>
      <c r="AG488" s="962"/>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hidden="1" customHeight="1" x14ac:dyDescent="0.15">
      <c r="A489" s="961">
        <v>24</v>
      </c>
      <c r="B489" s="961">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62"/>
      <c r="AD489" s="962"/>
      <c r="AE489" s="962"/>
      <c r="AF489" s="962"/>
      <c r="AG489" s="962"/>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hidden="1" customHeight="1" x14ac:dyDescent="0.15">
      <c r="A490" s="961">
        <v>25</v>
      </c>
      <c r="B490" s="961">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62"/>
      <c r="AD490" s="962"/>
      <c r="AE490" s="962"/>
      <c r="AF490" s="962"/>
      <c r="AG490" s="962"/>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hidden="1" customHeight="1" x14ac:dyDescent="0.15">
      <c r="A491" s="961">
        <v>26</v>
      </c>
      <c r="B491" s="961">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62"/>
      <c r="AD491" s="962"/>
      <c r="AE491" s="962"/>
      <c r="AF491" s="962"/>
      <c r="AG491" s="962"/>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hidden="1" customHeight="1" x14ac:dyDescent="0.15">
      <c r="A492" s="961">
        <v>27</v>
      </c>
      <c r="B492" s="961">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62"/>
      <c r="AD492" s="962"/>
      <c r="AE492" s="962"/>
      <c r="AF492" s="962"/>
      <c r="AG492" s="962"/>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hidden="1" customHeight="1" x14ac:dyDescent="0.15">
      <c r="A493" s="961">
        <v>28</v>
      </c>
      <c r="B493" s="961">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62"/>
      <c r="AD493" s="962"/>
      <c r="AE493" s="962"/>
      <c r="AF493" s="962"/>
      <c r="AG493" s="962"/>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hidden="1" customHeight="1" x14ac:dyDescent="0.15">
      <c r="A494" s="961">
        <v>29</v>
      </c>
      <c r="B494" s="961">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62"/>
      <c r="AD494" s="962"/>
      <c r="AE494" s="962"/>
      <c r="AF494" s="962"/>
      <c r="AG494" s="962"/>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hidden="1" customHeight="1" x14ac:dyDescent="0.15">
      <c r="A495" s="961">
        <v>30</v>
      </c>
      <c r="B495" s="961">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62"/>
      <c r="AD495" s="962"/>
      <c r="AE495" s="962"/>
      <c r="AF495" s="962"/>
      <c r="AG495" s="962"/>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hidden="1" x14ac:dyDescent="0.15">
      <c r="P496" s="91"/>
      <c r="Q496" s="91"/>
      <c r="R496" s="91"/>
      <c r="S496" s="91"/>
      <c r="T496" s="91"/>
      <c r="U496" s="91"/>
      <c r="V496" s="91"/>
      <c r="W496" s="91"/>
      <c r="X496" s="91"/>
      <c r="Y496" s="93"/>
      <c r="Z496" s="93"/>
      <c r="AA496" s="93"/>
      <c r="AB496" s="93"/>
      <c r="AC496" s="93"/>
      <c r="AD496" s="93"/>
      <c r="AE496" s="93"/>
      <c r="AF496" s="93"/>
      <c r="AG496" s="93"/>
      <c r="AH496" s="93"/>
      <c r="AI496" s="93"/>
      <c r="AJ496" s="93"/>
      <c r="AK496" s="93"/>
      <c r="AL496" s="93"/>
      <c r="AM496" s="93"/>
      <c r="AN496" s="93"/>
      <c r="AO496" s="93"/>
      <c r="AY496">
        <f>COUNTA(C$499)</f>
        <v>0</v>
      </c>
    </row>
    <row r="497" spans="1:51" hidden="1" x14ac:dyDescent="0.15">
      <c r="A497" s="9"/>
      <c r="B497" s="41" t="s">
        <v>768</v>
      </c>
      <c r="C497" s="46"/>
      <c r="D497" s="46"/>
      <c r="E497" s="46"/>
      <c r="F497" s="46"/>
      <c r="G497" s="46"/>
      <c r="H497" s="46"/>
      <c r="I497" s="46"/>
      <c r="J497" s="46"/>
      <c r="K497" s="46"/>
      <c r="L497" s="46"/>
      <c r="M497" s="46"/>
      <c r="N497" s="46"/>
      <c r="O497" s="46"/>
      <c r="P497" s="50"/>
      <c r="Q497" s="50"/>
      <c r="R497" s="50"/>
      <c r="S497" s="50"/>
      <c r="T497" s="50"/>
      <c r="U497" s="50"/>
      <c r="V497" s="50"/>
      <c r="W497" s="50"/>
      <c r="X497" s="50"/>
      <c r="Y497" s="51"/>
      <c r="Z497" s="51"/>
      <c r="AA497" s="51"/>
      <c r="AB497" s="51"/>
      <c r="AC497" s="51"/>
      <c r="AD497" s="51"/>
      <c r="AE497" s="51"/>
      <c r="AF497" s="51"/>
      <c r="AG497" s="51"/>
      <c r="AH497" s="51"/>
      <c r="AI497" s="51"/>
      <c r="AJ497" s="51"/>
      <c r="AK497" s="51"/>
      <c r="AL497" s="51"/>
      <c r="AM497" s="51"/>
      <c r="AN497" s="51"/>
      <c r="AO497" s="51"/>
      <c r="AP497" s="50"/>
      <c r="AQ497" s="50"/>
      <c r="AR497" s="50"/>
      <c r="AS497" s="50"/>
      <c r="AT497" s="50"/>
      <c r="AU497" s="50"/>
      <c r="AV497" s="50"/>
      <c r="AW497" s="50"/>
      <c r="AX497" s="50"/>
      <c r="AY497" s="83">
        <f>$AY$496</f>
        <v>0</v>
      </c>
    </row>
    <row r="498" spans="1:51" customFormat="1" ht="59.25" hidden="1" customHeight="1" x14ac:dyDescent="0.15">
      <c r="A498" s="861"/>
      <c r="B498" s="861"/>
      <c r="C498" s="861" t="s">
        <v>24</v>
      </c>
      <c r="D498" s="861"/>
      <c r="E498" s="861"/>
      <c r="F498" s="861"/>
      <c r="G498" s="861"/>
      <c r="H498" s="861"/>
      <c r="I498" s="861"/>
      <c r="J498" s="963" t="s">
        <v>189</v>
      </c>
      <c r="K498" s="965"/>
      <c r="L498" s="965"/>
      <c r="M498" s="965"/>
      <c r="N498" s="965"/>
      <c r="O498" s="965"/>
      <c r="P498" s="429" t="s">
        <v>25</v>
      </c>
      <c r="Q498" s="429"/>
      <c r="R498" s="429"/>
      <c r="S498" s="429"/>
      <c r="T498" s="429"/>
      <c r="U498" s="429"/>
      <c r="V498" s="429"/>
      <c r="W498" s="429"/>
      <c r="X498" s="429"/>
      <c r="Y498" s="863" t="s">
        <v>188</v>
      </c>
      <c r="Z498" s="864"/>
      <c r="AA498" s="864"/>
      <c r="AB498" s="864"/>
      <c r="AC498" s="963" t="s">
        <v>217</v>
      </c>
      <c r="AD498" s="963"/>
      <c r="AE498" s="963"/>
      <c r="AF498" s="963"/>
      <c r="AG498" s="963"/>
      <c r="AH498" s="863" t="s">
        <v>180</v>
      </c>
      <c r="AI498" s="861"/>
      <c r="AJ498" s="861"/>
      <c r="AK498" s="861"/>
      <c r="AL498" s="861" t="s">
        <v>19</v>
      </c>
      <c r="AM498" s="861"/>
      <c r="AN498" s="861"/>
      <c r="AO498" s="865"/>
      <c r="AP498" s="964" t="s">
        <v>190</v>
      </c>
      <c r="AQ498" s="964"/>
      <c r="AR498" s="964"/>
      <c r="AS498" s="964"/>
      <c r="AT498" s="964"/>
      <c r="AU498" s="964"/>
      <c r="AV498" s="964"/>
      <c r="AW498" s="964"/>
      <c r="AX498" s="964"/>
      <c r="AY498" s="83">
        <f>$AY$496</f>
        <v>0</v>
      </c>
    </row>
    <row r="499" spans="1:51" ht="26.25" hidden="1" customHeight="1" x14ac:dyDescent="0.15">
      <c r="A499" s="961">
        <v>1</v>
      </c>
      <c r="B499" s="961">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62"/>
      <c r="AD499" s="962"/>
      <c r="AE499" s="962"/>
      <c r="AF499" s="962"/>
      <c r="AG499" s="962"/>
      <c r="AH499" s="884"/>
      <c r="AI499" s="885"/>
      <c r="AJ499" s="885"/>
      <c r="AK499" s="885"/>
      <c r="AL499" s="868"/>
      <c r="AM499" s="869"/>
      <c r="AN499" s="869"/>
      <c r="AO499" s="870"/>
      <c r="AP499" s="871"/>
      <c r="AQ499" s="871"/>
      <c r="AR499" s="871"/>
      <c r="AS499" s="871"/>
      <c r="AT499" s="871"/>
      <c r="AU499" s="871"/>
      <c r="AV499" s="871"/>
      <c r="AW499" s="871"/>
      <c r="AX499" s="871"/>
      <c r="AY499" s="83">
        <f>$AY$496</f>
        <v>0</v>
      </c>
    </row>
    <row r="500" spans="1:51" ht="26.25" hidden="1" customHeight="1" x14ac:dyDescent="0.15">
      <c r="A500" s="961">
        <v>2</v>
      </c>
      <c r="B500" s="961">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62"/>
      <c r="AD500" s="962"/>
      <c r="AE500" s="962"/>
      <c r="AF500" s="962"/>
      <c r="AG500" s="962"/>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hidden="1" customHeight="1" x14ac:dyDescent="0.15">
      <c r="A501" s="961">
        <v>3</v>
      </c>
      <c r="B501" s="961">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62"/>
      <c r="AD501" s="962"/>
      <c r="AE501" s="962"/>
      <c r="AF501" s="962"/>
      <c r="AG501" s="962"/>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hidden="1" customHeight="1" x14ac:dyDescent="0.15">
      <c r="A502" s="961">
        <v>4</v>
      </c>
      <c r="B502" s="961">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62"/>
      <c r="AD502" s="962"/>
      <c r="AE502" s="962"/>
      <c r="AF502" s="962"/>
      <c r="AG502" s="962"/>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hidden="1" customHeight="1" x14ac:dyDescent="0.15">
      <c r="A503" s="961">
        <v>5</v>
      </c>
      <c r="B503" s="961">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62"/>
      <c r="AD503" s="962"/>
      <c r="AE503" s="962"/>
      <c r="AF503" s="962"/>
      <c r="AG503" s="962"/>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hidden="1" customHeight="1" x14ac:dyDescent="0.15">
      <c r="A504" s="961">
        <v>6</v>
      </c>
      <c r="B504" s="961">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62"/>
      <c r="AD504" s="962"/>
      <c r="AE504" s="962"/>
      <c r="AF504" s="962"/>
      <c r="AG504" s="962"/>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hidden="1" customHeight="1" x14ac:dyDescent="0.15">
      <c r="A505" s="961">
        <v>7</v>
      </c>
      <c r="B505" s="961">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62"/>
      <c r="AD505" s="962"/>
      <c r="AE505" s="962"/>
      <c r="AF505" s="962"/>
      <c r="AG505" s="962"/>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hidden="1" customHeight="1" x14ac:dyDescent="0.15">
      <c r="A506" s="961">
        <v>8</v>
      </c>
      <c r="B506" s="961">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62"/>
      <c r="AD506" s="962"/>
      <c r="AE506" s="962"/>
      <c r="AF506" s="962"/>
      <c r="AG506" s="962"/>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hidden="1" customHeight="1" x14ac:dyDescent="0.15">
      <c r="A507" s="961">
        <v>9</v>
      </c>
      <c r="B507" s="961">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62"/>
      <c r="AD507" s="962"/>
      <c r="AE507" s="962"/>
      <c r="AF507" s="962"/>
      <c r="AG507" s="962"/>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hidden="1" customHeight="1" x14ac:dyDescent="0.15">
      <c r="A508" s="961">
        <v>10</v>
      </c>
      <c r="B508" s="961">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62"/>
      <c r="AD508" s="962"/>
      <c r="AE508" s="962"/>
      <c r="AF508" s="962"/>
      <c r="AG508" s="962"/>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hidden="1" customHeight="1" x14ac:dyDescent="0.15">
      <c r="A509" s="961">
        <v>11</v>
      </c>
      <c r="B509" s="961">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62"/>
      <c r="AD509" s="962"/>
      <c r="AE509" s="962"/>
      <c r="AF509" s="962"/>
      <c r="AG509" s="962"/>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hidden="1" customHeight="1" x14ac:dyDescent="0.15">
      <c r="A510" s="961">
        <v>12</v>
      </c>
      <c r="B510" s="961">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62"/>
      <c r="AD510" s="962"/>
      <c r="AE510" s="962"/>
      <c r="AF510" s="962"/>
      <c r="AG510" s="962"/>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hidden="1" customHeight="1" x14ac:dyDescent="0.15">
      <c r="A511" s="961">
        <v>13</v>
      </c>
      <c r="B511" s="961">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62"/>
      <c r="AD511" s="962"/>
      <c r="AE511" s="962"/>
      <c r="AF511" s="962"/>
      <c r="AG511" s="962"/>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hidden="1" customHeight="1" x14ac:dyDescent="0.15">
      <c r="A512" s="961">
        <v>14</v>
      </c>
      <c r="B512" s="961">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62"/>
      <c r="AD512" s="962"/>
      <c r="AE512" s="962"/>
      <c r="AF512" s="962"/>
      <c r="AG512" s="962"/>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hidden="1" customHeight="1" x14ac:dyDescent="0.15">
      <c r="A513" s="961">
        <v>15</v>
      </c>
      <c r="B513" s="961">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62"/>
      <c r="AD513" s="962"/>
      <c r="AE513" s="962"/>
      <c r="AF513" s="962"/>
      <c r="AG513" s="962"/>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hidden="1" customHeight="1" x14ac:dyDescent="0.15">
      <c r="A514" s="961">
        <v>16</v>
      </c>
      <c r="B514" s="961">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62"/>
      <c r="AD514" s="962"/>
      <c r="AE514" s="962"/>
      <c r="AF514" s="962"/>
      <c r="AG514" s="962"/>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hidden="1" customHeight="1" x14ac:dyDescent="0.15">
      <c r="A515" s="961">
        <v>17</v>
      </c>
      <c r="B515" s="961">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62"/>
      <c r="AD515" s="962"/>
      <c r="AE515" s="962"/>
      <c r="AF515" s="962"/>
      <c r="AG515" s="962"/>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hidden="1" customHeight="1" x14ac:dyDescent="0.15">
      <c r="A516" s="961">
        <v>18</v>
      </c>
      <c r="B516" s="961">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62"/>
      <c r="AD516" s="962"/>
      <c r="AE516" s="962"/>
      <c r="AF516" s="962"/>
      <c r="AG516" s="962"/>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hidden="1" customHeight="1" x14ac:dyDescent="0.15">
      <c r="A517" s="961">
        <v>19</v>
      </c>
      <c r="B517" s="961">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62"/>
      <c r="AD517" s="962"/>
      <c r="AE517" s="962"/>
      <c r="AF517" s="962"/>
      <c r="AG517" s="962"/>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hidden="1" customHeight="1" x14ac:dyDescent="0.15">
      <c r="A518" s="961">
        <v>20</v>
      </c>
      <c r="B518" s="961">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62"/>
      <c r="AD518" s="962"/>
      <c r="AE518" s="962"/>
      <c r="AF518" s="962"/>
      <c r="AG518" s="962"/>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hidden="1" customHeight="1" x14ac:dyDescent="0.15">
      <c r="A519" s="961">
        <v>21</v>
      </c>
      <c r="B519" s="961">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62"/>
      <c r="AD519" s="962"/>
      <c r="AE519" s="962"/>
      <c r="AF519" s="962"/>
      <c r="AG519" s="962"/>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hidden="1" customHeight="1" x14ac:dyDescent="0.15">
      <c r="A520" s="961">
        <v>22</v>
      </c>
      <c r="B520" s="961">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62"/>
      <c r="AD520" s="962"/>
      <c r="AE520" s="962"/>
      <c r="AF520" s="962"/>
      <c r="AG520" s="962"/>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hidden="1" customHeight="1" x14ac:dyDescent="0.15">
      <c r="A521" s="961">
        <v>23</v>
      </c>
      <c r="B521" s="961">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62"/>
      <c r="AD521" s="962"/>
      <c r="AE521" s="962"/>
      <c r="AF521" s="962"/>
      <c r="AG521" s="962"/>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hidden="1" customHeight="1" x14ac:dyDescent="0.15">
      <c r="A522" s="961">
        <v>24</v>
      </c>
      <c r="B522" s="961">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62"/>
      <c r="AD522" s="962"/>
      <c r="AE522" s="962"/>
      <c r="AF522" s="962"/>
      <c r="AG522" s="962"/>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hidden="1" customHeight="1" x14ac:dyDescent="0.15">
      <c r="A523" s="961">
        <v>25</v>
      </c>
      <c r="B523" s="961">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62"/>
      <c r="AD523" s="962"/>
      <c r="AE523" s="962"/>
      <c r="AF523" s="962"/>
      <c r="AG523" s="962"/>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hidden="1" customHeight="1" x14ac:dyDescent="0.15">
      <c r="A524" s="961">
        <v>26</v>
      </c>
      <c r="B524" s="961">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62"/>
      <c r="AD524" s="962"/>
      <c r="AE524" s="962"/>
      <c r="AF524" s="962"/>
      <c r="AG524" s="962"/>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hidden="1" customHeight="1" x14ac:dyDescent="0.15">
      <c r="A525" s="961">
        <v>27</v>
      </c>
      <c r="B525" s="961">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62"/>
      <c r="AD525" s="962"/>
      <c r="AE525" s="962"/>
      <c r="AF525" s="962"/>
      <c r="AG525" s="962"/>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hidden="1" customHeight="1" x14ac:dyDescent="0.15">
      <c r="A526" s="961">
        <v>28</v>
      </c>
      <c r="B526" s="961">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62"/>
      <c r="AD526" s="962"/>
      <c r="AE526" s="962"/>
      <c r="AF526" s="962"/>
      <c r="AG526" s="962"/>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hidden="1" customHeight="1" x14ac:dyDescent="0.15">
      <c r="A527" s="961">
        <v>29</v>
      </c>
      <c r="B527" s="961">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62"/>
      <c r="AD527" s="962"/>
      <c r="AE527" s="962"/>
      <c r="AF527" s="962"/>
      <c r="AG527" s="962"/>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hidden="1" customHeight="1" x14ac:dyDescent="0.15">
      <c r="A528" s="961">
        <v>30</v>
      </c>
      <c r="B528" s="961">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62"/>
      <c r="AD528" s="962"/>
      <c r="AE528" s="962"/>
      <c r="AF528" s="962"/>
      <c r="AG528" s="962"/>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hidden="1" x14ac:dyDescent="0.15">
      <c r="P529" s="91"/>
      <c r="Q529" s="91"/>
      <c r="R529" s="91"/>
      <c r="S529" s="91"/>
      <c r="T529" s="91"/>
      <c r="U529" s="91"/>
      <c r="V529" s="91"/>
      <c r="W529" s="91"/>
      <c r="X529" s="91"/>
      <c r="Y529" s="93"/>
      <c r="Z529" s="93"/>
      <c r="AA529" s="93"/>
      <c r="AB529" s="93"/>
      <c r="AC529" s="93"/>
      <c r="AD529" s="93"/>
      <c r="AE529" s="93"/>
      <c r="AF529" s="93"/>
      <c r="AG529" s="93"/>
      <c r="AH529" s="93"/>
      <c r="AI529" s="93"/>
      <c r="AJ529" s="93"/>
      <c r="AK529" s="93"/>
      <c r="AL529" s="93"/>
      <c r="AM529" s="93"/>
      <c r="AN529" s="93"/>
      <c r="AO529" s="93"/>
      <c r="AY529">
        <f>COUNTA($C$532)</f>
        <v>0</v>
      </c>
    </row>
    <row r="530" spans="1:51" hidden="1" x14ac:dyDescent="0.15">
      <c r="A530" s="9"/>
      <c r="B530" s="41" t="s">
        <v>767</v>
      </c>
      <c r="C530" s="46"/>
      <c r="D530" s="46"/>
      <c r="E530" s="46"/>
      <c r="F530" s="46"/>
      <c r="G530" s="46"/>
      <c r="H530" s="46"/>
      <c r="I530" s="46"/>
      <c r="J530" s="46"/>
      <c r="K530" s="46"/>
      <c r="L530" s="46"/>
      <c r="M530" s="46"/>
      <c r="N530" s="46"/>
      <c r="O530" s="46"/>
      <c r="P530" s="50"/>
      <c r="Q530" s="50"/>
      <c r="R530" s="50"/>
      <c r="S530" s="50"/>
      <c r="T530" s="50"/>
      <c r="U530" s="50"/>
      <c r="V530" s="50"/>
      <c r="W530" s="50"/>
      <c r="X530" s="50"/>
      <c r="Y530" s="51"/>
      <c r="Z530" s="51"/>
      <c r="AA530" s="51"/>
      <c r="AB530" s="51"/>
      <c r="AC530" s="51"/>
      <c r="AD530" s="51"/>
      <c r="AE530" s="51"/>
      <c r="AF530" s="51"/>
      <c r="AG530" s="51"/>
      <c r="AH530" s="51"/>
      <c r="AI530" s="51"/>
      <c r="AJ530" s="51"/>
      <c r="AK530" s="51"/>
      <c r="AL530" s="51"/>
      <c r="AM530" s="51"/>
      <c r="AN530" s="51"/>
      <c r="AO530" s="51"/>
      <c r="AP530" s="50"/>
      <c r="AQ530" s="50"/>
      <c r="AR530" s="50"/>
      <c r="AS530" s="50"/>
      <c r="AT530" s="50"/>
      <c r="AU530" s="50"/>
      <c r="AV530" s="50"/>
      <c r="AW530" s="50"/>
      <c r="AX530" s="50"/>
      <c r="AY530" s="83">
        <f>$AY$529</f>
        <v>0</v>
      </c>
    </row>
    <row r="531" spans="1:51" customFormat="1" ht="59.25" hidden="1" customHeight="1" x14ac:dyDescent="0.15">
      <c r="A531" s="861"/>
      <c r="B531" s="861"/>
      <c r="C531" s="861" t="s">
        <v>24</v>
      </c>
      <c r="D531" s="861"/>
      <c r="E531" s="861"/>
      <c r="F531" s="861"/>
      <c r="G531" s="861"/>
      <c r="H531" s="861"/>
      <c r="I531" s="861"/>
      <c r="J531" s="963" t="s">
        <v>189</v>
      </c>
      <c r="K531" s="965"/>
      <c r="L531" s="965"/>
      <c r="M531" s="965"/>
      <c r="N531" s="965"/>
      <c r="O531" s="965"/>
      <c r="P531" s="429" t="s">
        <v>25</v>
      </c>
      <c r="Q531" s="429"/>
      <c r="R531" s="429"/>
      <c r="S531" s="429"/>
      <c r="T531" s="429"/>
      <c r="U531" s="429"/>
      <c r="V531" s="429"/>
      <c r="W531" s="429"/>
      <c r="X531" s="429"/>
      <c r="Y531" s="863" t="s">
        <v>188</v>
      </c>
      <c r="Z531" s="864"/>
      <c r="AA531" s="864"/>
      <c r="AB531" s="864"/>
      <c r="AC531" s="963" t="s">
        <v>217</v>
      </c>
      <c r="AD531" s="963"/>
      <c r="AE531" s="963"/>
      <c r="AF531" s="963"/>
      <c r="AG531" s="963"/>
      <c r="AH531" s="863" t="s">
        <v>180</v>
      </c>
      <c r="AI531" s="861"/>
      <c r="AJ531" s="861"/>
      <c r="AK531" s="861"/>
      <c r="AL531" s="861" t="s">
        <v>19</v>
      </c>
      <c r="AM531" s="861"/>
      <c r="AN531" s="861"/>
      <c r="AO531" s="865"/>
      <c r="AP531" s="964" t="s">
        <v>190</v>
      </c>
      <c r="AQ531" s="964"/>
      <c r="AR531" s="964"/>
      <c r="AS531" s="964"/>
      <c r="AT531" s="964"/>
      <c r="AU531" s="964"/>
      <c r="AV531" s="964"/>
      <c r="AW531" s="964"/>
      <c r="AX531" s="964"/>
      <c r="AY531" s="83">
        <f>$AY$529</f>
        <v>0</v>
      </c>
    </row>
    <row r="532" spans="1:51" ht="26.25" hidden="1" customHeight="1" x14ac:dyDescent="0.15">
      <c r="A532" s="961">
        <v>1</v>
      </c>
      <c r="B532" s="961">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62"/>
      <c r="AD532" s="962"/>
      <c r="AE532" s="962"/>
      <c r="AF532" s="962"/>
      <c r="AG532" s="962"/>
      <c r="AH532" s="884"/>
      <c r="AI532" s="885"/>
      <c r="AJ532" s="885"/>
      <c r="AK532" s="885"/>
      <c r="AL532" s="868"/>
      <c r="AM532" s="869"/>
      <c r="AN532" s="869"/>
      <c r="AO532" s="870"/>
      <c r="AP532" s="871"/>
      <c r="AQ532" s="871"/>
      <c r="AR532" s="871"/>
      <c r="AS532" s="871"/>
      <c r="AT532" s="871"/>
      <c r="AU532" s="871"/>
      <c r="AV532" s="871"/>
      <c r="AW532" s="871"/>
      <c r="AX532" s="871"/>
      <c r="AY532" s="83">
        <f>$AY$529</f>
        <v>0</v>
      </c>
    </row>
    <row r="533" spans="1:51" ht="26.25" hidden="1" customHeight="1" x14ac:dyDescent="0.15">
      <c r="A533" s="961">
        <v>2</v>
      </c>
      <c r="B533" s="961">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62"/>
      <c r="AD533" s="962"/>
      <c r="AE533" s="962"/>
      <c r="AF533" s="962"/>
      <c r="AG533" s="962"/>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hidden="1" customHeight="1" x14ac:dyDescent="0.15">
      <c r="A534" s="961">
        <v>3</v>
      </c>
      <c r="B534" s="961">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62"/>
      <c r="AD534" s="962"/>
      <c r="AE534" s="962"/>
      <c r="AF534" s="962"/>
      <c r="AG534" s="962"/>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hidden="1" customHeight="1" x14ac:dyDescent="0.15">
      <c r="A535" s="961">
        <v>4</v>
      </c>
      <c r="B535" s="961">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62"/>
      <c r="AD535" s="962"/>
      <c r="AE535" s="962"/>
      <c r="AF535" s="962"/>
      <c r="AG535" s="962"/>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hidden="1" customHeight="1" x14ac:dyDescent="0.15">
      <c r="A536" s="961">
        <v>5</v>
      </c>
      <c r="B536" s="961">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62"/>
      <c r="AD536" s="962"/>
      <c r="AE536" s="962"/>
      <c r="AF536" s="962"/>
      <c r="AG536" s="962"/>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hidden="1" customHeight="1" x14ac:dyDescent="0.15">
      <c r="A537" s="961">
        <v>6</v>
      </c>
      <c r="B537" s="961">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62"/>
      <c r="AD537" s="962"/>
      <c r="AE537" s="962"/>
      <c r="AF537" s="962"/>
      <c r="AG537" s="962"/>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hidden="1" customHeight="1" x14ac:dyDescent="0.15">
      <c r="A538" s="961">
        <v>7</v>
      </c>
      <c r="B538" s="961">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62"/>
      <c r="AD538" s="962"/>
      <c r="AE538" s="962"/>
      <c r="AF538" s="962"/>
      <c r="AG538" s="962"/>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hidden="1" customHeight="1" x14ac:dyDescent="0.15">
      <c r="A539" s="961">
        <v>8</v>
      </c>
      <c r="B539" s="961">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62"/>
      <c r="AD539" s="962"/>
      <c r="AE539" s="962"/>
      <c r="AF539" s="962"/>
      <c r="AG539" s="962"/>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hidden="1" customHeight="1" x14ac:dyDescent="0.15">
      <c r="A540" s="961">
        <v>9</v>
      </c>
      <c r="B540" s="961">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62"/>
      <c r="AD540" s="962"/>
      <c r="AE540" s="962"/>
      <c r="AF540" s="962"/>
      <c r="AG540" s="962"/>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hidden="1" customHeight="1" x14ac:dyDescent="0.15">
      <c r="A541" s="961">
        <v>10</v>
      </c>
      <c r="B541" s="961">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62"/>
      <c r="AD541" s="962"/>
      <c r="AE541" s="962"/>
      <c r="AF541" s="962"/>
      <c r="AG541" s="962"/>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hidden="1" customHeight="1" x14ac:dyDescent="0.15">
      <c r="A542" s="961">
        <v>11</v>
      </c>
      <c r="B542" s="961">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62"/>
      <c r="AD542" s="962"/>
      <c r="AE542" s="962"/>
      <c r="AF542" s="962"/>
      <c r="AG542" s="962"/>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hidden="1" customHeight="1" x14ac:dyDescent="0.15">
      <c r="A543" s="961">
        <v>12</v>
      </c>
      <c r="B543" s="961">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62"/>
      <c r="AD543" s="962"/>
      <c r="AE543" s="962"/>
      <c r="AF543" s="962"/>
      <c r="AG543" s="962"/>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hidden="1" customHeight="1" x14ac:dyDescent="0.15">
      <c r="A544" s="961">
        <v>13</v>
      </c>
      <c r="B544" s="961">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62"/>
      <c r="AD544" s="962"/>
      <c r="AE544" s="962"/>
      <c r="AF544" s="962"/>
      <c r="AG544" s="962"/>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hidden="1" customHeight="1" x14ac:dyDescent="0.15">
      <c r="A545" s="961">
        <v>14</v>
      </c>
      <c r="B545" s="961">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62"/>
      <c r="AD545" s="962"/>
      <c r="AE545" s="962"/>
      <c r="AF545" s="962"/>
      <c r="AG545" s="962"/>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hidden="1" customHeight="1" x14ac:dyDescent="0.15">
      <c r="A546" s="961">
        <v>15</v>
      </c>
      <c r="B546" s="961">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62"/>
      <c r="AD546" s="962"/>
      <c r="AE546" s="962"/>
      <c r="AF546" s="962"/>
      <c r="AG546" s="962"/>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hidden="1" customHeight="1" x14ac:dyDescent="0.15">
      <c r="A547" s="961">
        <v>16</v>
      </c>
      <c r="B547" s="961">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62"/>
      <c r="AD547" s="962"/>
      <c r="AE547" s="962"/>
      <c r="AF547" s="962"/>
      <c r="AG547" s="962"/>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hidden="1" customHeight="1" x14ac:dyDescent="0.15">
      <c r="A548" s="961">
        <v>17</v>
      </c>
      <c r="B548" s="961">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62"/>
      <c r="AD548" s="962"/>
      <c r="AE548" s="962"/>
      <c r="AF548" s="962"/>
      <c r="AG548" s="962"/>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hidden="1" customHeight="1" x14ac:dyDescent="0.15">
      <c r="A549" s="961">
        <v>18</v>
      </c>
      <c r="B549" s="961">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62"/>
      <c r="AD549" s="962"/>
      <c r="AE549" s="962"/>
      <c r="AF549" s="962"/>
      <c r="AG549" s="962"/>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hidden="1" customHeight="1" x14ac:dyDescent="0.15">
      <c r="A550" s="961">
        <v>19</v>
      </c>
      <c r="B550" s="961">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62"/>
      <c r="AD550" s="962"/>
      <c r="AE550" s="962"/>
      <c r="AF550" s="962"/>
      <c r="AG550" s="962"/>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hidden="1" customHeight="1" x14ac:dyDescent="0.15">
      <c r="A551" s="961">
        <v>20</v>
      </c>
      <c r="B551" s="961">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62"/>
      <c r="AD551" s="962"/>
      <c r="AE551" s="962"/>
      <c r="AF551" s="962"/>
      <c r="AG551" s="962"/>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hidden="1" customHeight="1" x14ac:dyDescent="0.15">
      <c r="A552" s="961">
        <v>21</v>
      </c>
      <c r="B552" s="961">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62"/>
      <c r="AD552" s="962"/>
      <c r="AE552" s="962"/>
      <c r="AF552" s="962"/>
      <c r="AG552" s="962"/>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hidden="1" customHeight="1" x14ac:dyDescent="0.15">
      <c r="A553" s="961">
        <v>22</v>
      </c>
      <c r="B553" s="961">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62"/>
      <c r="AD553" s="962"/>
      <c r="AE553" s="962"/>
      <c r="AF553" s="962"/>
      <c r="AG553" s="962"/>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hidden="1" customHeight="1" x14ac:dyDescent="0.15">
      <c r="A554" s="961">
        <v>23</v>
      </c>
      <c r="B554" s="961">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62"/>
      <c r="AD554" s="962"/>
      <c r="AE554" s="962"/>
      <c r="AF554" s="962"/>
      <c r="AG554" s="962"/>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hidden="1" customHeight="1" x14ac:dyDescent="0.15">
      <c r="A555" s="961">
        <v>24</v>
      </c>
      <c r="B555" s="961">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62"/>
      <c r="AD555" s="962"/>
      <c r="AE555" s="962"/>
      <c r="AF555" s="962"/>
      <c r="AG555" s="962"/>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hidden="1" customHeight="1" x14ac:dyDescent="0.15">
      <c r="A556" s="961">
        <v>25</v>
      </c>
      <c r="B556" s="961">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62"/>
      <c r="AD556" s="962"/>
      <c r="AE556" s="962"/>
      <c r="AF556" s="962"/>
      <c r="AG556" s="962"/>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hidden="1" customHeight="1" x14ac:dyDescent="0.15">
      <c r="A557" s="961">
        <v>26</v>
      </c>
      <c r="B557" s="961">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62"/>
      <c r="AD557" s="962"/>
      <c r="AE557" s="962"/>
      <c r="AF557" s="962"/>
      <c r="AG557" s="962"/>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hidden="1" customHeight="1" x14ac:dyDescent="0.15">
      <c r="A558" s="961">
        <v>27</v>
      </c>
      <c r="B558" s="961">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62"/>
      <c r="AD558" s="962"/>
      <c r="AE558" s="962"/>
      <c r="AF558" s="962"/>
      <c r="AG558" s="962"/>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hidden="1" customHeight="1" x14ac:dyDescent="0.15">
      <c r="A559" s="961">
        <v>28</v>
      </c>
      <c r="B559" s="961">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62"/>
      <c r="AD559" s="962"/>
      <c r="AE559" s="962"/>
      <c r="AF559" s="962"/>
      <c r="AG559" s="962"/>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hidden="1" customHeight="1" x14ac:dyDescent="0.15">
      <c r="A560" s="961">
        <v>29</v>
      </c>
      <c r="B560" s="961">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62"/>
      <c r="AD560" s="962"/>
      <c r="AE560" s="962"/>
      <c r="AF560" s="962"/>
      <c r="AG560" s="962"/>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hidden="1" customHeight="1" x14ac:dyDescent="0.15">
      <c r="A561" s="961">
        <v>30</v>
      </c>
      <c r="B561" s="961">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62"/>
      <c r="AD561" s="962"/>
      <c r="AE561" s="962"/>
      <c r="AF561" s="962"/>
      <c r="AG561" s="962"/>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hidden="1" x14ac:dyDescent="0.15">
      <c r="A562" s="94"/>
      <c r="B562" s="94"/>
      <c r="P562" s="91"/>
      <c r="Q562" s="91"/>
      <c r="R562" s="91"/>
      <c r="S562" s="91"/>
      <c r="T562" s="91"/>
      <c r="U562" s="91"/>
      <c r="V562" s="91"/>
      <c r="W562" s="91"/>
      <c r="X562" s="91"/>
      <c r="Y562" s="93"/>
      <c r="Z562" s="93"/>
      <c r="AA562" s="93"/>
      <c r="AB562" s="93"/>
      <c r="AC562" s="93"/>
      <c r="AD562" s="93"/>
      <c r="AE562" s="93"/>
      <c r="AF562" s="93"/>
      <c r="AG562" s="93"/>
      <c r="AH562" s="93"/>
      <c r="AI562" s="93"/>
      <c r="AJ562" s="93"/>
      <c r="AK562" s="93"/>
      <c r="AL562" s="93"/>
      <c r="AM562" s="93"/>
      <c r="AN562" s="93"/>
      <c r="AO562" s="93"/>
      <c r="AY562">
        <f>COUNTA($C$565)</f>
        <v>0</v>
      </c>
    </row>
    <row r="563" spans="1:51" hidden="1" x14ac:dyDescent="0.15">
      <c r="A563" s="9"/>
      <c r="B563" s="41" t="s">
        <v>766</v>
      </c>
      <c r="C563" s="46"/>
      <c r="D563" s="46"/>
      <c r="E563" s="46"/>
      <c r="F563" s="46"/>
      <c r="G563" s="46"/>
      <c r="H563" s="46"/>
      <c r="I563" s="46"/>
      <c r="J563" s="46"/>
      <c r="K563" s="46"/>
      <c r="L563" s="46"/>
      <c r="M563" s="46"/>
      <c r="N563" s="46"/>
      <c r="O563" s="46"/>
      <c r="P563" s="50"/>
      <c r="Q563" s="50"/>
      <c r="R563" s="50"/>
      <c r="S563" s="50"/>
      <c r="T563" s="50"/>
      <c r="U563" s="50"/>
      <c r="V563" s="50"/>
      <c r="W563" s="50"/>
      <c r="X563" s="50"/>
      <c r="Y563" s="51"/>
      <c r="Z563" s="51"/>
      <c r="AA563" s="51"/>
      <c r="AB563" s="51"/>
      <c r="AC563" s="51"/>
      <c r="AD563" s="51"/>
      <c r="AE563" s="51"/>
      <c r="AF563" s="51"/>
      <c r="AG563" s="51"/>
      <c r="AH563" s="51"/>
      <c r="AI563" s="51"/>
      <c r="AJ563" s="51"/>
      <c r="AK563" s="51"/>
      <c r="AL563" s="51"/>
      <c r="AM563" s="51"/>
      <c r="AN563" s="51"/>
      <c r="AO563" s="51"/>
      <c r="AP563" s="50"/>
      <c r="AQ563" s="50"/>
      <c r="AR563" s="50"/>
      <c r="AS563" s="50"/>
      <c r="AT563" s="50"/>
      <c r="AU563" s="50"/>
      <c r="AV563" s="50"/>
      <c r="AW563" s="50"/>
      <c r="AX563" s="50"/>
      <c r="AY563" s="83">
        <f>$AY$562</f>
        <v>0</v>
      </c>
    </row>
    <row r="564" spans="1:51" customFormat="1" ht="59.25" hidden="1" customHeight="1" x14ac:dyDescent="0.15">
      <c r="A564" s="861"/>
      <c r="B564" s="861"/>
      <c r="C564" s="861" t="s">
        <v>24</v>
      </c>
      <c r="D564" s="861"/>
      <c r="E564" s="861"/>
      <c r="F564" s="861"/>
      <c r="G564" s="861"/>
      <c r="H564" s="861"/>
      <c r="I564" s="861"/>
      <c r="J564" s="963" t="s">
        <v>189</v>
      </c>
      <c r="K564" s="965"/>
      <c r="L564" s="965"/>
      <c r="M564" s="965"/>
      <c r="N564" s="965"/>
      <c r="O564" s="965"/>
      <c r="P564" s="429" t="s">
        <v>25</v>
      </c>
      <c r="Q564" s="429"/>
      <c r="R564" s="429"/>
      <c r="S564" s="429"/>
      <c r="T564" s="429"/>
      <c r="U564" s="429"/>
      <c r="V564" s="429"/>
      <c r="W564" s="429"/>
      <c r="X564" s="429"/>
      <c r="Y564" s="863" t="s">
        <v>188</v>
      </c>
      <c r="Z564" s="864"/>
      <c r="AA564" s="864"/>
      <c r="AB564" s="864"/>
      <c r="AC564" s="963" t="s">
        <v>217</v>
      </c>
      <c r="AD564" s="963"/>
      <c r="AE564" s="963"/>
      <c r="AF564" s="963"/>
      <c r="AG564" s="963"/>
      <c r="AH564" s="863" t="s">
        <v>180</v>
      </c>
      <c r="AI564" s="861"/>
      <c r="AJ564" s="861"/>
      <c r="AK564" s="861"/>
      <c r="AL564" s="861" t="s">
        <v>19</v>
      </c>
      <c r="AM564" s="861"/>
      <c r="AN564" s="861"/>
      <c r="AO564" s="865"/>
      <c r="AP564" s="964" t="s">
        <v>190</v>
      </c>
      <c r="AQ564" s="964"/>
      <c r="AR564" s="964"/>
      <c r="AS564" s="964"/>
      <c r="AT564" s="964"/>
      <c r="AU564" s="964"/>
      <c r="AV564" s="964"/>
      <c r="AW564" s="964"/>
      <c r="AX564" s="964"/>
      <c r="AY564" s="83">
        <f>$AY$562</f>
        <v>0</v>
      </c>
    </row>
    <row r="565" spans="1:51" ht="26.25" hidden="1" customHeight="1" x14ac:dyDescent="0.15">
      <c r="A565" s="961">
        <v>1</v>
      </c>
      <c r="B565" s="961">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62"/>
      <c r="AD565" s="962"/>
      <c r="AE565" s="962"/>
      <c r="AF565" s="962"/>
      <c r="AG565" s="962"/>
      <c r="AH565" s="884"/>
      <c r="AI565" s="885"/>
      <c r="AJ565" s="885"/>
      <c r="AK565" s="885"/>
      <c r="AL565" s="868"/>
      <c r="AM565" s="869"/>
      <c r="AN565" s="869"/>
      <c r="AO565" s="870"/>
      <c r="AP565" s="871"/>
      <c r="AQ565" s="871"/>
      <c r="AR565" s="871"/>
      <c r="AS565" s="871"/>
      <c r="AT565" s="871"/>
      <c r="AU565" s="871"/>
      <c r="AV565" s="871"/>
      <c r="AW565" s="871"/>
      <c r="AX565" s="871"/>
      <c r="AY565" s="83">
        <f>$AY$562</f>
        <v>0</v>
      </c>
    </row>
    <row r="566" spans="1:51" ht="26.25" hidden="1" customHeight="1" x14ac:dyDescent="0.15">
      <c r="A566" s="961">
        <v>2</v>
      </c>
      <c r="B566" s="961">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62"/>
      <c r="AD566" s="962"/>
      <c r="AE566" s="962"/>
      <c r="AF566" s="962"/>
      <c r="AG566" s="962"/>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hidden="1" customHeight="1" x14ac:dyDescent="0.15">
      <c r="A567" s="961">
        <v>3</v>
      </c>
      <c r="B567" s="961">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62"/>
      <c r="AD567" s="962"/>
      <c r="AE567" s="962"/>
      <c r="AF567" s="962"/>
      <c r="AG567" s="962"/>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hidden="1" customHeight="1" x14ac:dyDescent="0.15">
      <c r="A568" s="961">
        <v>4</v>
      </c>
      <c r="B568" s="961">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62"/>
      <c r="AD568" s="962"/>
      <c r="AE568" s="962"/>
      <c r="AF568" s="962"/>
      <c r="AG568" s="962"/>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hidden="1" customHeight="1" x14ac:dyDescent="0.15">
      <c r="A569" s="961">
        <v>5</v>
      </c>
      <c r="B569" s="961">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62"/>
      <c r="AD569" s="962"/>
      <c r="AE569" s="962"/>
      <c r="AF569" s="962"/>
      <c r="AG569" s="962"/>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hidden="1" customHeight="1" x14ac:dyDescent="0.15">
      <c r="A570" s="961">
        <v>6</v>
      </c>
      <c r="B570" s="961">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62"/>
      <c r="AD570" s="962"/>
      <c r="AE570" s="962"/>
      <c r="AF570" s="962"/>
      <c r="AG570" s="962"/>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hidden="1" customHeight="1" x14ac:dyDescent="0.15">
      <c r="A571" s="961">
        <v>7</v>
      </c>
      <c r="B571" s="961">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62"/>
      <c r="AD571" s="962"/>
      <c r="AE571" s="962"/>
      <c r="AF571" s="962"/>
      <c r="AG571" s="962"/>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hidden="1" customHeight="1" x14ac:dyDescent="0.15">
      <c r="A572" s="961">
        <v>8</v>
      </c>
      <c r="B572" s="961">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62"/>
      <c r="AD572" s="962"/>
      <c r="AE572" s="962"/>
      <c r="AF572" s="962"/>
      <c r="AG572" s="962"/>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hidden="1" customHeight="1" x14ac:dyDescent="0.15">
      <c r="A573" s="961">
        <v>9</v>
      </c>
      <c r="B573" s="961">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62"/>
      <c r="AD573" s="962"/>
      <c r="AE573" s="962"/>
      <c r="AF573" s="962"/>
      <c r="AG573" s="962"/>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hidden="1" customHeight="1" x14ac:dyDescent="0.15">
      <c r="A574" s="961">
        <v>10</v>
      </c>
      <c r="B574" s="961">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62"/>
      <c r="AD574" s="962"/>
      <c r="AE574" s="962"/>
      <c r="AF574" s="962"/>
      <c r="AG574" s="962"/>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hidden="1" customHeight="1" x14ac:dyDescent="0.15">
      <c r="A575" s="961">
        <v>11</v>
      </c>
      <c r="B575" s="961">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62"/>
      <c r="AD575" s="962"/>
      <c r="AE575" s="962"/>
      <c r="AF575" s="962"/>
      <c r="AG575" s="962"/>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hidden="1" customHeight="1" x14ac:dyDescent="0.15">
      <c r="A576" s="961">
        <v>12</v>
      </c>
      <c r="B576" s="961">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62"/>
      <c r="AD576" s="962"/>
      <c r="AE576" s="962"/>
      <c r="AF576" s="962"/>
      <c r="AG576" s="962"/>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hidden="1" customHeight="1" x14ac:dyDescent="0.15">
      <c r="A577" s="961">
        <v>13</v>
      </c>
      <c r="B577" s="961">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62"/>
      <c r="AD577" s="962"/>
      <c r="AE577" s="962"/>
      <c r="AF577" s="962"/>
      <c r="AG577" s="962"/>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hidden="1" customHeight="1" x14ac:dyDescent="0.15">
      <c r="A578" s="961">
        <v>14</v>
      </c>
      <c r="B578" s="961">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62"/>
      <c r="AD578" s="962"/>
      <c r="AE578" s="962"/>
      <c r="AF578" s="962"/>
      <c r="AG578" s="962"/>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hidden="1" customHeight="1" x14ac:dyDescent="0.15">
      <c r="A579" s="961">
        <v>15</v>
      </c>
      <c r="B579" s="961">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62"/>
      <c r="AD579" s="962"/>
      <c r="AE579" s="962"/>
      <c r="AF579" s="962"/>
      <c r="AG579" s="962"/>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hidden="1" customHeight="1" x14ac:dyDescent="0.15">
      <c r="A580" s="961">
        <v>16</v>
      </c>
      <c r="B580" s="961">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62"/>
      <c r="AD580" s="962"/>
      <c r="AE580" s="962"/>
      <c r="AF580" s="962"/>
      <c r="AG580" s="962"/>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hidden="1" customHeight="1" x14ac:dyDescent="0.15">
      <c r="A581" s="961">
        <v>17</v>
      </c>
      <c r="B581" s="961">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62"/>
      <c r="AD581" s="962"/>
      <c r="AE581" s="962"/>
      <c r="AF581" s="962"/>
      <c r="AG581" s="962"/>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hidden="1" customHeight="1" x14ac:dyDescent="0.15">
      <c r="A582" s="961">
        <v>18</v>
      </c>
      <c r="B582" s="961">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62"/>
      <c r="AD582" s="962"/>
      <c r="AE582" s="962"/>
      <c r="AF582" s="962"/>
      <c r="AG582" s="962"/>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hidden="1" customHeight="1" x14ac:dyDescent="0.15">
      <c r="A583" s="961">
        <v>19</v>
      </c>
      <c r="B583" s="961">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62"/>
      <c r="AD583" s="962"/>
      <c r="AE583" s="962"/>
      <c r="AF583" s="962"/>
      <c r="AG583" s="962"/>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hidden="1" customHeight="1" x14ac:dyDescent="0.15">
      <c r="A584" s="961">
        <v>20</v>
      </c>
      <c r="B584" s="961">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62"/>
      <c r="AD584" s="962"/>
      <c r="AE584" s="962"/>
      <c r="AF584" s="962"/>
      <c r="AG584" s="962"/>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hidden="1" customHeight="1" x14ac:dyDescent="0.15">
      <c r="A585" s="961">
        <v>21</v>
      </c>
      <c r="B585" s="961">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62"/>
      <c r="AD585" s="962"/>
      <c r="AE585" s="962"/>
      <c r="AF585" s="962"/>
      <c r="AG585" s="962"/>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hidden="1" customHeight="1" x14ac:dyDescent="0.15">
      <c r="A586" s="961">
        <v>22</v>
      </c>
      <c r="B586" s="961">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62"/>
      <c r="AD586" s="962"/>
      <c r="AE586" s="962"/>
      <c r="AF586" s="962"/>
      <c r="AG586" s="962"/>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hidden="1" customHeight="1" x14ac:dyDescent="0.15">
      <c r="A587" s="961">
        <v>23</v>
      </c>
      <c r="B587" s="961">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62"/>
      <c r="AD587" s="962"/>
      <c r="AE587" s="962"/>
      <c r="AF587" s="962"/>
      <c r="AG587" s="962"/>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hidden="1" customHeight="1" x14ac:dyDescent="0.15">
      <c r="A588" s="961">
        <v>24</v>
      </c>
      <c r="B588" s="961">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62"/>
      <c r="AD588" s="962"/>
      <c r="AE588" s="962"/>
      <c r="AF588" s="962"/>
      <c r="AG588" s="962"/>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hidden="1" customHeight="1" x14ac:dyDescent="0.15">
      <c r="A589" s="961">
        <v>25</v>
      </c>
      <c r="B589" s="961">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62"/>
      <c r="AD589" s="962"/>
      <c r="AE589" s="962"/>
      <c r="AF589" s="962"/>
      <c r="AG589" s="962"/>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hidden="1" customHeight="1" x14ac:dyDescent="0.15">
      <c r="A590" s="961">
        <v>26</v>
      </c>
      <c r="B590" s="961">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62"/>
      <c r="AD590" s="962"/>
      <c r="AE590" s="962"/>
      <c r="AF590" s="962"/>
      <c r="AG590" s="962"/>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hidden="1" customHeight="1" x14ac:dyDescent="0.15">
      <c r="A591" s="961">
        <v>27</v>
      </c>
      <c r="B591" s="961">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62"/>
      <c r="AD591" s="962"/>
      <c r="AE591" s="962"/>
      <c r="AF591" s="962"/>
      <c r="AG591" s="962"/>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hidden="1" customHeight="1" x14ac:dyDescent="0.15">
      <c r="A592" s="961">
        <v>28</v>
      </c>
      <c r="B592" s="961">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62"/>
      <c r="AD592" s="962"/>
      <c r="AE592" s="962"/>
      <c r="AF592" s="962"/>
      <c r="AG592" s="962"/>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hidden="1" customHeight="1" x14ac:dyDescent="0.15">
      <c r="A593" s="961">
        <v>29</v>
      </c>
      <c r="B593" s="961">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62"/>
      <c r="AD593" s="962"/>
      <c r="AE593" s="962"/>
      <c r="AF593" s="962"/>
      <c r="AG593" s="962"/>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hidden="1" customHeight="1" x14ac:dyDescent="0.15">
      <c r="A594" s="961">
        <v>30</v>
      </c>
      <c r="B594" s="961">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62"/>
      <c r="AD594" s="962"/>
      <c r="AE594" s="962"/>
      <c r="AF594" s="962"/>
      <c r="AG594" s="962"/>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hidden="1" x14ac:dyDescent="0.15">
      <c r="P595" s="91"/>
      <c r="Q595" s="91"/>
      <c r="R595" s="91"/>
      <c r="S595" s="91"/>
      <c r="T595" s="91"/>
      <c r="U595" s="91"/>
      <c r="V595" s="91"/>
      <c r="W595" s="91"/>
      <c r="X595" s="91"/>
      <c r="Y595" s="93"/>
      <c r="Z595" s="93"/>
      <c r="AA595" s="93"/>
      <c r="AB595" s="93"/>
      <c r="AC595" s="93"/>
      <c r="AD595" s="93"/>
      <c r="AE595" s="93"/>
      <c r="AF595" s="93"/>
      <c r="AG595" s="93"/>
      <c r="AH595" s="93"/>
      <c r="AI595" s="93"/>
      <c r="AJ595" s="93"/>
      <c r="AK595" s="93"/>
      <c r="AL595" s="93"/>
      <c r="AM595" s="93"/>
      <c r="AN595" s="93"/>
      <c r="AO595" s="93"/>
      <c r="AY595">
        <f>COUNTA($C$598)</f>
        <v>0</v>
      </c>
    </row>
    <row r="596" spans="1:51" hidden="1" x14ac:dyDescent="0.15">
      <c r="A596" s="9"/>
      <c r="B596" s="41" t="s">
        <v>183</v>
      </c>
      <c r="C596" s="46"/>
      <c r="D596" s="46"/>
      <c r="E596" s="46"/>
      <c r="F596" s="46"/>
      <c r="G596" s="46"/>
      <c r="H596" s="46"/>
      <c r="I596" s="46"/>
      <c r="J596" s="46"/>
      <c r="K596" s="46"/>
      <c r="L596" s="46"/>
      <c r="M596" s="46"/>
      <c r="N596" s="46"/>
      <c r="O596" s="46"/>
      <c r="P596" s="50"/>
      <c r="Q596" s="50"/>
      <c r="R596" s="50"/>
      <c r="S596" s="50"/>
      <c r="T596" s="50"/>
      <c r="U596" s="50"/>
      <c r="V596" s="50"/>
      <c r="W596" s="50"/>
      <c r="X596" s="50"/>
      <c r="Y596" s="51"/>
      <c r="Z596" s="51"/>
      <c r="AA596" s="51"/>
      <c r="AB596" s="51"/>
      <c r="AC596" s="51"/>
      <c r="AD596" s="51"/>
      <c r="AE596" s="51"/>
      <c r="AF596" s="51"/>
      <c r="AG596" s="51"/>
      <c r="AH596" s="51"/>
      <c r="AI596" s="51"/>
      <c r="AJ596" s="51"/>
      <c r="AK596" s="51"/>
      <c r="AL596" s="51"/>
      <c r="AM596" s="51"/>
      <c r="AN596" s="51"/>
      <c r="AO596" s="51"/>
      <c r="AP596" s="50"/>
      <c r="AQ596" s="50"/>
      <c r="AR596" s="50"/>
      <c r="AS596" s="50"/>
      <c r="AT596" s="50"/>
      <c r="AU596" s="50"/>
      <c r="AV596" s="50"/>
      <c r="AW596" s="50"/>
      <c r="AX596" s="50"/>
      <c r="AY596" s="83">
        <f>$AY$595</f>
        <v>0</v>
      </c>
    </row>
    <row r="597" spans="1:51" customFormat="1" ht="59.25" hidden="1" customHeight="1" x14ac:dyDescent="0.15">
      <c r="A597" s="861"/>
      <c r="B597" s="861"/>
      <c r="C597" s="861" t="s">
        <v>24</v>
      </c>
      <c r="D597" s="861"/>
      <c r="E597" s="861"/>
      <c r="F597" s="861"/>
      <c r="G597" s="861"/>
      <c r="H597" s="861"/>
      <c r="I597" s="861"/>
      <c r="J597" s="963" t="s">
        <v>189</v>
      </c>
      <c r="K597" s="965"/>
      <c r="L597" s="965"/>
      <c r="M597" s="965"/>
      <c r="N597" s="965"/>
      <c r="O597" s="965"/>
      <c r="P597" s="429" t="s">
        <v>25</v>
      </c>
      <c r="Q597" s="429"/>
      <c r="R597" s="429"/>
      <c r="S597" s="429"/>
      <c r="T597" s="429"/>
      <c r="U597" s="429"/>
      <c r="V597" s="429"/>
      <c r="W597" s="429"/>
      <c r="X597" s="429"/>
      <c r="Y597" s="863" t="s">
        <v>188</v>
      </c>
      <c r="Z597" s="864"/>
      <c r="AA597" s="864"/>
      <c r="AB597" s="864"/>
      <c r="AC597" s="963" t="s">
        <v>217</v>
      </c>
      <c r="AD597" s="963"/>
      <c r="AE597" s="963"/>
      <c r="AF597" s="963"/>
      <c r="AG597" s="963"/>
      <c r="AH597" s="863" t="s">
        <v>180</v>
      </c>
      <c r="AI597" s="861"/>
      <c r="AJ597" s="861"/>
      <c r="AK597" s="861"/>
      <c r="AL597" s="861" t="s">
        <v>19</v>
      </c>
      <c r="AM597" s="861"/>
      <c r="AN597" s="861"/>
      <c r="AO597" s="865"/>
      <c r="AP597" s="964" t="s">
        <v>190</v>
      </c>
      <c r="AQ597" s="964"/>
      <c r="AR597" s="964"/>
      <c r="AS597" s="964"/>
      <c r="AT597" s="964"/>
      <c r="AU597" s="964"/>
      <c r="AV597" s="964"/>
      <c r="AW597" s="964"/>
      <c r="AX597" s="964"/>
      <c r="AY597" s="83">
        <f>$AY$595</f>
        <v>0</v>
      </c>
    </row>
    <row r="598" spans="1:51" ht="26.25" hidden="1" customHeight="1" x14ac:dyDescent="0.15">
      <c r="A598" s="961">
        <v>1</v>
      </c>
      <c r="B598" s="961">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62"/>
      <c r="AD598" s="962"/>
      <c r="AE598" s="962"/>
      <c r="AF598" s="962"/>
      <c r="AG598" s="962"/>
      <c r="AH598" s="884"/>
      <c r="AI598" s="885"/>
      <c r="AJ598" s="885"/>
      <c r="AK598" s="885"/>
      <c r="AL598" s="868"/>
      <c r="AM598" s="869"/>
      <c r="AN598" s="869"/>
      <c r="AO598" s="870"/>
      <c r="AP598" s="871"/>
      <c r="AQ598" s="871"/>
      <c r="AR598" s="871"/>
      <c r="AS598" s="871"/>
      <c r="AT598" s="871"/>
      <c r="AU598" s="871"/>
      <c r="AV598" s="871"/>
      <c r="AW598" s="871"/>
      <c r="AX598" s="871"/>
      <c r="AY598" s="83">
        <f>$AY$595</f>
        <v>0</v>
      </c>
    </row>
    <row r="599" spans="1:51" ht="26.25" hidden="1" customHeight="1" x14ac:dyDescent="0.15">
      <c r="A599" s="961">
        <v>2</v>
      </c>
      <c r="B599" s="961">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62"/>
      <c r="AD599" s="962"/>
      <c r="AE599" s="962"/>
      <c r="AF599" s="962"/>
      <c r="AG599" s="962"/>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hidden="1" customHeight="1" x14ac:dyDescent="0.15">
      <c r="A600" s="961">
        <v>3</v>
      </c>
      <c r="B600" s="961">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62"/>
      <c r="AD600" s="962"/>
      <c r="AE600" s="962"/>
      <c r="AF600" s="962"/>
      <c r="AG600" s="962"/>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hidden="1" customHeight="1" x14ac:dyDescent="0.15">
      <c r="A601" s="961">
        <v>4</v>
      </c>
      <c r="B601" s="961">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62"/>
      <c r="AD601" s="962"/>
      <c r="AE601" s="962"/>
      <c r="AF601" s="962"/>
      <c r="AG601" s="962"/>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hidden="1" customHeight="1" x14ac:dyDescent="0.15">
      <c r="A602" s="961">
        <v>5</v>
      </c>
      <c r="B602" s="961">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62"/>
      <c r="AD602" s="962"/>
      <c r="AE602" s="962"/>
      <c r="AF602" s="962"/>
      <c r="AG602" s="962"/>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hidden="1" customHeight="1" x14ac:dyDescent="0.15">
      <c r="A603" s="961">
        <v>6</v>
      </c>
      <c r="B603" s="961">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62"/>
      <c r="AD603" s="962"/>
      <c r="AE603" s="962"/>
      <c r="AF603" s="962"/>
      <c r="AG603" s="962"/>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hidden="1" customHeight="1" x14ac:dyDescent="0.15">
      <c r="A604" s="961">
        <v>7</v>
      </c>
      <c r="B604" s="961">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62"/>
      <c r="AD604" s="962"/>
      <c r="AE604" s="962"/>
      <c r="AF604" s="962"/>
      <c r="AG604" s="962"/>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hidden="1" customHeight="1" x14ac:dyDescent="0.15">
      <c r="A605" s="961">
        <v>8</v>
      </c>
      <c r="B605" s="961">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62"/>
      <c r="AD605" s="962"/>
      <c r="AE605" s="962"/>
      <c r="AF605" s="962"/>
      <c r="AG605" s="962"/>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hidden="1" customHeight="1" x14ac:dyDescent="0.15">
      <c r="A606" s="961">
        <v>9</v>
      </c>
      <c r="B606" s="961">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62"/>
      <c r="AD606" s="962"/>
      <c r="AE606" s="962"/>
      <c r="AF606" s="962"/>
      <c r="AG606" s="962"/>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hidden="1" customHeight="1" x14ac:dyDescent="0.15">
      <c r="A607" s="961">
        <v>10</v>
      </c>
      <c r="B607" s="961">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62"/>
      <c r="AD607" s="962"/>
      <c r="AE607" s="962"/>
      <c r="AF607" s="962"/>
      <c r="AG607" s="962"/>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hidden="1" customHeight="1" x14ac:dyDescent="0.15">
      <c r="A608" s="961">
        <v>11</v>
      </c>
      <c r="B608" s="961">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62"/>
      <c r="AD608" s="962"/>
      <c r="AE608" s="962"/>
      <c r="AF608" s="962"/>
      <c r="AG608" s="962"/>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hidden="1" customHeight="1" x14ac:dyDescent="0.15">
      <c r="A609" s="961">
        <v>12</v>
      </c>
      <c r="B609" s="961">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62"/>
      <c r="AD609" s="962"/>
      <c r="AE609" s="962"/>
      <c r="AF609" s="962"/>
      <c r="AG609" s="962"/>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hidden="1" customHeight="1" x14ac:dyDescent="0.15">
      <c r="A610" s="961">
        <v>13</v>
      </c>
      <c r="B610" s="961">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62"/>
      <c r="AD610" s="962"/>
      <c r="AE610" s="962"/>
      <c r="AF610" s="962"/>
      <c r="AG610" s="962"/>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hidden="1" customHeight="1" x14ac:dyDescent="0.15">
      <c r="A611" s="961">
        <v>14</v>
      </c>
      <c r="B611" s="961">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62"/>
      <c r="AD611" s="962"/>
      <c r="AE611" s="962"/>
      <c r="AF611" s="962"/>
      <c r="AG611" s="962"/>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hidden="1" customHeight="1" x14ac:dyDescent="0.15">
      <c r="A612" s="961">
        <v>15</v>
      </c>
      <c r="B612" s="961">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62"/>
      <c r="AD612" s="962"/>
      <c r="AE612" s="962"/>
      <c r="AF612" s="962"/>
      <c r="AG612" s="962"/>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hidden="1" customHeight="1" x14ac:dyDescent="0.15">
      <c r="A613" s="961">
        <v>16</v>
      </c>
      <c r="B613" s="961">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62"/>
      <c r="AD613" s="962"/>
      <c r="AE613" s="962"/>
      <c r="AF613" s="962"/>
      <c r="AG613" s="962"/>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hidden="1" customHeight="1" x14ac:dyDescent="0.15">
      <c r="A614" s="961">
        <v>17</v>
      </c>
      <c r="B614" s="961">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62"/>
      <c r="AD614" s="962"/>
      <c r="AE614" s="962"/>
      <c r="AF614" s="962"/>
      <c r="AG614" s="962"/>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hidden="1" customHeight="1" x14ac:dyDescent="0.15">
      <c r="A615" s="961">
        <v>18</v>
      </c>
      <c r="B615" s="961">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62"/>
      <c r="AD615" s="962"/>
      <c r="AE615" s="962"/>
      <c r="AF615" s="962"/>
      <c r="AG615" s="962"/>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hidden="1" customHeight="1" x14ac:dyDescent="0.15">
      <c r="A616" s="961">
        <v>19</v>
      </c>
      <c r="B616" s="961">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62"/>
      <c r="AD616" s="962"/>
      <c r="AE616" s="962"/>
      <c r="AF616" s="962"/>
      <c r="AG616" s="962"/>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hidden="1" customHeight="1" x14ac:dyDescent="0.15">
      <c r="A617" s="961">
        <v>20</v>
      </c>
      <c r="B617" s="961">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62"/>
      <c r="AD617" s="962"/>
      <c r="AE617" s="962"/>
      <c r="AF617" s="962"/>
      <c r="AG617" s="962"/>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hidden="1" customHeight="1" x14ac:dyDescent="0.15">
      <c r="A618" s="961">
        <v>21</v>
      </c>
      <c r="B618" s="961">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62"/>
      <c r="AD618" s="962"/>
      <c r="AE618" s="962"/>
      <c r="AF618" s="962"/>
      <c r="AG618" s="962"/>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hidden="1" customHeight="1" x14ac:dyDescent="0.15">
      <c r="A619" s="961">
        <v>22</v>
      </c>
      <c r="B619" s="961">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62"/>
      <c r="AD619" s="962"/>
      <c r="AE619" s="962"/>
      <c r="AF619" s="962"/>
      <c r="AG619" s="962"/>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hidden="1" customHeight="1" x14ac:dyDescent="0.15">
      <c r="A620" s="961">
        <v>23</v>
      </c>
      <c r="B620" s="961">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62"/>
      <c r="AD620" s="962"/>
      <c r="AE620" s="962"/>
      <c r="AF620" s="962"/>
      <c r="AG620" s="962"/>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hidden="1" customHeight="1" x14ac:dyDescent="0.15">
      <c r="A621" s="961">
        <v>24</v>
      </c>
      <c r="B621" s="961">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62"/>
      <c r="AD621" s="962"/>
      <c r="AE621" s="962"/>
      <c r="AF621" s="962"/>
      <c r="AG621" s="962"/>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hidden="1" customHeight="1" x14ac:dyDescent="0.15">
      <c r="A622" s="961">
        <v>25</v>
      </c>
      <c r="B622" s="961">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62"/>
      <c r="AD622" s="962"/>
      <c r="AE622" s="962"/>
      <c r="AF622" s="962"/>
      <c r="AG622" s="962"/>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hidden="1" customHeight="1" x14ac:dyDescent="0.15">
      <c r="A623" s="961">
        <v>26</v>
      </c>
      <c r="B623" s="961">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62"/>
      <c r="AD623" s="962"/>
      <c r="AE623" s="962"/>
      <c r="AF623" s="962"/>
      <c r="AG623" s="962"/>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hidden="1" customHeight="1" x14ac:dyDescent="0.15">
      <c r="A624" s="961">
        <v>27</v>
      </c>
      <c r="B624" s="961">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62"/>
      <c r="AD624" s="962"/>
      <c r="AE624" s="962"/>
      <c r="AF624" s="962"/>
      <c r="AG624" s="962"/>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hidden="1" customHeight="1" x14ac:dyDescent="0.15">
      <c r="A625" s="961">
        <v>28</v>
      </c>
      <c r="B625" s="961">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62"/>
      <c r="AD625" s="962"/>
      <c r="AE625" s="962"/>
      <c r="AF625" s="962"/>
      <c r="AG625" s="962"/>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hidden="1" customHeight="1" x14ac:dyDescent="0.15">
      <c r="A626" s="961">
        <v>29</v>
      </c>
      <c r="B626" s="961">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62"/>
      <c r="AD626" s="962"/>
      <c r="AE626" s="962"/>
      <c r="AF626" s="962"/>
      <c r="AG626" s="962"/>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hidden="1" customHeight="1" x14ac:dyDescent="0.15">
      <c r="A627" s="961">
        <v>30</v>
      </c>
      <c r="B627" s="961">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62"/>
      <c r="AD627" s="962"/>
      <c r="AE627" s="962"/>
      <c r="AF627" s="962"/>
      <c r="AG627" s="962"/>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hidden="1" x14ac:dyDescent="0.15">
      <c r="P628" s="91"/>
      <c r="Q628" s="91"/>
      <c r="R628" s="91"/>
      <c r="S628" s="91"/>
      <c r="T628" s="91"/>
      <c r="U628" s="91"/>
      <c r="V628" s="91"/>
      <c r="W628" s="91"/>
      <c r="X628" s="91"/>
      <c r="Y628" s="93"/>
      <c r="Z628" s="93"/>
      <c r="AA628" s="93"/>
      <c r="AB628" s="93"/>
      <c r="AC628" s="93"/>
      <c r="AD628" s="93"/>
      <c r="AE628" s="93"/>
      <c r="AF628" s="93"/>
      <c r="AG628" s="93"/>
      <c r="AH628" s="93"/>
      <c r="AI628" s="93"/>
      <c r="AJ628" s="93"/>
      <c r="AK628" s="93"/>
      <c r="AL628" s="93"/>
      <c r="AM628" s="93"/>
      <c r="AN628" s="93"/>
      <c r="AO628" s="93"/>
      <c r="AY628">
        <f>COUNTA($C$631)</f>
        <v>0</v>
      </c>
    </row>
    <row r="629" spans="1:51" hidden="1" x14ac:dyDescent="0.15">
      <c r="A629" s="9"/>
      <c r="B629" s="41" t="s">
        <v>765</v>
      </c>
      <c r="C629" s="46"/>
      <c r="D629" s="46"/>
      <c r="E629" s="46"/>
      <c r="F629" s="46"/>
      <c r="G629" s="46"/>
      <c r="H629" s="46"/>
      <c r="I629" s="46"/>
      <c r="J629" s="46"/>
      <c r="K629" s="46"/>
      <c r="L629" s="46"/>
      <c r="M629" s="46"/>
      <c r="N629" s="46"/>
      <c r="O629" s="46"/>
      <c r="P629" s="50"/>
      <c r="Q629" s="50"/>
      <c r="R629" s="50"/>
      <c r="S629" s="50"/>
      <c r="T629" s="50"/>
      <c r="U629" s="50"/>
      <c r="V629" s="50"/>
      <c r="W629" s="50"/>
      <c r="X629" s="50"/>
      <c r="Y629" s="51"/>
      <c r="Z629" s="51"/>
      <c r="AA629" s="51"/>
      <c r="AB629" s="51"/>
      <c r="AC629" s="51"/>
      <c r="AD629" s="51"/>
      <c r="AE629" s="51"/>
      <c r="AF629" s="51"/>
      <c r="AG629" s="51"/>
      <c r="AH629" s="51"/>
      <c r="AI629" s="51"/>
      <c r="AJ629" s="51"/>
      <c r="AK629" s="51"/>
      <c r="AL629" s="51"/>
      <c r="AM629" s="51"/>
      <c r="AN629" s="51"/>
      <c r="AO629" s="51"/>
      <c r="AP629" s="50"/>
      <c r="AQ629" s="50"/>
      <c r="AR629" s="50"/>
      <c r="AS629" s="50"/>
      <c r="AT629" s="50"/>
      <c r="AU629" s="50"/>
      <c r="AV629" s="50"/>
      <c r="AW629" s="50"/>
      <c r="AX629" s="50"/>
      <c r="AY629" s="83">
        <f>$AY$628</f>
        <v>0</v>
      </c>
    </row>
    <row r="630" spans="1:51" customFormat="1" ht="59.25" hidden="1" customHeight="1" x14ac:dyDescent="0.15">
      <c r="A630" s="861"/>
      <c r="B630" s="861"/>
      <c r="C630" s="861" t="s">
        <v>24</v>
      </c>
      <c r="D630" s="861"/>
      <c r="E630" s="861"/>
      <c r="F630" s="861"/>
      <c r="G630" s="861"/>
      <c r="H630" s="861"/>
      <c r="I630" s="861"/>
      <c r="J630" s="963" t="s">
        <v>189</v>
      </c>
      <c r="K630" s="965"/>
      <c r="L630" s="965"/>
      <c r="M630" s="965"/>
      <c r="N630" s="965"/>
      <c r="O630" s="965"/>
      <c r="P630" s="429" t="s">
        <v>25</v>
      </c>
      <c r="Q630" s="429"/>
      <c r="R630" s="429"/>
      <c r="S630" s="429"/>
      <c r="T630" s="429"/>
      <c r="U630" s="429"/>
      <c r="V630" s="429"/>
      <c r="W630" s="429"/>
      <c r="X630" s="429"/>
      <c r="Y630" s="863" t="s">
        <v>188</v>
      </c>
      <c r="Z630" s="864"/>
      <c r="AA630" s="864"/>
      <c r="AB630" s="864"/>
      <c r="AC630" s="963" t="s">
        <v>217</v>
      </c>
      <c r="AD630" s="963"/>
      <c r="AE630" s="963"/>
      <c r="AF630" s="963"/>
      <c r="AG630" s="963"/>
      <c r="AH630" s="863" t="s">
        <v>180</v>
      </c>
      <c r="AI630" s="861"/>
      <c r="AJ630" s="861"/>
      <c r="AK630" s="861"/>
      <c r="AL630" s="861" t="s">
        <v>19</v>
      </c>
      <c r="AM630" s="861"/>
      <c r="AN630" s="861"/>
      <c r="AO630" s="865"/>
      <c r="AP630" s="964" t="s">
        <v>190</v>
      </c>
      <c r="AQ630" s="964"/>
      <c r="AR630" s="964"/>
      <c r="AS630" s="964"/>
      <c r="AT630" s="964"/>
      <c r="AU630" s="964"/>
      <c r="AV630" s="964"/>
      <c r="AW630" s="964"/>
      <c r="AX630" s="964"/>
      <c r="AY630" s="83">
        <f>$AY$628</f>
        <v>0</v>
      </c>
    </row>
    <row r="631" spans="1:51" ht="26.25" hidden="1" customHeight="1" x14ac:dyDescent="0.15">
      <c r="A631" s="961">
        <v>1</v>
      </c>
      <c r="B631" s="961">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62"/>
      <c r="AD631" s="962"/>
      <c r="AE631" s="962"/>
      <c r="AF631" s="962"/>
      <c r="AG631" s="962"/>
      <c r="AH631" s="884"/>
      <c r="AI631" s="885"/>
      <c r="AJ631" s="885"/>
      <c r="AK631" s="885"/>
      <c r="AL631" s="868"/>
      <c r="AM631" s="869"/>
      <c r="AN631" s="869"/>
      <c r="AO631" s="870"/>
      <c r="AP631" s="871"/>
      <c r="AQ631" s="871"/>
      <c r="AR631" s="871"/>
      <c r="AS631" s="871"/>
      <c r="AT631" s="871"/>
      <c r="AU631" s="871"/>
      <c r="AV631" s="871"/>
      <c r="AW631" s="871"/>
      <c r="AX631" s="871"/>
      <c r="AY631" s="83">
        <f>$AY$628</f>
        <v>0</v>
      </c>
    </row>
    <row r="632" spans="1:51" ht="26.25" hidden="1" customHeight="1" x14ac:dyDescent="0.15">
      <c r="A632" s="961">
        <v>2</v>
      </c>
      <c r="B632" s="961">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62"/>
      <c r="AD632" s="962"/>
      <c r="AE632" s="962"/>
      <c r="AF632" s="962"/>
      <c r="AG632" s="962"/>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hidden="1" customHeight="1" x14ac:dyDescent="0.15">
      <c r="A633" s="961">
        <v>3</v>
      </c>
      <c r="B633" s="961">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62"/>
      <c r="AD633" s="962"/>
      <c r="AE633" s="962"/>
      <c r="AF633" s="962"/>
      <c r="AG633" s="962"/>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hidden="1" customHeight="1" x14ac:dyDescent="0.15">
      <c r="A634" s="961">
        <v>4</v>
      </c>
      <c r="B634" s="961">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62"/>
      <c r="AD634" s="962"/>
      <c r="AE634" s="962"/>
      <c r="AF634" s="962"/>
      <c r="AG634" s="962"/>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hidden="1" customHeight="1" x14ac:dyDescent="0.15">
      <c r="A635" s="961">
        <v>5</v>
      </c>
      <c r="B635" s="961">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62"/>
      <c r="AD635" s="962"/>
      <c r="AE635" s="962"/>
      <c r="AF635" s="962"/>
      <c r="AG635" s="962"/>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hidden="1" customHeight="1" x14ac:dyDescent="0.15">
      <c r="A636" s="961">
        <v>6</v>
      </c>
      <c r="B636" s="961">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62"/>
      <c r="AD636" s="962"/>
      <c r="AE636" s="962"/>
      <c r="AF636" s="962"/>
      <c r="AG636" s="962"/>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hidden="1" customHeight="1" x14ac:dyDescent="0.15">
      <c r="A637" s="961">
        <v>7</v>
      </c>
      <c r="B637" s="961">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62"/>
      <c r="AD637" s="962"/>
      <c r="AE637" s="962"/>
      <c r="AF637" s="962"/>
      <c r="AG637" s="962"/>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hidden="1" customHeight="1" x14ac:dyDescent="0.15">
      <c r="A638" s="961">
        <v>8</v>
      </c>
      <c r="B638" s="961">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62"/>
      <c r="AD638" s="962"/>
      <c r="AE638" s="962"/>
      <c r="AF638" s="962"/>
      <c r="AG638" s="962"/>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hidden="1" customHeight="1" x14ac:dyDescent="0.15">
      <c r="A639" s="961">
        <v>9</v>
      </c>
      <c r="B639" s="961">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62"/>
      <c r="AD639" s="962"/>
      <c r="AE639" s="962"/>
      <c r="AF639" s="962"/>
      <c r="AG639" s="962"/>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hidden="1" customHeight="1" x14ac:dyDescent="0.15">
      <c r="A640" s="961">
        <v>10</v>
      </c>
      <c r="B640" s="961">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62"/>
      <c r="AD640" s="962"/>
      <c r="AE640" s="962"/>
      <c r="AF640" s="962"/>
      <c r="AG640" s="962"/>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hidden="1" customHeight="1" x14ac:dyDescent="0.15">
      <c r="A641" s="961">
        <v>11</v>
      </c>
      <c r="B641" s="961">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62"/>
      <c r="AD641" s="962"/>
      <c r="AE641" s="962"/>
      <c r="AF641" s="962"/>
      <c r="AG641" s="962"/>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hidden="1" customHeight="1" x14ac:dyDescent="0.15">
      <c r="A642" s="961">
        <v>12</v>
      </c>
      <c r="B642" s="961">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62"/>
      <c r="AD642" s="962"/>
      <c r="AE642" s="962"/>
      <c r="AF642" s="962"/>
      <c r="AG642" s="962"/>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hidden="1" customHeight="1" x14ac:dyDescent="0.15">
      <c r="A643" s="961">
        <v>13</v>
      </c>
      <c r="B643" s="961">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62"/>
      <c r="AD643" s="962"/>
      <c r="AE643" s="962"/>
      <c r="AF643" s="962"/>
      <c r="AG643" s="962"/>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hidden="1" customHeight="1" x14ac:dyDescent="0.15">
      <c r="A644" s="961">
        <v>14</v>
      </c>
      <c r="B644" s="961">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62"/>
      <c r="AD644" s="962"/>
      <c r="AE644" s="962"/>
      <c r="AF644" s="962"/>
      <c r="AG644" s="962"/>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hidden="1" customHeight="1" x14ac:dyDescent="0.15">
      <c r="A645" s="961">
        <v>15</v>
      </c>
      <c r="B645" s="961">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62"/>
      <c r="AD645" s="962"/>
      <c r="AE645" s="962"/>
      <c r="AF645" s="962"/>
      <c r="AG645" s="962"/>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hidden="1" customHeight="1" x14ac:dyDescent="0.15">
      <c r="A646" s="961">
        <v>16</v>
      </c>
      <c r="B646" s="961">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62"/>
      <c r="AD646" s="962"/>
      <c r="AE646" s="962"/>
      <c r="AF646" s="962"/>
      <c r="AG646" s="962"/>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hidden="1" customHeight="1" x14ac:dyDescent="0.15">
      <c r="A647" s="961">
        <v>17</v>
      </c>
      <c r="B647" s="961">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62"/>
      <c r="AD647" s="962"/>
      <c r="AE647" s="962"/>
      <c r="AF647" s="962"/>
      <c r="AG647" s="962"/>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hidden="1" customHeight="1" x14ac:dyDescent="0.15">
      <c r="A648" s="961">
        <v>18</v>
      </c>
      <c r="B648" s="961">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62"/>
      <c r="AD648" s="962"/>
      <c r="AE648" s="962"/>
      <c r="AF648" s="962"/>
      <c r="AG648" s="962"/>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hidden="1" customHeight="1" x14ac:dyDescent="0.15">
      <c r="A649" s="961">
        <v>19</v>
      </c>
      <c r="B649" s="961">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62"/>
      <c r="AD649" s="962"/>
      <c r="AE649" s="962"/>
      <c r="AF649" s="962"/>
      <c r="AG649" s="962"/>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hidden="1" customHeight="1" x14ac:dyDescent="0.15">
      <c r="A650" s="961">
        <v>20</v>
      </c>
      <c r="B650" s="961">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62"/>
      <c r="AD650" s="962"/>
      <c r="AE650" s="962"/>
      <c r="AF650" s="962"/>
      <c r="AG650" s="962"/>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hidden="1" customHeight="1" x14ac:dyDescent="0.15">
      <c r="A651" s="961">
        <v>21</v>
      </c>
      <c r="B651" s="961">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62"/>
      <c r="AD651" s="962"/>
      <c r="AE651" s="962"/>
      <c r="AF651" s="962"/>
      <c r="AG651" s="962"/>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hidden="1" customHeight="1" x14ac:dyDescent="0.15">
      <c r="A652" s="961">
        <v>22</v>
      </c>
      <c r="B652" s="961">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62"/>
      <c r="AD652" s="962"/>
      <c r="AE652" s="962"/>
      <c r="AF652" s="962"/>
      <c r="AG652" s="962"/>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hidden="1" customHeight="1" x14ac:dyDescent="0.15">
      <c r="A653" s="961">
        <v>23</v>
      </c>
      <c r="B653" s="961">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62"/>
      <c r="AD653" s="962"/>
      <c r="AE653" s="962"/>
      <c r="AF653" s="962"/>
      <c r="AG653" s="962"/>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hidden="1" customHeight="1" x14ac:dyDescent="0.15">
      <c r="A654" s="961">
        <v>24</v>
      </c>
      <c r="B654" s="961">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62"/>
      <c r="AD654" s="962"/>
      <c r="AE654" s="962"/>
      <c r="AF654" s="962"/>
      <c r="AG654" s="962"/>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hidden="1" customHeight="1" x14ac:dyDescent="0.15">
      <c r="A655" s="961">
        <v>25</v>
      </c>
      <c r="B655" s="961">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62"/>
      <c r="AD655" s="962"/>
      <c r="AE655" s="962"/>
      <c r="AF655" s="962"/>
      <c r="AG655" s="962"/>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hidden="1" customHeight="1" x14ac:dyDescent="0.15">
      <c r="A656" s="961">
        <v>26</v>
      </c>
      <c r="B656" s="961">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62"/>
      <c r="AD656" s="962"/>
      <c r="AE656" s="962"/>
      <c r="AF656" s="962"/>
      <c r="AG656" s="962"/>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hidden="1" customHeight="1" x14ac:dyDescent="0.15">
      <c r="A657" s="961">
        <v>27</v>
      </c>
      <c r="B657" s="961">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62"/>
      <c r="AD657" s="962"/>
      <c r="AE657" s="962"/>
      <c r="AF657" s="962"/>
      <c r="AG657" s="962"/>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hidden="1" customHeight="1" x14ac:dyDescent="0.15">
      <c r="A658" s="961">
        <v>28</v>
      </c>
      <c r="B658" s="961">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62"/>
      <c r="AD658" s="962"/>
      <c r="AE658" s="962"/>
      <c r="AF658" s="962"/>
      <c r="AG658" s="962"/>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hidden="1" customHeight="1" x14ac:dyDescent="0.15">
      <c r="A659" s="961">
        <v>29</v>
      </c>
      <c r="B659" s="961">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62"/>
      <c r="AD659" s="962"/>
      <c r="AE659" s="962"/>
      <c r="AF659" s="962"/>
      <c r="AG659" s="962"/>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hidden="1" customHeight="1" x14ac:dyDescent="0.15">
      <c r="A660" s="961">
        <v>30</v>
      </c>
      <c r="B660" s="961">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62"/>
      <c r="AD660" s="962"/>
      <c r="AE660" s="962"/>
      <c r="AF660" s="962"/>
      <c r="AG660" s="962"/>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hidden="1" x14ac:dyDescent="0.15">
      <c r="P661" s="91"/>
      <c r="Q661" s="91"/>
      <c r="R661" s="91"/>
      <c r="S661" s="91"/>
      <c r="T661" s="91"/>
      <c r="U661" s="91"/>
      <c r="V661" s="91"/>
      <c r="W661" s="91"/>
      <c r="X661" s="91"/>
      <c r="Y661" s="93"/>
      <c r="Z661" s="93"/>
      <c r="AA661" s="93"/>
      <c r="AB661" s="93"/>
      <c r="AC661" s="93"/>
      <c r="AD661" s="93"/>
      <c r="AE661" s="93"/>
      <c r="AF661" s="93"/>
      <c r="AG661" s="93"/>
      <c r="AH661" s="93"/>
      <c r="AI661" s="93"/>
      <c r="AJ661" s="93"/>
      <c r="AK661" s="93"/>
      <c r="AL661" s="93"/>
      <c r="AM661" s="93"/>
      <c r="AN661" s="93"/>
      <c r="AO661" s="93"/>
      <c r="AY661">
        <f>COUNTA($C$664)</f>
        <v>0</v>
      </c>
    </row>
    <row r="662" spans="1:51" hidden="1" x14ac:dyDescent="0.15">
      <c r="A662" s="9"/>
      <c r="B662" s="41" t="s">
        <v>764</v>
      </c>
      <c r="C662" s="46"/>
      <c r="D662" s="46"/>
      <c r="E662" s="46"/>
      <c r="F662" s="46"/>
      <c r="G662" s="46"/>
      <c r="H662" s="46"/>
      <c r="I662" s="46"/>
      <c r="J662" s="46"/>
      <c r="K662" s="46"/>
      <c r="L662" s="46"/>
      <c r="M662" s="46"/>
      <c r="N662" s="46"/>
      <c r="O662" s="46"/>
      <c r="P662" s="50"/>
      <c r="Q662" s="50"/>
      <c r="R662" s="50"/>
      <c r="S662" s="50"/>
      <c r="T662" s="50"/>
      <c r="U662" s="50"/>
      <c r="V662" s="50"/>
      <c r="W662" s="50"/>
      <c r="X662" s="50"/>
      <c r="Y662" s="51"/>
      <c r="Z662" s="51"/>
      <c r="AA662" s="51"/>
      <c r="AB662" s="51"/>
      <c r="AC662" s="51"/>
      <c r="AD662" s="51"/>
      <c r="AE662" s="51"/>
      <c r="AF662" s="51"/>
      <c r="AG662" s="51"/>
      <c r="AH662" s="51"/>
      <c r="AI662" s="51"/>
      <c r="AJ662" s="51"/>
      <c r="AK662" s="51"/>
      <c r="AL662" s="51"/>
      <c r="AM662" s="51"/>
      <c r="AN662" s="51"/>
      <c r="AO662" s="51"/>
      <c r="AP662" s="50"/>
      <c r="AQ662" s="50"/>
      <c r="AR662" s="50"/>
      <c r="AS662" s="50"/>
      <c r="AT662" s="50"/>
      <c r="AU662" s="50"/>
      <c r="AV662" s="50"/>
      <c r="AW662" s="50"/>
      <c r="AX662" s="50"/>
      <c r="AY662" s="83">
        <f>$AY$661</f>
        <v>0</v>
      </c>
    </row>
    <row r="663" spans="1:51" customFormat="1" ht="59.25" hidden="1" customHeight="1" x14ac:dyDescent="0.15">
      <c r="A663" s="861"/>
      <c r="B663" s="861"/>
      <c r="C663" s="861" t="s">
        <v>24</v>
      </c>
      <c r="D663" s="861"/>
      <c r="E663" s="861"/>
      <c r="F663" s="861"/>
      <c r="G663" s="861"/>
      <c r="H663" s="861"/>
      <c r="I663" s="861"/>
      <c r="J663" s="963" t="s">
        <v>189</v>
      </c>
      <c r="K663" s="965"/>
      <c r="L663" s="965"/>
      <c r="M663" s="965"/>
      <c r="N663" s="965"/>
      <c r="O663" s="965"/>
      <c r="P663" s="429" t="s">
        <v>25</v>
      </c>
      <c r="Q663" s="429"/>
      <c r="R663" s="429"/>
      <c r="S663" s="429"/>
      <c r="T663" s="429"/>
      <c r="U663" s="429"/>
      <c r="V663" s="429"/>
      <c r="W663" s="429"/>
      <c r="X663" s="429"/>
      <c r="Y663" s="863" t="s">
        <v>188</v>
      </c>
      <c r="Z663" s="864"/>
      <c r="AA663" s="864"/>
      <c r="AB663" s="864"/>
      <c r="AC663" s="963" t="s">
        <v>217</v>
      </c>
      <c r="AD663" s="963"/>
      <c r="AE663" s="963"/>
      <c r="AF663" s="963"/>
      <c r="AG663" s="963"/>
      <c r="AH663" s="863" t="s">
        <v>180</v>
      </c>
      <c r="AI663" s="861"/>
      <c r="AJ663" s="861"/>
      <c r="AK663" s="861"/>
      <c r="AL663" s="861" t="s">
        <v>19</v>
      </c>
      <c r="AM663" s="861"/>
      <c r="AN663" s="861"/>
      <c r="AO663" s="865"/>
      <c r="AP663" s="964" t="s">
        <v>190</v>
      </c>
      <c r="AQ663" s="964"/>
      <c r="AR663" s="964"/>
      <c r="AS663" s="964"/>
      <c r="AT663" s="964"/>
      <c r="AU663" s="964"/>
      <c r="AV663" s="964"/>
      <c r="AW663" s="964"/>
      <c r="AX663" s="964"/>
      <c r="AY663" s="83">
        <f>$AY$661</f>
        <v>0</v>
      </c>
    </row>
    <row r="664" spans="1:51" ht="26.25" hidden="1" customHeight="1" x14ac:dyDescent="0.15">
      <c r="A664" s="961">
        <v>1</v>
      </c>
      <c r="B664" s="961">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62"/>
      <c r="AD664" s="962"/>
      <c r="AE664" s="962"/>
      <c r="AF664" s="962"/>
      <c r="AG664" s="962"/>
      <c r="AH664" s="884"/>
      <c r="AI664" s="885"/>
      <c r="AJ664" s="885"/>
      <c r="AK664" s="885"/>
      <c r="AL664" s="868"/>
      <c r="AM664" s="869"/>
      <c r="AN664" s="869"/>
      <c r="AO664" s="870"/>
      <c r="AP664" s="871"/>
      <c r="AQ664" s="871"/>
      <c r="AR664" s="871"/>
      <c r="AS664" s="871"/>
      <c r="AT664" s="871"/>
      <c r="AU664" s="871"/>
      <c r="AV664" s="871"/>
      <c r="AW664" s="871"/>
      <c r="AX664" s="871"/>
      <c r="AY664" s="83">
        <f>$AY$661</f>
        <v>0</v>
      </c>
    </row>
    <row r="665" spans="1:51" ht="26.25" hidden="1" customHeight="1" x14ac:dyDescent="0.15">
      <c r="A665" s="961">
        <v>2</v>
      </c>
      <c r="B665" s="961">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62"/>
      <c r="AD665" s="962"/>
      <c r="AE665" s="962"/>
      <c r="AF665" s="962"/>
      <c r="AG665" s="962"/>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hidden="1" customHeight="1" x14ac:dyDescent="0.15">
      <c r="A666" s="961">
        <v>3</v>
      </c>
      <c r="B666" s="961">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62"/>
      <c r="AD666" s="962"/>
      <c r="AE666" s="962"/>
      <c r="AF666" s="962"/>
      <c r="AG666" s="962"/>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hidden="1" customHeight="1" x14ac:dyDescent="0.15">
      <c r="A667" s="961">
        <v>4</v>
      </c>
      <c r="B667" s="961">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62"/>
      <c r="AD667" s="962"/>
      <c r="AE667" s="962"/>
      <c r="AF667" s="962"/>
      <c r="AG667" s="962"/>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hidden="1" customHeight="1" x14ac:dyDescent="0.15">
      <c r="A668" s="961">
        <v>5</v>
      </c>
      <c r="B668" s="961">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62"/>
      <c r="AD668" s="962"/>
      <c r="AE668" s="962"/>
      <c r="AF668" s="962"/>
      <c r="AG668" s="962"/>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hidden="1" customHeight="1" x14ac:dyDescent="0.15">
      <c r="A669" s="961">
        <v>6</v>
      </c>
      <c r="B669" s="961">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62"/>
      <c r="AD669" s="962"/>
      <c r="AE669" s="962"/>
      <c r="AF669" s="962"/>
      <c r="AG669" s="962"/>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hidden="1" customHeight="1" x14ac:dyDescent="0.15">
      <c r="A670" s="961">
        <v>7</v>
      </c>
      <c r="B670" s="961">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62"/>
      <c r="AD670" s="962"/>
      <c r="AE670" s="962"/>
      <c r="AF670" s="962"/>
      <c r="AG670" s="962"/>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hidden="1" customHeight="1" x14ac:dyDescent="0.15">
      <c r="A671" s="961">
        <v>8</v>
      </c>
      <c r="B671" s="961">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62"/>
      <c r="AD671" s="962"/>
      <c r="AE671" s="962"/>
      <c r="AF671" s="962"/>
      <c r="AG671" s="962"/>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hidden="1" customHeight="1" x14ac:dyDescent="0.15">
      <c r="A672" s="961">
        <v>9</v>
      </c>
      <c r="B672" s="961">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62"/>
      <c r="AD672" s="962"/>
      <c r="AE672" s="962"/>
      <c r="AF672" s="962"/>
      <c r="AG672" s="962"/>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hidden="1" customHeight="1" x14ac:dyDescent="0.15">
      <c r="A673" s="961">
        <v>10</v>
      </c>
      <c r="B673" s="961">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62"/>
      <c r="AD673" s="962"/>
      <c r="AE673" s="962"/>
      <c r="AF673" s="962"/>
      <c r="AG673" s="962"/>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hidden="1" customHeight="1" x14ac:dyDescent="0.15">
      <c r="A674" s="961">
        <v>11</v>
      </c>
      <c r="B674" s="961">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62"/>
      <c r="AD674" s="962"/>
      <c r="AE674" s="962"/>
      <c r="AF674" s="962"/>
      <c r="AG674" s="962"/>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hidden="1" customHeight="1" x14ac:dyDescent="0.15">
      <c r="A675" s="961">
        <v>12</v>
      </c>
      <c r="B675" s="961">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62"/>
      <c r="AD675" s="962"/>
      <c r="AE675" s="962"/>
      <c r="AF675" s="962"/>
      <c r="AG675" s="962"/>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hidden="1" customHeight="1" x14ac:dyDescent="0.15">
      <c r="A676" s="961">
        <v>13</v>
      </c>
      <c r="B676" s="961">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62"/>
      <c r="AD676" s="962"/>
      <c r="AE676" s="962"/>
      <c r="AF676" s="962"/>
      <c r="AG676" s="962"/>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hidden="1" customHeight="1" x14ac:dyDescent="0.15">
      <c r="A677" s="961">
        <v>14</v>
      </c>
      <c r="B677" s="961">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62"/>
      <c r="AD677" s="962"/>
      <c r="AE677" s="962"/>
      <c r="AF677" s="962"/>
      <c r="AG677" s="962"/>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hidden="1" customHeight="1" x14ac:dyDescent="0.15">
      <c r="A678" s="961">
        <v>15</v>
      </c>
      <c r="B678" s="961">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62"/>
      <c r="AD678" s="962"/>
      <c r="AE678" s="962"/>
      <c r="AF678" s="962"/>
      <c r="AG678" s="962"/>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hidden="1" customHeight="1" x14ac:dyDescent="0.15">
      <c r="A679" s="961">
        <v>16</v>
      </c>
      <c r="B679" s="961">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62"/>
      <c r="AD679" s="962"/>
      <c r="AE679" s="962"/>
      <c r="AF679" s="962"/>
      <c r="AG679" s="962"/>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hidden="1" customHeight="1" x14ac:dyDescent="0.15">
      <c r="A680" s="961">
        <v>17</v>
      </c>
      <c r="B680" s="961">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62"/>
      <c r="AD680" s="962"/>
      <c r="AE680" s="962"/>
      <c r="AF680" s="962"/>
      <c r="AG680" s="962"/>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hidden="1" customHeight="1" x14ac:dyDescent="0.15">
      <c r="A681" s="961">
        <v>18</v>
      </c>
      <c r="B681" s="961">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62"/>
      <c r="AD681" s="962"/>
      <c r="AE681" s="962"/>
      <c r="AF681" s="962"/>
      <c r="AG681" s="962"/>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hidden="1" customHeight="1" x14ac:dyDescent="0.15">
      <c r="A682" s="961">
        <v>19</v>
      </c>
      <c r="B682" s="961">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62"/>
      <c r="AD682" s="962"/>
      <c r="AE682" s="962"/>
      <c r="AF682" s="962"/>
      <c r="AG682" s="962"/>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hidden="1" customHeight="1" x14ac:dyDescent="0.15">
      <c r="A683" s="961">
        <v>20</v>
      </c>
      <c r="B683" s="961">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62"/>
      <c r="AD683" s="962"/>
      <c r="AE683" s="962"/>
      <c r="AF683" s="962"/>
      <c r="AG683" s="962"/>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hidden="1" customHeight="1" x14ac:dyDescent="0.15">
      <c r="A684" s="961">
        <v>21</v>
      </c>
      <c r="B684" s="961">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62"/>
      <c r="AD684" s="962"/>
      <c r="AE684" s="962"/>
      <c r="AF684" s="962"/>
      <c r="AG684" s="962"/>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hidden="1" customHeight="1" x14ac:dyDescent="0.15">
      <c r="A685" s="961">
        <v>22</v>
      </c>
      <c r="B685" s="961">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62"/>
      <c r="AD685" s="962"/>
      <c r="AE685" s="962"/>
      <c r="AF685" s="962"/>
      <c r="AG685" s="962"/>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hidden="1" customHeight="1" x14ac:dyDescent="0.15">
      <c r="A686" s="961">
        <v>23</v>
      </c>
      <c r="B686" s="961">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62"/>
      <c r="AD686" s="962"/>
      <c r="AE686" s="962"/>
      <c r="AF686" s="962"/>
      <c r="AG686" s="962"/>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hidden="1" customHeight="1" x14ac:dyDescent="0.15">
      <c r="A687" s="961">
        <v>24</v>
      </c>
      <c r="B687" s="961">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62"/>
      <c r="AD687" s="962"/>
      <c r="AE687" s="962"/>
      <c r="AF687" s="962"/>
      <c r="AG687" s="962"/>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hidden="1" customHeight="1" x14ac:dyDescent="0.15">
      <c r="A688" s="961">
        <v>25</v>
      </c>
      <c r="B688" s="961">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62"/>
      <c r="AD688" s="962"/>
      <c r="AE688" s="962"/>
      <c r="AF688" s="962"/>
      <c r="AG688" s="962"/>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hidden="1" customHeight="1" x14ac:dyDescent="0.15">
      <c r="A689" s="961">
        <v>26</v>
      </c>
      <c r="B689" s="961">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62"/>
      <c r="AD689" s="962"/>
      <c r="AE689" s="962"/>
      <c r="AF689" s="962"/>
      <c r="AG689" s="962"/>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hidden="1" customHeight="1" x14ac:dyDescent="0.15">
      <c r="A690" s="961">
        <v>27</v>
      </c>
      <c r="B690" s="961">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62"/>
      <c r="AD690" s="962"/>
      <c r="AE690" s="962"/>
      <c r="AF690" s="962"/>
      <c r="AG690" s="962"/>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hidden="1" customHeight="1" x14ac:dyDescent="0.15">
      <c r="A691" s="961">
        <v>28</v>
      </c>
      <c r="B691" s="961">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62"/>
      <c r="AD691" s="962"/>
      <c r="AE691" s="962"/>
      <c r="AF691" s="962"/>
      <c r="AG691" s="962"/>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hidden="1" customHeight="1" x14ac:dyDescent="0.15">
      <c r="A692" s="961">
        <v>29</v>
      </c>
      <c r="B692" s="961">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62"/>
      <c r="AD692" s="962"/>
      <c r="AE692" s="962"/>
      <c r="AF692" s="962"/>
      <c r="AG692" s="962"/>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hidden="1" customHeight="1" x14ac:dyDescent="0.15">
      <c r="A693" s="961">
        <v>30</v>
      </c>
      <c r="B693" s="961">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62"/>
      <c r="AD693" s="962"/>
      <c r="AE693" s="962"/>
      <c r="AF693" s="962"/>
      <c r="AG693" s="962"/>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hidden="1" x14ac:dyDescent="0.15">
      <c r="P694" s="91"/>
      <c r="Q694" s="91"/>
      <c r="R694" s="91"/>
      <c r="S694" s="91"/>
      <c r="T694" s="91"/>
      <c r="U694" s="91"/>
      <c r="V694" s="91"/>
      <c r="W694" s="91"/>
      <c r="X694" s="91"/>
      <c r="Y694" s="93"/>
      <c r="Z694" s="93"/>
      <c r="AA694" s="93"/>
      <c r="AB694" s="93"/>
      <c r="AC694" s="93"/>
      <c r="AD694" s="93"/>
      <c r="AE694" s="93"/>
      <c r="AF694" s="93"/>
      <c r="AG694" s="93"/>
      <c r="AH694" s="93"/>
      <c r="AI694" s="93"/>
      <c r="AJ694" s="93"/>
      <c r="AK694" s="93"/>
      <c r="AL694" s="93"/>
      <c r="AM694" s="93"/>
      <c r="AN694" s="93"/>
      <c r="AO694" s="93"/>
      <c r="AY694">
        <f>COUNTA($C$697)</f>
        <v>0</v>
      </c>
    </row>
    <row r="695" spans="1:51" hidden="1" x14ac:dyDescent="0.15">
      <c r="A695" s="9"/>
      <c r="B695" s="41" t="s">
        <v>763</v>
      </c>
      <c r="C695" s="46"/>
      <c r="D695" s="46"/>
      <c r="E695" s="46"/>
      <c r="F695" s="46"/>
      <c r="G695" s="46"/>
      <c r="H695" s="46"/>
      <c r="I695" s="46"/>
      <c r="J695" s="46"/>
      <c r="K695" s="46"/>
      <c r="L695" s="46"/>
      <c r="M695" s="46"/>
      <c r="N695" s="46"/>
      <c r="O695" s="46"/>
      <c r="P695" s="50"/>
      <c r="Q695" s="50"/>
      <c r="R695" s="50"/>
      <c r="S695" s="50"/>
      <c r="T695" s="50"/>
      <c r="U695" s="50"/>
      <c r="V695" s="50"/>
      <c r="W695" s="50"/>
      <c r="X695" s="50"/>
      <c r="Y695" s="51"/>
      <c r="Z695" s="51"/>
      <c r="AA695" s="51"/>
      <c r="AB695" s="51"/>
      <c r="AC695" s="51"/>
      <c r="AD695" s="51"/>
      <c r="AE695" s="51"/>
      <c r="AF695" s="51"/>
      <c r="AG695" s="51"/>
      <c r="AH695" s="51"/>
      <c r="AI695" s="51"/>
      <c r="AJ695" s="51"/>
      <c r="AK695" s="51"/>
      <c r="AL695" s="51"/>
      <c r="AM695" s="51"/>
      <c r="AN695" s="51"/>
      <c r="AO695" s="51"/>
      <c r="AP695" s="50"/>
      <c r="AQ695" s="50"/>
      <c r="AR695" s="50"/>
      <c r="AS695" s="50"/>
      <c r="AT695" s="50"/>
      <c r="AU695" s="50"/>
      <c r="AV695" s="50"/>
      <c r="AW695" s="50"/>
      <c r="AX695" s="50"/>
      <c r="AY695" s="83">
        <f>$AY$694</f>
        <v>0</v>
      </c>
    </row>
    <row r="696" spans="1:51" customFormat="1" ht="59.25" hidden="1" customHeight="1" x14ac:dyDescent="0.15">
      <c r="A696" s="861"/>
      <c r="B696" s="861"/>
      <c r="C696" s="861" t="s">
        <v>24</v>
      </c>
      <c r="D696" s="861"/>
      <c r="E696" s="861"/>
      <c r="F696" s="861"/>
      <c r="G696" s="861"/>
      <c r="H696" s="861"/>
      <c r="I696" s="861"/>
      <c r="J696" s="963" t="s">
        <v>189</v>
      </c>
      <c r="K696" s="965"/>
      <c r="L696" s="965"/>
      <c r="M696" s="965"/>
      <c r="N696" s="965"/>
      <c r="O696" s="965"/>
      <c r="P696" s="429" t="s">
        <v>25</v>
      </c>
      <c r="Q696" s="429"/>
      <c r="R696" s="429"/>
      <c r="S696" s="429"/>
      <c r="T696" s="429"/>
      <c r="U696" s="429"/>
      <c r="V696" s="429"/>
      <c r="W696" s="429"/>
      <c r="X696" s="429"/>
      <c r="Y696" s="863" t="s">
        <v>188</v>
      </c>
      <c r="Z696" s="864"/>
      <c r="AA696" s="864"/>
      <c r="AB696" s="864"/>
      <c r="AC696" s="963" t="s">
        <v>217</v>
      </c>
      <c r="AD696" s="963"/>
      <c r="AE696" s="963"/>
      <c r="AF696" s="963"/>
      <c r="AG696" s="963"/>
      <c r="AH696" s="863" t="s">
        <v>180</v>
      </c>
      <c r="AI696" s="861"/>
      <c r="AJ696" s="861"/>
      <c r="AK696" s="861"/>
      <c r="AL696" s="861" t="s">
        <v>19</v>
      </c>
      <c r="AM696" s="861"/>
      <c r="AN696" s="861"/>
      <c r="AO696" s="865"/>
      <c r="AP696" s="964" t="s">
        <v>190</v>
      </c>
      <c r="AQ696" s="964"/>
      <c r="AR696" s="964"/>
      <c r="AS696" s="964"/>
      <c r="AT696" s="964"/>
      <c r="AU696" s="964"/>
      <c r="AV696" s="964"/>
      <c r="AW696" s="964"/>
      <c r="AX696" s="964"/>
      <c r="AY696" s="83">
        <f>$AY$694</f>
        <v>0</v>
      </c>
    </row>
    <row r="697" spans="1:51" ht="26.25" hidden="1" customHeight="1" x14ac:dyDescent="0.15">
      <c r="A697" s="961">
        <v>1</v>
      </c>
      <c r="B697" s="961">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62"/>
      <c r="AD697" s="962"/>
      <c r="AE697" s="962"/>
      <c r="AF697" s="962"/>
      <c r="AG697" s="962"/>
      <c r="AH697" s="884"/>
      <c r="AI697" s="885"/>
      <c r="AJ697" s="885"/>
      <c r="AK697" s="885"/>
      <c r="AL697" s="868"/>
      <c r="AM697" s="869"/>
      <c r="AN697" s="869"/>
      <c r="AO697" s="870"/>
      <c r="AP697" s="871"/>
      <c r="AQ697" s="871"/>
      <c r="AR697" s="871"/>
      <c r="AS697" s="871"/>
      <c r="AT697" s="871"/>
      <c r="AU697" s="871"/>
      <c r="AV697" s="871"/>
      <c r="AW697" s="871"/>
      <c r="AX697" s="871"/>
      <c r="AY697" s="83">
        <f>$AY$694</f>
        <v>0</v>
      </c>
    </row>
    <row r="698" spans="1:51" ht="26.25" hidden="1" customHeight="1" x14ac:dyDescent="0.15">
      <c r="A698" s="961">
        <v>2</v>
      </c>
      <c r="B698" s="961">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62"/>
      <c r="AD698" s="962"/>
      <c r="AE698" s="962"/>
      <c r="AF698" s="962"/>
      <c r="AG698" s="962"/>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hidden="1" customHeight="1" x14ac:dyDescent="0.15">
      <c r="A699" s="961">
        <v>3</v>
      </c>
      <c r="B699" s="961">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62"/>
      <c r="AD699" s="962"/>
      <c r="AE699" s="962"/>
      <c r="AF699" s="962"/>
      <c r="AG699" s="962"/>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hidden="1" customHeight="1" x14ac:dyDescent="0.15">
      <c r="A700" s="961">
        <v>4</v>
      </c>
      <c r="B700" s="961">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62"/>
      <c r="AD700" s="962"/>
      <c r="AE700" s="962"/>
      <c r="AF700" s="962"/>
      <c r="AG700" s="962"/>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hidden="1" customHeight="1" x14ac:dyDescent="0.15">
      <c r="A701" s="961">
        <v>5</v>
      </c>
      <c r="B701" s="961">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62"/>
      <c r="AD701" s="962"/>
      <c r="AE701" s="962"/>
      <c r="AF701" s="962"/>
      <c r="AG701" s="962"/>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hidden="1" customHeight="1" x14ac:dyDescent="0.15">
      <c r="A702" s="961">
        <v>6</v>
      </c>
      <c r="B702" s="961">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62"/>
      <c r="AD702" s="962"/>
      <c r="AE702" s="962"/>
      <c r="AF702" s="962"/>
      <c r="AG702" s="962"/>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hidden="1" customHeight="1" x14ac:dyDescent="0.15">
      <c r="A703" s="961">
        <v>7</v>
      </c>
      <c r="B703" s="961">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62"/>
      <c r="AD703" s="962"/>
      <c r="AE703" s="962"/>
      <c r="AF703" s="962"/>
      <c r="AG703" s="962"/>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hidden="1" customHeight="1" x14ac:dyDescent="0.15">
      <c r="A704" s="961">
        <v>8</v>
      </c>
      <c r="B704" s="961">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62"/>
      <c r="AD704" s="962"/>
      <c r="AE704" s="962"/>
      <c r="AF704" s="962"/>
      <c r="AG704" s="962"/>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hidden="1" customHeight="1" x14ac:dyDescent="0.15">
      <c r="A705" s="961">
        <v>9</v>
      </c>
      <c r="B705" s="961">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62"/>
      <c r="AD705" s="962"/>
      <c r="AE705" s="962"/>
      <c r="AF705" s="962"/>
      <c r="AG705" s="962"/>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hidden="1" customHeight="1" x14ac:dyDescent="0.15">
      <c r="A706" s="961">
        <v>10</v>
      </c>
      <c r="B706" s="961">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62"/>
      <c r="AD706" s="962"/>
      <c r="AE706" s="962"/>
      <c r="AF706" s="962"/>
      <c r="AG706" s="962"/>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hidden="1" customHeight="1" x14ac:dyDescent="0.15">
      <c r="A707" s="961">
        <v>11</v>
      </c>
      <c r="B707" s="961">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62"/>
      <c r="AD707" s="962"/>
      <c r="AE707" s="962"/>
      <c r="AF707" s="962"/>
      <c r="AG707" s="962"/>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hidden="1" customHeight="1" x14ac:dyDescent="0.15">
      <c r="A708" s="961">
        <v>12</v>
      </c>
      <c r="B708" s="961">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62"/>
      <c r="AD708" s="962"/>
      <c r="AE708" s="962"/>
      <c r="AF708" s="962"/>
      <c r="AG708" s="962"/>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hidden="1" customHeight="1" x14ac:dyDescent="0.15">
      <c r="A709" s="961">
        <v>13</v>
      </c>
      <c r="B709" s="961">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62"/>
      <c r="AD709" s="962"/>
      <c r="AE709" s="962"/>
      <c r="AF709" s="962"/>
      <c r="AG709" s="962"/>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hidden="1" customHeight="1" x14ac:dyDescent="0.15">
      <c r="A710" s="961">
        <v>14</v>
      </c>
      <c r="B710" s="961">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62"/>
      <c r="AD710" s="962"/>
      <c r="AE710" s="962"/>
      <c r="AF710" s="962"/>
      <c r="AG710" s="962"/>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hidden="1" customHeight="1" x14ac:dyDescent="0.15">
      <c r="A711" s="961">
        <v>15</v>
      </c>
      <c r="B711" s="961">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62"/>
      <c r="AD711" s="962"/>
      <c r="AE711" s="962"/>
      <c r="AF711" s="962"/>
      <c r="AG711" s="962"/>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hidden="1" customHeight="1" x14ac:dyDescent="0.15">
      <c r="A712" s="961">
        <v>16</v>
      </c>
      <c r="B712" s="961">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62"/>
      <c r="AD712" s="962"/>
      <c r="AE712" s="962"/>
      <c r="AF712" s="962"/>
      <c r="AG712" s="962"/>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hidden="1" customHeight="1" x14ac:dyDescent="0.15">
      <c r="A713" s="961">
        <v>17</v>
      </c>
      <c r="B713" s="961">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62"/>
      <c r="AD713" s="962"/>
      <c r="AE713" s="962"/>
      <c r="AF713" s="962"/>
      <c r="AG713" s="962"/>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hidden="1" customHeight="1" x14ac:dyDescent="0.15">
      <c r="A714" s="961">
        <v>18</v>
      </c>
      <c r="B714" s="961">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62"/>
      <c r="AD714" s="962"/>
      <c r="AE714" s="962"/>
      <c r="AF714" s="962"/>
      <c r="AG714" s="962"/>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hidden="1" customHeight="1" x14ac:dyDescent="0.15">
      <c r="A715" s="961">
        <v>19</v>
      </c>
      <c r="B715" s="961">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62"/>
      <c r="AD715" s="962"/>
      <c r="AE715" s="962"/>
      <c r="AF715" s="962"/>
      <c r="AG715" s="962"/>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hidden="1" customHeight="1" x14ac:dyDescent="0.15">
      <c r="A716" s="961">
        <v>20</v>
      </c>
      <c r="B716" s="961">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62"/>
      <c r="AD716" s="962"/>
      <c r="AE716" s="962"/>
      <c r="AF716" s="962"/>
      <c r="AG716" s="962"/>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hidden="1" customHeight="1" x14ac:dyDescent="0.15">
      <c r="A717" s="961">
        <v>21</v>
      </c>
      <c r="B717" s="961">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62"/>
      <c r="AD717" s="962"/>
      <c r="AE717" s="962"/>
      <c r="AF717" s="962"/>
      <c r="AG717" s="962"/>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hidden="1" customHeight="1" x14ac:dyDescent="0.15">
      <c r="A718" s="961">
        <v>22</v>
      </c>
      <c r="B718" s="961">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62"/>
      <c r="AD718" s="962"/>
      <c r="AE718" s="962"/>
      <c r="AF718" s="962"/>
      <c r="AG718" s="962"/>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hidden="1" customHeight="1" x14ac:dyDescent="0.15">
      <c r="A719" s="961">
        <v>23</v>
      </c>
      <c r="B719" s="961">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62"/>
      <c r="AD719" s="962"/>
      <c r="AE719" s="962"/>
      <c r="AF719" s="962"/>
      <c r="AG719" s="962"/>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hidden="1" customHeight="1" x14ac:dyDescent="0.15">
      <c r="A720" s="961">
        <v>24</v>
      </c>
      <c r="B720" s="961">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62"/>
      <c r="AD720" s="962"/>
      <c r="AE720" s="962"/>
      <c r="AF720" s="962"/>
      <c r="AG720" s="962"/>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hidden="1" customHeight="1" x14ac:dyDescent="0.15">
      <c r="A721" s="961">
        <v>25</v>
      </c>
      <c r="B721" s="961">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62"/>
      <c r="AD721" s="962"/>
      <c r="AE721" s="962"/>
      <c r="AF721" s="962"/>
      <c r="AG721" s="962"/>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hidden="1" customHeight="1" x14ac:dyDescent="0.15">
      <c r="A722" s="961">
        <v>26</v>
      </c>
      <c r="B722" s="961">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62"/>
      <c r="AD722" s="962"/>
      <c r="AE722" s="962"/>
      <c r="AF722" s="962"/>
      <c r="AG722" s="962"/>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hidden="1" customHeight="1" x14ac:dyDescent="0.15">
      <c r="A723" s="961">
        <v>27</v>
      </c>
      <c r="B723" s="961">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62"/>
      <c r="AD723" s="962"/>
      <c r="AE723" s="962"/>
      <c r="AF723" s="962"/>
      <c r="AG723" s="962"/>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hidden="1" customHeight="1" x14ac:dyDescent="0.15">
      <c r="A724" s="961">
        <v>28</v>
      </c>
      <c r="B724" s="961">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62"/>
      <c r="AD724" s="962"/>
      <c r="AE724" s="962"/>
      <c r="AF724" s="962"/>
      <c r="AG724" s="962"/>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hidden="1" customHeight="1" x14ac:dyDescent="0.15">
      <c r="A725" s="961">
        <v>29</v>
      </c>
      <c r="B725" s="961">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62"/>
      <c r="AD725" s="962"/>
      <c r="AE725" s="962"/>
      <c r="AF725" s="962"/>
      <c r="AG725" s="962"/>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hidden="1" customHeight="1" x14ac:dyDescent="0.15">
      <c r="A726" s="961">
        <v>30</v>
      </c>
      <c r="B726" s="961">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62"/>
      <c r="AD726" s="962"/>
      <c r="AE726" s="962"/>
      <c r="AF726" s="962"/>
      <c r="AG726" s="962"/>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hidden="1" x14ac:dyDescent="0.15">
      <c r="P727" s="91"/>
      <c r="Q727" s="91"/>
      <c r="R727" s="91"/>
      <c r="S727" s="91"/>
      <c r="T727" s="91"/>
      <c r="U727" s="91"/>
      <c r="V727" s="91"/>
      <c r="W727" s="91"/>
      <c r="X727" s="91"/>
      <c r="Y727" s="93"/>
      <c r="Z727" s="93"/>
      <c r="AA727" s="93"/>
      <c r="AB727" s="93"/>
      <c r="AC727" s="93"/>
      <c r="AD727" s="93"/>
      <c r="AE727" s="93"/>
      <c r="AF727" s="93"/>
      <c r="AG727" s="93"/>
      <c r="AH727" s="93"/>
      <c r="AI727" s="93"/>
      <c r="AJ727" s="93"/>
      <c r="AK727" s="93"/>
      <c r="AL727" s="93"/>
      <c r="AM727" s="93"/>
      <c r="AN727" s="93"/>
      <c r="AO727" s="93"/>
      <c r="AY727">
        <f>COUNTA($C$730)</f>
        <v>0</v>
      </c>
    </row>
    <row r="728" spans="1:51" hidden="1" x14ac:dyDescent="0.15">
      <c r="A728" s="9"/>
      <c r="B728" s="41" t="s">
        <v>762</v>
      </c>
      <c r="C728" s="46"/>
      <c r="D728" s="46"/>
      <c r="E728" s="46"/>
      <c r="F728" s="46"/>
      <c r="G728" s="46"/>
      <c r="H728" s="46"/>
      <c r="I728" s="46"/>
      <c r="J728" s="46"/>
      <c r="K728" s="46"/>
      <c r="L728" s="46"/>
      <c r="M728" s="46"/>
      <c r="N728" s="46"/>
      <c r="O728" s="46"/>
      <c r="P728" s="50"/>
      <c r="Q728" s="50"/>
      <c r="R728" s="50"/>
      <c r="S728" s="50"/>
      <c r="T728" s="50"/>
      <c r="U728" s="50"/>
      <c r="V728" s="50"/>
      <c r="W728" s="50"/>
      <c r="X728" s="50"/>
      <c r="Y728" s="51"/>
      <c r="Z728" s="51"/>
      <c r="AA728" s="51"/>
      <c r="AB728" s="51"/>
      <c r="AC728" s="51"/>
      <c r="AD728" s="51"/>
      <c r="AE728" s="51"/>
      <c r="AF728" s="51"/>
      <c r="AG728" s="51"/>
      <c r="AH728" s="51"/>
      <c r="AI728" s="51"/>
      <c r="AJ728" s="51"/>
      <c r="AK728" s="51"/>
      <c r="AL728" s="51"/>
      <c r="AM728" s="51"/>
      <c r="AN728" s="51"/>
      <c r="AO728" s="51"/>
      <c r="AP728" s="50"/>
      <c r="AQ728" s="50"/>
      <c r="AR728" s="50"/>
      <c r="AS728" s="50"/>
      <c r="AT728" s="50"/>
      <c r="AU728" s="50"/>
      <c r="AV728" s="50"/>
      <c r="AW728" s="50"/>
      <c r="AX728" s="50"/>
      <c r="AY728" s="83">
        <f>$AY$727</f>
        <v>0</v>
      </c>
    </row>
    <row r="729" spans="1:51" customFormat="1" ht="59.25" hidden="1" customHeight="1" x14ac:dyDescent="0.15">
      <c r="A729" s="861"/>
      <c r="B729" s="861"/>
      <c r="C729" s="861" t="s">
        <v>24</v>
      </c>
      <c r="D729" s="861"/>
      <c r="E729" s="861"/>
      <c r="F729" s="861"/>
      <c r="G729" s="861"/>
      <c r="H729" s="861"/>
      <c r="I729" s="861"/>
      <c r="J729" s="963" t="s">
        <v>189</v>
      </c>
      <c r="K729" s="965"/>
      <c r="L729" s="965"/>
      <c r="M729" s="965"/>
      <c r="N729" s="965"/>
      <c r="O729" s="965"/>
      <c r="P729" s="429" t="s">
        <v>25</v>
      </c>
      <c r="Q729" s="429"/>
      <c r="R729" s="429"/>
      <c r="S729" s="429"/>
      <c r="T729" s="429"/>
      <c r="U729" s="429"/>
      <c r="V729" s="429"/>
      <c r="W729" s="429"/>
      <c r="X729" s="429"/>
      <c r="Y729" s="863" t="s">
        <v>188</v>
      </c>
      <c r="Z729" s="864"/>
      <c r="AA729" s="864"/>
      <c r="AB729" s="864"/>
      <c r="AC729" s="963" t="s">
        <v>217</v>
      </c>
      <c r="AD729" s="963"/>
      <c r="AE729" s="963"/>
      <c r="AF729" s="963"/>
      <c r="AG729" s="963"/>
      <c r="AH729" s="863" t="s">
        <v>180</v>
      </c>
      <c r="AI729" s="861"/>
      <c r="AJ729" s="861"/>
      <c r="AK729" s="861"/>
      <c r="AL729" s="861" t="s">
        <v>19</v>
      </c>
      <c r="AM729" s="861"/>
      <c r="AN729" s="861"/>
      <c r="AO729" s="865"/>
      <c r="AP729" s="964" t="s">
        <v>190</v>
      </c>
      <c r="AQ729" s="964"/>
      <c r="AR729" s="964"/>
      <c r="AS729" s="964"/>
      <c r="AT729" s="964"/>
      <c r="AU729" s="964"/>
      <c r="AV729" s="964"/>
      <c r="AW729" s="964"/>
      <c r="AX729" s="964"/>
      <c r="AY729" s="83">
        <f>$AY$727</f>
        <v>0</v>
      </c>
    </row>
    <row r="730" spans="1:51" ht="26.25" hidden="1" customHeight="1" x14ac:dyDescent="0.15">
      <c r="A730" s="961">
        <v>1</v>
      </c>
      <c r="B730" s="961">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62"/>
      <c r="AD730" s="962"/>
      <c r="AE730" s="962"/>
      <c r="AF730" s="962"/>
      <c r="AG730" s="962"/>
      <c r="AH730" s="884"/>
      <c r="AI730" s="885"/>
      <c r="AJ730" s="885"/>
      <c r="AK730" s="885"/>
      <c r="AL730" s="868"/>
      <c r="AM730" s="869"/>
      <c r="AN730" s="869"/>
      <c r="AO730" s="870"/>
      <c r="AP730" s="871"/>
      <c r="AQ730" s="871"/>
      <c r="AR730" s="871"/>
      <c r="AS730" s="871"/>
      <c r="AT730" s="871"/>
      <c r="AU730" s="871"/>
      <c r="AV730" s="871"/>
      <c r="AW730" s="871"/>
      <c r="AX730" s="871"/>
      <c r="AY730" s="83">
        <f>$AY$727</f>
        <v>0</v>
      </c>
    </row>
    <row r="731" spans="1:51" ht="26.25" hidden="1" customHeight="1" x14ac:dyDescent="0.15">
      <c r="A731" s="961">
        <v>2</v>
      </c>
      <c r="B731" s="961">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62"/>
      <c r="AD731" s="962"/>
      <c r="AE731" s="962"/>
      <c r="AF731" s="962"/>
      <c r="AG731" s="962"/>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hidden="1" customHeight="1" x14ac:dyDescent="0.15">
      <c r="A732" s="961">
        <v>3</v>
      </c>
      <c r="B732" s="961">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62"/>
      <c r="AD732" s="962"/>
      <c r="AE732" s="962"/>
      <c r="AF732" s="962"/>
      <c r="AG732" s="962"/>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hidden="1" customHeight="1" x14ac:dyDescent="0.15">
      <c r="A733" s="961">
        <v>4</v>
      </c>
      <c r="B733" s="961">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62"/>
      <c r="AD733" s="962"/>
      <c r="AE733" s="962"/>
      <c r="AF733" s="962"/>
      <c r="AG733" s="962"/>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hidden="1" customHeight="1" x14ac:dyDescent="0.15">
      <c r="A734" s="961">
        <v>5</v>
      </c>
      <c r="B734" s="961">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62"/>
      <c r="AD734" s="962"/>
      <c r="AE734" s="962"/>
      <c r="AF734" s="962"/>
      <c r="AG734" s="962"/>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hidden="1" customHeight="1" x14ac:dyDescent="0.15">
      <c r="A735" s="961">
        <v>6</v>
      </c>
      <c r="B735" s="961">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62"/>
      <c r="AD735" s="962"/>
      <c r="AE735" s="962"/>
      <c r="AF735" s="962"/>
      <c r="AG735" s="962"/>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hidden="1" customHeight="1" x14ac:dyDescent="0.15">
      <c r="A736" s="961">
        <v>7</v>
      </c>
      <c r="B736" s="961">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62"/>
      <c r="AD736" s="962"/>
      <c r="AE736" s="962"/>
      <c r="AF736" s="962"/>
      <c r="AG736" s="962"/>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hidden="1" customHeight="1" x14ac:dyDescent="0.15">
      <c r="A737" s="961">
        <v>8</v>
      </c>
      <c r="B737" s="961">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62"/>
      <c r="AD737" s="962"/>
      <c r="AE737" s="962"/>
      <c r="AF737" s="962"/>
      <c r="AG737" s="962"/>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hidden="1" customHeight="1" x14ac:dyDescent="0.15">
      <c r="A738" s="961">
        <v>9</v>
      </c>
      <c r="B738" s="961">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62"/>
      <c r="AD738" s="962"/>
      <c r="AE738" s="962"/>
      <c r="AF738" s="962"/>
      <c r="AG738" s="962"/>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hidden="1" customHeight="1" x14ac:dyDescent="0.15">
      <c r="A739" s="961">
        <v>10</v>
      </c>
      <c r="B739" s="961">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62"/>
      <c r="AD739" s="962"/>
      <c r="AE739" s="962"/>
      <c r="AF739" s="962"/>
      <c r="AG739" s="962"/>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hidden="1" customHeight="1" x14ac:dyDescent="0.15">
      <c r="A740" s="961">
        <v>11</v>
      </c>
      <c r="B740" s="961">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62"/>
      <c r="AD740" s="962"/>
      <c r="AE740" s="962"/>
      <c r="AF740" s="962"/>
      <c r="AG740" s="962"/>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hidden="1" customHeight="1" x14ac:dyDescent="0.15">
      <c r="A741" s="961">
        <v>12</v>
      </c>
      <c r="B741" s="961">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62"/>
      <c r="AD741" s="962"/>
      <c r="AE741" s="962"/>
      <c r="AF741" s="962"/>
      <c r="AG741" s="962"/>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hidden="1" customHeight="1" x14ac:dyDescent="0.15">
      <c r="A742" s="961">
        <v>13</v>
      </c>
      <c r="B742" s="961">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62"/>
      <c r="AD742" s="962"/>
      <c r="AE742" s="962"/>
      <c r="AF742" s="962"/>
      <c r="AG742" s="962"/>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hidden="1" customHeight="1" x14ac:dyDescent="0.15">
      <c r="A743" s="961">
        <v>14</v>
      </c>
      <c r="B743" s="961">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62"/>
      <c r="AD743" s="962"/>
      <c r="AE743" s="962"/>
      <c r="AF743" s="962"/>
      <c r="AG743" s="962"/>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hidden="1" customHeight="1" x14ac:dyDescent="0.15">
      <c r="A744" s="961">
        <v>15</v>
      </c>
      <c r="B744" s="961">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62"/>
      <c r="AD744" s="962"/>
      <c r="AE744" s="962"/>
      <c r="AF744" s="962"/>
      <c r="AG744" s="962"/>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hidden="1" customHeight="1" x14ac:dyDescent="0.15">
      <c r="A745" s="961">
        <v>16</v>
      </c>
      <c r="B745" s="961">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62"/>
      <c r="AD745" s="962"/>
      <c r="AE745" s="962"/>
      <c r="AF745" s="962"/>
      <c r="AG745" s="962"/>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hidden="1" customHeight="1" x14ac:dyDescent="0.15">
      <c r="A746" s="961">
        <v>17</v>
      </c>
      <c r="B746" s="961">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62"/>
      <c r="AD746" s="962"/>
      <c r="AE746" s="962"/>
      <c r="AF746" s="962"/>
      <c r="AG746" s="962"/>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hidden="1" customHeight="1" x14ac:dyDescent="0.15">
      <c r="A747" s="961">
        <v>18</v>
      </c>
      <c r="B747" s="961">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62"/>
      <c r="AD747" s="962"/>
      <c r="AE747" s="962"/>
      <c r="AF747" s="962"/>
      <c r="AG747" s="962"/>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hidden="1" customHeight="1" x14ac:dyDescent="0.15">
      <c r="A748" s="961">
        <v>19</v>
      </c>
      <c r="B748" s="961">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62"/>
      <c r="AD748" s="962"/>
      <c r="AE748" s="962"/>
      <c r="AF748" s="962"/>
      <c r="AG748" s="962"/>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hidden="1" customHeight="1" x14ac:dyDescent="0.15">
      <c r="A749" s="961">
        <v>20</v>
      </c>
      <c r="B749" s="961">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62"/>
      <c r="AD749" s="962"/>
      <c r="AE749" s="962"/>
      <c r="AF749" s="962"/>
      <c r="AG749" s="962"/>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hidden="1" customHeight="1" x14ac:dyDescent="0.15">
      <c r="A750" s="961">
        <v>21</v>
      </c>
      <c r="B750" s="961">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62"/>
      <c r="AD750" s="962"/>
      <c r="AE750" s="962"/>
      <c r="AF750" s="962"/>
      <c r="AG750" s="962"/>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hidden="1" customHeight="1" x14ac:dyDescent="0.15">
      <c r="A751" s="961">
        <v>22</v>
      </c>
      <c r="B751" s="961">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62"/>
      <c r="AD751" s="962"/>
      <c r="AE751" s="962"/>
      <c r="AF751" s="962"/>
      <c r="AG751" s="962"/>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hidden="1" customHeight="1" x14ac:dyDescent="0.15">
      <c r="A752" s="961">
        <v>23</v>
      </c>
      <c r="B752" s="961">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62"/>
      <c r="AD752" s="962"/>
      <c r="AE752" s="962"/>
      <c r="AF752" s="962"/>
      <c r="AG752" s="962"/>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hidden="1" customHeight="1" x14ac:dyDescent="0.15">
      <c r="A753" s="961">
        <v>24</v>
      </c>
      <c r="B753" s="961">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62"/>
      <c r="AD753" s="962"/>
      <c r="AE753" s="962"/>
      <c r="AF753" s="962"/>
      <c r="AG753" s="962"/>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hidden="1" customHeight="1" x14ac:dyDescent="0.15">
      <c r="A754" s="961">
        <v>25</v>
      </c>
      <c r="B754" s="961">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62"/>
      <c r="AD754" s="962"/>
      <c r="AE754" s="962"/>
      <c r="AF754" s="962"/>
      <c r="AG754" s="962"/>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hidden="1" customHeight="1" x14ac:dyDescent="0.15">
      <c r="A755" s="961">
        <v>26</v>
      </c>
      <c r="B755" s="961">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62"/>
      <c r="AD755" s="962"/>
      <c r="AE755" s="962"/>
      <c r="AF755" s="962"/>
      <c r="AG755" s="962"/>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hidden="1" customHeight="1" x14ac:dyDescent="0.15">
      <c r="A756" s="961">
        <v>27</v>
      </c>
      <c r="B756" s="961">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62"/>
      <c r="AD756" s="962"/>
      <c r="AE756" s="962"/>
      <c r="AF756" s="962"/>
      <c r="AG756" s="962"/>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hidden="1" customHeight="1" x14ac:dyDescent="0.15">
      <c r="A757" s="961">
        <v>28</v>
      </c>
      <c r="B757" s="961">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62"/>
      <c r="AD757" s="962"/>
      <c r="AE757" s="962"/>
      <c r="AF757" s="962"/>
      <c r="AG757" s="962"/>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hidden="1" customHeight="1" x14ac:dyDescent="0.15">
      <c r="A758" s="961">
        <v>29</v>
      </c>
      <c r="B758" s="961">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62"/>
      <c r="AD758" s="962"/>
      <c r="AE758" s="962"/>
      <c r="AF758" s="962"/>
      <c r="AG758" s="962"/>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hidden="1" customHeight="1" x14ac:dyDescent="0.15">
      <c r="A759" s="961">
        <v>30</v>
      </c>
      <c r="B759" s="961">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62"/>
      <c r="AD759" s="962"/>
      <c r="AE759" s="962"/>
      <c r="AF759" s="962"/>
      <c r="AG759" s="962"/>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hidden="1" x14ac:dyDescent="0.15">
      <c r="P760" s="91"/>
      <c r="Q760" s="91"/>
      <c r="R760" s="91"/>
      <c r="S760" s="91"/>
      <c r="T760" s="91"/>
      <c r="U760" s="91"/>
      <c r="V760" s="91"/>
      <c r="W760" s="91"/>
      <c r="X760" s="91"/>
      <c r="Y760" s="93"/>
      <c r="Z760" s="93"/>
      <c r="AA760" s="93"/>
      <c r="AB760" s="93"/>
      <c r="AC760" s="93"/>
      <c r="AD760" s="93"/>
      <c r="AE760" s="93"/>
      <c r="AF760" s="93"/>
      <c r="AG760" s="93"/>
      <c r="AH760" s="93"/>
      <c r="AI760" s="93"/>
      <c r="AJ760" s="93"/>
      <c r="AK760" s="93"/>
      <c r="AL760" s="93"/>
      <c r="AM760" s="93"/>
      <c r="AN760" s="93"/>
      <c r="AO760" s="93"/>
      <c r="AY760">
        <f>COUNTA($C$763)</f>
        <v>0</v>
      </c>
    </row>
    <row r="761" spans="1:51" hidden="1" x14ac:dyDescent="0.15">
      <c r="A761" s="9"/>
      <c r="B761" s="41" t="s">
        <v>761</v>
      </c>
      <c r="C761" s="46"/>
      <c r="D761" s="46"/>
      <c r="E761" s="46"/>
      <c r="F761" s="46"/>
      <c r="G761" s="46"/>
      <c r="H761" s="46"/>
      <c r="I761" s="46"/>
      <c r="J761" s="46"/>
      <c r="K761" s="46"/>
      <c r="L761" s="46"/>
      <c r="M761" s="46"/>
      <c r="N761" s="46"/>
      <c r="O761" s="46"/>
      <c r="P761" s="50"/>
      <c r="Q761" s="50"/>
      <c r="R761" s="50"/>
      <c r="S761" s="50"/>
      <c r="T761" s="50"/>
      <c r="U761" s="50"/>
      <c r="V761" s="50"/>
      <c r="W761" s="50"/>
      <c r="X761" s="50"/>
      <c r="Y761" s="51"/>
      <c r="Z761" s="51"/>
      <c r="AA761" s="51"/>
      <c r="AB761" s="51"/>
      <c r="AC761" s="51"/>
      <c r="AD761" s="51"/>
      <c r="AE761" s="51"/>
      <c r="AF761" s="51"/>
      <c r="AG761" s="51"/>
      <c r="AH761" s="51"/>
      <c r="AI761" s="51"/>
      <c r="AJ761" s="51"/>
      <c r="AK761" s="51"/>
      <c r="AL761" s="51"/>
      <c r="AM761" s="51"/>
      <c r="AN761" s="51"/>
      <c r="AO761" s="51"/>
      <c r="AP761" s="50"/>
      <c r="AQ761" s="50"/>
      <c r="AR761" s="50"/>
      <c r="AS761" s="50"/>
      <c r="AT761" s="50"/>
      <c r="AU761" s="50"/>
      <c r="AV761" s="50"/>
      <c r="AW761" s="50"/>
      <c r="AX761" s="50"/>
      <c r="AY761" s="83">
        <f>$AY$760</f>
        <v>0</v>
      </c>
    </row>
    <row r="762" spans="1:51" customFormat="1" ht="59.25" hidden="1" customHeight="1" x14ac:dyDescent="0.15">
      <c r="A762" s="861"/>
      <c r="B762" s="861"/>
      <c r="C762" s="861" t="s">
        <v>24</v>
      </c>
      <c r="D762" s="861"/>
      <c r="E762" s="861"/>
      <c r="F762" s="861"/>
      <c r="G762" s="861"/>
      <c r="H762" s="861"/>
      <c r="I762" s="861"/>
      <c r="J762" s="963" t="s">
        <v>189</v>
      </c>
      <c r="K762" s="965"/>
      <c r="L762" s="965"/>
      <c r="M762" s="965"/>
      <c r="N762" s="965"/>
      <c r="O762" s="965"/>
      <c r="P762" s="429" t="s">
        <v>25</v>
      </c>
      <c r="Q762" s="429"/>
      <c r="R762" s="429"/>
      <c r="S762" s="429"/>
      <c r="T762" s="429"/>
      <c r="U762" s="429"/>
      <c r="V762" s="429"/>
      <c r="W762" s="429"/>
      <c r="X762" s="429"/>
      <c r="Y762" s="863" t="s">
        <v>188</v>
      </c>
      <c r="Z762" s="864"/>
      <c r="AA762" s="864"/>
      <c r="AB762" s="864"/>
      <c r="AC762" s="963" t="s">
        <v>217</v>
      </c>
      <c r="AD762" s="963"/>
      <c r="AE762" s="963"/>
      <c r="AF762" s="963"/>
      <c r="AG762" s="963"/>
      <c r="AH762" s="863" t="s">
        <v>180</v>
      </c>
      <c r="AI762" s="861"/>
      <c r="AJ762" s="861"/>
      <c r="AK762" s="861"/>
      <c r="AL762" s="861" t="s">
        <v>19</v>
      </c>
      <c r="AM762" s="861"/>
      <c r="AN762" s="861"/>
      <c r="AO762" s="865"/>
      <c r="AP762" s="964" t="s">
        <v>190</v>
      </c>
      <c r="AQ762" s="964"/>
      <c r="AR762" s="964"/>
      <c r="AS762" s="964"/>
      <c r="AT762" s="964"/>
      <c r="AU762" s="964"/>
      <c r="AV762" s="964"/>
      <c r="AW762" s="964"/>
      <c r="AX762" s="964"/>
      <c r="AY762" s="83">
        <f>$AY$760</f>
        <v>0</v>
      </c>
    </row>
    <row r="763" spans="1:51" ht="26.25" hidden="1" customHeight="1" x14ac:dyDescent="0.15">
      <c r="A763" s="961">
        <v>1</v>
      </c>
      <c r="B763" s="961">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62"/>
      <c r="AD763" s="962"/>
      <c r="AE763" s="962"/>
      <c r="AF763" s="962"/>
      <c r="AG763" s="962"/>
      <c r="AH763" s="884"/>
      <c r="AI763" s="885"/>
      <c r="AJ763" s="885"/>
      <c r="AK763" s="885"/>
      <c r="AL763" s="868"/>
      <c r="AM763" s="869"/>
      <c r="AN763" s="869"/>
      <c r="AO763" s="870"/>
      <c r="AP763" s="871"/>
      <c r="AQ763" s="871"/>
      <c r="AR763" s="871"/>
      <c r="AS763" s="871"/>
      <c r="AT763" s="871"/>
      <c r="AU763" s="871"/>
      <c r="AV763" s="871"/>
      <c r="AW763" s="871"/>
      <c r="AX763" s="871"/>
      <c r="AY763" s="83">
        <f>$AY$760</f>
        <v>0</v>
      </c>
    </row>
    <row r="764" spans="1:51" ht="26.25" hidden="1" customHeight="1" x14ac:dyDescent="0.15">
      <c r="A764" s="961">
        <v>2</v>
      </c>
      <c r="B764" s="961">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62"/>
      <c r="AD764" s="962"/>
      <c r="AE764" s="962"/>
      <c r="AF764" s="962"/>
      <c r="AG764" s="962"/>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hidden="1" customHeight="1" x14ac:dyDescent="0.15">
      <c r="A765" s="961">
        <v>3</v>
      </c>
      <c r="B765" s="961">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62"/>
      <c r="AD765" s="962"/>
      <c r="AE765" s="962"/>
      <c r="AF765" s="962"/>
      <c r="AG765" s="962"/>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hidden="1" customHeight="1" x14ac:dyDescent="0.15">
      <c r="A766" s="961">
        <v>4</v>
      </c>
      <c r="B766" s="961">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62"/>
      <c r="AD766" s="962"/>
      <c r="AE766" s="962"/>
      <c r="AF766" s="962"/>
      <c r="AG766" s="962"/>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hidden="1" customHeight="1" x14ac:dyDescent="0.15">
      <c r="A767" s="961">
        <v>5</v>
      </c>
      <c r="B767" s="961">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62"/>
      <c r="AD767" s="962"/>
      <c r="AE767" s="962"/>
      <c r="AF767" s="962"/>
      <c r="AG767" s="962"/>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hidden="1" customHeight="1" x14ac:dyDescent="0.15">
      <c r="A768" s="961">
        <v>6</v>
      </c>
      <c r="B768" s="961">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62"/>
      <c r="AD768" s="962"/>
      <c r="AE768" s="962"/>
      <c r="AF768" s="962"/>
      <c r="AG768" s="962"/>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hidden="1" customHeight="1" x14ac:dyDescent="0.15">
      <c r="A769" s="961">
        <v>7</v>
      </c>
      <c r="B769" s="961">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62"/>
      <c r="AD769" s="962"/>
      <c r="AE769" s="962"/>
      <c r="AF769" s="962"/>
      <c r="AG769" s="962"/>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hidden="1" customHeight="1" x14ac:dyDescent="0.15">
      <c r="A770" s="961">
        <v>8</v>
      </c>
      <c r="B770" s="961">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62"/>
      <c r="AD770" s="962"/>
      <c r="AE770" s="962"/>
      <c r="AF770" s="962"/>
      <c r="AG770" s="962"/>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hidden="1" customHeight="1" x14ac:dyDescent="0.15">
      <c r="A771" s="961">
        <v>9</v>
      </c>
      <c r="B771" s="961">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62"/>
      <c r="AD771" s="962"/>
      <c r="AE771" s="962"/>
      <c r="AF771" s="962"/>
      <c r="AG771" s="962"/>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hidden="1" customHeight="1" x14ac:dyDescent="0.15">
      <c r="A772" s="961">
        <v>10</v>
      </c>
      <c r="B772" s="961">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62"/>
      <c r="AD772" s="962"/>
      <c r="AE772" s="962"/>
      <c r="AF772" s="962"/>
      <c r="AG772" s="962"/>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hidden="1" customHeight="1" x14ac:dyDescent="0.15">
      <c r="A773" s="961">
        <v>11</v>
      </c>
      <c r="B773" s="961">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62"/>
      <c r="AD773" s="962"/>
      <c r="AE773" s="962"/>
      <c r="AF773" s="962"/>
      <c r="AG773" s="962"/>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hidden="1" customHeight="1" x14ac:dyDescent="0.15">
      <c r="A774" s="961">
        <v>12</v>
      </c>
      <c r="B774" s="961">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62"/>
      <c r="AD774" s="962"/>
      <c r="AE774" s="962"/>
      <c r="AF774" s="962"/>
      <c r="AG774" s="962"/>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hidden="1" customHeight="1" x14ac:dyDescent="0.15">
      <c r="A775" s="961">
        <v>13</v>
      </c>
      <c r="B775" s="961">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62"/>
      <c r="AD775" s="962"/>
      <c r="AE775" s="962"/>
      <c r="AF775" s="962"/>
      <c r="AG775" s="962"/>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hidden="1" customHeight="1" x14ac:dyDescent="0.15">
      <c r="A776" s="961">
        <v>14</v>
      </c>
      <c r="B776" s="961">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62"/>
      <c r="AD776" s="962"/>
      <c r="AE776" s="962"/>
      <c r="AF776" s="962"/>
      <c r="AG776" s="962"/>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hidden="1" customHeight="1" x14ac:dyDescent="0.15">
      <c r="A777" s="961">
        <v>15</v>
      </c>
      <c r="B777" s="961">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62"/>
      <c r="AD777" s="962"/>
      <c r="AE777" s="962"/>
      <c r="AF777" s="962"/>
      <c r="AG777" s="962"/>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hidden="1" customHeight="1" x14ac:dyDescent="0.15">
      <c r="A778" s="961">
        <v>16</v>
      </c>
      <c r="B778" s="961">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62"/>
      <c r="AD778" s="962"/>
      <c r="AE778" s="962"/>
      <c r="AF778" s="962"/>
      <c r="AG778" s="962"/>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hidden="1" customHeight="1" x14ac:dyDescent="0.15">
      <c r="A779" s="961">
        <v>17</v>
      </c>
      <c r="B779" s="961">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62"/>
      <c r="AD779" s="962"/>
      <c r="AE779" s="962"/>
      <c r="AF779" s="962"/>
      <c r="AG779" s="962"/>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hidden="1" customHeight="1" x14ac:dyDescent="0.15">
      <c r="A780" s="961">
        <v>18</v>
      </c>
      <c r="B780" s="961">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62"/>
      <c r="AD780" s="962"/>
      <c r="AE780" s="962"/>
      <c r="AF780" s="962"/>
      <c r="AG780" s="962"/>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hidden="1" customHeight="1" x14ac:dyDescent="0.15">
      <c r="A781" s="961">
        <v>19</v>
      </c>
      <c r="B781" s="961">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62"/>
      <c r="AD781" s="962"/>
      <c r="AE781" s="962"/>
      <c r="AF781" s="962"/>
      <c r="AG781" s="962"/>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hidden="1" customHeight="1" x14ac:dyDescent="0.15">
      <c r="A782" s="961">
        <v>20</v>
      </c>
      <c r="B782" s="961">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62"/>
      <c r="AD782" s="962"/>
      <c r="AE782" s="962"/>
      <c r="AF782" s="962"/>
      <c r="AG782" s="962"/>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hidden="1" customHeight="1" x14ac:dyDescent="0.15">
      <c r="A783" s="961">
        <v>21</v>
      </c>
      <c r="B783" s="961">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62"/>
      <c r="AD783" s="962"/>
      <c r="AE783" s="962"/>
      <c r="AF783" s="962"/>
      <c r="AG783" s="962"/>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hidden="1" customHeight="1" x14ac:dyDescent="0.15">
      <c r="A784" s="961">
        <v>22</v>
      </c>
      <c r="B784" s="961">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62"/>
      <c r="AD784" s="962"/>
      <c r="AE784" s="962"/>
      <c r="AF784" s="962"/>
      <c r="AG784" s="962"/>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hidden="1" customHeight="1" x14ac:dyDescent="0.15">
      <c r="A785" s="961">
        <v>23</v>
      </c>
      <c r="B785" s="961">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62"/>
      <c r="AD785" s="962"/>
      <c r="AE785" s="962"/>
      <c r="AF785" s="962"/>
      <c r="AG785" s="962"/>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hidden="1" customHeight="1" x14ac:dyDescent="0.15">
      <c r="A786" s="961">
        <v>24</v>
      </c>
      <c r="B786" s="961">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62"/>
      <c r="AD786" s="962"/>
      <c r="AE786" s="962"/>
      <c r="AF786" s="962"/>
      <c r="AG786" s="962"/>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hidden="1" customHeight="1" x14ac:dyDescent="0.15">
      <c r="A787" s="961">
        <v>25</v>
      </c>
      <c r="B787" s="961">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62"/>
      <c r="AD787" s="962"/>
      <c r="AE787" s="962"/>
      <c r="AF787" s="962"/>
      <c r="AG787" s="962"/>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hidden="1" customHeight="1" x14ac:dyDescent="0.15">
      <c r="A788" s="961">
        <v>26</v>
      </c>
      <c r="B788" s="961">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62"/>
      <c r="AD788" s="962"/>
      <c r="AE788" s="962"/>
      <c r="AF788" s="962"/>
      <c r="AG788" s="962"/>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hidden="1" customHeight="1" x14ac:dyDescent="0.15">
      <c r="A789" s="961">
        <v>27</v>
      </c>
      <c r="B789" s="961">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62"/>
      <c r="AD789" s="962"/>
      <c r="AE789" s="962"/>
      <c r="AF789" s="962"/>
      <c r="AG789" s="962"/>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hidden="1" customHeight="1" x14ac:dyDescent="0.15">
      <c r="A790" s="961">
        <v>28</v>
      </c>
      <c r="B790" s="961">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62"/>
      <c r="AD790" s="962"/>
      <c r="AE790" s="962"/>
      <c r="AF790" s="962"/>
      <c r="AG790" s="962"/>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hidden="1" customHeight="1" x14ac:dyDescent="0.15">
      <c r="A791" s="961">
        <v>29</v>
      </c>
      <c r="B791" s="961">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62"/>
      <c r="AD791" s="962"/>
      <c r="AE791" s="962"/>
      <c r="AF791" s="962"/>
      <c r="AG791" s="962"/>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hidden="1" customHeight="1" x14ac:dyDescent="0.15">
      <c r="A792" s="961">
        <v>30</v>
      </c>
      <c r="B792" s="961">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62"/>
      <c r="AD792" s="962"/>
      <c r="AE792" s="962"/>
      <c r="AF792" s="962"/>
      <c r="AG792" s="962"/>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hidden="1" x14ac:dyDescent="0.15">
      <c r="P793" s="91"/>
      <c r="Q793" s="91"/>
      <c r="R793" s="91"/>
      <c r="S793" s="91"/>
      <c r="T793" s="91"/>
      <c r="U793" s="91"/>
      <c r="V793" s="91"/>
      <c r="W793" s="91"/>
      <c r="X793" s="91"/>
      <c r="Y793" s="93"/>
      <c r="Z793" s="93"/>
      <c r="AA793" s="93"/>
      <c r="AB793" s="93"/>
      <c r="AC793" s="93"/>
      <c r="AD793" s="93"/>
      <c r="AE793" s="93"/>
      <c r="AF793" s="93"/>
      <c r="AG793" s="93"/>
      <c r="AH793" s="93"/>
      <c r="AI793" s="93"/>
      <c r="AJ793" s="93"/>
      <c r="AK793" s="93"/>
      <c r="AL793" s="93"/>
      <c r="AM793" s="93"/>
      <c r="AN793" s="93"/>
      <c r="AO793" s="93"/>
      <c r="AY793">
        <f>COUNTA($C$796)</f>
        <v>0</v>
      </c>
    </row>
    <row r="794" spans="1:51" hidden="1" x14ac:dyDescent="0.15">
      <c r="A794" s="9"/>
      <c r="B794" s="41" t="s">
        <v>760</v>
      </c>
      <c r="C794" s="46"/>
      <c r="D794" s="46"/>
      <c r="E794" s="46"/>
      <c r="F794" s="46"/>
      <c r="G794" s="46"/>
      <c r="H794" s="46"/>
      <c r="I794" s="46"/>
      <c r="J794" s="46"/>
      <c r="K794" s="46"/>
      <c r="L794" s="46"/>
      <c r="M794" s="46"/>
      <c r="N794" s="46"/>
      <c r="O794" s="46"/>
      <c r="P794" s="50"/>
      <c r="Q794" s="50"/>
      <c r="R794" s="50"/>
      <c r="S794" s="50"/>
      <c r="T794" s="50"/>
      <c r="U794" s="50"/>
      <c r="V794" s="50"/>
      <c r="W794" s="50"/>
      <c r="X794" s="50"/>
      <c r="Y794" s="51"/>
      <c r="Z794" s="51"/>
      <c r="AA794" s="51"/>
      <c r="AB794" s="51"/>
      <c r="AC794" s="51"/>
      <c r="AD794" s="51"/>
      <c r="AE794" s="51"/>
      <c r="AF794" s="51"/>
      <c r="AG794" s="51"/>
      <c r="AH794" s="51"/>
      <c r="AI794" s="51"/>
      <c r="AJ794" s="51"/>
      <c r="AK794" s="51"/>
      <c r="AL794" s="51"/>
      <c r="AM794" s="51"/>
      <c r="AN794" s="51"/>
      <c r="AO794" s="51"/>
      <c r="AP794" s="50"/>
      <c r="AQ794" s="50"/>
      <c r="AR794" s="50"/>
      <c r="AS794" s="50"/>
      <c r="AT794" s="50"/>
      <c r="AU794" s="50"/>
      <c r="AV794" s="50"/>
      <c r="AW794" s="50"/>
      <c r="AX794" s="50"/>
      <c r="AY794" s="83">
        <f>$AY$793</f>
        <v>0</v>
      </c>
    </row>
    <row r="795" spans="1:51" customFormat="1" ht="59.25" hidden="1" customHeight="1" x14ac:dyDescent="0.15">
      <c r="A795" s="861"/>
      <c r="B795" s="861"/>
      <c r="C795" s="861" t="s">
        <v>24</v>
      </c>
      <c r="D795" s="861"/>
      <c r="E795" s="861"/>
      <c r="F795" s="861"/>
      <c r="G795" s="861"/>
      <c r="H795" s="861"/>
      <c r="I795" s="861"/>
      <c r="J795" s="963" t="s">
        <v>189</v>
      </c>
      <c r="K795" s="965"/>
      <c r="L795" s="965"/>
      <c r="M795" s="965"/>
      <c r="N795" s="965"/>
      <c r="O795" s="965"/>
      <c r="P795" s="429" t="s">
        <v>25</v>
      </c>
      <c r="Q795" s="429"/>
      <c r="R795" s="429"/>
      <c r="S795" s="429"/>
      <c r="T795" s="429"/>
      <c r="U795" s="429"/>
      <c r="V795" s="429"/>
      <c r="W795" s="429"/>
      <c r="X795" s="429"/>
      <c r="Y795" s="863" t="s">
        <v>188</v>
      </c>
      <c r="Z795" s="864"/>
      <c r="AA795" s="864"/>
      <c r="AB795" s="864"/>
      <c r="AC795" s="963" t="s">
        <v>217</v>
      </c>
      <c r="AD795" s="963"/>
      <c r="AE795" s="963"/>
      <c r="AF795" s="963"/>
      <c r="AG795" s="963"/>
      <c r="AH795" s="863" t="s">
        <v>180</v>
      </c>
      <c r="AI795" s="861"/>
      <c r="AJ795" s="861"/>
      <c r="AK795" s="861"/>
      <c r="AL795" s="861" t="s">
        <v>19</v>
      </c>
      <c r="AM795" s="861"/>
      <c r="AN795" s="861"/>
      <c r="AO795" s="865"/>
      <c r="AP795" s="964" t="s">
        <v>190</v>
      </c>
      <c r="AQ795" s="964"/>
      <c r="AR795" s="964"/>
      <c r="AS795" s="964"/>
      <c r="AT795" s="964"/>
      <c r="AU795" s="964"/>
      <c r="AV795" s="964"/>
      <c r="AW795" s="964"/>
      <c r="AX795" s="964"/>
      <c r="AY795" s="83">
        <f>$AY$793</f>
        <v>0</v>
      </c>
    </row>
    <row r="796" spans="1:51" ht="26.25" hidden="1" customHeight="1" x14ac:dyDescent="0.15">
      <c r="A796" s="961">
        <v>1</v>
      </c>
      <c r="B796" s="961">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62"/>
      <c r="AD796" s="962"/>
      <c r="AE796" s="962"/>
      <c r="AF796" s="962"/>
      <c r="AG796" s="962"/>
      <c r="AH796" s="884"/>
      <c r="AI796" s="885"/>
      <c r="AJ796" s="885"/>
      <c r="AK796" s="885"/>
      <c r="AL796" s="868"/>
      <c r="AM796" s="869"/>
      <c r="AN796" s="869"/>
      <c r="AO796" s="870"/>
      <c r="AP796" s="871"/>
      <c r="AQ796" s="871"/>
      <c r="AR796" s="871"/>
      <c r="AS796" s="871"/>
      <c r="AT796" s="871"/>
      <c r="AU796" s="871"/>
      <c r="AV796" s="871"/>
      <c r="AW796" s="871"/>
      <c r="AX796" s="871"/>
      <c r="AY796" s="83">
        <f>$AY$793</f>
        <v>0</v>
      </c>
    </row>
    <row r="797" spans="1:51" ht="26.25" hidden="1" customHeight="1" x14ac:dyDescent="0.15">
      <c r="A797" s="961">
        <v>2</v>
      </c>
      <c r="B797" s="961">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62"/>
      <c r="AD797" s="962"/>
      <c r="AE797" s="962"/>
      <c r="AF797" s="962"/>
      <c r="AG797" s="962"/>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hidden="1" customHeight="1" x14ac:dyDescent="0.15">
      <c r="A798" s="961">
        <v>3</v>
      </c>
      <c r="B798" s="961">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62"/>
      <c r="AD798" s="962"/>
      <c r="AE798" s="962"/>
      <c r="AF798" s="962"/>
      <c r="AG798" s="962"/>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hidden="1" customHeight="1" x14ac:dyDescent="0.15">
      <c r="A799" s="961">
        <v>4</v>
      </c>
      <c r="B799" s="961">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62"/>
      <c r="AD799" s="962"/>
      <c r="AE799" s="962"/>
      <c r="AF799" s="962"/>
      <c r="AG799" s="962"/>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hidden="1" customHeight="1" x14ac:dyDescent="0.15">
      <c r="A800" s="961">
        <v>5</v>
      </c>
      <c r="B800" s="961">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62"/>
      <c r="AD800" s="962"/>
      <c r="AE800" s="962"/>
      <c r="AF800" s="962"/>
      <c r="AG800" s="962"/>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hidden="1" customHeight="1" x14ac:dyDescent="0.15">
      <c r="A801" s="961">
        <v>6</v>
      </c>
      <c r="B801" s="961">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62"/>
      <c r="AD801" s="962"/>
      <c r="AE801" s="962"/>
      <c r="AF801" s="962"/>
      <c r="AG801" s="962"/>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hidden="1" customHeight="1" x14ac:dyDescent="0.15">
      <c r="A802" s="961">
        <v>7</v>
      </c>
      <c r="B802" s="961">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62"/>
      <c r="AD802" s="962"/>
      <c r="AE802" s="962"/>
      <c r="AF802" s="962"/>
      <c r="AG802" s="962"/>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hidden="1" customHeight="1" x14ac:dyDescent="0.15">
      <c r="A803" s="961">
        <v>8</v>
      </c>
      <c r="B803" s="961">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62"/>
      <c r="AD803" s="962"/>
      <c r="AE803" s="962"/>
      <c r="AF803" s="962"/>
      <c r="AG803" s="962"/>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hidden="1" customHeight="1" x14ac:dyDescent="0.15">
      <c r="A804" s="961">
        <v>9</v>
      </c>
      <c r="B804" s="961">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62"/>
      <c r="AD804" s="962"/>
      <c r="AE804" s="962"/>
      <c r="AF804" s="962"/>
      <c r="AG804" s="962"/>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hidden="1" customHeight="1" x14ac:dyDescent="0.15">
      <c r="A805" s="961">
        <v>10</v>
      </c>
      <c r="B805" s="961">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62"/>
      <c r="AD805" s="962"/>
      <c r="AE805" s="962"/>
      <c r="AF805" s="962"/>
      <c r="AG805" s="962"/>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hidden="1" customHeight="1" x14ac:dyDescent="0.15">
      <c r="A806" s="961">
        <v>11</v>
      </c>
      <c r="B806" s="961">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62"/>
      <c r="AD806" s="962"/>
      <c r="AE806" s="962"/>
      <c r="AF806" s="962"/>
      <c r="AG806" s="962"/>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hidden="1" customHeight="1" x14ac:dyDescent="0.15">
      <c r="A807" s="961">
        <v>12</v>
      </c>
      <c r="B807" s="961">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62"/>
      <c r="AD807" s="962"/>
      <c r="AE807" s="962"/>
      <c r="AF807" s="962"/>
      <c r="AG807" s="962"/>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hidden="1" customHeight="1" x14ac:dyDescent="0.15">
      <c r="A808" s="961">
        <v>13</v>
      </c>
      <c r="B808" s="961">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62"/>
      <c r="AD808" s="962"/>
      <c r="AE808" s="962"/>
      <c r="AF808" s="962"/>
      <c r="AG808" s="962"/>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hidden="1" customHeight="1" x14ac:dyDescent="0.15">
      <c r="A809" s="961">
        <v>14</v>
      </c>
      <c r="B809" s="961">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62"/>
      <c r="AD809" s="962"/>
      <c r="AE809" s="962"/>
      <c r="AF809" s="962"/>
      <c r="AG809" s="962"/>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hidden="1" customHeight="1" x14ac:dyDescent="0.15">
      <c r="A810" s="961">
        <v>15</v>
      </c>
      <c r="B810" s="961">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62"/>
      <c r="AD810" s="962"/>
      <c r="AE810" s="962"/>
      <c r="AF810" s="962"/>
      <c r="AG810" s="962"/>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hidden="1" customHeight="1" x14ac:dyDescent="0.15">
      <c r="A811" s="961">
        <v>16</v>
      </c>
      <c r="B811" s="961">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62"/>
      <c r="AD811" s="962"/>
      <c r="AE811" s="962"/>
      <c r="AF811" s="962"/>
      <c r="AG811" s="962"/>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hidden="1" customHeight="1" x14ac:dyDescent="0.15">
      <c r="A812" s="961">
        <v>17</v>
      </c>
      <c r="B812" s="961">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62"/>
      <c r="AD812" s="962"/>
      <c r="AE812" s="962"/>
      <c r="AF812" s="962"/>
      <c r="AG812" s="962"/>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hidden="1" customHeight="1" x14ac:dyDescent="0.15">
      <c r="A813" s="961">
        <v>18</v>
      </c>
      <c r="B813" s="961">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62"/>
      <c r="AD813" s="962"/>
      <c r="AE813" s="962"/>
      <c r="AF813" s="962"/>
      <c r="AG813" s="962"/>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hidden="1" customHeight="1" x14ac:dyDescent="0.15">
      <c r="A814" s="961">
        <v>19</v>
      </c>
      <c r="B814" s="961">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62"/>
      <c r="AD814" s="962"/>
      <c r="AE814" s="962"/>
      <c r="AF814" s="962"/>
      <c r="AG814" s="962"/>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hidden="1" customHeight="1" x14ac:dyDescent="0.15">
      <c r="A815" s="961">
        <v>20</v>
      </c>
      <c r="B815" s="961">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62"/>
      <c r="AD815" s="962"/>
      <c r="AE815" s="962"/>
      <c r="AF815" s="962"/>
      <c r="AG815" s="962"/>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hidden="1" customHeight="1" x14ac:dyDescent="0.15">
      <c r="A816" s="961">
        <v>21</v>
      </c>
      <c r="B816" s="961">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62"/>
      <c r="AD816" s="962"/>
      <c r="AE816" s="962"/>
      <c r="AF816" s="962"/>
      <c r="AG816" s="962"/>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hidden="1" customHeight="1" x14ac:dyDescent="0.15">
      <c r="A817" s="961">
        <v>22</v>
      </c>
      <c r="B817" s="961">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62"/>
      <c r="AD817" s="962"/>
      <c r="AE817" s="962"/>
      <c r="AF817" s="962"/>
      <c r="AG817" s="962"/>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hidden="1" customHeight="1" x14ac:dyDescent="0.15">
      <c r="A818" s="961">
        <v>23</v>
      </c>
      <c r="B818" s="961">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62"/>
      <c r="AD818" s="962"/>
      <c r="AE818" s="962"/>
      <c r="AF818" s="962"/>
      <c r="AG818" s="962"/>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hidden="1" customHeight="1" x14ac:dyDescent="0.15">
      <c r="A819" s="961">
        <v>24</v>
      </c>
      <c r="B819" s="961">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62"/>
      <c r="AD819" s="962"/>
      <c r="AE819" s="962"/>
      <c r="AF819" s="962"/>
      <c r="AG819" s="962"/>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hidden="1" customHeight="1" x14ac:dyDescent="0.15">
      <c r="A820" s="961">
        <v>25</v>
      </c>
      <c r="B820" s="961">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62"/>
      <c r="AD820" s="962"/>
      <c r="AE820" s="962"/>
      <c r="AF820" s="962"/>
      <c r="AG820" s="962"/>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hidden="1" customHeight="1" x14ac:dyDescent="0.15">
      <c r="A821" s="961">
        <v>26</v>
      </c>
      <c r="B821" s="961">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62"/>
      <c r="AD821" s="962"/>
      <c r="AE821" s="962"/>
      <c r="AF821" s="962"/>
      <c r="AG821" s="962"/>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hidden="1" customHeight="1" x14ac:dyDescent="0.15">
      <c r="A822" s="961">
        <v>27</v>
      </c>
      <c r="B822" s="961">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62"/>
      <c r="AD822" s="962"/>
      <c r="AE822" s="962"/>
      <c r="AF822" s="962"/>
      <c r="AG822" s="962"/>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hidden="1" customHeight="1" x14ac:dyDescent="0.15">
      <c r="A823" s="961">
        <v>28</v>
      </c>
      <c r="B823" s="961">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62"/>
      <c r="AD823" s="962"/>
      <c r="AE823" s="962"/>
      <c r="AF823" s="962"/>
      <c r="AG823" s="962"/>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hidden="1" customHeight="1" x14ac:dyDescent="0.15">
      <c r="A824" s="961">
        <v>29</v>
      </c>
      <c r="B824" s="961">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62"/>
      <c r="AD824" s="962"/>
      <c r="AE824" s="962"/>
      <c r="AF824" s="962"/>
      <c r="AG824" s="962"/>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hidden="1" customHeight="1" x14ac:dyDescent="0.15">
      <c r="A825" s="961">
        <v>30</v>
      </c>
      <c r="B825" s="961">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62"/>
      <c r="AD825" s="962"/>
      <c r="AE825" s="962"/>
      <c r="AF825" s="962"/>
      <c r="AG825" s="962"/>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hidden="1" x14ac:dyDescent="0.15">
      <c r="A826" s="94"/>
      <c r="B826" s="94"/>
      <c r="P826" s="91"/>
      <c r="Q826" s="91"/>
      <c r="R826" s="91"/>
      <c r="S826" s="91"/>
      <c r="T826" s="91"/>
      <c r="U826" s="91"/>
      <c r="V826" s="91"/>
      <c r="W826" s="91"/>
      <c r="X826" s="91"/>
      <c r="Y826" s="93"/>
      <c r="Z826" s="93"/>
      <c r="AA826" s="93"/>
      <c r="AB826" s="93"/>
      <c r="AC826" s="93"/>
      <c r="AD826" s="93"/>
      <c r="AE826" s="93"/>
      <c r="AF826" s="93"/>
      <c r="AG826" s="93"/>
      <c r="AH826" s="93"/>
      <c r="AI826" s="93"/>
      <c r="AJ826" s="93"/>
      <c r="AK826" s="93"/>
      <c r="AL826" s="93"/>
      <c r="AM826" s="93"/>
      <c r="AN826" s="93"/>
      <c r="AO826" s="93"/>
      <c r="AY826">
        <f>COUNTA($C$829)</f>
        <v>0</v>
      </c>
    </row>
    <row r="827" spans="1:51" hidden="1" x14ac:dyDescent="0.15">
      <c r="A827" s="9"/>
      <c r="B827" s="41" t="s">
        <v>759</v>
      </c>
      <c r="C827" s="46"/>
      <c r="D827" s="46"/>
      <c r="E827" s="46"/>
      <c r="F827" s="46"/>
      <c r="G827" s="46"/>
      <c r="H827" s="46"/>
      <c r="I827" s="46"/>
      <c r="J827" s="46"/>
      <c r="K827" s="46"/>
      <c r="L827" s="46"/>
      <c r="M827" s="46"/>
      <c r="N827" s="46"/>
      <c r="O827" s="46"/>
      <c r="P827" s="50"/>
      <c r="Q827" s="50"/>
      <c r="R827" s="50"/>
      <c r="S827" s="50"/>
      <c r="T827" s="50"/>
      <c r="U827" s="50"/>
      <c r="V827" s="50"/>
      <c r="W827" s="50"/>
      <c r="X827" s="50"/>
      <c r="Y827" s="51"/>
      <c r="Z827" s="51"/>
      <c r="AA827" s="51"/>
      <c r="AB827" s="51"/>
      <c r="AC827" s="51"/>
      <c r="AD827" s="51"/>
      <c r="AE827" s="51"/>
      <c r="AF827" s="51"/>
      <c r="AG827" s="51"/>
      <c r="AH827" s="51"/>
      <c r="AI827" s="51"/>
      <c r="AJ827" s="51"/>
      <c r="AK827" s="51"/>
      <c r="AL827" s="51"/>
      <c r="AM827" s="51"/>
      <c r="AN827" s="51"/>
      <c r="AO827" s="51"/>
      <c r="AP827" s="50"/>
      <c r="AQ827" s="50"/>
      <c r="AR827" s="50"/>
      <c r="AS827" s="50"/>
      <c r="AT827" s="50"/>
      <c r="AU827" s="50"/>
      <c r="AV827" s="50"/>
      <c r="AW827" s="50"/>
      <c r="AX827" s="50"/>
      <c r="AY827" s="83">
        <f>$AY$826</f>
        <v>0</v>
      </c>
    </row>
    <row r="828" spans="1:51" customFormat="1" ht="59.25" hidden="1" customHeight="1" x14ac:dyDescent="0.15">
      <c r="A828" s="861"/>
      <c r="B828" s="861"/>
      <c r="C828" s="861" t="s">
        <v>24</v>
      </c>
      <c r="D828" s="861"/>
      <c r="E828" s="861"/>
      <c r="F828" s="861"/>
      <c r="G828" s="861"/>
      <c r="H828" s="861"/>
      <c r="I828" s="861"/>
      <c r="J828" s="963" t="s">
        <v>189</v>
      </c>
      <c r="K828" s="965"/>
      <c r="L828" s="965"/>
      <c r="M828" s="965"/>
      <c r="N828" s="965"/>
      <c r="O828" s="965"/>
      <c r="P828" s="429" t="s">
        <v>25</v>
      </c>
      <c r="Q828" s="429"/>
      <c r="R828" s="429"/>
      <c r="S828" s="429"/>
      <c r="T828" s="429"/>
      <c r="U828" s="429"/>
      <c r="V828" s="429"/>
      <c r="W828" s="429"/>
      <c r="X828" s="429"/>
      <c r="Y828" s="863" t="s">
        <v>188</v>
      </c>
      <c r="Z828" s="864"/>
      <c r="AA828" s="864"/>
      <c r="AB828" s="864"/>
      <c r="AC828" s="963" t="s">
        <v>217</v>
      </c>
      <c r="AD828" s="963"/>
      <c r="AE828" s="963"/>
      <c r="AF828" s="963"/>
      <c r="AG828" s="963"/>
      <c r="AH828" s="863" t="s">
        <v>180</v>
      </c>
      <c r="AI828" s="861"/>
      <c r="AJ828" s="861"/>
      <c r="AK828" s="861"/>
      <c r="AL828" s="861" t="s">
        <v>19</v>
      </c>
      <c r="AM828" s="861"/>
      <c r="AN828" s="861"/>
      <c r="AO828" s="865"/>
      <c r="AP828" s="964" t="s">
        <v>190</v>
      </c>
      <c r="AQ828" s="964"/>
      <c r="AR828" s="964"/>
      <c r="AS828" s="964"/>
      <c r="AT828" s="964"/>
      <c r="AU828" s="964"/>
      <c r="AV828" s="964"/>
      <c r="AW828" s="964"/>
      <c r="AX828" s="964"/>
      <c r="AY828" s="83">
        <f>$AY$826</f>
        <v>0</v>
      </c>
    </row>
    <row r="829" spans="1:51" ht="26.25" hidden="1" customHeight="1" x14ac:dyDescent="0.15">
      <c r="A829" s="961">
        <v>1</v>
      </c>
      <c r="B829" s="961">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62"/>
      <c r="AD829" s="962"/>
      <c r="AE829" s="962"/>
      <c r="AF829" s="962"/>
      <c r="AG829" s="962"/>
      <c r="AH829" s="884"/>
      <c r="AI829" s="885"/>
      <c r="AJ829" s="885"/>
      <c r="AK829" s="885"/>
      <c r="AL829" s="868"/>
      <c r="AM829" s="869"/>
      <c r="AN829" s="869"/>
      <c r="AO829" s="870"/>
      <c r="AP829" s="871"/>
      <c r="AQ829" s="871"/>
      <c r="AR829" s="871"/>
      <c r="AS829" s="871"/>
      <c r="AT829" s="871"/>
      <c r="AU829" s="871"/>
      <c r="AV829" s="871"/>
      <c r="AW829" s="871"/>
      <c r="AX829" s="871"/>
      <c r="AY829" s="83">
        <f>$AY$826</f>
        <v>0</v>
      </c>
    </row>
    <row r="830" spans="1:51" ht="26.25" hidden="1" customHeight="1" x14ac:dyDescent="0.15">
      <c r="A830" s="961">
        <v>2</v>
      </c>
      <c r="B830" s="961">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62"/>
      <c r="AD830" s="962"/>
      <c r="AE830" s="962"/>
      <c r="AF830" s="962"/>
      <c r="AG830" s="962"/>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hidden="1" customHeight="1" x14ac:dyDescent="0.15">
      <c r="A831" s="961">
        <v>3</v>
      </c>
      <c r="B831" s="961">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62"/>
      <c r="AD831" s="962"/>
      <c r="AE831" s="962"/>
      <c r="AF831" s="962"/>
      <c r="AG831" s="962"/>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hidden="1" customHeight="1" x14ac:dyDescent="0.15">
      <c r="A832" s="961">
        <v>4</v>
      </c>
      <c r="B832" s="961">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62"/>
      <c r="AD832" s="962"/>
      <c r="AE832" s="962"/>
      <c r="AF832" s="962"/>
      <c r="AG832" s="962"/>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hidden="1" customHeight="1" x14ac:dyDescent="0.15">
      <c r="A833" s="961">
        <v>5</v>
      </c>
      <c r="B833" s="961">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62"/>
      <c r="AD833" s="962"/>
      <c r="AE833" s="962"/>
      <c r="AF833" s="962"/>
      <c r="AG833" s="962"/>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hidden="1" customHeight="1" x14ac:dyDescent="0.15">
      <c r="A834" s="961">
        <v>6</v>
      </c>
      <c r="B834" s="961">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62"/>
      <c r="AD834" s="962"/>
      <c r="AE834" s="962"/>
      <c r="AF834" s="962"/>
      <c r="AG834" s="962"/>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hidden="1" customHeight="1" x14ac:dyDescent="0.15">
      <c r="A835" s="961">
        <v>7</v>
      </c>
      <c r="B835" s="961">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62"/>
      <c r="AD835" s="962"/>
      <c r="AE835" s="962"/>
      <c r="AF835" s="962"/>
      <c r="AG835" s="962"/>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hidden="1" customHeight="1" x14ac:dyDescent="0.15">
      <c r="A836" s="961">
        <v>8</v>
      </c>
      <c r="B836" s="961">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62"/>
      <c r="AD836" s="962"/>
      <c r="AE836" s="962"/>
      <c r="AF836" s="962"/>
      <c r="AG836" s="962"/>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hidden="1" customHeight="1" x14ac:dyDescent="0.15">
      <c r="A837" s="961">
        <v>9</v>
      </c>
      <c r="B837" s="961">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62"/>
      <c r="AD837" s="962"/>
      <c r="AE837" s="962"/>
      <c r="AF837" s="962"/>
      <c r="AG837" s="962"/>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hidden="1" customHeight="1" x14ac:dyDescent="0.15">
      <c r="A838" s="961">
        <v>10</v>
      </c>
      <c r="B838" s="961">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62"/>
      <c r="AD838" s="962"/>
      <c r="AE838" s="962"/>
      <c r="AF838" s="962"/>
      <c r="AG838" s="962"/>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hidden="1" customHeight="1" x14ac:dyDescent="0.15">
      <c r="A839" s="961">
        <v>11</v>
      </c>
      <c r="B839" s="961">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62"/>
      <c r="AD839" s="962"/>
      <c r="AE839" s="962"/>
      <c r="AF839" s="962"/>
      <c r="AG839" s="962"/>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hidden="1" customHeight="1" x14ac:dyDescent="0.15">
      <c r="A840" s="961">
        <v>12</v>
      </c>
      <c r="B840" s="961">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62"/>
      <c r="AD840" s="962"/>
      <c r="AE840" s="962"/>
      <c r="AF840" s="962"/>
      <c r="AG840" s="962"/>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hidden="1" customHeight="1" x14ac:dyDescent="0.15">
      <c r="A841" s="961">
        <v>13</v>
      </c>
      <c r="B841" s="961">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62"/>
      <c r="AD841" s="962"/>
      <c r="AE841" s="962"/>
      <c r="AF841" s="962"/>
      <c r="AG841" s="962"/>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hidden="1" customHeight="1" x14ac:dyDescent="0.15">
      <c r="A842" s="961">
        <v>14</v>
      </c>
      <c r="B842" s="961">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62"/>
      <c r="AD842" s="962"/>
      <c r="AE842" s="962"/>
      <c r="AF842" s="962"/>
      <c r="AG842" s="962"/>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hidden="1" customHeight="1" x14ac:dyDescent="0.15">
      <c r="A843" s="961">
        <v>15</v>
      </c>
      <c r="B843" s="961">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62"/>
      <c r="AD843" s="962"/>
      <c r="AE843" s="962"/>
      <c r="AF843" s="962"/>
      <c r="AG843" s="962"/>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hidden="1" customHeight="1" x14ac:dyDescent="0.15">
      <c r="A844" s="961">
        <v>16</v>
      </c>
      <c r="B844" s="961">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62"/>
      <c r="AD844" s="962"/>
      <c r="AE844" s="962"/>
      <c r="AF844" s="962"/>
      <c r="AG844" s="962"/>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hidden="1" customHeight="1" x14ac:dyDescent="0.15">
      <c r="A845" s="961">
        <v>17</v>
      </c>
      <c r="B845" s="961">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62"/>
      <c r="AD845" s="962"/>
      <c r="AE845" s="962"/>
      <c r="AF845" s="962"/>
      <c r="AG845" s="962"/>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hidden="1" customHeight="1" x14ac:dyDescent="0.15">
      <c r="A846" s="961">
        <v>18</v>
      </c>
      <c r="B846" s="961">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62"/>
      <c r="AD846" s="962"/>
      <c r="AE846" s="962"/>
      <c r="AF846" s="962"/>
      <c r="AG846" s="962"/>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hidden="1" customHeight="1" x14ac:dyDescent="0.15">
      <c r="A847" s="961">
        <v>19</v>
      </c>
      <c r="B847" s="961">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62"/>
      <c r="AD847" s="962"/>
      <c r="AE847" s="962"/>
      <c r="AF847" s="962"/>
      <c r="AG847" s="962"/>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hidden="1" customHeight="1" x14ac:dyDescent="0.15">
      <c r="A848" s="961">
        <v>20</v>
      </c>
      <c r="B848" s="961">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62"/>
      <c r="AD848" s="962"/>
      <c r="AE848" s="962"/>
      <c r="AF848" s="962"/>
      <c r="AG848" s="962"/>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hidden="1" customHeight="1" x14ac:dyDescent="0.15">
      <c r="A849" s="961">
        <v>21</v>
      </c>
      <c r="B849" s="961">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62"/>
      <c r="AD849" s="962"/>
      <c r="AE849" s="962"/>
      <c r="AF849" s="962"/>
      <c r="AG849" s="962"/>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hidden="1" customHeight="1" x14ac:dyDescent="0.15">
      <c r="A850" s="961">
        <v>22</v>
      </c>
      <c r="B850" s="961">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62"/>
      <c r="AD850" s="962"/>
      <c r="AE850" s="962"/>
      <c r="AF850" s="962"/>
      <c r="AG850" s="962"/>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hidden="1" customHeight="1" x14ac:dyDescent="0.15">
      <c r="A851" s="961">
        <v>23</v>
      </c>
      <c r="B851" s="961">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62"/>
      <c r="AD851" s="962"/>
      <c r="AE851" s="962"/>
      <c r="AF851" s="962"/>
      <c r="AG851" s="962"/>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hidden="1" customHeight="1" x14ac:dyDescent="0.15">
      <c r="A852" s="961">
        <v>24</v>
      </c>
      <c r="B852" s="961">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62"/>
      <c r="AD852" s="962"/>
      <c r="AE852" s="962"/>
      <c r="AF852" s="962"/>
      <c r="AG852" s="962"/>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hidden="1" customHeight="1" x14ac:dyDescent="0.15">
      <c r="A853" s="961">
        <v>25</v>
      </c>
      <c r="B853" s="961">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62"/>
      <c r="AD853" s="962"/>
      <c r="AE853" s="962"/>
      <c r="AF853" s="962"/>
      <c r="AG853" s="962"/>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hidden="1" customHeight="1" x14ac:dyDescent="0.15">
      <c r="A854" s="961">
        <v>26</v>
      </c>
      <c r="B854" s="961">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62"/>
      <c r="AD854" s="962"/>
      <c r="AE854" s="962"/>
      <c r="AF854" s="962"/>
      <c r="AG854" s="962"/>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hidden="1" customHeight="1" x14ac:dyDescent="0.15">
      <c r="A855" s="961">
        <v>27</v>
      </c>
      <c r="B855" s="961">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62"/>
      <c r="AD855" s="962"/>
      <c r="AE855" s="962"/>
      <c r="AF855" s="962"/>
      <c r="AG855" s="962"/>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hidden="1" customHeight="1" x14ac:dyDescent="0.15">
      <c r="A856" s="961">
        <v>28</v>
      </c>
      <c r="B856" s="961">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62"/>
      <c r="AD856" s="962"/>
      <c r="AE856" s="962"/>
      <c r="AF856" s="962"/>
      <c r="AG856" s="962"/>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hidden="1" customHeight="1" x14ac:dyDescent="0.15">
      <c r="A857" s="961">
        <v>29</v>
      </c>
      <c r="B857" s="961">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62"/>
      <c r="AD857" s="962"/>
      <c r="AE857" s="962"/>
      <c r="AF857" s="962"/>
      <c r="AG857" s="962"/>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hidden="1" customHeight="1" x14ac:dyDescent="0.15">
      <c r="A858" s="961">
        <v>30</v>
      </c>
      <c r="B858" s="961">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62"/>
      <c r="AD858" s="962"/>
      <c r="AE858" s="962"/>
      <c r="AF858" s="962"/>
      <c r="AG858" s="962"/>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hidden="1" x14ac:dyDescent="0.15">
      <c r="P859" s="91"/>
      <c r="Q859" s="91"/>
      <c r="R859" s="91"/>
      <c r="S859" s="91"/>
      <c r="T859" s="91"/>
      <c r="U859" s="91"/>
      <c r="V859" s="91"/>
      <c r="W859" s="91"/>
      <c r="X859" s="91"/>
      <c r="Y859" s="93"/>
      <c r="Z859" s="93"/>
      <c r="AA859" s="93"/>
      <c r="AB859" s="93"/>
      <c r="AC859" s="93"/>
      <c r="AD859" s="93"/>
      <c r="AE859" s="93"/>
      <c r="AF859" s="93"/>
      <c r="AG859" s="93"/>
      <c r="AH859" s="93"/>
      <c r="AI859" s="93"/>
      <c r="AJ859" s="93"/>
      <c r="AK859" s="93"/>
      <c r="AL859" s="93"/>
      <c r="AM859" s="93"/>
      <c r="AN859" s="93"/>
      <c r="AO859" s="93"/>
      <c r="AY859">
        <f>COUNTA($C$862)</f>
        <v>0</v>
      </c>
    </row>
    <row r="860" spans="1:51" hidden="1" x14ac:dyDescent="0.15">
      <c r="A860" s="9"/>
      <c r="B860" s="41" t="s">
        <v>758</v>
      </c>
      <c r="C860" s="46"/>
      <c r="D860" s="46"/>
      <c r="E860" s="46"/>
      <c r="F860" s="46"/>
      <c r="G860" s="46"/>
      <c r="H860" s="46"/>
      <c r="I860" s="46"/>
      <c r="J860" s="46"/>
      <c r="K860" s="46"/>
      <c r="L860" s="46"/>
      <c r="M860" s="46"/>
      <c r="N860" s="46"/>
      <c r="O860" s="46"/>
      <c r="P860" s="50"/>
      <c r="Q860" s="50"/>
      <c r="R860" s="50"/>
      <c r="S860" s="50"/>
      <c r="T860" s="50"/>
      <c r="U860" s="50"/>
      <c r="V860" s="50"/>
      <c r="W860" s="50"/>
      <c r="X860" s="50"/>
      <c r="Y860" s="51"/>
      <c r="Z860" s="51"/>
      <c r="AA860" s="51"/>
      <c r="AB860" s="51"/>
      <c r="AC860" s="51"/>
      <c r="AD860" s="51"/>
      <c r="AE860" s="51"/>
      <c r="AF860" s="51"/>
      <c r="AG860" s="51"/>
      <c r="AH860" s="51"/>
      <c r="AI860" s="51"/>
      <c r="AJ860" s="51"/>
      <c r="AK860" s="51"/>
      <c r="AL860" s="51"/>
      <c r="AM860" s="51"/>
      <c r="AN860" s="51"/>
      <c r="AO860" s="51"/>
      <c r="AP860" s="50"/>
      <c r="AQ860" s="50"/>
      <c r="AR860" s="50"/>
      <c r="AS860" s="50"/>
      <c r="AT860" s="50"/>
      <c r="AU860" s="50"/>
      <c r="AV860" s="50"/>
      <c r="AW860" s="50"/>
      <c r="AX860" s="50"/>
      <c r="AY860" s="83">
        <f>$AY$859</f>
        <v>0</v>
      </c>
    </row>
    <row r="861" spans="1:51" customFormat="1" ht="59.25" hidden="1" customHeight="1" x14ac:dyDescent="0.15">
      <c r="A861" s="861"/>
      <c r="B861" s="861"/>
      <c r="C861" s="861" t="s">
        <v>24</v>
      </c>
      <c r="D861" s="861"/>
      <c r="E861" s="861"/>
      <c r="F861" s="861"/>
      <c r="G861" s="861"/>
      <c r="H861" s="861"/>
      <c r="I861" s="861"/>
      <c r="J861" s="963" t="s">
        <v>189</v>
      </c>
      <c r="K861" s="965"/>
      <c r="L861" s="965"/>
      <c r="M861" s="965"/>
      <c r="N861" s="965"/>
      <c r="O861" s="965"/>
      <c r="P861" s="429" t="s">
        <v>25</v>
      </c>
      <c r="Q861" s="429"/>
      <c r="R861" s="429"/>
      <c r="S861" s="429"/>
      <c r="T861" s="429"/>
      <c r="U861" s="429"/>
      <c r="V861" s="429"/>
      <c r="W861" s="429"/>
      <c r="X861" s="429"/>
      <c r="Y861" s="863" t="s">
        <v>188</v>
      </c>
      <c r="Z861" s="864"/>
      <c r="AA861" s="864"/>
      <c r="AB861" s="864"/>
      <c r="AC861" s="963" t="s">
        <v>217</v>
      </c>
      <c r="AD861" s="963"/>
      <c r="AE861" s="963"/>
      <c r="AF861" s="963"/>
      <c r="AG861" s="963"/>
      <c r="AH861" s="863" t="s">
        <v>180</v>
      </c>
      <c r="AI861" s="861"/>
      <c r="AJ861" s="861"/>
      <c r="AK861" s="861"/>
      <c r="AL861" s="861" t="s">
        <v>19</v>
      </c>
      <c r="AM861" s="861"/>
      <c r="AN861" s="861"/>
      <c r="AO861" s="865"/>
      <c r="AP861" s="964" t="s">
        <v>190</v>
      </c>
      <c r="AQ861" s="964"/>
      <c r="AR861" s="964"/>
      <c r="AS861" s="964"/>
      <c r="AT861" s="964"/>
      <c r="AU861" s="964"/>
      <c r="AV861" s="964"/>
      <c r="AW861" s="964"/>
      <c r="AX861" s="964"/>
      <c r="AY861" s="83">
        <f>$AY$859</f>
        <v>0</v>
      </c>
    </row>
    <row r="862" spans="1:51" ht="26.25" hidden="1" customHeight="1" x14ac:dyDescent="0.15">
      <c r="A862" s="961">
        <v>1</v>
      </c>
      <c r="B862" s="961">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62"/>
      <c r="AD862" s="962"/>
      <c r="AE862" s="962"/>
      <c r="AF862" s="962"/>
      <c r="AG862" s="962"/>
      <c r="AH862" s="884"/>
      <c r="AI862" s="885"/>
      <c r="AJ862" s="885"/>
      <c r="AK862" s="885"/>
      <c r="AL862" s="868"/>
      <c r="AM862" s="869"/>
      <c r="AN862" s="869"/>
      <c r="AO862" s="870"/>
      <c r="AP862" s="871"/>
      <c r="AQ862" s="871"/>
      <c r="AR862" s="871"/>
      <c r="AS862" s="871"/>
      <c r="AT862" s="871"/>
      <c r="AU862" s="871"/>
      <c r="AV862" s="871"/>
      <c r="AW862" s="871"/>
      <c r="AX862" s="871"/>
      <c r="AY862" s="83">
        <f>$AY$859</f>
        <v>0</v>
      </c>
    </row>
    <row r="863" spans="1:51" ht="26.25" hidden="1" customHeight="1" x14ac:dyDescent="0.15">
      <c r="A863" s="961">
        <v>2</v>
      </c>
      <c r="B863" s="961">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62"/>
      <c r="AD863" s="962"/>
      <c r="AE863" s="962"/>
      <c r="AF863" s="962"/>
      <c r="AG863" s="962"/>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hidden="1" customHeight="1" x14ac:dyDescent="0.15">
      <c r="A864" s="961">
        <v>3</v>
      </c>
      <c r="B864" s="961">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62"/>
      <c r="AD864" s="962"/>
      <c r="AE864" s="962"/>
      <c r="AF864" s="962"/>
      <c r="AG864" s="962"/>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hidden="1" customHeight="1" x14ac:dyDescent="0.15">
      <c r="A865" s="961">
        <v>4</v>
      </c>
      <c r="B865" s="961">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62"/>
      <c r="AD865" s="962"/>
      <c r="AE865" s="962"/>
      <c r="AF865" s="962"/>
      <c r="AG865" s="962"/>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hidden="1" customHeight="1" x14ac:dyDescent="0.15">
      <c r="A866" s="961">
        <v>5</v>
      </c>
      <c r="B866" s="961">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62"/>
      <c r="AD866" s="962"/>
      <c r="AE866" s="962"/>
      <c r="AF866" s="962"/>
      <c r="AG866" s="962"/>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hidden="1" customHeight="1" x14ac:dyDescent="0.15">
      <c r="A867" s="961">
        <v>6</v>
      </c>
      <c r="B867" s="961">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62"/>
      <c r="AD867" s="962"/>
      <c r="AE867" s="962"/>
      <c r="AF867" s="962"/>
      <c r="AG867" s="962"/>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hidden="1" customHeight="1" x14ac:dyDescent="0.15">
      <c r="A868" s="961">
        <v>7</v>
      </c>
      <c r="B868" s="961">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62"/>
      <c r="AD868" s="962"/>
      <c r="AE868" s="962"/>
      <c r="AF868" s="962"/>
      <c r="AG868" s="962"/>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hidden="1" customHeight="1" x14ac:dyDescent="0.15">
      <c r="A869" s="961">
        <v>8</v>
      </c>
      <c r="B869" s="961">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62"/>
      <c r="AD869" s="962"/>
      <c r="AE869" s="962"/>
      <c r="AF869" s="962"/>
      <c r="AG869" s="962"/>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hidden="1" customHeight="1" x14ac:dyDescent="0.15">
      <c r="A870" s="961">
        <v>9</v>
      </c>
      <c r="B870" s="961">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62"/>
      <c r="AD870" s="962"/>
      <c r="AE870" s="962"/>
      <c r="AF870" s="962"/>
      <c r="AG870" s="962"/>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hidden="1" customHeight="1" x14ac:dyDescent="0.15">
      <c r="A871" s="961">
        <v>10</v>
      </c>
      <c r="B871" s="961">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62"/>
      <c r="AD871" s="962"/>
      <c r="AE871" s="962"/>
      <c r="AF871" s="962"/>
      <c r="AG871" s="962"/>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hidden="1" customHeight="1" x14ac:dyDescent="0.15">
      <c r="A872" s="961">
        <v>11</v>
      </c>
      <c r="B872" s="961">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62"/>
      <c r="AD872" s="962"/>
      <c r="AE872" s="962"/>
      <c r="AF872" s="962"/>
      <c r="AG872" s="962"/>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hidden="1" customHeight="1" x14ac:dyDescent="0.15">
      <c r="A873" s="961">
        <v>12</v>
      </c>
      <c r="B873" s="961">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62"/>
      <c r="AD873" s="962"/>
      <c r="AE873" s="962"/>
      <c r="AF873" s="962"/>
      <c r="AG873" s="962"/>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hidden="1" customHeight="1" x14ac:dyDescent="0.15">
      <c r="A874" s="961">
        <v>13</v>
      </c>
      <c r="B874" s="961">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62"/>
      <c r="AD874" s="962"/>
      <c r="AE874" s="962"/>
      <c r="AF874" s="962"/>
      <c r="AG874" s="962"/>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hidden="1" customHeight="1" x14ac:dyDescent="0.15">
      <c r="A875" s="961">
        <v>14</v>
      </c>
      <c r="B875" s="961">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62"/>
      <c r="AD875" s="962"/>
      <c r="AE875" s="962"/>
      <c r="AF875" s="962"/>
      <c r="AG875" s="962"/>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hidden="1" customHeight="1" x14ac:dyDescent="0.15">
      <c r="A876" s="961">
        <v>15</v>
      </c>
      <c r="B876" s="961">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62"/>
      <c r="AD876" s="962"/>
      <c r="AE876" s="962"/>
      <c r="AF876" s="962"/>
      <c r="AG876" s="962"/>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hidden="1" customHeight="1" x14ac:dyDescent="0.15">
      <c r="A877" s="961">
        <v>16</v>
      </c>
      <c r="B877" s="961">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62"/>
      <c r="AD877" s="962"/>
      <c r="AE877" s="962"/>
      <c r="AF877" s="962"/>
      <c r="AG877" s="962"/>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hidden="1" customHeight="1" x14ac:dyDescent="0.15">
      <c r="A878" s="961">
        <v>17</v>
      </c>
      <c r="B878" s="961">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62"/>
      <c r="AD878" s="962"/>
      <c r="AE878" s="962"/>
      <c r="AF878" s="962"/>
      <c r="AG878" s="962"/>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hidden="1" customHeight="1" x14ac:dyDescent="0.15">
      <c r="A879" s="961">
        <v>18</v>
      </c>
      <c r="B879" s="961">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62"/>
      <c r="AD879" s="962"/>
      <c r="AE879" s="962"/>
      <c r="AF879" s="962"/>
      <c r="AG879" s="962"/>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hidden="1" customHeight="1" x14ac:dyDescent="0.15">
      <c r="A880" s="961">
        <v>19</v>
      </c>
      <c r="B880" s="961">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62"/>
      <c r="AD880" s="962"/>
      <c r="AE880" s="962"/>
      <c r="AF880" s="962"/>
      <c r="AG880" s="962"/>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hidden="1" customHeight="1" x14ac:dyDescent="0.15">
      <c r="A881" s="961">
        <v>20</v>
      </c>
      <c r="B881" s="961">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62"/>
      <c r="AD881" s="962"/>
      <c r="AE881" s="962"/>
      <c r="AF881" s="962"/>
      <c r="AG881" s="962"/>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hidden="1" customHeight="1" x14ac:dyDescent="0.15">
      <c r="A882" s="961">
        <v>21</v>
      </c>
      <c r="B882" s="961">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62"/>
      <c r="AD882" s="962"/>
      <c r="AE882" s="962"/>
      <c r="AF882" s="962"/>
      <c r="AG882" s="962"/>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hidden="1" customHeight="1" x14ac:dyDescent="0.15">
      <c r="A883" s="961">
        <v>22</v>
      </c>
      <c r="B883" s="961">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62"/>
      <c r="AD883" s="962"/>
      <c r="AE883" s="962"/>
      <c r="AF883" s="962"/>
      <c r="AG883" s="962"/>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hidden="1" customHeight="1" x14ac:dyDescent="0.15">
      <c r="A884" s="961">
        <v>23</v>
      </c>
      <c r="B884" s="961">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62"/>
      <c r="AD884" s="962"/>
      <c r="AE884" s="962"/>
      <c r="AF884" s="962"/>
      <c r="AG884" s="962"/>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hidden="1" customHeight="1" x14ac:dyDescent="0.15">
      <c r="A885" s="961">
        <v>24</v>
      </c>
      <c r="B885" s="961">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62"/>
      <c r="AD885" s="962"/>
      <c r="AE885" s="962"/>
      <c r="AF885" s="962"/>
      <c r="AG885" s="962"/>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hidden="1" customHeight="1" x14ac:dyDescent="0.15">
      <c r="A886" s="961">
        <v>25</v>
      </c>
      <c r="B886" s="961">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62"/>
      <c r="AD886" s="962"/>
      <c r="AE886" s="962"/>
      <c r="AF886" s="962"/>
      <c r="AG886" s="962"/>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hidden="1" customHeight="1" x14ac:dyDescent="0.15">
      <c r="A887" s="961">
        <v>26</v>
      </c>
      <c r="B887" s="961">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62"/>
      <c r="AD887" s="962"/>
      <c r="AE887" s="962"/>
      <c r="AF887" s="962"/>
      <c r="AG887" s="962"/>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hidden="1" customHeight="1" x14ac:dyDescent="0.15">
      <c r="A888" s="961">
        <v>27</v>
      </c>
      <c r="B888" s="961">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62"/>
      <c r="AD888" s="962"/>
      <c r="AE888" s="962"/>
      <c r="AF888" s="962"/>
      <c r="AG888" s="962"/>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hidden="1" customHeight="1" x14ac:dyDescent="0.15">
      <c r="A889" s="961">
        <v>28</v>
      </c>
      <c r="B889" s="961">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62"/>
      <c r="AD889" s="962"/>
      <c r="AE889" s="962"/>
      <c r="AF889" s="962"/>
      <c r="AG889" s="962"/>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hidden="1" customHeight="1" x14ac:dyDescent="0.15">
      <c r="A890" s="961">
        <v>29</v>
      </c>
      <c r="B890" s="961">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62"/>
      <c r="AD890" s="962"/>
      <c r="AE890" s="962"/>
      <c r="AF890" s="962"/>
      <c r="AG890" s="962"/>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hidden="1" customHeight="1" x14ac:dyDescent="0.15">
      <c r="A891" s="961">
        <v>30</v>
      </c>
      <c r="B891" s="961">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62"/>
      <c r="AD891" s="962"/>
      <c r="AE891" s="962"/>
      <c r="AF891" s="962"/>
      <c r="AG891" s="962"/>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hidden="1" x14ac:dyDescent="0.15">
      <c r="P892" s="91"/>
      <c r="Q892" s="91"/>
      <c r="R892" s="91"/>
      <c r="S892" s="91"/>
      <c r="T892" s="91"/>
      <c r="U892" s="91"/>
      <c r="V892" s="91"/>
      <c r="W892" s="91"/>
      <c r="X892" s="91"/>
      <c r="Y892" s="93"/>
      <c r="Z892" s="93"/>
      <c r="AA892" s="93"/>
      <c r="AB892" s="93"/>
      <c r="AC892" s="93"/>
      <c r="AD892" s="93"/>
      <c r="AE892" s="93"/>
      <c r="AF892" s="93"/>
      <c r="AG892" s="93"/>
      <c r="AH892" s="93"/>
      <c r="AI892" s="93"/>
      <c r="AJ892" s="93"/>
      <c r="AK892" s="93"/>
      <c r="AL892" s="93"/>
      <c r="AM892" s="93"/>
      <c r="AN892" s="93"/>
      <c r="AO892" s="93"/>
      <c r="AY892">
        <f>COUNTA($C$895)</f>
        <v>0</v>
      </c>
    </row>
    <row r="893" spans="1:51" hidden="1" x14ac:dyDescent="0.15">
      <c r="A893" s="9"/>
      <c r="B893" s="41" t="s">
        <v>757</v>
      </c>
      <c r="C893" s="46"/>
      <c r="D893" s="46"/>
      <c r="E893" s="46"/>
      <c r="F893" s="46"/>
      <c r="G893" s="46"/>
      <c r="H893" s="46"/>
      <c r="I893" s="46"/>
      <c r="J893" s="46"/>
      <c r="K893" s="46"/>
      <c r="L893" s="46"/>
      <c r="M893" s="46"/>
      <c r="N893" s="46"/>
      <c r="O893" s="46"/>
      <c r="P893" s="50"/>
      <c r="Q893" s="50"/>
      <c r="R893" s="50"/>
      <c r="S893" s="50"/>
      <c r="T893" s="50"/>
      <c r="U893" s="50"/>
      <c r="V893" s="50"/>
      <c r="W893" s="50"/>
      <c r="X893" s="50"/>
      <c r="Y893" s="51"/>
      <c r="Z893" s="51"/>
      <c r="AA893" s="51"/>
      <c r="AB893" s="51"/>
      <c r="AC893" s="51"/>
      <c r="AD893" s="51"/>
      <c r="AE893" s="51"/>
      <c r="AF893" s="51"/>
      <c r="AG893" s="51"/>
      <c r="AH893" s="51"/>
      <c r="AI893" s="51"/>
      <c r="AJ893" s="51"/>
      <c r="AK893" s="51"/>
      <c r="AL893" s="51"/>
      <c r="AM893" s="51"/>
      <c r="AN893" s="51"/>
      <c r="AO893" s="51"/>
      <c r="AP893" s="50"/>
      <c r="AQ893" s="50"/>
      <c r="AR893" s="50"/>
      <c r="AS893" s="50"/>
      <c r="AT893" s="50"/>
      <c r="AU893" s="50"/>
      <c r="AV893" s="50"/>
      <c r="AW893" s="50"/>
      <c r="AX893" s="50"/>
      <c r="AY893" s="83">
        <f>$AY$892</f>
        <v>0</v>
      </c>
    </row>
    <row r="894" spans="1:51" customFormat="1" ht="59.25" hidden="1" customHeight="1" x14ac:dyDescent="0.15">
      <c r="A894" s="861"/>
      <c r="B894" s="861"/>
      <c r="C894" s="861" t="s">
        <v>24</v>
      </c>
      <c r="D894" s="861"/>
      <c r="E894" s="861"/>
      <c r="F894" s="861"/>
      <c r="G894" s="861"/>
      <c r="H894" s="861"/>
      <c r="I894" s="861"/>
      <c r="J894" s="963" t="s">
        <v>189</v>
      </c>
      <c r="K894" s="965"/>
      <c r="L894" s="965"/>
      <c r="M894" s="965"/>
      <c r="N894" s="965"/>
      <c r="O894" s="965"/>
      <c r="P894" s="429" t="s">
        <v>25</v>
      </c>
      <c r="Q894" s="429"/>
      <c r="R894" s="429"/>
      <c r="S894" s="429"/>
      <c r="T894" s="429"/>
      <c r="U894" s="429"/>
      <c r="V894" s="429"/>
      <c r="W894" s="429"/>
      <c r="X894" s="429"/>
      <c r="Y894" s="863" t="s">
        <v>188</v>
      </c>
      <c r="Z894" s="864"/>
      <c r="AA894" s="864"/>
      <c r="AB894" s="864"/>
      <c r="AC894" s="963" t="s">
        <v>217</v>
      </c>
      <c r="AD894" s="963"/>
      <c r="AE894" s="963"/>
      <c r="AF894" s="963"/>
      <c r="AG894" s="963"/>
      <c r="AH894" s="863" t="s">
        <v>180</v>
      </c>
      <c r="AI894" s="861"/>
      <c r="AJ894" s="861"/>
      <c r="AK894" s="861"/>
      <c r="AL894" s="861" t="s">
        <v>19</v>
      </c>
      <c r="AM894" s="861"/>
      <c r="AN894" s="861"/>
      <c r="AO894" s="865"/>
      <c r="AP894" s="964" t="s">
        <v>190</v>
      </c>
      <c r="AQ894" s="964"/>
      <c r="AR894" s="964"/>
      <c r="AS894" s="964"/>
      <c r="AT894" s="964"/>
      <c r="AU894" s="964"/>
      <c r="AV894" s="964"/>
      <c r="AW894" s="964"/>
      <c r="AX894" s="964"/>
      <c r="AY894" s="83">
        <f>$AY$892</f>
        <v>0</v>
      </c>
    </row>
    <row r="895" spans="1:51" ht="26.25" hidden="1" customHeight="1" x14ac:dyDescent="0.15">
      <c r="A895" s="961">
        <v>1</v>
      </c>
      <c r="B895" s="961">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62"/>
      <c r="AD895" s="962"/>
      <c r="AE895" s="962"/>
      <c r="AF895" s="962"/>
      <c r="AG895" s="962"/>
      <c r="AH895" s="884"/>
      <c r="AI895" s="885"/>
      <c r="AJ895" s="885"/>
      <c r="AK895" s="885"/>
      <c r="AL895" s="868"/>
      <c r="AM895" s="869"/>
      <c r="AN895" s="869"/>
      <c r="AO895" s="870"/>
      <c r="AP895" s="871"/>
      <c r="AQ895" s="871"/>
      <c r="AR895" s="871"/>
      <c r="AS895" s="871"/>
      <c r="AT895" s="871"/>
      <c r="AU895" s="871"/>
      <c r="AV895" s="871"/>
      <c r="AW895" s="871"/>
      <c r="AX895" s="871"/>
      <c r="AY895" s="83">
        <f>$AY$892</f>
        <v>0</v>
      </c>
    </row>
    <row r="896" spans="1:51" ht="26.25" hidden="1" customHeight="1" x14ac:dyDescent="0.15">
      <c r="A896" s="961">
        <v>2</v>
      </c>
      <c r="B896" s="961">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62"/>
      <c r="AD896" s="962"/>
      <c r="AE896" s="962"/>
      <c r="AF896" s="962"/>
      <c r="AG896" s="962"/>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hidden="1" customHeight="1" x14ac:dyDescent="0.15">
      <c r="A897" s="961">
        <v>3</v>
      </c>
      <c r="B897" s="961">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62"/>
      <c r="AD897" s="962"/>
      <c r="AE897" s="962"/>
      <c r="AF897" s="962"/>
      <c r="AG897" s="962"/>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hidden="1" customHeight="1" x14ac:dyDescent="0.15">
      <c r="A898" s="961">
        <v>4</v>
      </c>
      <c r="B898" s="961">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62"/>
      <c r="AD898" s="962"/>
      <c r="AE898" s="962"/>
      <c r="AF898" s="962"/>
      <c r="AG898" s="962"/>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hidden="1" customHeight="1" x14ac:dyDescent="0.15">
      <c r="A899" s="961">
        <v>5</v>
      </c>
      <c r="B899" s="961">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62"/>
      <c r="AD899" s="962"/>
      <c r="AE899" s="962"/>
      <c r="AF899" s="962"/>
      <c r="AG899" s="962"/>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hidden="1" customHeight="1" x14ac:dyDescent="0.15">
      <c r="A900" s="961">
        <v>6</v>
      </c>
      <c r="B900" s="961">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62"/>
      <c r="AD900" s="962"/>
      <c r="AE900" s="962"/>
      <c r="AF900" s="962"/>
      <c r="AG900" s="962"/>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hidden="1" customHeight="1" x14ac:dyDescent="0.15">
      <c r="A901" s="961">
        <v>7</v>
      </c>
      <c r="B901" s="961">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62"/>
      <c r="AD901" s="962"/>
      <c r="AE901" s="962"/>
      <c r="AF901" s="962"/>
      <c r="AG901" s="962"/>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hidden="1" customHeight="1" x14ac:dyDescent="0.15">
      <c r="A902" s="961">
        <v>8</v>
      </c>
      <c r="B902" s="961">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62"/>
      <c r="AD902" s="962"/>
      <c r="AE902" s="962"/>
      <c r="AF902" s="962"/>
      <c r="AG902" s="962"/>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hidden="1" customHeight="1" x14ac:dyDescent="0.15">
      <c r="A903" s="961">
        <v>9</v>
      </c>
      <c r="B903" s="961">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62"/>
      <c r="AD903" s="962"/>
      <c r="AE903" s="962"/>
      <c r="AF903" s="962"/>
      <c r="AG903" s="962"/>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hidden="1" customHeight="1" x14ac:dyDescent="0.15">
      <c r="A904" s="961">
        <v>10</v>
      </c>
      <c r="B904" s="961">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62"/>
      <c r="AD904" s="962"/>
      <c r="AE904" s="962"/>
      <c r="AF904" s="962"/>
      <c r="AG904" s="962"/>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hidden="1" customHeight="1" x14ac:dyDescent="0.15">
      <c r="A905" s="961">
        <v>11</v>
      </c>
      <c r="B905" s="961">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62"/>
      <c r="AD905" s="962"/>
      <c r="AE905" s="962"/>
      <c r="AF905" s="962"/>
      <c r="AG905" s="962"/>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hidden="1" customHeight="1" x14ac:dyDescent="0.15">
      <c r="A906" s="961">
        <v>12</v>
      </c>
      <c r="B906" s="961">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62"/>
      <c r="AD906" s="962"/>
      <c r="AE906" s="962"/>
      <c r="AF906" s="962"/>
      <c r="AG906" s="962"/>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hidden="1" customHeight="1" x14ac:dyDescent="0.15">
      <c r="A907" s="961">
        <v>13</v>
      </c>
      <c r="B907" s="961">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62"/>
      <c r="AD907" s="962"/>
      <c r="AE907" s="962"/>
      <c r="AF907" s="962"/>
      <c r="AG907" s="962"/>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hidden="1" customHeight="1" x14ac:dyDescent="0.15">
      <c r="A908" s="961">
        <v>14</v>
      </c>
      <c r="B908" s="961">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62"/>
      <c r="AD908" s="962"/>
      <c r="AE908" s="962"/>
      <c r="AF908" s="962"/>
      <c r="AG908" s="962"/>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hidden="1" customHeight="1" x14ac:dyDescent="0.15">
      <c r="A909" s="961">
        <v>15</v>
      </c>
      <c r="B909" s="961">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62"/>
      <c r="AD909" s="962"/>
      <c r="AE909" s="962"/>
      <c r="AF909" s="962"/>
      <c r="AG909" s="962"/>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hidden="1" customHeight="1" x14ac:dyDescent="0.15">
      <c r="A910" s="961">
        <v>16</v>
      </c>
      <c r="B910" s="961">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62"/>
      <c r="AD910" s="962"/>
      <c r="AE910" s="962"/>
      <c r="AF910" s="962"/>
      <c r="AG910" s="962"/>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hidden="1" customHeight="1" x14ac:dyDescent="0.15">
      <c r="A911" s="961">
        <v>17</v>
      </c>
      <c r="B911" s="961">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62"/>
      <c r="AD911" s="962"/>
      <c r="AE911" s="962"/>
      <c r="AF911" s="962"/>
      <c r="AG911" s="962"/>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hidden="1" customHeight="1" x14ac:dyDescent="0.15">
      <c r="A912" s="961">
        <v>18</v>
      </c>
      <c r="B912" s="961">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62"/>
      <c r="AD912" s="962"/>
      <c r="AE912" s="962"/>
      <c r="AF912" s="962"/>
      <c r="AG912" s="962"/>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hidden="1" customHeight="1" x14ac:dyDescent="0.15">
      <c r="A913" s="961">
        <v>19</v>
      </c>
      <c r="B913" s="961">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62"/>
      <c r="AD913" s="962"/>
      <c r="AE913" s="962"/>
      <c r="AF913" s="962"/>
      <c r="AG913" s="962"/>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hidden="1" customHeight="1" x14ac:dyDescent="0.15">
      <c r="A914" s="961">
        <v>20</v>
      </c>
      <c r="B914" s="961">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62"/>
      <c r="AD914" s="962"/>
      <c r="AE914" s="962"/>
      <c r="AF914" s="962"/>
      <c r="AG914" s="962"/>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hidden="1" customHeight="1" x14ac:dyDescent="0.15">
      <c r="A915" s="961">
        <v>21</v>
      </c>
      <c r="B915" s="961">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62"/>
      <c r="AD915" s="962"/>
      <c r="AE915" s="962"/>
      <c r="AF915" s="962"/>
      <c r="AG915" s="962"/>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hidden="1" customHeight="1" x14ac:dyDescent="0.15">
      <c r="A916" s="961">
        <v>22</v>
      </c>
      <c r="B916" s="961">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62"/>
      <c r="AD916" s="962"/>
      <c r="AE916" s="962"/>
      <c r="AF916" s="962"/>
      <c r="AG916" s="962"/>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hidden="1" customHeight="1" x14ac:dyDescent="0.15">
      <c r="A917" s="961">
        <v>23</v>
      </c>
      <c r="B917" s="961">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62"/>
      <c r="AD917" s="962"/>
      <c r="AE917" s="962"/>
      <c r="AF917" s="962"/>
      <c r="AG917" s="962"/>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hidden="1" customHeight="1" x14ac:dyDescent="0.15">
      <c r="A918" s="961">
        <v>24</v>
      </c>
      <c r="B918" s="961">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62"/>
      <c r="AD918" s="962"/>
      <c r="AE918" s="962"/>
      <c r="AF918" s="962"/>
      <c r="AG918" s="962"/>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hidden="1" customHeight="1" x14ac:dyDescent="0.15">
      <c r="A919" s="961">
        <v>25</v>
      </c>
      <c r="B919" s="961">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62"/>
      <c r="AD919" s="962"/>
      <c r="AE919" s="962"/>
      <c r="AF919" s="962"/>
      <c r="AG919" s="962"/>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hidden="1" customHeight="1" x14ac:dyDescent="0.15">
      <c r="A920" s="961">
        <v>26</v>
      </c>
      <c r="B920" s="961">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62"/>
      <c r="AD920" s="962"/>
      <c r="AE920" s="962"/>
      <c r="AF920" s="962"/>
      <c r="AG920" s="962"/>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hidden="1" customHeight="1" x14ac:dyDescent="0.15">
      <c r="A921" s="961">
        <v>27</v>
      </c>
      <c r="B921" s="961">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62"/>
      <c r="AD921" s="962"/>
      <c r="AE921" s="962"/>
      <c r="AF921" s="962"/>
      <c r="AG921" s="962"/>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hidden="1" customHeight="1" x14ac:dyDescent="0.15">
      <c r="A922" s="961">
        <v>28</v>
      </c>
      <c r="B922" s="961">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62"/>
      <c r="AD922" s="962"/>
      <c r="AE922" s="962"/>
      <c r="AF922" s="962"/>
      <c r="AG922" s="962"/>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hidden="1" customHeight="1" x14ac:dyDescent="0.15">
      <c r="A923" s="961">
        <v>29</v>
      </c>
      <c r="B923" s="961">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62"/>
      <c r="AD923" s="962"/>
      <c r="AE923" s="962"/>
      <c r="AF923" s="962"/>
      <c r="AG923" s="962"/>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hidden="1" customHeight="1" x14ac:dyDescent="0.15">
      <c r="A924" s="961">
        <v>30</v>
      </c>
      <c r="B924" s="961">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62"/>
      <c r="AD924" s="962"/>
      <c r="AE924" s="962"/>
      <c r="AF924" s="962"/>
      <c r="AG924" s="962"/>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hidden="1" x14ac:dyDescent="0.15">
      <c r="P925" s="91"/>
      <c r="Q925" s="91"/>
      <c r="R925" s="91"/>
      <c r="S925" s="91"/>
      <c r="T925" s="91"/>
      <c r="U925" s="91"/>
      <c r="V925" s="91"/>
      <c r="W925" s="91"/>
      <c r="X925" s="91"/>
      <c r="Y925" s="93"/>
      <c r="Z925" s="93"/>
      <c r="AA925" s="93"/>
      <c r="AB925" s="93"/>
      <c r="AC925" s="93"/>
      <c r="AD925" s="93"/>
      <c r="AE925" s="93"/>
      <c r="AF925" s="93"/>
      <c r="AG925" s="93"/>
      <c r="AH925" s="93"/>
      <c r="AI925" s="93"/>
      <c r="AJ925" s="93"/>
      <c r="AK925" s="93"/>
      <c r="AL925" s="93"/>
      <c r="AM925" s="93"/>
      <c r="AN925" s="93"/>
      <c r="AO925" s="93"/>
      <c r="AY925">
        <f>COUNTA($C$928)</f>
        <v>0</v>
      </c>
    </row>
    <row r="926" spans="1:51" hidden="1" x14ac:dyDescent="0.15">
      <c r="A926" s="9"/>
      <c r="B926" s="41" t="s">
        <v>756</v>
      </c>
      <c r="C926" s="46"/>
      <c r="D926" s="46"/>
      <c r="E926" s="46"/>
      <c r="F926" s="46"/>
      <c r="G926" s="46"/>
      <c r="H926" s="46"/>
      <c r="I926" s="46"/>
      <c r="J926" s="46"/>
      <c r="K926" s="46"/>
      <c r="L926" s="46"/>
      <c r="M926" s="46"/>
      <c r="N926" s="46"/>
      <c r="O926" s="46"/>
      <c r="P926" s="50"/>
      <c r="Q926" s="50"/>
      <c r="R926" s="50"/>
      <c r="S926" s="50"/>
      <c r="T926" s="50"/>
      <c r="U926" s="50"/>
      <c r="V926" s="50"/>
      <c r="W926" s="50"/>
      <c r="X926" s="50"/>
      <c r="Y926" s="51"/>
      <c r="Z926" s="51"/>
      <c r="AA926" s="51"/>
      <c r="AB926" s="51"/>
      <c r="AC926" s="51"/>
      <c r="AD926" s="51"/>
      <c r="AE926" s="51"/>
      <c r="AF926" s="51"/>
      <c r="AG926" s="51"/>
      <c r="AH926" s="51"/>
      <c r="AI926" s="51"/>
      <c r="AJ926" s="51"/>
      <c r="AK926" s="51"/>
      <c r="AL926" s="51"/>
      <c r="AM926" s="51"/>
      <c r="AN926" s="51"/>
      <c r="AO926" s="51"/>
      <c r="AP926" s="50"/>
      <c r="AQ926" s="50"/>
      <c r="AR926" s="50"/>
      <c r="AS926" s="50"/>
      <c r="AT926" s="50"/>
      <c r="AU926" s="50"/>
      <c r="AV926" s="50"/>
      <c r="AW926" s="50"/>
      <c r="AX926" s="50"/>
      <c r="AY926" s="83">
        <f>$AY$925</f>
        <v>0</v>
      </c>
    </row>
    <row r="927" spans="1:51" customFormat="1" ht="59.25" hidden="1" customHeight="1" x14ac:dyDescent="0.15">
      <c r="A927" s="861"/>
      <c r="B927" s="861"/>
      <c r="C927" s="861" t="s">
        <v>24</v>
      </c>
      <c r="D927" s="861"/>
      <c r="E927" s="861"/>
      <c r="F927" s="861"/>
      <c r="G927" s="861"/>
      <c r="H927" s="861"/>
      <c r="I927" s="861"/>
      <c r="J927" s="963" t="s">
        <v>189</v>
      </c>
      <c r="K927" s="965"/>
      <c r="L927" s="965"/>
      <c r="M927" s="965"/>
      <c r="N927" s="965"/>
      <c r="O927" s="965"/>
      <c r="P927" s="429" t="s">
        <v>25</v>
      </c>
      <c r="Q927" s="429"/>
      <c r="R927" s="429"/>
      <c r="S927" s="429"/>
      <c r="T927" s="429"/>
      <c r="U927" s="429"/>
      <c r="V927" s="429"/>
      <c r="W927" s="429"/>
      <c r="X927" s="429"/>
      <c r="Y927" s="863" t="s">
        <v>188</v>
      </c>
      <c r="Z927" s="864"/>
      <c r="AA927" s="864"/>
      <c r="AB927" s="864"/>
      <c r="AC927" s="963" t="s">
        <v>217</v>
      </c>
      <c r="AD927" s="963"/>
      <c r="AE927" s="963"/>
      <c r="AF927" s="963"/>
      <c r="AG927" s="963"/>
      <c r="AH927" s="863" t="s">
        <v>180</v>
      </c>
      <c r="AI927" s="861"/>
      <c r="AJ927" s="861"/>
      <c r="AK927" s="861"/>
      <c r="AL927" s="861" t="s">
        <v>19</v>
      </c>
      <c r="AM927" s="861"/>
      <c r="AN927" s="861"/>
      <c r="AO927" s="865"/>
      <c r="AP927" s="964" t="s">
        <v>190</v>
      </c>
      <c r="AQ927" s="964"/>
      <c r="AR927" s="964"/>
      <c r="AS927" s="964"/>
      <c r="AT927" s="964"/>
      <c r="AU927" s="964"/>
      <c r="AV927" s="964"/>
      <c r="AW927" s="964"/>
      <c r="AX927" s="964"/>
      <c r="AY927" s="83">
        <f>$AY$925</f>
        <v>0</v>
      </c>
    </row>
    <row r="928" spans="1:51" ht="26.25" hidden="1" customHeight="1" x14ac:dyDescent="0.15">
      <c r="A928" s="961">
        <v>1</v>
      </c>
      <c r="B928" s="961">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62"/>
      <c r="AD928" s="962"/>
      <c r="AE928" s="962"/>
      <c r="AF928" s="962"/>
      <c r="AG928" s="962"/>
      <c r="AH928" s="884"/>
      <c r="AI928" s="885"/>
      <c r="AJ928" s="885"/>
      <c r="AK928" s="885"/>
      <c r="AL928" s="868"/>
      <c r="AM928" s="869"/>
      <c r="AN928" s="869"/>
      <c r="AO928" s="870"/>
      <c r="AP928" s="871"/>
      <c r="AQ928" s="871"/>
      <c r="AR928" s="871"/>
      <c r="AS928" s="871"/>
      <c r="AT928" s="871"/>
      <c r="AU928" s="871"/>
      <c r="AV928" s="871"/>
      <c r="AW928" s="871"/>
      <c r="AX928" s="871"/>
      <c r="AY928" s="83">
        <f>$AY$925</f>
        <v>0</v>
      </c>
    </row>
    <row r="929" spans="1:51" ht="26.25" hidden="1" customHeight="1" x14ac:dyDescent="0.15">
      <c r="A929" s="961">
        <v>2</v>
      </c>
      <c r="B929" s="961">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62"/>
      <c r="AD929" s="962"/>
      <c r="AE929" s="962"/>
      <c r="AF929" s="962"/>
      <c r="AG929" s="962"/>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hidden="1" customHeight="1" x14ac:dyDescent="0.15">
      <c r="A930" s="961">
        <v>3</v>
      </c>
      <c r="B930" s="961">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62"/>
      <c r="AD930" s="962"/>
      <c r="AE930" s="962"/>
      <c r="AF930" s="962"/>
      <c r="AG930" s="962"/>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hidden="1" customHeight="1" x14ac:dyDescent="0.15">
      <c r="A931" s="961">
        <v>4</v>
      </c>
      <c r="B931" s="961">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62"/>
      <c r="AD931" s="962"/>
      <c r="AE931" s="962"/>
      <c r="AF931" s="962"/>
      <c r="AG931" s="962"/>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hidden="1" customHeight="1" x14ac:dyDescent="0.15">
      <c r="A932" s="961">
        <v>5</v>
      </c>
      <c r="B932" s="961">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62"/>
      <c r="AD932" s="962"/>
      <c r="AE932" s="962"/>
      <c r="AF932" s="962"/>
      <c r="AG932" s="962"/>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hidden="1" customHeight="1" x14ac:dyDescent="0.15">
      <c r="A933" s="961">
        <v>6</v>
      </c>
      <c r="B933" s="961">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62"/>
      <c r="AD933" s="962"/>
      <c r="AE933" s="962"/>
      <c r="AF933" s="962"/>
      <c r="AG933" s="962"/>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hidden="1" customHeight="1" x14ac:dyDescent="0.15">
      <c r="A934" s="961">
        <v>7</v>
      </c>
      <c r="B934" s="961">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62"/>
      <c r="AD934" s="962"/>
      <c r="AE934" s="962"/>
      <c r="AF934" s="962"/>
      <c r="AG934" s="962"/>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hidden="1" customHeight="1" x14ac:dyDescent="0.15">
      <c r="A935" s="961">
        <v>8</v>
      </c>
      <c r="B935" s="961">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62"/>
      <c r="AD935" s="962"/>
      <c r="AE935" s="962"/>
      <c r="AF935" s="962"/>
      <c r="AG935" s="962"/>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hidden="1" customHeight="1" x14ac:dyDescent="0.15">
      <c r="A936" s="961">
        <v>9</v>
      </c>
      <c r="B936" s="961">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62"/>
      <c r="AD936" s="962"/>
      <c r="AE936" s="962"/>
      <c r="AF936" s="962"/>
      <c r="AG936" s="962"/>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hidden="1" customHeight="1" x14ac:dyDescent="0.15">
      <c r="A937" s="961">
        <v>10</v>
      </c>
      <c r="B937" s="961">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62"/>
      <c r="AD937" s="962"/>
      <c r="AE937" s="962"/>
      <c r="AF937" s="962"/>
      <c r="AG937" s="962"/>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hidden="1" customHeight="1" x14ac:dyDescent="0.15">
      <c r="A938" s="961">
        <v>11</v>
      </c>
      <c r="B938" s="961">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62"/>
      <c r="AD938" s="962"/>
      <c r="AE938" s="962"/>
      <c r="AF938" s="962"/>
      <c r="AG938" s="962"/>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hidden="1" customHeight="1" x14ac:dyDescent="0.15">
      <c r="A939" s="961">
        <v>12</v>
      </c>
      <c r="B939" s="961">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62"/>
      <c r="AD939" s="962"/>
      <c r="AE939" s="962"/>
      <c r="AF939" s="962"/>
      <c r="AG939" s="962"/>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hidden="1" customHeight="1" x14ac:dyDescent="0.15">
      <c r="A940" s="961">
        <v>13</v>
      </c>
      <c r="B940" s="961">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62"/>
      <c r="AD940" s="962"/>
      <c r="AE940" s="962"/>
      <c r="AF940" s="962"/>
      <c r="AG940" s="962"/>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hidden="1" customHeight="1" x14ac:dyDescent="0.15">
      <c r="A941" s="961">
        <v>14</v>
      </c>
      <c r="B941" s="961">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62"/>
      <c r="AD941" s="962"/>
      <c r="AE941" s="962"/>
      <c r="AF941" s="962"/>
      <c r="AG941" s="962"/>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hidden="1" customHeight="1" x14ac:dyDescent="0.15">
      <c r="A942" s="961">
        <v>15</v>
      </c>
      <c r="B942" s="961">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62"/>
      <c r="AD942" s="962"/>
      <c r="AE942" s="962"/>
      <c r="AF942" s="962"/>
      <c r="AG942" s="962"/>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hidden="1" customHeight="1" x14ac:dyDescent="0.15">
      <c r="A943" s="961">
        <v>16</v>
      </c>
      <c r="B943" s="961">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62"/>
      <c r="AD943" s="962"/>
      <c r="AE943" s="962"/>
      <c r="AF943" s="962"/>
      <c r="AG943" s="962"/>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hidden="1" customHeight="1" x14ac:dyDescent="0.15">
      <c r="A944" s="961">
        <v>17</v>
      </c>
      <c r="B944" s="961">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62"/>
      <c r="AD944" s="962"/>
      <c r="AE944" s="962"/>
      <c r="AF944" s="962"/>
      <c r="AG944" s="962"/>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hidden="1" customHeight="1" x14ac:dyDescent="0.15">
      <c r="A945" s="961">
        <v>18</v>
      </c>
      <c r="B945" s="961">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62"/>
      <c r="AD945" s="962"/>
      <c r="AE945" s="962"/>
      <c r="AF945" s="962"/>
      <c r="AG945" s="962"/>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hidden="1" customHeight="1" x14ac:dyDescent="0.15">
      <c r="A946" s="961">
        <v>19</v>
      </c>
      <c r="B946" s="961">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62"/>
      <c r="AD946" s="962"/>
      <c r="AE946" s="962"/>
      <c r="AF946" s="962"/>
      <c r="AG946" s="962"/>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hidden="1" customHeight="1" x14ac:dyDescent="0.15">
      <c r="A947" s="961">
        <v>20</v>
      </c>
      <c r="B947" s="961">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62"/>
      <c r="AD947" s="962"/>
      <c r="AE947" s="962"/>
      <c r="AF947" s="962"/>
      <c r="AG947" s="962"/>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hidden="1" customHeight="1" x14ac:dyDescent="0.15">
      <c r="A948" s="961">
        <v>21</v>
      </c>
      <c r="B948" s="961">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62"/>
      <c r="AD948" s="962"/>
      <c r="AE948" s="962"/>
      <c r="AF948" s="962"/>
      <c r="AG948" s="962"/>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hidden="1" customHeight="1" x14ac:dyDescent="0.15">
      <c r="A949" s="961">
        <v>22</v>
      </c>
      <c r="B949" s="961">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62"/>
      <c r="AD949" s="962"/>
      <c r="AE949" s="962"/>
      <c r="AF949" s="962"/>
      <c r="AG949" s="962"/>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hidden="1" customHeight="1" x14ac:dyDescent="0.15">
      <c r="A950" s="961">
        <v>23</v>
      </c>
      <c r="B950" s="961">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62"/>
      <c r="AD950" s="962"/>
      <c r="AE950" s="962"/>
      <c r="AF950" s="962"/>
      <c r="AG950" s="962"/>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hidden="1" customHeight="1" x14ac:dyDescent="0.15">
      <c r="A951" s="961">
        <v>24</v>
      </c>
      <c r="B951" s="961">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62"/>
      <c r="AD951" s="962"/>
      <c r="AE951" s="962"/>
      <c r="AF951" s="962"/>
      <c r="AG951" s="962"/>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hidden="1" customHeight="1" x14ac:dyDescent="0.15">
      <c r="A952" s="961">
        <v>25</v>
      </c>
      <c r="B952" s="961">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62"/>
      <c r="AD952" s="962"/>
      <c r="AE952" s="962"/>
      <c r="AF952" s="962"/>
      <c r="AG952" s="962"/>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hidden="1" customHeight="1" x14ac:dyDescent="0.15">
      <c r="A953" s="961">
        <v>26</v>
      </c>
      <c r="B953" s="961">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62"/>
      <c r="AD953" s="962"/>
      <c r="AE953" s="962"/>
      <c r="AF953" s="962"/>
      <c r="AG953" s="962"/>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hidden="1" customHeight="1" x14ac:dyDescent="0.15">
      <c r="A954" s="961">
        <v>27</v>
      </c>
      <c r="B954" s="961">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62"/>
      <c r="AD954" s="962"/>
      <c r="AE954" s="962"/>
      <c r="AF954" s="962"/>
      <c r="AG954" s="962"/>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hidden="1" customHeight="1" x14ac:dyDescent="0.15">
      <c r="A955" s="961">
        <v>28</v>
      </c>
      <c r="B955" s="961">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62"/>
      <c r="AD955" s="962"/>
      <c r="AE955" s="962"/>
      <c r="AF955" s="962"/>
      <c r="AG955" s="962"/>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hidden="1" customHeight="1" x14ac:dyDescent="0.15">
      <c r="A956" s="961">
        <v>29</v>
      </c>
      <c r="B956" s="961">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62"/>
      <c r="AD956" s="962"/>
      <c r="AE956" s="962"/>
      <c r="AF956" s="962"/>
      <c r="AG956" s="962"/>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hidden="1" customHeight="1" x14ac:dyDescent="0.15">
      <c r="A957" s="961">
        <v>30</v>
      </c>
      <c r="B957" s="961">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62"/>
      <c r="AD957" s="962"/>
      <c r="AE957" s="962"/>
      <c r="AF957" s="962"/>
      <c r="AG957" s="962"/>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hidden="1" x14ac:dyDescent="0.15">
      <c r="P958" s="91"/>
      <c r="Q958" s="91"/>
      <c r="R958" s="91"/>
      <c r="S958" s="91"/>
      <c r="T958" s="91"/>
      <c r="U958" s="91"/>
      <c r="V958" s="91"/>
      <c r="W958" s="91"/>
      <c r="X958" s="91"/>
      <c r="Y958" s="93"/>
      <c r="Z958" s="93"/>
      <c r="AA958" s="93"/>
      <c r="AB958" s="93"/>
      <c r="AC958" s="93"/>
      <c r="AD958" s="93"/>
      <c r="AE958" s="93"/>
      <c r="AF958" s="93"/>
      <c r="AG958" s="93"/>
      <c r="AH958" s="93"/>
      <c r="AI958" s="93"/>
      <c r="AJ958" s="93"/>
      <c r="AK958" s="93"/>
      <c r="AL958" s="93"/>
      <c r="AM958" s="93"/>
      <c r="AN958" s="93"/>
      <c r="AO958" s="93"/>
      <c r="AY958">
        <f>COUNTA($C$961)</f>
        <v>0</v>
      </c>
    </row>
    <row r="959" spans="1:51" hidden="1" x14ac:dyDescent="0.15">
      <c r="A959" s="9"/>
      <c r="B959" s="41" t="s">
        <v>755</v>
      </c>
      <c r="C959" s="46"/>
      <c r="D959" s="46"/>
      <c r="E959" s="46"/>
      <c r="F959" s="46"/>
      <c r="G959" s="46"/>
      <c r="H959" s="46"/>
      <c r="I959" s="46"/>
      <c r="J959" s="46"/>
      <c r="K959" s="46"/>
      <c r="L959" s="46"/>
      <c r="M959" s="46"/>
      <c r="N959" s="46"/>
      <c r="O959" s="46"/>
      <c r="P959" s="50"/>
      <c r="Q959" s="50"/>
      <c r="R959" s="50"/>
      <c r="S959" s="50"/>
      <c r="T959" s="50"/>
      <c r="U959" s="50"/>
      <c r="V959" s="50"/>
      <c r="W959" s="50"/>
      <c r="X959" s="50"/>
      <c r="Y959" s="51"/>
      <c r="Z959" s="51"/>
      <c r="AA959" s="51"/>
      <c r="AB959" s="51"/>
      <c r="AC959" s="51"/>
      <c r="AD959" s="51"/>
      <c r="AE959" s="51"/>
      <c r="AF959" s="51"/>
      <c r="AG959" s="51"/>
      <c r="AH959" s="51"/>
      <c r="AI959" s="51"/>
      <c r="AJ959" s="51"/>
      <c r="AK959" s="51"/>
      <c r="AL959" s="51"/>
      <c r="AM959" s="51"/>
      <c r="AN959" s="51"/>
      <c r="AO959" s="51"/>
      <c r="AP959" s="50"/>
      <c r="AQ959" s="50"/>
      <c r="AR959" s="50"/>
      <c r="AS959" s="50"/>
      <c r="AT959" s="50"/>
      <c r="AU959" s="50"/>
      <c r="AV959" s="50"/>
      <c r="AW959" s="50"/>
      <c r="AX959" s="50"/>
      <c r="AY959" s="83">
        <f>$AY$958</f>
        <v>0</v>
      </c>
    </row>
    <row r="960" spans="1:51" customFormat="1" ht="59.25" hidden="1" customHeight="1" x14ac:dyDescent="0.15">
      <c r="A960" s="861"/>
      <c r="B960" s="861"/>
      <c r="C960" s="861" t="s">
        <v>24</v>
      </c>
      <c r="D960" s="861"/>
      <c r="E960" s="861"/>
      <c r="F960" s="861"/>
      <c r="G960" s="861"/>
      <c r="H960" s="861"/>
      <c r="I960" s="861"/>
      <c r="J960" s="963" t="s">
        <v>189</v>
      </c>
      <c r="K960" s="965"/>
      <c r="L960" s="965"/>
      <c r="M960" s="965"/>
      <c r="N960" s="965"/>
      <c r="O960" s="965"/>
      <c r="P960" s="429" t="s">
        <v>25</v>
      </c>
      <c r="Q960" s="429"/>
      <c r="R960" s="429"/>
      <c r="S960" s="429"/>
      <c r="T960" s="429"/>
      <c r="U960" s="429"/>
      <c r="V960" s="429"/>
      <c r="W960" s="429"/>
      <c r="X960" s="429"/>
      <c r="Y960" s="863" t="s">
        <v>188</v>
      </c>
      <c r="Z960" s="864"/>
      <c r="AA960" s="864"/>
      <c r="AB960" s="864"/>
      <c r="AC960" s="963" t="s">
        <v>217</v>
      </c>
      <c r="AD960" s="963"/>
      <c r="AE960" s="963"/>
      <c r="AF960" s="963"/>
      <c r="AG960" s="963"/>
      <c r="AH960" s="863" t="s">
        <v>180</v>
      </c>
      <c r="AI960" s="861"/>
      <c r="AJ960" s="861"/>
      <c r="AK960" s="861"/>
      <c r="AL960" s="861" t="s">
        <v>19</v>
      </c>
      <c r="AM960" s="861"/>
      <c r="AN960" s="861"/>
      <c r="AO960" s="865"/>
      <c r="AP960" s="964" t="s">
        <v>190</v>
      </c>
      <c r="AQ960" s="964"/>
      <c r="AR960" s="964"/>
      <c r="AS960" s="964"/>
      <c r="AT960" s="964"/>
      <c r="AU960" s="964"/>
      <c r="AV960" s="964"/>
      <c r="AW960" s="964"/>
      <c r="AX960" s="964"/>
      <c r="AY960" s="83">
        <f>$AY$958</f>
        <v>0</v>
      </c>
    </row>
    <row r="961" spans="1:51" ht="26.25" hidden="1" customHeight="1" x14ac:dyDescent="0.15">
      <c r="A961" s="961">
        <v>1</v>
      </c>
      <c r="B961" s="961">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62"/>
      <c r="AD961" s="962"/>
      <c r="AE961" s="962"/>
      <c r="AF961" s="962"/>
      <c r="AG961" s="962"/>
      <c r="AH961" s="884"/>
      <c r="AI961" s="885"/>
      <c r="AJ961" s="885"/>
      <c r="AK961" s="885"/>
      <c r="AL961" s="868"/>
      <c r="AM961" s="869"/>
      <c r="AN961" s="869"/>
      <c r="AO961" s="870"/>
      <c r="AP961" s="871"/>
      <c r="AQ961" s="871"/>
      <c r="AR961" s="871"/>
      <c r="AS961" s="871"/>
      <c r="AT961" s="871"/>
      <c r="AU961" s="871"/>
      <c r="AV961" s="871"/>
      <c r="AW961" s="871"/>
      <c r="AX961" s="871"/>
      <c r="AY961" s="83">
        <f>$AY$958</f>
        <v>0</v>
      </c>
    </row>
    <row r="962" spans="1:51" ht="26.25" hidden="1" customHeight="1" x14ac:dyDescent="0.15">
      <c r="A962" s="961">
        <v>2</v>
      </c>
      <c r="B962" s="961">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62"/>
      <c r="AD962" s="962"/>
      <c r="AE962" s="962"/>
      <c r="AF962" s="962"/>
      <c r="AG962" s="962"/>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hidden="1" customHeight="1" x14ac:dyDescent="0.15">
      <c r="A963" s="961">
        <v>3</v>
      </c>
      <c r="B963" s="961">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62"/>
      <c r="AD963" s="962"/>
      <c r="AE963" s="962"/>
      <c r="AF963" s="962"/>
      <c r="AG963" s="962"/>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hidden="1" customHeight="1" x14ac:dyDescent="0.15">
      <c r="A964" s="961">
        <v>4</v>
      </c>
      <c r="B964" s="961">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62"/>
      <c r="AD964" s="962"/>
      <c r="AE964" s="962"/>
      <c r="AF964" s="962"/>
      <c r="AG964" s="962"/>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hidden="1" customHeight="1" x14ac:dyDescent="0.15">
      <c r="A965" s="961">
        <v>5</v>
      </c>
      <c r="B965" s="961">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62"/>
      <c r="AD965" s="962"/>
      <c r="AE965" s="962"/>
      <c r="AF965" s="962"/>
      <c r="AG965" s="962"/>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hidden="1" customHeight="1" x14ac:dyDescent="0.15">
      <c r="A966" s="961">
        <v>6</v>
      </c>
      <c r="B966" s="961">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62"/>
      <c r="AD966" s="962"/>
      <c r="AE966" s="962"/>
      <c r="AF966" s="962"/>
      <c r="AG966" s="962"/>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hidden="1" customHeight="1" x14ac:dyDescent="0.15">
      <c r="A967" s="961">
        <v>7</v>
      </c>
      <c r="B967" s="961">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62"/>
      <c r="AD967" s="962"/>
      <c r="AE967" s="962"/>
      <c r="AF967" s="962"/>
      <c r="AG967" s="962"/>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hidden="1" customHeight="1" x14ac:dyDescent="0.15">
      <c r="A968" s="961">
        <v>8</v>
      </c>
      <c r="B968" s="961">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62"/>
      <c r="AD968" s="962"/>
      <c r="AE968" s="962"/>
      <c r="AF968" s="962"/>
      <c r="AG968" s="962"/>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hidden="1" customHeight="1" x14ac:dyDescent="0.15">
      <c r="A969" s="961">
        <v>9</v>
      </c>
      <c r="B969" s="961">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62"/>
      <c r="AD969" s="962"/>
      <c r="AE969" s="962"/>
      <c r="AF969" s="962"/>
      <c r="AG969" s="962"/>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hidden="1" customHeight="1" x14ac:dyDescent="0.15">
      <c r="A970" s="961">
        <v>10</v>
      </c>
      <c r="B970" s="961">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62"/>
      <c r="AD970" s="962"/>
      <c r="AE970" s="962"/>
      <c r="AF970" s="962"/>
      <c r="AG970" s="962"/>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hidden="1" customHeight="1" x14ac:dyDescent="0.15">
      <c r="A971" s="961">
        <v>11</v>
      </c>
      <c r="B971" s="961">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62"/>
      <c r="AD971" s="962"/>
      <c r="AE971" s="962"/>
      <c r="AF971" s="962"/>
      <c r="AG971" s="962"/>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hidden="1" customHeight="1" x14ac:dyDescent="0.15">
      <c r="A972" s="961">
        <v>12</v>
      </c>
      <c r="B972" s="961">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62"/>
      <c r="AD972" s="962"/>
      <c r="AE972" s="962"/>
      <c r="AF972" s="962"/>
      <c r="AG972" s="962"/>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hidden="1" customHeight="1" x14ac:dyDescent="0.15">
      <c r="A973" s="961">
        <v>13</v>
      </c>
      <c r="B973" s="961">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62"/>
      <c r="AD973" s="962"/>
      <c r="AE973" s="962"/>
      <c r="AF973" s="962"/>
      <c r="AG973" s="962"/>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hidden="1" customHeight="1" x14ac:dyDescent="0.15">
      <c r="A974" s="961">
        <v>14</v>
      </c>
      <c r="B974" s="961">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62"/>
      <c r="AD974" s="962"/>
      <c r="AE974" s="962"/>
      <c r="AF974" s="962"/>
      <c r="AG974" s="962"/>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hidden="1" customHeight="1" x14ac:dyDescent="0.15">
      <c r="A975" s="961">
        <v>15</v>
      </c>
      <c r="B975" s="961">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62"/>
      <c r="AD975" s="962"/>
      <c r="AE975" s="962"/>
      <c r="AF975" s="962"/>
      <c r="AG975" s="962"/>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hidden="1" customHeight="1" x14ac:dyDescent="0.15">
      <c r="A976" s="961">
        <v>16</v>
      </c>
      <c r="B976" s="961">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62"/>
      <c r="AD976" s="962"/>
      <c r="AE976" s="962"/>
      <c r="AF976" s="962"/>
      <c r="AG976" s="962"/>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hidden="1" customHeight="1" x14ac:dyDescent="0.15">
      <c r="A977" s="961">
        <v>17</v>
      </c>
      <c r="B977" s="961">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62"/>
      <c r="AD977" s="962"/>
      <c r="AE977" s="962"/>
      <c r="AF977" s="962"/>
      <c r="AG977" s="962"/>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hidden="1" customHeight="1" x14ac:dyDescent="0.15">
      <c r="A978" s="961">
        <v>18</v>
      </c>
      <c r="B978" s="961">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62"/>
      <c r="AD978" s="962"/>
      <c r="AE978" s="962"/>
      <c r="AF978" s="962"/>
      <c r="AG978" s="962"/>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hidden="1" customHeight="1" x14ac:dyDescent="0.15">
      <c r="A979" s="961">
        <v>19</v>
      </c>
      <c r="B979" s="961">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62"/>
      <c r="AD979" s="962"/>
      <c r="AE979" s="962"/>
      <c r="AF979" s="962"/>
      <c r="AG979" s="962"/>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hidden="1" customHeight="1" x14ac:dyDescent="0.15">
      <c r="A980" s="961">
        <v>20</v>
      </c>
      <c r="B980" s="961">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62"/>
      <c r="AD980" s="962"/>
      <c r="AE980" s="962"/>
      <c r="AF980" s="962"/>
      <c r="AG980" s="962"/>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hidden="1" customHeight="1" x14ac:dyDescent="0.15">
      <c r="A981" s="961">
        <v>21</v>
      </c>
      <c r="B981" s="961">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62"/>
      <c r="AD981" s="962"/>
      <c r="AE981" s="962"/>
      <c r="AF981" s="962"/>
      <c r="AG981" s="962"/>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hidden="1" customHeight="1" x14ac:dyDescent="0.15">
      <c r="A982" s="961">
        <v>22</v>
      </c>
      <c r="B982" s="961">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62"/>
      <c r="AD982" s="962"/>
      <c r="AE982" s="962"/>
      <c r="AF982" s="962"/>
      <c r="AG982" s="962"/>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hidden="1" customHeight="1" x14ac:dyDescent="0.15">
      <c r="A983" s="961">
        <v>23</v>
      </c>
      <c r="B983" s="961">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62"/>
      <c r="AD983" s="962"/>
      <c r="AE983" s="962"/>
      <c r="AF983" s="962"/>
      <c r="AG983" s="962"/>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hidden="1" customHeight="1" x14ac:dyDescent="0.15">
      <c r="A984" s="961">
        <v>24</v>
      </c>
      <c r="B984" s="961">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62"/>
      <c r="AD984" s="962"/>
      <c r="AE984" s="962"/>
      <c r="AF984" s="962"/>
      <c r="AG984" s="962"/>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hidden="1" customHeight="1" x14ac:dyDescent="0.15">
      <c r="A985" s="961">
        <v>25</v>
      </c>
      <c r="B985" s="961">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62"/>
      <c r="AD985" s="962"/>
      <c r="AE985" s="962"/>
      <c r="AF985" s="962"/>
      <c r="AG985" s="962"/>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hidden="1" customHeight="1" x14ac:dyDescent="0.15">
      <c r="A986" s="961">
        <v>26</v>
      </c>
      <c r="B986" s="961">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62"/>
      <c r="AD986" s="962"/>
      <c r="AE986" s="962"/>
      <c r="AF986" s="962"/>
      <c r="AG986" s="962"/>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hidden="1" customHeight="1" x14ac:dyDescent="0.15">
      <c r="A987" s="961">
        <v>27</v>
      </c>
      <c r="B987" s="961">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62"/>
      <c r="AD987" s="962"/>
      <c r="AE987" s="962"/>
      <c r="AF987" s="962"/>
      <c r="AG987" s="962"/>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hidden="1" customHeight="1" x14ac:dyDescent="0.15">
      <c r="A988" s="961">
        <v>28</v>
      </c>
      <c r="B988" s="961">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62"/>
      <c r="AD988" s="962"/>
      <c r="AE988" s="962"/>
      <c r="AF988" s="962"/>
      <c r="AG988" s="962"/>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hidden="1" customHeight="1" x14ac:dyDescent="0.15">
      <c r="A989" s="961">
        <v>29</v>
      </c>
      <c r="B989" s="961">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62"/>
      <c r="AD989" s="962"/>
      <c r="AE989" s="962"/>
      <c r="AF989" s="962"/>
      <c r="AG989" s="962"/>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hidden="1" customHeight="1" x14ac:dyDescent="0.15">
      <c r="A990" s="961">
        <v>30</v>
      </c>
      <c r="B990" s="961">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62"/>
      <c r="AD990" s="962"/>
      <c r="AE990" s="962"/>
      <c r="AF990" s="962"/>
      <c r="AG990" s="962"/>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hidden="1" x14ac:dyDescent="0.15">
      <c r="P991" s="91"/>
      <c r="Q991" s="91"/>
      <c r="R991" s="91"/>
      <c r="S991" s="91"/>
      <c r="T991" s="91"/>
      <c r="U991" s="91"/>
      <c r="V991" s="91"/>
      <c r="W991" s="91"/>
      <c r="X991" s="91"/>
      <c r="Y991" s="93"/>
      <c r="Z991" s="93"/>
      <c r="AA991" s="93"/>
      <c r="AB991" s="93"/>
      <c r="AC991" s="93"/>
      <c r="AD991" s="93"/>
      <c r="AE991" s="93"/>
      <c r="AF991" s="93"/>
      <c r="AG991" s="93"/>
      <c r="AH991" s="93"/>
      <c r="AI991" s="93"/>
      <c r="AJ991" s="93"/>
      <c r="AK991" s="93"/>
      <c r="AL991" s="93"/>
      <c r="AM991" s="93"/>
      <c r="AN991" s="93"/>
      <c r="AO991" s="93"/>
      <c r="AY991">
        <f>COUNTA($C$994)</f>
        <v>0</v>
      </c>
    </row>
    <row r="992" spans="1:51" hidden="1" x14ac:dyDescent="0.15">
      <c r="A992" s="9"/>
      <c r="B992" s="41" t="s">
        <v>754</v>
      </c>
      <c r="C992" s="46"/>
      <c r="D992" s="46"/>
      <c r="E992" s="46"/>
      <c r="F992" s="46"/>
      <c r="G992" s="46"/>
      <c r="H992" s="46"/>
      <c r="I992" s="46"/>
      <c r="J992" s="46"/>
      <c r="K992" s="46"/>
      <c r="L992" s="46"/>
      <c r="M992" s="46"/>
      <c r="N992" s="46"/>
      <c r="O992" s="46"/>
      <c r="P992" s="50"/>
      <c r="Q992" s="50"/>
      <c r="R992" s="50"/>
      <c r="S992" s="50"/>
      <c r="T992" s="50"/>
      <c r="U992" s="50"/>
      <c r="V992" s="50"/>
      <c r="W992" s="50"/>
      <c r="X992" s="50"/>
      <c r="Y992" s="51"/>
      <c r="Z992" s="51"/>
      <c r="AA992" s="51"/>
      <c r="AB992" s="51"/>
      <c r="AC992" s="51"/>
      <c r="AD992" s="51"/>
      <c r="AE992" s="51"/>
      <c r="AF992" s="51"/>
      <c r="AG992" s="51"/>
      <c r="AH992" s="51"/>
      <c r="AI992" s="51"/>
      <c r="AJ992" s="51"/>
      <c r="AK992" s="51"/>
      <c r="AL992" s="51"/>
      <c r="AM992" s="51"/>
      <c r="AN992" s="51"/>
      <c r="AO992" s="51"/>
      <c r="AP992" s="50"/>
      <c r="AQ992" s="50"/>
      <c r="AR992" s="50"/>
      <c r="AS992" s="50"/>
      <c r="AT992" s="50"/>
      <c r="AU992" s="50"/>
      <c r="AV992" s="50"/>
      <c r="AW992" s="50"/>
      <c r="AX992" s="50"/>
      <c r="AY992" s="83">
        <f>$AY$991</f>
        <v>0</v>
      </c>
    </row>
    <row r="993" spans="1:51" customFormat="1" ht="59.25" hidden="1" customHeight="1" x14ac:dyDescent="0.15">
      <c r="A993" s="861"/>
      <c r="B993" s="861"/>
      <c r="C993" s="861" t="s">
        <v>24</v>
      </c>
      <c r="D993" s="861"/>
      <c r="E993" s="861"/>
      <c r="F993" s="861"/>
      <c r="G993" s="861"/>
      <c r="H993" s="861"/>
      <c r="I993" s="861"/>
      <c r="J993" s="963" t="s">
        <v>189</v>
      </c>
      <c r="K993" s="965"/>
      <c r="L993" s="965"/>
      <c r="M993" s="965"/>
      <c r="N993" s="965"/>
      <c r="O993" s="965"/>
      <c r="P993" s="429" t="s">
        <v>25</v>
      </c>
      <c r="Q993" s="429"/>
      <c r="R993" s="429"/>
      <c r="S993" s="429"/>
      <c r="T993" s="429"/>
      <c r="U993" s="429"/>
      <c r="V993" s="429"/>
      <c r="W993" s="429"/>
      <c r="X993" s="429"/>
      <c r="Y993" s="863" t="s">
        <v>188</v>
      </c>
      <c r="Z993" s="864"/>
      <c r="AA993" s="864"/>
      <c r="AB993" s="864"/>
      <c r="AC993" s="963" t="s">
        <v>217</v>
      </c>
      <c r="AD993" s="963"/>
      <c r="AE993" s="963"/>
      <c r="AF993" s="963"/>
      <c r="AG993" s="963"/>
      <c r="AH993" s="863" t="s">
        <v>180</v>
      </c>
      <c r="AI993" s="861"/>
      <c r="AJ993" s="861"/>
      <c r="AK993" s="861"/>
      <c r="AL993" s="861" t="s">
        <v>19</v>
      </c>
      <c r="AM993" s="861"/>
      <c r="AN993" s="861"/>
      <c r="AO993" s="865"/>
      <c r="AP993" s="964" t="s">
        <v>190</v>
      </c>
      <c r="AQ993" s="964"/>
      <c r="AR993" s="964"/>
      <c r="AS993" s="964"/>
      <c r="AT993" s="964"/>
      <c r="AU993" s="964"/>
      <c r="AV993" s="964"/>
      <c r="AW993" s="964"/>
      <c r="AX993" s="964"/>
      <c r="AY993" s="83">
        <f>$AY$991</f>
        <v>0</v>
      </c>
    </row>
    <row r="994" spans="1:51" ht="26.25" hidden="1" customHeight="1" x14ac:dyDescent="0.15">
      <c r="A994" s="961">
        <v>1</v>
      </c>
      <c r="B994" s="961">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62"/>
      <c r="AD994" s="962"/>
      <c r="AE994" s="962"/>
      <c r="AF994" s="962"/>
      <c r="AG994" s="962"/>
      <c r="AH994" s="884"/>
      <c r="AI994" s="885"/>
      <c r="AJ994" s="885"/>
      <c r="AK994" s="885"/>
      <c r="AL994" s="868"/>
      <c r="AM994" s="869"/>
      <c r="AN994" s="869"/>
      <c r="AO994" s="870"/>
      <c r="AP994" s="871"/>
      <c r="AQ994" s="871"/>
      <c r="AR994" s="871"/>
      <c r="AS994" s="871"/>
      <c r="AT994" s="871"/>
      <c r="AU994" s="871"/>
      <c r="AV994" s="871"/>
      <c r="AW994" s="871"/>
      <c r="AX994" s="871"/>
      <c r="AY994" s="83">
        <f>$AY$991</f>
        <v>0</v>
      </c>
    </row>
    <row r="995" spans="1:51" ht="26.25" hidden="1" customHeight="1" x14ac:dyDescent="0.15">
      <c r="A995" s="961">
        <v>2</v>
      </c>
      <c r="B995" s="961">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62"/>
      <c r="AD995" s="962"/>
      <c r="AE995" s="962"/>
      <c r="AF995" s="962"/>
      <c r="AG995" s="962"/>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hidden="1" customHeight="1" x14ac:dyDescent="0.15">
      <c r="A996" s="961">
        <v>3</v>
      </c>
      <c r="B996" s="961">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62"/>
      <c r="AD996" s="962"/>
      <c r="AE996" s="962"/>
      <c r="AF996" s="962"/>
      <c r="AG996" s="962"/>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hidden="1" customHeight="1" x14ac:dyDescent="0.15">
      <c r="A997" s="961">
        <v>4</v>
      </c>
      <c r="B997" s="961">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62"/>
      <c r="AD997" s="962"/>
      <c r="AE997" s="962"/>
      <c r="AF997" s="962"/>
      <c r="AG997" s="962"/>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hidden="1" customHeight="1" x14ac:dyDescent="0.15">
      <c r="A998" s="961">
        <v>5</v>
      </c>
      <c r="B998" s="961">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62"/>
      <c r="AD998" s="962"/>
      <c r="AE998" s="962"/>
      <c r="AF998" s="962"/>
      <c r="AG998" s="962"/>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hidden="1" customHeight="1" x14ac:dyDescent="0.15">
      <c r="A999" s="961">
        <v>6</v>
      </c>
      <c r="B999" s="961">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62"/>
      <c r="AD999" s="962"/>
      <c r="AE999" s="962"/>
      <c r="AF999" s="962"/>
      <c r="AG999" s="962"/>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hidden="1" customHeight="1" x14ac:dyDescent="0.15">
      <c r="A1000" s="961">
        <v>7</v>
      </c>
      <c r="B1000" s="961">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62"/>
      <c r="AD1000" s="962"/>
      <c r="AE1000" s="962"/>
      <c r="AF1000" s="962"/>
      <c r="AG1000" s="962"/>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hidden="1" customHeight="1" x14ac:dyDescent="0.15">
      <c r="A1001" s="961">
        <v>8</v>
      </c>
      <c r="B1001" s="961">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62"/>
      <c r="AD1001" s="962"/>
      <c r="AE1001" s="962"/>
      <c r="AF1001" s="962"/>
      <c r="AG1001" s="962"/>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hidden="1" customHeight="1" x14ac:dyDescent="0.15">
      <c r="A1002" s="961">
        <v>9</v>
      </c>
      <c r="B1002" s="961">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62"/>
      <c r="AD1002" s="962"/>
      <c r="AE1002" s="962"/>
      <c r="AF1002" s="962"/>
      <c r="AG1002" s="962"/>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hidden="1" customHeight="1" x14ac:dyDescent="0.15">
      <c r="A1003" s="961">
        <v>10</v>
      </c>
      <c r="B1003" s="961">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62"/>
      <c r="AD1003" s="962"/>
      <c r="AE1003" s="962"/>
      <c r="AF1003" s="962"/>
      <c r="AG1003" s="962"/>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hidden="1" customHeight="1" x14ac:dyDescent="0.15">
      <c r="A1004" s="961">
        <v>11</v>
      </c>
      <c r="B1004" s="961">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62"/>
      <c r="AD1004" s="962"/>
      <c r="AE1004" s="962"/>
      <c r="AF1004" s="962"/>
      <c r="AG1004" s="962"/>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hidden="1" customHeight="1" x14ac:dyDescent="0.15">
      <c r="A1005" s="961">
        <v>12</v>
      </c>
      <c r="B1005" s="961">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62"/>
      <c r="AD1005" s="962"/>
      <c r="AE1005" s="962"/>
      <c r="AF1005" s="962"/>
      <c r="AG1005" s="962"/>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hidden="1" customHeight="1" x14ac:dyDescent="0.15">
      <c r="A1006" s="961">
        <v>13</v>
      </c>
      <c r="B1006" s="961">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62"/>
      <c r="AD1006" s="962"/>
      <c r="AE1006" s="962"/>
      <c r="AF1006" s="962"/>
      <c r="AG1006" s="962"/>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hidden="1" customHeight="1" x14ac:dyDescent="0.15">
      <c r="A1007" s="961">
        <v>14</v>
      </c>
      <c r="B1007" s="961">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62"/>
      <c r="AD1007" s="962"/>
      <c r="AE1007" s="962"/>
      <c r="AF1007" s="962"/>
      <c r="AG1007" s="962"/>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hidden="1" customHeight="1" x14ac:dyDescent="0.15">
      <c r="A1008" s="961">
        <v>15</v>
      </c>
      <c r="B1008" s="961">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62"/>
      <c r="AD1008" s="962"/>
      <c r="AE1008" s="962"/>
      <c r="AF1008" s="962"/>
      <c r="AG1008" s="962"/>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hidden="1" customHeight="1" x14ac:dyDescent="0.15">
      <c r="A1009" s="961">
        <v>16</v>
      </c>
      <c r="B1009" s="961">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62"/>
      <c r="AD1009" s="962"/>
      <c r="AE1009" s="962"/>
      <c r="AF1009" s="962"/>
      <c r="AG1009" s="962"/>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hidden="1" customHeight="1" x14ac:dyDescent="0.15">
      <c r="A1010" s="961">
        <v>17</v>
      </c>
      <c r="B1010" s="961">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62"/>
      <c r="AD1010" s="962"/>
      <c r="AE1010" s="962"/>
      <c r="AF1010" s="962"/>
      <c r="AG1010" s="962"/>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hidden="1" customHeight="1" x14ac:dyDescent="0.15">
      <c r="A1011" s="961">
        <v>18</v>
      </c>
      <c r="B1011" s="961">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62"/>
      <c r="AD1011" s="962"/>
      <c r="AE1011" s="962"/>
      <c r="AF1011" s="962"/>
      <c r="AG1011" s="962"/>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hidden="1" customHeight="1" x14ac:dyDescent="0.15">
      <c r="A1012" s="961">
        <v>19</v>
      </c>
      <c r="B1012" s="961">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62"/>
      <c r="AD1012" s="962"/>
      <c r="AE1012" s="962"/>
      <c r="AF1012" s="962"/>
      <c r="AG1012" s="962"/>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hidden="1" customHeight="1" x14ac:dyDescent="0.15">
      <c r="A1013" s="961">
        <v>20</v>
      </c>
      <c r="B1013" s="961">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62"/>
      <c r="AD1013" s="962"/>
      <c r="AE1013" s="962"/>
      <c r="AF1013" s="962"/>
      <c r="AG1013" s="962"/>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hidden="1" customHeight="1" x14ac:dyDescent="0.15">
      <c r="A1014" s="961">
        <v>21</v>
      </c>
      <c r="B1014" s="961">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62"/>
      <c r="AD1014" s="962"/>
      <c r="AE1014" s="962"/>
      <c r="AF1014" s="962"/>
      <c r="AG1014" s="962"/>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hidden="1" customHeight="1" x14ac:dyDescent="0.15">
      <c r="A1015" s="961">
        <v>22</v>
      </c>
      <c r="B1015" s="961">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62"/>
      <c r="AD1015" s="962"/>
      <c r="AE1015" s="962"/>
      <c r="AF1015" s="962"/>
      <c r="AG1015" s="962"/>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hidden="1" customHeight="1" x14ac:dyDescent="0.15">
      <c r="A1016" s="961">
        <v>23</v>
      </c>
      <c r="B1016" s="961">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62"/>
      <c r="AD1016" s="962"/>
      <c r="AE1016" s="962"/>
      <c r="AF1016" s="962"/>
      <c r="AG1016" s="962"/>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hidden="1" customHeight="1" x14ac:dyDescent="0.15">
      <c r="A1017" s="961">
        <v>24</v>
      </c>
      <c r="B1017" s="961">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62"/>
      <c r="AD1017" s="962"/>
      <c r="AE1017" s="962"/>
      <c r="AF1017" s="962"/>
      <c r="AG1017" s="962"/>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hidden="1" customHeight="1" x14ac:dyDescent="0.15">
      <c r="A1018" s="961">
        <v>25</v>
      </c>
      <c r="B1018" s="961">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62"/>
      <c r="AD1018" s="962"/>
      <c r="AE1018" s="962"/>
      <c r="AF1018" s="962"/>
      <c r="AG1018" s="962"/>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hidden="1" customHeight="1" x14ac:dyDescent="0.15">
      <c r="A1019" s="961">
        <v>26</v>
      </c>
      <c r="B1019" s="961">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62"/>
      <c r="AD1019" s="962"/>
      <c r="AE1019" s="962"/>
      <c r="AF1019" s="962"/>
      <c r="AG1019" s="962"/>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hidden="1" customHeight="1" x14ac:dyDescent="0.15">
      <c r="A1020" s="961">
        <v>27</v>
      </c>
      <c r="B1020" s="961">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62"/>
      <c r="AD1020" s="962"/>
      <c r="AE1020" s="962"/>
      <c r="AF1020" s="962"/>
      <c r="AG1020" s="962"/>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hidden="1" customHeight="1" x14ac:dyDescent="0.15">
      <c r="A1021" s="961">
        <v>28</v>
      </c>
      <c r="B1021" s="961">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62"/>
      <c r="AD1021" s="962"/>
      <c r="AE1021" s="962"/>
      <c r="AF1021" s="962"/>
      <c r="AG1021" s="962"/>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hidden="1" customHeight="1" x14ac:dyDescent="0.15">
      <c r="A1022" s="961">
        <v>29</v>
      </c>
      <c r="B1022" s="961">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62"/>
      <c r="AD1022" s="962"/>
      <c r="AE1022" s="962"/>
      <c r="AF1022" s="962"/>
      <c r="AG1022" s="962"/>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hidden="1" customHeight="1" x14ac:dyDescent="0.15">
      <c r="A1023" s="961">
        <v>30</v>
      </c>
      <c r="B1023" s="961">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62"/>
      <c r="AD1023" s="962"/>
      <c r="AE1023" s="962"/>
      <c r="AF1023" s="962"/>
      <c r="AG1023" s="962"/>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hidden="1" x14ac:dyDescent="0.15">
      <c r="P1024" s="91"/>
      <c r="Q1024" s="91"/>
      <c r="R1024" s="91"/>
      <c r="S1024" s="91"/>
      <c r="T1024" s="91"/>
      <c r="U1024" s="91"/>
      <c r="V1024" s="91"/>
      <c r="W1024" s="91"/>
      <c r="X1024" s="91"/>
      <c r="Y1024" s="93"/>
      <c r="Z1024" s="93"/>
      <c r="AA1024" s="93"/>
      <c r="AB1024" s="93"/>
      <c r="AC1024" s="93"/>
      <c r="AD1024" s="93"/>
      <c r="AE1024" s="93"/>
      <c r="AF1024" s="93"/>
      <c r="AG1024" s="93"/>
      <c r="AH1024" s="93"/>
      <c r="AI1024" s="93"/>
      <c r="AJ1024" s="93"/>
      <c r="AK1024" s="93"/>
      <c r="AL1024" s="93"/>
      <c r="AM1024" s="93"/>
      <c r="AN1024" s="93"/>
      <c r="AO1024" s="93"/>
      <c r="AY1024">
        <f>COUNTA($C$1027)</f>
        <v>0</v>
      </c>
    </row>
    <row r="1025" spans="1:51" hidden="1" x14ac:dyDescent="0.15">
      <c r="A1025" s="9"/>
      <c r="B1025" s="41" t="s">
        <v>753</v>
      </c>
      <c r="C1025" s="46"/>
      <c r="D1025" s="46"/>
      <c r="E1025" s="46"/>
      <c r="F1025" s="46"/>
      <c r="G1025" s="46"/>
      <c r="H1025" s="46"/>
      <c r="I1025" s="46"/>
      <c r="J1025" s="46"/>
      <c r="K1025" s="46"/>
      <c r="L1025" s="46"/>
      <c r="M1025" s="46"/>
      <c r="N1025" s="46"/>
      <c r="O1025" s="46"/>
      <c r="P1025" s="50"/>
      <c r="Q1025" s="50"/>
      <c r="R1025" s="50"/>
      <c r="S1025" s="50"/>
      <c r="T1025" s="50"/>
      <c r="U1025" s="50"/>
      <c r="V1025" s="50"/>
      <c r="W1025" s="50"/>
      <c r="X1025" s="50"/>
      <c r="Y1025" s="51"/>
      <c r="Z1025" s="51"/>
      <c r="AA1025" s="51"/>
      <c r="AB1025" s="51"/>
      <c r="AC1025" s="51"/>
      <c r="AD1025" s="51"/>
      <c r="AE1025" s="51"/>
      <c r="AF1025" s="51"/>
      <c r="AG1025" s="51"/>
      <c r="AH1025" s="51"/>
      <c r="AI1025" s="51"/>
      <c r="AJ1025" s="51"/>
      <c r="AK1025" s="51"/>
      <c r="AL1025" s="51"/>
      <c r="AM1025" s="51"/>
      <c r="AN1025" s="51"/>
      <c r="AO1025" s="51"/>
      <c r="AP1025" s="50"/>
      <c r="AQ1025" s="50"/>
      <c r="AR1025" s="50"/>
      <c r="AS1025" s="50"/>
      <c r="AT1025" s="50"/>
      <c r="AU1025" s="50"/>
      <c r="AV1025" s="50"/>
      <c r="AW1025" s="50"/>
      <c r="AX1025" s="50"/>
      <c r="AY1025" s="83">
        <f>$AY$1024</f>
        <v>0</v>
      </c>
    </row>
    <row r="1026" spans="1:51" customFormat="1" ht="59.25" hidden="1" customHeight="1" x14ac:dyDescent="0.15">
      <c r="A1026" s="861"/>
      <c r="B1026" s="861"/>
      <c r="C1026" s="861" t="s">
        <v>24</v>
      </c>
      <c r="D1026" s="861"/>
      <c r="E1026" s="861"/>
      <c r="F1026" s="861"/>
      <c r="G1026" s="861"/>
      <c r="H1026" s="861"/>
      <c r="I1026" s="861"/>
      <c r="J1026" s="963" t="s">
        <v>189</v>
      </c>
      <c r="K1026" s="965"/>
      <c r="L1026" s="965"/>
      <c r="M1026" s="965"/>
      <c r="N1026" s="965"/>
      <c r="O1026" s="965"/>
      <c r="P1026" s="429" t="s">
        <v>25</v>
      </c>
      <c r="Q1026" s="429"/>
      <c r="R1026" s="429"/>
      <c r="S1026" s="429"/>
      <c r="T1026" s="429"/>
      <c r="U1026" s="429"/>
      <c r="V1026" s="429"/>
      <c r="W1026" s="429"/>
      <c r="X1026" s="429"/>
      <c r="Y1026" s="863" t="s">
        <v>188</v>
      </c>
      <c r="Z1026" s="864"/>
      <c r="AA1026" s="864"/>
      <c r="AB1026" s="864"/>
      <c r="AC1026" s="963" t="s">
        <v>217</v>
      </c>
      <c r="AD1026" s="963"/>
      <c r="AE1026" s="963"/>
      <c r="AF1026" s="963"/>
      <c r="AG1026" s="963"/>
      <c r="AH1026" s="863" t="s">
        <v>180</v>
      </c>
      <c r="AI1026" s="861"/>
      <c r="AJ1026" s="861"/>
      <c r="AK1026" s="861"/>
      <c r="AL1026" s="861" t="s">
        <v>19</v>
      </c>
      <c r="AM1026" s="861"/>
      <c r="AN1026" s="861"/>
      <c r="AO1026" s="865"/>
      <c r="AP1026" s="964" t="s">
        <v>190</v>
      </c>
      <c r="AQ1026" s="964"/>
      <c r="AR1026" s="964"/>
      <c r="AS1026" s="964"/>
      <c r="AT1026" s="964"/>
      <c r="AU1026" s="964"/>
      <c r="AV1026" s="964"/>
      <c r="AW1026" s="964"/>
      <c r="AX1026" s="964"/>
      <c r="AY1026" s="83">
        <f>$AY$1024</f>
        <v>0</v>
      </c>
    </row>
    <row r="1027" spans="1:51" ht="26.25" hidden="1" customHeight="1" x14ac:dyDescent="0.15">
      <c r="A1027" s="961">
        <v>1</v>
      </c>
      <c r="B1027" s="961">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62"/>
      <c r="AD1027" s="962"/>
      <c r="AE1027" s="962"/>
      <c r="AF1027" s="962"/>
      <c r="AG1027" s="962"/>
      <c r="AH1027" s="884"/>
      <c r="AI1027" s="885"/>
      <c r="AJ1027" s="885"/>
      <c r="AK1027" s="885"/>
      <c r="AL1027" s="868"/>
      <c r="AM1027" s="869"/>
      <c r="AN1027" s="869"/>
      <c r="AO1027" s="870"/>
      <c r="AP1027" s="871"/>
      <c r="AQ1027" s="871"/>
      <c r="AR1027" s="871"/>
      <c r="AS1027" s="871"/>
      <c r="AT1027" s="871"/>
      <c r="AU1027" s="871"/>
      <c r="AV1027" s="871"/>
      <c r="AW1027" s="871"/>
      <c r="AX1027" s="871"/>
      <c r="AY1027" s="83">
        <f>$AY$1024</f>
        <v>0</v>
      </c>
    </row>
    <row r="1028" spans="1:51" ht="26.25" hidden="1" customHeight="1" x14ac:dyDescent="0.15">
      <c r="A1028" s="961">
        <v>2</v>
      </c>
      <c r="B1028" s="961">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62"/>
      <c r="AD1028" s="962"/>
      <c r="AE1028" s="962"/>
      <c r="AF1028" s="962"/>
      <c r="AG1028" s="962"/>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hidden="1" customHeight="1" x14ac:dyDescent="0.15">
      <c r="A1029" s="961">
        <v>3</v>
      </c>
      <c r="B1029" s="961">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62"/>
      <c r="AD1029" s="962"/>
      <c r="AE1029" s="962"/>
      <c r="AF1029" s="962"/>
      <c r="AG1029" s="962"/>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hidden="1" customHeight="1" x14ac:dyDescent="0.15">
      <c r="A1030" s="961">
        <v>4</v>
      </c>
      <c r="B1030" s="961">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62"/>
      <c r="AD1030" s="962"/>
      <c r="AE1030" s="962"/>
      <c r="AF1030" s="962"/>
      <c r="AG1030" s="962"/>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hidden="1" customHeight="1" x14ac:dyDescent="0.15">
      <c r="A1031" s="961">
        <v>5</v>
      </c>
      <c r="B1031" s="961">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62"/>
      <c r="AD1031" s="962"/>
      <c r="AE1031" s="962"/>
      <c r="AF1031" s="962"/>
      <c r="AG1031" s="962"/>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hidden="1" customHeight="1" x14ac:dyDescent="0.15">
      <c r="A1032" s="961">
        <v>6</v>
      </c>
      <c r="B1032" s="961">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62"/>
      <c r="AD1032" s="962"/>
      <c r="AE1032" s="962"/>
      <c r="AF1032" s="962"/>
      <c r="AG1032" s="962"/>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hidden="1" customHeight="1" x14ac:dyDescent="0.15">
      <c r="A1033" s="961">
        <v>7</v>
      </c>
      <c r="B1033" s="961">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62"/>
      <c r="AD1033" s="962"/>
      <c r="AE1033" s="962"/>
      <c r="AF1033" s="962"/>
      <c r="AG1033" s="962"/>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hidden="1" customHeight="1" x14ac:dyDescent="0.15">
      <c r="A1034" s="961">
        <v>8</v>
      </c>
      <c r="B1034" s="961">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62"/>
      <c r="AD1034" s="962"/>
      <c r="AE1034" s="962"/>
      <c r="AF1034" s="962"/>
      <c r="AG1034" s="962"/>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hidden="1" customHeight="1" x14ac:dyDescent="0.15">
      <c r="A1035" s="961">
        <v>9</v>
      </c>
      <c r="B1035" s="961">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62"/>
      <c r="AD1035" s="962"/>
      <c r="AE1035" s="962"/>
      <c r="AF1035" s="962"/>
      <c r="AG1035" s="962"/>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hidden="1" customHeight="1" x14ac:dyDescent="0.15">
      <c r="A1036" s="961">
        <v>10</v>
      </c>
      <c r="B1036" s="961">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62"/>
      <c r="AD1036" s="962"/>
      <c r="AE1036" s="962"/>
      <c r="AF1036" s="962"/>
      <c r="AG1036" s="962"/>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hidden="1" customHeight="1" x14ac:dyDescent="0.15">
      <c r="A1037" s="961">
        <v>11</v>
      </c>
      <c r="B1037" s="961">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62"/>
      <c r="AD1037" s="962"/>
      <c r="AE1037" s="962"/>
      <c r="AF1037" s="962"/>
      <c r="AG1037" s="962"/>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hidden="1" customHeight="1" x14ac:dyDescent="0.15">
      <c r="A1038" s="961">
        <v>12</v>
      </c>
      <c r="B1038" s="961">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62"/>
      <c r="AD1038" s="962"/>
      <c r="AE1038" s="962"/>
      <c r="AF1038" s="962"/>
      <c r="AG1038" s="962"/>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hidden="1" customHeight="1" x14ac:dyDescent="0.15">
      <c r="A1039" s="961">
        <v>13</v>
      </c>
      <c r="B1039" s="961">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62"/>
      <c r="AD1039" s="962"/>
      <c r="AE1039" s="962"/>
      <c r="AF1039" s="962"/>
      <c r="AG1039" s="962"/>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hidden="1" customHeight="1" x14ac:dyDescent="0.15">
      <c r="A1040" s="961">
        <v>14</v>
      </c>
      <c r="B1040" s="961">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62"/>
      <c r="AD1040" s="962"/>
      <c r="AE1040" s="962"/>
      <c r="AF1040" s="962"/>
      <c r="AG1040" s="962"/>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hidden="1" customHeight="1" x14ac:dyDescent="0.15">
      <c r="A1041" s="961">
        <v>15</v>
      </c>
      <c r="B1041" s="961">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62"/>
      <c r="AD1041" s="962"/>
      <c r="AE1041" s="962"/>
      <c r="AF1041" s="962"/>
      <c r="AG1041" s="962"/>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hidden="1" customHeight="1" x14ac:dyDescent="0.15">
      <c r="A1042" s="961">
        <v>16</v>
      </c>
      <c r="B1042" s="961">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62"/>
      <c r="AD1042" s="962"/>
      <c r="AE1042" s="962"/>
      <c r="AF1042" s="962"/>
      <c r="AG1042" s="962"/>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hidden="1" customHeight="1" x14ac:dyDescent="0.15">
      <c r="A1043" s="961">
        <v>17</v>
      </c>
      <c r="B1043" s="961">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62"/>
      <c r="AD1043" s="962"/>
      <c r="AE1043" s="962"/>
      <c r="AF1043" s="962"/>
      <c r="AG1043" s="962"/>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hidden="1" customHeight="1" x14ac:dyDescent="0.15">
      <c r="A1044" s="961">
        <v>18</v>
      </c>
      <c r="B1044" s="961">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62"/>
      <c r="AD1044" s="962"/>
      <c r="AE1044" s="962"/>
      <c r="AF1044" s="962"/>
      <c r="AG1044" s="962"/>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hidden="1" customHeight="1" x14ac:dyDescent="0.15">
      <c r="A1045" s="961">
        <v>19</v>
      </c>
      <c r="B1045" s="961">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62"/>
      <c r="AD1045" s="962"/>
      <c r="AE1045" s="962"/>
      <c r="AF1045" s="962"/>
      <c r="AG1045" s="962"/>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hidden="1" customHeight="1" x14ac:dyDescent="0.15">
      <c r="A1046" s="961">
        <v>20</v>
      </c>
      <c r="B1046" s="961">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62"/>
      <c r="AD1046" s="962"/>
      <c r="AE1046" s="962"/>
      <c r="AF1046" s="962"/>
      <c r="AG1046" s="962"/>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hidden="1" customHeight="1" x14ac:dyDescent="0.15">
      <c r="A1047" s="961">
        <v>21</v>
      </c>
      <c r="B1047" s="961">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62"/>
      <c r="AD1047" s="962"/>
      <c r="AE1047" s="962"/>
      <c r="AF1047" s="962"/>
      <c r="AG1047" s="962"/>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hidden="1" customHeight="1" x14ac:dyDescent="0.15">
      <c r="A1048" s="961">
        <v>22</v>
      </c>
      <c r="B1048" s="961">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62"/>
      <c r="AD1048" s="962"/>
      <c r="AE1048" s="962"/>
      <c r="AF1048" s="962"/>
      <c r="AG1048" s="962"/>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hidden="1" customHeight="1" x14ac:dyDescent="0.15">
      <c r="A1049" s="961">
        <v>23</v>
      </c>
      <c r="B1049" s="961">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62"/>
      <c r="AD1049" s="962"/>
      <c r="AE1049" s="962"/>
      <c r="AF1049" s="962"/>
      <c r="AG1049" s="962"/>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hidden="1" customHeight="1" x14ac:dyDescent="0.15">
      <c r="A1050" s="961">
        <v>24</v>
      </c>
      <c r="B1050" s="961">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62"/>
      <c r="AD1050" s="962"/>
      <c r="AE1050" s="962"/>
      <c r="AF1050" s="962"/>
      <c r="AG1050" s="962"/>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hidden="1" customHeight="1" x14ac:dyDescent="0.15">
      <c r="A1051" s="961">
        <v>25</v>
      </c>
      <c r="B1051" s="961">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62"/>
      <c r="AD1051" s="962"/>
      <c r="AE1051" s="962"/>
      <c r="AF1051" s="962"/>
      <c r="AG1051" s="962"/>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hidden="1" customHeight="1" x14ac:dyDescent="0.15">
      <c r="A1052" s="961">
        <v>26</v>
      </c>
      <c r="B1052" s="961">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62"/>
      <c r="AD1052" s="962"/>
      <c r="AE1052" s="962"/>
      <c r="AF1052" s="962"/>
      <c r="AG1052" s="962"/>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hidden="1" customHeight="1" x14ac:dyDescent="0.15">
      <c r="A1053" s="961">
        <v>27</v>
      </c>
      <c r="B1053" s="961">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62"/>
      <c r="AD1053" s="962"/>
      <c r="AE1053" s="962"/>
      <c r="AF1053" s="962"/>
      <c r="AG1053" s="962"/>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hidden="1" customHeight="1" x14ac:dyDescent="0.15">
      <c r="A1054" s="961">
        <v>28</v>
      </c>
      <c r="B1054" s="961">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62"/>
      <c r="AD1054" s="962"/>
      <c r="AE1054" s="962"/>
      <c r="AF1054" s="962"/>
      <c r="AG1054" s="962"/>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hidden="1" customHeight="1" x14ac:dyDescent="0.15">
      <c r="A1055" s="961">
        <v>29</v>
      </c>
      <c r="B1055" s="961">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62"/>
      <c r="AD1055" s="962"/>
      <c r="AE1055" s="962"/>
      <c r="AF1055" s="962"/>
      <c r="AG1055" s="962"/>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hidden="1" customHeight="1" x14ac:dyDescent="0.15">
      <c r="A1056" s="961">
        <v>30</v>
      </c>
      <c r="B1056" s="961">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62"/>
      <c r="AD1056" s="962"/>
      <c r="AE1056" s="962"/>
      <c r="AF1056" s="962"/>
      <c r="AG1056" s="962"/>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hidden="1" x14ac:dyDescent="0.15">
      <c r="P1057" s="91"/>
      <c r="Q1057" s="91"/>
      <c r="R1057" s="91"/>
      <c r="S1057" s="91"/>
      <c r="T1057" s="91"/>
      <c r="U1057" s="91"/>
      <c r="V1057" s="91"/>
      <c r="W1057" s="91"/>
      <c r="X1057" s="91"/>
      <c r="Y1057" s="93"/>
      <c r="Z1057" s="93"/>
      <c r="AA1057" s="93"/>
      <c r="AB1057" s="93"/>
      <c r="AC1057" s="93"/>
      <c r="AD1057" s="93"/>
      <c r="AE1057" s="93"/>
      <c r="AF1057" s="93"/>
      <c r="AG1057" s="93"/>
      <c r="AH1057" s="93"/>
      <c r="AI1057" s="93"/>
      <c r="AJ1057" s="93"/>
      <c r="AK1057" s="93"/>
      <c r="AL1057" s="93"/>
      <c r="AM1057" s="93"/>
      <c r="AN1057" s="93"/>
      <c r="AO1057" s="93"/>
      <c r="AY1057">
        <f>COUNTA($C$1060)</f>
        <v>0</v>
      </c>
    </row>
    <row r="1058" spans="1:51" hidden="1" x14ac:dyDescent="0.15">
      <c r="A1058" s="9"/>
      <c r="B1058" s="41" t="s">
        <v>752</v>
      </c>
      <c r="C1058" s="46"/>
      <c r="D1058" s="46"/>
      <c r="E1058" s="46"/>
      <c r="F1058" s="46"/>
      <c r="G1058" s="46"/>
      <c r="H1058" s="46"/>
      <c r="I1058" s="46"/>
      <c r="J1058" s="46"/>
      <c r="K1058" s="46"/>
      <c r="L1058" s="46"/>
      <c r="M1058" s="46"/>
      <c r="N1058" s="46"/>
      <c r="O1058" s="46"/>
      <c r="P1058" s="50"/>
      <c r="Q1058" s="50"/>
      <c r="R1058" s="50"/>
      <c r="S1058" s="50"/>
      <c r="T1058" s="50"/>
      <c r="U1058" s="50"/>
      <c r="V1058" s="50"/>
      <c r="W1058" s="50"/>
      <c r="X1058" s="50"/>
      <c r="Y1058" s="51"/>
      <c r="Z1058" s="51"/>
      <c r="AA1058" s="51"/>
      <c r="AB1058" s="51"/>
      <c r="AC1058" s="51"/>
      <c r="AD1058" s="51"/>
      <c r="AE1058" s="51"/>
      <c r="AF1058" s="51"/>
      <c r="AG1058" s="51"/>
      <c r="AH1058" s="51"/>
      <c r="AI1058" s="51"/>
      <c r="AJ1058" s="51"/>
      <c r="AK1058" s="51"/>
      <c r="AL1058" s="51"/>
      <c r="AM1058" s="51"/>
      <c r="AN1058" s="51"/>
      <c r="AO1058" s="51"/>
      <c r="AP1058" s="50"/>
      <c r="AQ1058" s="50"/>
      <c r="AR1058" s="50"/>
      <c r="AS1058" s="50"/>
      <c r="AT1058" s="50"/>
      <c r="AU1058" s="50"/>
      <c r="AV1058" s="50"/>
      <c r="AW1058" s="50"/>
      <c r="AX1058" s="50"/>
      <c r="AY1058" s="83">
        <f>$AY$1057</f>
        <v>0</v>
      </c>
    </row>
    <row r="1059" spans="1:51" customFormat="1" ht="59.25" hidden="1" customHeight="1" x14ac:dyDescent="0.15">
      <c r="A1059" s="861"/>
      <c r="B1059" s="861"/>
      <c r="C1059" s="861" t="s">
        <v>24</v>
      </c>
      <c r="D1059" s="861"/>
      <c r="E1059" s="861"/>
      <c r="F1059" s="861"/>
      <c r="G1059" s="861"/>
      <c r="H1059" s="861"/>
      <c r="I1059" s="861"/>
      <c r="J1059" s="963" t="s">
        <v>189</v>
      </c>
      <c r="K1059" s="965"/>
      <c r="L1059" s="965"/>
      <c r="M1059" s="965"/>
      <c r="N1059" s="965"/>
      <c r="O1059" s="965"/>
      <c r="P1059" s="429" t="s">
        <v>25</v>
      </c>
      <c r="Q1059" s="429"/>
      <c r="R1059" s="429"/>
      <c r="S1059" s="429"/>
      <c r="T1059" s="429"/>
      <c r="U1059" s="429"/>
      <c r="V1059" s="429"/>
      <c r="W1059" s="429"/>
      <c r="X1059" s="429"/>
      <c r="Y1059" s="863" t="s">
        <v>188</v>
      </c>
      <c r="Z1059" s="864"/>
      <c r="AA1059" s="864"/>
      <c r="AB1059" s="864"/>
      <c r="AC1059" s="963" t="s">
        <v>217</v>
      </c>
      <c r="AD1059" s="963"/>
      <c r="AE1059" s="963"/>
      <c r="AF1059" s="963"/>
      <c r="AG1059" s="963"/>
      <c r="AH1059" s="863" t="s">
        <v>180</v>
      </c>
      <c r="AI1059" s="861"/>
      <c r="AJ1059" s="861"/>
      <c r="AK1059" s="861"/>
      <c r="AL1059" s="861" t="s">
        <v>19</v>
      </c>
      <c r="AM1059" s="861"/>
      <c r="AN1059" s="861"/>
      <c r="AO1059" s="865"/>
      <c r="AP1059" s="964" t="s">
        <v>190</v>
      </c>
      <c r="AQ1059" s="964"/>
      <c r="AR1059" s="964"/>
      <c r="AS1059" s="964"/>
      <c r="AT1059" s="964"/>
      <c r="AU1059" s="964"/>
      <c r="AV1059" s="964"/>
      <c r="AW1059" s="964"/>
      <c r="AX1059" s="964"/>
      <c r="AY1059" s="83">
        <f>$AY$1057</f>
        <v>0</v>
      </c>
    </row>
    <row r="1060" spans="1:51" ht="26.25" hidden="1" customHeight="1" x14ac:dyDescent="0.15">
      <c r="A1060" s="961">
        <v>1</v>
      </c>
      <c r="B1060" s="961">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62"/>
      <c r="AD1060" s="962"/>
      <c r="AE1060" s="962"/>
      <c r="AF1060" s="962"/>
      <c r="AG1060" s="962"/>
      <c r="AH1060" s="884"/>
      <c r="AI1060" s="885"/>
      <c r="AJ1060" s="885"/>
      <c r="AK1060" s="885"/>
      <c r="AL1060" s="868"/>
      <c r="AM1060" s="869"/>
      <c r="AN1060" s="869"/>
      <c r="AO1060" s="870"/>
      <c r="AP1060" s="871"/>
      <c r="AQ1060" s="871"/>
      <c r="AR1060" s="871"/>
      <c r="AS1060" s="871"/>
      <c r="AT1060" s="871"/>
      <c r="AU1060" s="871"/>
      <c r="AV1060" s="871"/>
      <c r="AW1060" s="871"/>
      <c r="AX1060" s="871"/>
      <c r="AY1060" s="83">
        <f>$AY$1057</f>
        <v>0</v>
      </c>
    </row>
    <row r="1061" spans="1:51" ht="26.25" hidden="1" customHeight="1" x14ac:dyDescent="0.15">
      <c r="A1061" s="961">
        <v>2</v>
      </c>
      <c r="B1061" s="961">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62"/>
      <c r="AD1061" s="962"/>
      <c r="AE1061" s="962"/>
      <c r="AF1061" s="962"/>
      <c r="AG1061" s="962"/>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hidden="1" customHeight="1" x14ac:dyDescent="0.15">
      <c r="A1062" s="961">
        <v>3</v>
      </c>
      <c r="B1062" s="961">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62"/>
      <c r="AD1062" s="962"/>
      <c r="AE1062" s="962"/>
      <c r="AF1062" s="962"/>
      <c r="AG1062" s="962"/>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hidden="1" customHeight="1" x14ac:dyDescent="0.15">
      <c r="A1063" s="961">
        <v>4</v>
      </c>
      <c r="B1063" s="961">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62"/>
      <c r="AD1063" s="962"/>
      <c r="AE1063" s="962"/>
      <c r="AF1063" s="962"/>
      <c r="AG1063" s="962"/>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hidden="1" customHeight="1" x14ac:dyDescent="0.15">
      <c r="A1064" s="961">
        <v>5</v>
      </c>
      <c r="B1064" s="961">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62"/>
      <c r="AD1064" s="962"/>
      <c r="AE1064" s="962"/>
      <c r="AF1064" s="962"/>
      <c r="AG1064" s="962"/>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hidden="1" customHeight="1" x14ac:dyDescent="0.15">
      <c r="A1065" s="961">
        <v>6</v>
      </c>
      <c r="B1065" s="961">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62"/>
      <c r="AD1065" s="962"/>
      <c r="AE1065" s="962"/>
      <c r="AF1065" s="962"/>
      <c r="AG1065" s="962"/>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hidden="1" customHeight="1" x14ac:dyDescent="0.15">
      <c r="A1066" s="961">
        <v>7</v>
      </c>
      <c r="B1066" s="961">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62"/>
      <c r="AD1066" s="962"/>
      <c r="AE1066" s="962"/>
      <c r="AF1066" s="962"/>
      <c r="AG1066" s="962"/>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hidden="1" customHeight="1" x14ac:dyDescent="0.15">
      <c r="A1067" s="961">
        <v>8</v>
      </c>
      <c r="B1067" s="961">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62"/>
      <c r="AD1067" s="962"/>
      <c r="AE1067" s="962"/>
      <c r="AF1067" s="962"/>
      <c r="AG1067" s="962"/>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hidden="1" customHeight="1" x14ac:dyDescent="0.15">
      <c r="A1068" s="961">
        <v>9</v>
      </c>
      <c r="B1068" s="961">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62"/>
      <c r="AD1068" s="962"/>
      <c r="AE1068" s="962"/>
      <c r="AF1068" s="962"/>
      <c r="AG1068" s="962"/>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hidden="1" customHeight="1" x14ac:dyDescent="0.15">
      <c r="A1069" s="961">
        <v>10</v>
      </c>
      <c r="B1069" s="961">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62"/>
      <c r="AD1069" s="962"/>
      <c r="AE1069" s="962"/>
      <c r="AF1069" s="962"/>
      <c r="AG1069" s="962"/>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hidden="1" customHeight="1" x14ac:dyDescent="0.15">
      <c r="A1070" s="961">
        <v>11</v>
      </c>
      <c r="B1070" s="961">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62"/>
      <c r="AD1070" s="962"/>
      <c r="AE1070" s="962"/>
      <c r="AF1070" s="962"/>
      <c r="AG1070" s="962"/>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hidden="1" customHeight="1" x14ac:dyDescent="0.15">
      <c r="A1071" s="961">
        <v>12</v>
      </c>
      <c r="B1071" s="961">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62"/>
      <c r="AD1071" s="962"/>
      <c r="AE1071" s="962"/>
      <c r="AF1071" s="962"/>
      <c r="AG1071" s="962"/>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hidden="1" customHeight="1" x14ac:dyDescent="0.15">
      <c r="A1072" s="961">
        <v>13</v>
      </c>
      <c r="B1072" s="961">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62"/>
      <c r="AD1072" s="962"/>
      <c r="AE1072" s="962"/>
      <c r="AF1072" s="962"/>
      <c r="AG1072" s="962"/>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hidden="1" customHeight="1" x14ac:dyDescent="0.15">
      <c r="A1073" s="961">
        <v>14</v>
      </c>
      <c r="B1073" s="961">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62"/>
      <c r="AD1073" s="962"/>
      <c r="AE1073" s="962"/>
      <c r="AF1073" s="962"/>
      <c r="AG1073" s="962"/>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hidden="1" customHeight="1" x14ac:dyDescent="0.15">
      <c r="A1074" s="961">
        <v>15</v>
      </c>
      <c r="B1074" s="961">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62"/>
      <c r="AD1074" s="962"/>
      <c r="AE1074" s="962"/>
      <c r="AF1074" s="962"/>
      <c r="AG1074" s="962"/>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hidden="1" customHeight="1" x14ac:dyDescent="0.15">
      <c r="A1075" s="961">
        <v>16</v>
      </c>
      <c r="B1075" s="961">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62"/>
      <c r="AD1075" s="962"/>
      <c r="AE1075" s="962"/>
      <c r="AF1075" s="962"/>
      <c r="AG1075" s="962"/>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hidden="1" customHeight="1" x14ac:dyDescent="0.15">
      <c r="A1076" s="961">
        <v>17</v>
      </c>
      <c r="B1076" s="961">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62"/>
      <c r="AD1076" s="962"/>
      <c r="AE1076" s="962"/>
      <c r="AF1076" s="962"/>
      <c r="AG1076" s="962"/>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hidden="1" customHeight="1" x14ac:dyDescent="0.15">
      <c r="A1077" s="961">
        <v>18</v>
      </c>
      <c r="B1077" s="961">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62"/>
      <c r="AD1077" s="962"/>
      <c r="AE1077" s="962"/>
      <c r="AF1077" s="962"/>
      <c r="AG1077" s="962"/>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hidden="1" customHeight="1" x14ac:dyDescent="0.15">
      <c r="A1078" s="961">
        <v>19</v>
      </c>
      <c r="B1078" s="961">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62"/>
      <c r="AD1078" s="962"/>
      <c r="AE1078" s="962"/>
      <c r="AF1078" s="962"/>
      <c r="AG1078" s="962"/>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hidden="1" customHeight="1" x14ac:dyDescent="0.15">
      <c r="A1079" s="961">
        <v>20</v>
      </c>
      <c r="B1079" s="961">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62"/>
      <c r="AD1079" s="962"/>
      <c r="AE1079" s="962"/>
      <c r="AF1079" s="962"/>
      <c r="AG1079" s="962"/>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hidden="1" customHeight="1" x14ac:dyDescent="0.15">
      <c r="A1080" s="961">
        <v>21</v>
      </c>
      <c r="B1080" s="961">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62"/>
      <c r="AD1080" s="962"/>
      <c r="AE1080" s="962"/>
      <c r="AF1080" s="962"/>
      <c r="AG1080" s="962"/>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hidden="1" customHeight="1" x14ac:dyDescent="0.15">
      <c r="A1081" s="961">
        <v>22</v>
      </c>
      <c r="B1081" s="961">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62"/>
      <c r="AD1081" s="962"/>
      <c r="AE1081" s="962"/>
      <c r="AF1081" s="962"/>
      <c r="AG1081" s="962"/>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hidden="1" customHeight="1" x14ac:dyDescent="0.15">
      <c r="A1082" s="961">
        <v>23</v>
      </c>
      <c r="B1082" s="961">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62"/>
      <c r="AD1082" s="962"/>
      <c r="AE1082" s="962"/>
      <c r="AF1082" s="962"/>
      <c r="AG1082" s="962"/>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hidden="1" customHeight="1" x14ac:dyDescent="0.15">
      <c r="A1083" s="961">
        <v>24</v>
      </c>
      <c r="B1083" s="961">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62"/>
      <c r="AD1083" s="962"/>
      <c r="AE1083" s="962"/>
      <c r="AF1083" s="962"/>
      <c r="AG1083" s="962"/>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hidden="1" customHeight="1" x14ac:dyDescent="0.15">
      <c r="A1084" s="961">
        <v>25</v>
      </c>
      <c r="B1084" s="961">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62"/>
      <c r="AD1084" s="962"/>
      <c r="AE1084" s="962"/>
      <c r="AF1084" s="962"/>
      <c r="AG1084" s="962"/>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hidden="1" customHeight="1" x14ac:dyDescent="0.15">
      <c r="A1085" s="961">
        <v>26</v>
      </c>
      <c r="B1085" s="961">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62"/>
      <c r="AD1085" s="962"/>
      <c r="AE1085" s="962"/>
      <c r="AF1085" s="962"/>
      <c r="AG1085" s="962"/>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hidden="1" customHeight="1" x14ac:dyDescent="0.15">
      <c r="A1086" s="961">
        <v>27</v>
      </c>
      <c r="B1086" s="961">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62"/>
      <c r="AD1086" s="962"/>
      <c r="AE1086" s="962"/>
      <c r="AF1086" s="962"/>
      <c r="AG1086" s="962"/>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hidden="1" customHeight="1" x14ac:dyDescent="0.15">
      <c r="A1087" s="961">
        <v>28</v>
      </c>
      <c r="B1087" s="961">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62"/>
      <c r="AD1087" s="962"/>
      <c r="AE1087" s="962"/>
      <c r="AF1087" s="962"/>
      <c r="AG1087" s="962"/>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hidden="1" customHeight="1" x14ac:dyDescent="0.15">
      <c r="A1088" s="961">
        <v>29</v>
      </c>
      <c r="B1088" s="961">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62"/>
      <c r="AD1088" s="962"/>
      <c r="AE1088" s="962"/>
      <c r="AF1088" s="962"/>
      <c r="AG1088" s="962"/>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hidden="1" customHeight="1" x14ac:dyDescent="0.15">
      <c r="A1089" s="961">
        <v>30</v>
      </c>
      <c r="B1089" s="961">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62"/>
      <c r="AD1089" s="962"/>
      <c r="AE1089" s="962"/>
      <c r="AF1089" s="962"/>
      <c r="AG1089" s="962"/>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hidden="1" x14ac:dyDescent="0.15">
      <c r="A1090" s="94"/>
      <c r="B1090" s="94"/>
      <c r="P1090" s="91"/>
      <c r="Q1090" s="91"/>
      <c r="R1090" s="91"/>
      <c r="S1090" s="91"/>
      <c r="T1090" s="91"/>
      <c r="U1090" s="91"/>
      <c r="V1090" s="91"/>
      <c r="W1090" s="91"/>
      <c r="X1090" s="91"/>
      <c r="Y1090" s="93"/>
      <c r="Z1090" s="93"/>
      <c r="AA1090" s="93"/>
      <c r="AB1090" s="93"/>
      <c r="AC1090" s="93"/>
      <c r="AD1090" s="93"/>
      <c r="AE1090" s="93"/>
      <c r="AF1090" s="93"/>
      <c r="AG1090" s="93"/>
      <c r="AH1090" s="93"/>
      <c r="AI1090" s="93"/>
      <c r="AJ1090" s="93"/>
      <c r="AK1090" s="93"/>
      <c r="AL1090" s="93"/>
      <c r="AM1090" s="93"/>
      <c r="AN1090" s="93"/>
      <c r="AO1090" s="93"/>
      <c r="AY1090">
        <f>COUNTA($C$1093)</f>
        <v>0</v>
      </c>
    </row>
    <row r="1091" spans="1:51" hidden="1" x14ac:dyDescent="0.15">
      <c r="A1091" s="9"/>
      <c r="B1091" s="41" t="s">
        <v>751</v>
      </c>
      <c r="C1091" s="46"/>
      <c r="D1091" s="46"/>
      <c r="E1091" s="46"/>
      <c r="F1091" s="46"/>
      <c r="G1091" s="46"/>
      <c r="H1091" s="46"/>
      <c r="I1091" s="46"/>
      <c r="J1091" s="46"/>
      <c r="K1091" s="46"/>
      <c r="L1091" s="46"/>
      <c r="M1091" s="46"/>
      <c r="N1091" s="46"/>
      <c r="O1091" s="46"/>
      <c r="P1091" s="50"/>
      <c r="Q1091" s="50"/>
      <c r="R1091" s="50"/>
      <c r="S1091" s="50"/>
      <c r="T1091" s="50"/>
      <c r="U1091" s="50"/>
      <c r="V1091" s="50"/>
      <c r="W1091" s="50"/>
      <c r="X1091" s="50"/>
      <c r="Y1091" s="51"/>
      <c r="Z1091" s="51"/>
      <c r="AA1091" s="51"/>
      <c r="AB1091" s="51"/>
      <c r="AC1091" s="51"/>
      <c r="AD1091" s="51"/>
      <c r="AE1091" s="51"/>
      <c r="AF1091" s="51"/>
      <c r="AG1091" s="51"/>
      <c r="AH1091" s="51"/>
      <c r="AI1091" s="51"/>
      <c r="AJ1091" s="51"/>
      <c r="AK1091" s="51"/>
      <c r="AL1091" s="51"/>
      <c r="AM1091" s="51"/>
      <c r="AN1091" s="51"/>
      <c r="AO1091" s="51"/>
      <c r="AP1091" s="50"/>
      <c r="AQ1091" s="50"/>
      <c r="AR1091" s="50"/>
      <c r="AS1091" s="50"/>
      <c r="AT1091" s="50"/>
      <c r="AU1091" s="50"/>
      <c r="AV1091" s="50"/>
      <c r="AW1091" s="50"/>
      <c r="AX1091" s="50"/>
      <c r="AY1091">
        <f>$AY$1090</f>
        <v>0</v>
      </c>
    </row>
    <row r="1092" spans="1:51" customFormat="1" ht="59.25" hidden="1" customHeight="1" x14ac:dyDescent="0.15">
      <c r="A1092" s="861"/>
      <c r="B1092" s="861"/>
      <c r="C1092" s="861" t="s">
        <v>24</v>
      </c>
      <c r="D1092" s="861"/>
      <c r="E1092" s="861"/>
      <c r="F1092" s="861"/>
      <c r="G1092" s="861"/>
      <c r="H1092" s="861"/>
      <c r="I1092" s="861"/>
      <c r="J1092" s="963" t="s">
        <v>189</v>
      </c>
      <c r="K1092" s="965"/>
      <c r="L1092" s="965"/>
      <c r="M1092" s="965"/>
      <c r="N1092" s="965"/>
      <c r="O1092" s="965"/>
      <c r="P1092" s="429" t="s">
        <v>25</v>
      </c>
      <c r="Q1092" s="429"/>
      <c r="R1092" s="429"/>
      <c r="S1092" s="429"/>
      <c r="T1092" s="429"/>
      <c r="U1092" s="429"/>
      <c r="V1092" s="429"/>
      <c r="W1092" s="429"/>
      <c r="X1092" s="429"/>
      <c r="Y1092" s="863" t="s">
        <v>188</v>
      </c>
      <c r="Z1092" s="864"/>
      <c r="AA1092" s="864"/>
      <c r="AB1092" s="864"/>
      <c r="AC1092" s="963" t="s">
        <v>217</v>
      </c>
      <c r="AD1092" s="963"/>
      <c r="AE1092" s="963"/>
      <c r="AF1092" s="963"/>
      <c r="AG1092" s="963"/>
      <c r="AH1092" s="863" t="s">
        <v>180</v>
      </c>
      <c r="AI1092" s="861"/>
      <c r="AJ1092" s="861"/>
      <c r="AK1092" s="861"/>
      <c r="AL1092" s="861" t="s">
        <v>19</v>
      </c>
      <c r="AM1092" s="861"/>
      <c r="AN1092" s="861"/>
      <c r="AO1092" s="865"/>
      <c r="AP1092" s="964" t="s">
        <v>190</v>
      </c>
      <c r="AQ1092" s="964"/>
      <c r="AR1092" s="964"/>
      <c r="AS1092" s="964"/>
      <c r="AT1092" s="964"/>
      <c r="AU1092" s="964"/>
      <c r="AV1092" s="964"/>
      <c r="AW1092" s="964"/>
      <c r="AX1092" s="964"/>
      <c r="AY1092">
        <f>$AY$1090</f>
        <v>0</v>
      </c>
    </row>
    <row r="1093" spans="1:51" ht="26.25" hidden="1" customHeight="1" x14ac:dyDescent="0.15">
      <c r="A1093" s="961">
        <v>1</v>
      </c>
      <c r="B1093" s="961">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62"/>
      <c r="AD1093" s="962"/>
      <c r="AE1093" s="962"/>
      <c r="AF1093" s="962"/>
      <c r="AG1093" s="962"/>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hidden="1" customHeight="1" x14ac:dyDescent="0.15">
      <c r="A1094" s="961">
        <v>2</v>
      </c>
      <c r="B1094" s="961">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62"/>
      <c r="AD1094" s="962"/>
      <c r="AE1094" s="962"/>
      <c r="AF1094" s="962"/>
      <c r="AG1094" s="962"/>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hidden="1" customHeight="1" x14ac:dyDescent="0.15">
      <c r="A1095" s="961">
        <v>3</v>
      </c>
      <c r="B1095" s="961">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62"/>
      <c r="AD1095" s="962"/>
      <c r="AE1095" s="962"/>
      <c r="AF1095" s="962"/>
      <c r="AG1095" s="962"/>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hidden="1" customHeight="1" x14ac:dyDescent="0.15">
      <c r="A1096" s="961">
        <v>4</v>
      </c>
      <c r="B1096" s="961">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62"/>
      <c r="AD1096" s="962"/>
      <c r="AE1096" s="962"/>
      <c r="AF1096" s="962"/>
      <c r="AG1096" s="962"/>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hidden="1" customHeight="1" x14ac:dyDescent="0.15">
      <c r="A1097" s="961">
        <v>5</v>
      </c>
      <c r="B1097" s="961">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62"/>
      <c r="AD1097" s="962"/>
      <c r="AE1097" s="962"/>
      <c r="AF1097" s="962"/>
      <c r="AG1097" s="962"/>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hidden="1" customHeight="1" x14ac:dyDescent="0.15">
      <c r="A1098" s="961">
        <v>6</v>
      </c>
      <c r="B1098" s="961">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62"/>
      <c r="AD1098" s="962"/>
      <c r="AE1098" s="962"/>
      <c r="AF1098" s="962"/>
      <c r="AG1098" s="962"/>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hidden="1" customHeight="1" x14ac:dyDescent="0.15">
      <c r="A1099" s="961">
        <v>7</v>
      </c>
      <c r="B1099" s="961">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62"/>
      <c r="AD1099" s="962"/>
      <c r="AE1099" s="962"/>
      <c r="AF1099" s="962"/>
      <c r="AG1099" s="962"/>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hidden="1" customHeight="1" x14ac:dyDescent="0.15">
      <c r="A1100" s="961">
        <v>8</v>
      </c>
      <c r="B1100" s="961">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62"/>
      <c r="AD1100" s="962"/>
      <c r="AE1100" s="962"/>
      <c r="AF1100" s="962"/>
      <c r="AG1100" s="962"/>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hidden="1" customHeight="1" x14ac:dyDescent="0.15">
      <c r="A1101" s="961">
        <v>9</v>
      </c>
      <c r="B1101" s="961">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62"/>
      <c r="AD1101" s="962"/>
      <c r="AE1101" s="962"/>
      <c r="AF1101" s="962"/>
      <c r="AG1101" s="962"/>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hidden="1" customHeight="1" x14ac:dyDescent="0.15">
      <c r="A1102" s="961">
        <v>10</v>
      </c>
      <c r="B1102" s="961">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62"/>
      <c r="AD1102" s="962"/>
      <c r="AE1102" s="962"/>
      <c r="AF1102" s="962"/>
      <c r="AG1102" s="962"/>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hidden="1" customHeight="1" x14ac:dyDescent="0.15">
      <c r="A1103" s="961">
        <v>11</v>
      </c>
      <c r="B1103" s="961">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62"/>
      <c r="AD1103" s="962"/>
      <c r="AE1103" s="962"/>
      <c r="AF1103" s="962"/>
      <c r="AG1103" s="962"/>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hidden="1" customHeight="1" x14ac:dyDescent="0.15">
      <c r="A1104" s="961">
        <v>12</v>
      </c>
      <c r="B1104" s="961">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62"/>
      <c r="AD1104" s="962"/>
      <c r="AE1104" s="962"/>
      <c r="AF1104" s="962"/>
      <c r="AG1104" s="962"/>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hidden="1" customHeight="1" x14ac:dyDescent="0.15">
      <c r="A1105" s="961">
        <v>13</v>
      </c>
      <c r="B1105" s="961">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62"/>
      <c r="AD1105" s="962"/>
      <c r="AE1105" s="962"/>
      <c r="AF1105" s="962"/>
      <c r="AG1105" s="962"/>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hidden="1" customHeight="1" x14ac:dyDescent="0.15">
      <c r="A1106" s="961">
        <v>14</v>
      </c>
      <c r="B1106" s="961">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62"/>
      <c r="AD1106" s="962"/>
      <c r="AE1106" s="962"/>
      <c r="AF1106" s="962"/>
      <c r="AG1106" s="962"/>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hidden="1" customHeight="1" x14ac:dyDescent="0.15">
      <c r="A1107" s="961">
        <v>15</v>
      </c>
      <c r="B1107" s="961">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62"/>
      <c r="AD1107" s="962"/>
      <c r="AE1107" s="962"/>
      <c r="AF1107" s="962"/>
      <c r="AG1107" s="962"/>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hidden="1" customHeight="1" x14ac:dyDescent="0.15">
      <c r="A1108" s="961">
        <v>16</v>
      </c>
      <c r="B1108" s="961">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62"/>
      <c r="AD1108" s="962"/>
      <c r="AE1108" s="962"/>
      <c r="AF1108" s="962"/>
      <c r="AG1108" s="962"/>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hidden="1" customHeight="1" x14ac:dyDescent="0.15">
      <c r="A1109" s="961">
        <v>17</v>
      </c>
      <c r="B1109" s="961">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62"/>
      <c r="AD1109" s="962"/>
      <c r="AE1109" s="962"/>
      <c r="AF1109" s="962"/>
      <c r="AG1109" s="962"/>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hidden="1" customHeight="1" x14ac:dyDescent="0.15">
      <c r="A1110" s="961">
        <v>18</v>
      </c>
      <c r="B1110" s="961">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62"/>
      <c r="AD1110" s="962"/>
      <c r="AE1110" s="962"/>
      <c r="AF1110" s="962"/>
      <c r="AG1110" s="962"/>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hidden="1" customHeight="1" x14ac:dyDescent="0.15">
      <c r="A1111" s="961">
        <v>19</v>
      </c>
      <c r="B1111" s="961">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62"/>
      <c r="AD1111" s="962"/>
      <c r="AE1111" s="962"/>
      <c r="AF1111" s="962"/>
      <c r="AG1111" s="962"/>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hidden="1" customHeight="1" x14ac:dyDescent="0.15">
      <c r="A1112" s="961">
        <v>20</v>
      </c>
      <c r="B1112" s="961">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62"/>
      <c r="AD1112" s="962"/>
      <c r="AE1112" s="962"/>
      <c r="AF1112" s="962"/>
      <c r="AG1112" s="962"/>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hidden="1" customHeight="1" x14ac:dyDescent="0.15">
      <c r="A1113" s="961">
        <v>21</v>
      </c>
      <c r="B1113" s="961">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62"/>
      <c r="AD1113" s="962"/>
      <c r="AE1113" s="962"/>
      <c r="AF1113" s="962"/>
      <c r="AG1113" s="962"/>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hidden="1" customHeight="1" x14ac:dyDescent="0.15">
      <c r="A1114" s="961">
        <v>22</v>
      </c>
      <c r="B1114" s="961">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62"/>
      <c r="AD1114" s="962"/>
      <c r="AE1114" s="962"/>
      <c r="AF1114" s="962"/>
      <c r="AG1114" s="962"/>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hidden="1" customHeight="1" x14ac:dyDescent="0.15">
      <c r="A1115" s="961">
        <v>23</v>
      </c>
      <c r="B1115" s="961">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62"/>
      <c r="AD1115" s="962"/>
      <c r="AE1115" s="962"/>
      <c r="AF1115" s="962"/>
      <c r="AG1115" s="962"/>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hidden="1" customHeight="1" x14ac:dyDescent="0.15">
      <c r="A1116" s="961">
        <v>24</v>
      </c>
      <c r="B1116" s="961">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62"/>
      <c r="AD1116" s="962"/>
      <c r="AE1116" s="962"/>
      <c r="AF1116" s="962"/>
      <c r="AG1116" s="962"/>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hidden="1" customHeight="1" x14ac:dyDescent="0.15">
      <c r="A1117" s="961">
        <v>25</v>
      </c>
      <c r="B1117" s="961">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62"/>
      <c r="AD1117" s="962"/>
      <c r="AE1117" s="962"/>
      <c r="AF1117" s="962"/>
      <c r="AG1117" s="962"/>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hidden="1" customHeight="1" x14ac:dyDescent="0.15">
      <c r="A1118" s="961">
        <v>26</v>
      </c>
      <c r="B1118" s="961">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62"/>
      <c r="AD1118" s="962"/>
      <c r="AE1118" s="962"/>
      <c r="AF1118" s="962"/>
      <c r="AG1118" s="962"/>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hidden="1" customHeight="1" x14ac:dyDescent="0.15">
      <c r="A1119" s="961">
        <v>27</v>
      </c>
      <c r="B1119" s="961">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62"/>
      <c r="AD1119" s="962"/>
      <c r="AE1119" s="962"/>
      <c r="AF1119" s="962"/>
      <c r="AG1119" s="962"/>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hidden="1" customHeight="1" x14ac:dyDescent="0.15">
      <c r="A1120" s="961">
        <v>28</v>
      </c>
      <c r="B1120" s="961">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62"/>
      <c r="AD1120" s="962"/>
      <c r="AE1120" s="962"/>
      <c r="AF1120" s="962"/>
      <c r="AG1120" s="962"/>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hidden="1" customHeight="1" x14ac:dyDescent="0.15">
      <c r="A1121" s="961">
        <v>29</v>
      </c>
      <c r="B1121" s="961">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62"/>
      <c r="AD1121" s="962"/>
      <c r="AE1121" s="962"/>
      <c r="AF1121" s="962"/>
      <c r="AG1121" s="962"/>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hidden="1" customHeight="1" x14ac:dyDescent="0.15">
      <c r="A1122" s="961">
        <v>30</v>
      </c>
      <c r="B1122" s="961">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62"/>
      <c r="AD1122" s="962"/>
      <c r="AE1122" s="962"/>
      <c r="AF1122" s="962"/>
      <c r="AG1122" s="962"/>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hidden="1" x14ac:dyDescent="0.15">
      <c r="P1123" s="91"/>
      <c r="Q1123" s="91"/>
      <c r="R1123" s="91"/>
      <c r="S1123" s="91"/>
      <c r="T1123" s="91"/>
      <c r="U1123" s="91"/>
      <c r="V1123" s="91"/>
      <c r="W1123" s="91"/>
      <c r="X1123" s="91"/>
      <c r="Y1123" s="93"/>
      <c r="Z1123" s="93"/>
      <c r="AA1123" s="93"/>
      <c r="AB1123" s="93"/>
      <c r="AC1123" s="93"/>
      <c r="AD1123" s="93"/>
      <c r="AE1123" s="93"/>
      <c r="AF1123" s="93"/>
      <c r="AG1123" s="93"/>
      <c r="AH1123" s="93"/>
      <c r="AI1123" s="93"/>
      <c r="AJ1123" s="93"/>
      <c r="AK1123" s="93"/>
      <c r="AL1123" s="93"/>
      <c r="AM1123" s="93"/>
      <c r="AN1123" s="93"/>
      <c r="AO1123" s="93"/>
      <c r="AY1123">
        <f>COUNTA($C$1126)</f>
        <v>0</v>
      </c>
    </row>
    <row r="1124" spans="1:51" hidden="1" x14ac:dyDescent="0.15">
      <c r="A1124" s="9"/>
      <c r="B1124" s="41" t="s">
        <v>750</v>
      </c>
      <c r="C1124" s="46"/>
      <c r="D1124" s="46"/>
      <c r="E1124" s="46"/>
      <c r="F1124" s="46"/>
      <c r="G1124" s="46"/>
      <c r="H1124" s="46"/>
      <c r="I1124" s="46"/>
      <c r="J1124" s="46"/>
      <c r="K1124" s="46"/>
      <c r="L1124" s="46"/>
      <c r="M1124" s="46"/>
      <c r="N1124" s="46"/>
      <c r="O1124" s="46"/>
      <c r="P1124" s="50"/>
      <c r="Q1124" s="50"/>
      <c r="R1124" s="50"/>
      <c r="S1124" s="50"/>
      <c r="T1124" s="50"/>
      <c r="U1124" s="50"/>
      <c r="V1124" s="50"/>
      <c r="W1124" s="50"/>
      <c r="X1124" s="50"/>
      <c r="Y1124" s="51"/>
      <c r="Z1124" s="51"/>
      <c r="AA1124" s="51"/>
      <c r="AB1124" s="51"/>
      <c r="AC1124" s="51"/>
      <c r="AD1124" s="51"/>
      <c r="AE1124" s="51"/>
      <c r="AF1124" s="51"/>
      <c r="AG1124" s="51"/>
      <c r="AH1124" s="51"/>
      <c r="AI1124" s="51"/>
      <c r="AJ1124" s="51"/>
      <c r="AK1124" s="51"/>
      <c r="AL1124" s="51"/>
      <c r="AM1124" s="51"/>
      <c r="AN1124" s="51"/>
      <c r="AO1124" s="51"/>
      <c r="AP1124" s="50"/>
      <c r="AQ1124" s="50"/>
      <c r="AR1124" s="50"/>
      <c r="AS1124" s="50"/>
      <c r="AT1124" s="50"/>
      <c r="AU1124" s="50"/>
      <c r="AV1124" s="50"/>
      <c r="AW1124" s="50"/>
      <c r="AX1124" s="50"/>
      <c r="AY1124">
        <f>$AY$1123</f>
        <v>0</v>
      </c>
    </row>
    <row r="1125" spans="1:51" customFormat="1" ht="59.25" hidden="1" customHeight="1" x14ac:dyDescent="0.15">
      <c r="A1125" s="861"/>
      <c r="B1125" s="861"/>
      <c r="C1125" s="861" t="s">
        <v>24</v>
      </c>
      <c r="D1125" s="861"/>
      <c r="E1125" s="861"/>
      <c r="F1125" s="861"/>
      <c r="G1125" s="861"/>
      <c r="H1125" s="861"/>
      <c r="I1125" s="861"/>
      <c r="J1125" s="963" t="s">
        <v>189</v>
      </c>
      <c r="K1125" s="965"/>
      <c r="L1125" s="965"/>
      <c r="M1125" s="965"/>
      <c r="N1125" s="965"/>
      <c r="O1125" s="965"/>
      <c r="P1125" s="429" t="s">
        <v>25</v>
      </c>
      <c r="Q1125" s="429"/>
      <c r="R1125" s="429"/>
      <c r="S1125" s="429"/>
      <c r="T1125" s="429"/>
      <c r="U1125" s="429"/>
      <c r="V1125" s="429"/>
      <c r="W1125" s="429"/>
      <c r="X1125" s="429"/>
      <c r="Y1125" s="863" t="s">
        <v>188</v>
      </c>
      <c r="Z1125" s="864"/>
      <c r="AA1125" s="864"/>
      <c r="AB1125" s="864"/>
      <c r="AC1125" s="963" t="s">
        <v>217</v>
      </c>
      <c r="AD1125" s="963"/>
      <c r="AE1125" s="963"/>
      <c r="AF1125" s="963"/>
      <c r="AG1125" s="963"/>
      <c r="AH1125" s="863" t="s">
        <v>180</v>
      </c>
      <c r="AI1125" s="861"/>
      <c r="AJ1125" s="861"/>
      <c r="AK1125" s="861"/>
      <c r="AL1125" s="861" t="s">
        <v>19</v>
      </c>
      <c r="AM1125" s="861"/>
      <c r="AN1125" s="861"/>
      <c r="AO1125" s="865"/>
      <c r="AP1125" s="964" t="s">
        <v>190</v>
      </c>
      <c r="AQ1125" s="964"/>
      <c r="AR1125" s="964"/>
      <c r="AS1125" s="964"/>
      <c r="AT1125" s="964"/>
      <c r="AU1125" s="964"/>
      <c r="AV1125" s="964"/>
      <c r="AW1125" s="964"/>
      <c r="AX1125" s="964"/>
      <c r="AY1125">
        <f>$AY$1123</f>
        <v>0</v>
      </c>
    </row>
    <row r="1126" spans="1:51" ht="26.25" hidden="1" customHeight="1" x14ac:dyDescent="0.15">
      <c r="A1126" s="961">
        <v>1</v>
      </c>
      <c r="B1126" s="961">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62"/>
      <c r="AD1126" s="962"/>
      <c r="AE1126" s="962"/>
      <c r="AF1126" s="962"/>
      <c r="AG1126" s="962"/>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hidden="1" customHeight="1" x14ac:dyDescent="0.15">
      <c r="A1127" s="961">
        <v>2</v>
      </c>
      <c r="B1127" s="961">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62"/>
      <c r="AD1127" s="962"/>
      <c r="AE1127" s="962"/>
      <c r="AF1127" s="962"/>
      <c r="AG1127" s="962"/>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hidden="1" customHeight="1" x14ac:dyDescent="0.15">
      <c r="A1128" s="961">
        <v>3</v>
      </c>
      <c r="B1128" s="961">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62"/>
      <c r="AD1128" s="962"/>
      <c r="AE1128" s="962"/>
      <c r="AF1128" s="962"/>
      <c r="AG1128" s="962"/>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hidden="1" customHeight="1" x14ac:dyDescent="0.15">
      <c r="A1129" s="961">
        <v>4</v>
      </c>
      <c r="B1129" s="961">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62"/>
      <c r="AD1129" s="962"/>
      <c r="AE1129" s="962"/>
      <c r="AF1129" s="962"/>
      <c r="AG1129" s="962"/>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hidden="1" customHeight="1" x14ac:dyDescent="0.15">
      <c r="A1130" s="961">
        <v>5</v>
      </c>
      <c r="B1130" s="961">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62"/>
      <c r="AD1130" s="962"/>
      <c r="AE1130" s="962"/>
      <c r="AF1130" s="962"/>
      <c r="AG1130" s="962"/>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hidden="1" customHeight="1" x14ac:dyDescent="0.15">
      <c r="A1131" s="961">
        <v>6</v>
      </c>
      <c r="B1131" s="961">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62"/>
      <c r="AD1131" s="962"/>
      <c r="AE1131" s="962"/>
      <c r="AF1131" s="962"/>
      <c r="AG1131" s="962"/>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hidden="1" customHeight="1" x14ac:dyDescent="0.15">
      <c r="A1132" s="961">
        <v>7</v>
      </c>
      <c r="B1132" s="961">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62"/>
      <c r="AD1132" s="962"/>
      <c r="AE1132" s="962"/>
      <c r="AF1132" s="962"/>
      <c r="AG1132" s="962"/>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hidden="1" customHeight="1" x14ac:dyDescent="0.15">
      <c r="A1133" s="961">
        <v>8</v>
      </c>
      <c r="B1133" s="961">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62"/>
      <c r="AD1133" s="962"/>
      <c r="AE1133" s="962"/>
      <c r="AF1133" s="962"/>
      <c r="AG1133" s="962"/>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hidden="1" customHeight="1" x14ac:dyDescent="0.15">
      <c r="A1134" s="961">
        <v>9</v>
      </c>
      <c r="B1134" s="961">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62"/>
      <c r="AD1134" s="962"/>
      <c r="AE1134" s="962"/>
      <c r="AF1134" s="962"/>
      <c r="AG1134" s="962"/>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hidden="1" customHeight="1" x14ac:dyDescent="0.15">
      <c r="A1135" s="961">
        <v>10</v>
      </c>
      <c r="B1135" s="961">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62"/>
      <c r="AD1135" s="962"/>
      <c r="AE1135" s="962"/>
      <c r="AF1135" s="962"/>
      <c r="AG1135" s="962"/>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hidden="1" customHeight="1" x14ac:dyDescent="0.15">
      <c r="A1136" s="961">
        <v>11</v>
      </c>
      <c r="B1136" s="961">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62"/>
      <c r="AD1136" s="962"/>
      <c r="AE1136" s="962"/>
      <c r="AF1136" s="962"/>
      <c r="AG1136" s="962"/>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hidden="1" customHeight="1" x14ac:dyDescent="0.15">
      <c r="A1137" s="961">
        <v>12</v>
      </c>
      <c r="B1137" s="961">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62"/>
      <c r="AD1137" s="962"/>
      <c r="AE1137" s="962"/>
      <c r="AF1137" s="962"/>
      <c r="AG1137" s="962"/>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hidden="1" customHeight="1" x14ac:dyDescent="0.15">
      <c r="A1138" s="961">
        <v>13</v>
      </c>
      <c r="B1138" s="961">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62"/>
      <c r="AD1138" s="962"/>
      <c r="AE1138" s="962"/>
      <c r="AF1138" s="962"/>
      <c r="AG1138" s="962"/>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hidden="1" customHeight="1" x14ac:dyDescent="0.15">
      <c r="A1139" s="961">
        <v>14</v>
      </c>
      <c r="B1139" s="961">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62"/>
      <c r="AD1139" s="962"/>
      <c r="AE1139" s="962"/>
      <c r="AF1139" s="962"/>
      <c r="AG1139" s="962"/>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hidden="1" customHeight="1" x14ac:dyDescent="0.15">
      <c r="A1140" s="961">
        <v>15</v>
      </c>
      <c r="B1140" s="961">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62"/>
      <c r="AD1140" s="962"/>
      <c r="AE1140" s="962"/>
      <c r="AF1140" s="962"/>
      <c r="AG1140" s="962"/>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hidden="1" customHeight="1" x14ac:dyDescent="0.15">
      <c r="A1141" s="961">
        <v>16</v>
      </c>
      <c r="B1141" s="961">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62"/>
      <c r="AD1141" s="962"/>
      <c r="AE1141" s="962"/>
      <c r="AF1141" s="962"/>
      <c r="AG1141" s="962"/>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hidden="1" customHeight="1" x14ac:dyDescent="0.15">
      <c r="A1142" s="961">
        <v>17</v>
      </c>
      <c r="B1142" s="961">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62"/>
      <c r="AD1142" s="962"/>
      <c r="AE1142" s="962"/>
      <c r="AF1142" s="962"/>
      <c r="AG1142" s="962"/>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hidden="1" customHeight="1" x14ac:dyDescent="0.15">
      <c r="A1143" s="961">
        <v>18</v>
      </c>
      <c r="B1143" s="961">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62"/>
      <c r="AD1143" s="962"/>
      <c r="AE1143" s="962"/>
      <c r="AF1143" s="962"/>
      <c r="AG1143" s="962"/>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hidden="1" customHeight="1" x14ac:dyDescent="0.15">
      <c r="A1144" s="961">
        <v>19</v>
      </c>
      <c r="B1144" s="961">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62"/>
      <c r="AD1144" s="962"/>
      <c r="AE1144" s="962"/>
      <c r="AF1144" s="962"/>
      <c r="AG1144" s="962"/>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hidden="1" customHeight="1" x14ac:dyDescent="0.15">
      <c r="A1145" s="961">
        <v>20</v>
      </c>
      <c r="B1145" s="961">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62"/>
      <c r="AD1145" s="962"/>
      <c r="AE1145" s="962"/>
      <c r="AF1145" s="962"/>
      <c r="AG1145" s="962"/>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hidden="1" customHeight="1" x14ac:dyDescent="0.15">
      <c r="A1146" s="961">
        <v>21</v>
      </c>
      <c r="B1146" s="961">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62"/>
      <c r="AD1146" s="962"/>
      <c r="AE1146" s="962"/>
      <c r="AF1146" s="962"/>
      <c r="AG1146" s="962"/>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hidden="1" customHeight="1" x14ac:dyDescent="0.15">
      <c r="A1147" s="961">
        <v>22</v>
      </c>
      <c r="B1147" s="961">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62"/>
      <c r="AD1147" s="962"/>
      <c r="AE1147" s="962"/>
      <c r="AF1147" s="962"/>
      <c r="AG1147" s="962"/>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hidden="1" customHeight="1" x14ac:dyDescent="0.15">
      <c r="A1148" s="961">
        <v>23</v>
      </c>
      <c r="B1148" s="961">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62"/>
      <c r="AD1148" s="962"/>
      <c r="AE1148" s="962"/>
      <c r="AF1148" s="962"/>
      <c r="AG1148" s="962"/>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hidden="1" customHeight="1" x14ac:dyDescent="0.15">
      <c r="A1149" s="961">
        <v>24</v>
      </c>
      <c r="B1149" s="961">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62"/>
      <c r="AD1149" s="962"/>
      <c r="AE1149" s="962"/>
      <c r="AF1149" s="962"/>
      <c r="AG1149" s="962"/>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hidden="1" customHeight="1" x14ac:dyDescent="0.15">
      <c r="A1150" s="961">
        <v>25</v>
      </c>
      <c r="B1150" s="961">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62"/>
      <c r="AD1150" s="962"/>
      <c r="AE1150" s="962"/>
      <c r="AF1150" s="962"/>
      <c r="AG1150" s="962"/>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hidden="1" customHeight="1" x14ac:dyDescent="0.15">
      <c r="A1151" s="961">
        <v>26</v>
      </c>
      <c r="B1151" s="961">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62"/>
      <c r="AD1151" s="962"/>
      <c r="AE1151" s="962"/>
      <c r="AF1151" s="962"/>
      <c r="AG1151" s="962"/>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hidden="1" customHeight="1" x14ac:dyDescent="0.15">
      <c r="A1152" s="961">
        <v>27</v>
      </c>
      <c r="B1152" s="961">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62"/>
      <c r="AD1152" s="962"/>
      <c r="AE1152" s="962"/>
      <c r="AF1152" s="962"/>
      <c r="AG1152" s="962"/>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hidden="1" customHeight="1" x14ac:dyDescent="0.15">
      <c r="A1153" s="961">
        <v>28</v>
      </c>
      <c r="B1153" s="961">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62"/>
      <c r="AD1153" s="962"/>
      <c r="AE1153" s="962"/>
      <c r="AF1153" s="962"/>
      <c r="AG1153" s="962"/>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hidden="1" customHeight="1" x14ac:dyDescent="0.15">
      <c r="A1154" s="961">
        <v>29</v>
      </c>
      <c r="B1154" s="961">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62"/>
      <c r="AD1154" s="962"/>
      <c r="AE1154" s="962"/>
      <c r="AF1154" s="962"/>
      <c r="AG1154" s="962"/>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hidden="1" customHeight="1" x14ac:dyDescent="0.15">
      <c r="A1155" s="961">
        <v>30</v>
      </c>
      <c r="B1155" s="961">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62"/>
      <c r="AD1155" s="962"/>
      <c r="AE1155" s="962"/>
      <c r="AF1155" s="962"/>
      <c r="AG1155" s="962"/>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hidden="1" x14ac:dyDescent="0.15">
      <c r="P1156" s="91"/>
      <c r="Q1156" s="91"/>
      <c r="R1156" s="91"/>
      <c r="S1156" s="91"/>
      <c r="T1156" s="91"/>
      <c r="U1156" s="91"/>
      <c r="V1156" s="91"/>
      <c r="W1156" s="91"/>
      <c r="X1156" s="91"/>
      <c r="Y1156" s="93"/>
      <c r="Z1156" s="93"/>
      <c r="AA1156" s="93"/>
      <c r="AB1156" s="93"/>
      <c r="AC1156" s="93"/>
      <c r="AD1156" s="93"/>
      <c r="AE1156" s="93"/>
      <c r="AF1156" s="93"/>
      <c r="AG1156" s="93"/>
      <c r="AH1156" s="93"/>
      <c r="AI1156" s="93"/>
      <c r="AJ1156" s="93"/>
      <c r="AK1156" s="93"/>
      <c r="AL1156" s="93"/>
      <c r="AM1156" s="93"/>
      <c r="AN1156" s="93"/>
      <c r="AO1156" s="93"/>
      <c r="AY1156">
        <f>COUNTA($C$1159)</f>
        <v>0</v>
      </c>
    </row>
    <row r="1157" spans="1:51" hidden="1" x14ac:dyDescent="0.15">
      <c r="A1157" s="9"/>
      <c r="B1157" s="41" t="s">
        <v>749</v>
      </c>
      <c r="C1157" s="46"/>
      <c r="D1157" s="46"/>
      <c r="E1157" s="46"/>
      <c r="F1157" s="46"/>
      <c r="G1157" s="46"/>
      <c r="H1157" s="46"/>
      <c r="I1157" s="46"/>
      <c r="J1157" s="46"/>
      <c r="K1157" s="46"/>
      <c r="L1157" s="46"/>
      <c r="M1157" s="46"/>
      <c r="N1157" s="46"/>
      <c r="O1157" s="46"/>
      <c r="P1157" s="50"/>
      <c r="Q1157" s="50"/>
      <c r="R1157" s="50"/>
      <c r="S1157" s="50"/>
      <c r="T1157" s="50"/>
      <c r="U1157" s="50"/>
      <c r="V1157" s="50"/>
      <c r="W1157" s="50"/>
      <c r="X1157" s="50"/>
      <c r="Y1157" s="51"/>
      <c r="Z1157" s="51"/>
      <c r="AA1157" s="51"/>
      <c r="AB1157" s="51"/>
      <c r="AC1157" s="51"/>
      <c r="AD1157" s="51"/>
      <c r="AE1157" s="51"/>
      <c r="AF1157" s="51"/>
      <c r="AG1157" s="51"/>
      <c r="AH1157" s="51"/>
      <c r="AI1157" s="51"/>
      <c r="AJ1157" s="51"/>
      <c r="AK1157" s="51"/>
      <c r="AL1157" s="51"/>
      <c r="AM1157" s="51"/>
      <c r="AN1157" s="51"/>
      <c r="AO1157" s="51"/>
      <c r="AP1157" s="50"/>
      <c r="AQ1157" s="50"/>
      <c r="AR1157" s="50"/>
      <c r="AS1157" s="50"/>
      <c r="AT1157" s="50"/>
      <c r="AU1157" s="50"/>
      <c r="AV1157" s="50"/>
      <c r="AW1157" s="50"/>
      <c r="AX1157" s="50"/>
      <c r="AY1157">
        <f>$AY$1156</f>
        <v>0</v>
      </c>
    </row>
    <row r="1158" spans="1:51" customFormat="1" ht="59.25" hidden="1" customHeight="1" x14ac:dyDescent="0.15">
      <c r="A1158" s="861"/>
      <c r="B1158" s="861"/>
      <c r="C1158" s="861" t="s">
        <v>24</v>
      </c>
      <c r="D1158" s="861"/>
      <c r="E1158" s="861"/>
      <c r="F1158" s="861"/>
      <c r="G1158" s="861"/>
      <c r="H1158" s="861"/>
      <c r="I1158" s="861"/>
      <c r="J1158" s="963" t="s">
        <v>189</v>
      </c>
      <c r="K1158" s="965"/>
      <c r="L1158" s="965"/>
      <c r="M1158" s="965"/>
      <c r="N1158" s="965"/>
      <c r="O1158" s="965"/>
      <c r="P1158" s="429" t="s">
        <v>25</v>
      </c>
      <c r="Q1158" s="429"/>
      <c r="R1158" s="429"/>
      <c r="S1158" s="429"/>
      <c r="T1158" s="429"/>
      <c r="U1158" s="429"/>
      <c r="V1158" s="429"/>
      <c r="W1158" s="429"/>
      <c r="X1158" s="429"/>
      <c r="Y1158" s="863" t="s">
        <v>188</v>
      </c>
      <c r="Z1158" s="864"/>
      <c r="AA1158" s="864"/>
      <c r="AB1158" s="864"/>
      <c r="AC1158" s="963" t="s">
        <v>217</v>
      </c>
      <c r="AD1158" s="963"/>
      <c r="AE1158" s="963"/>
      <c r="AF1158" s="963"/>
      <c r="AG1158" s="963"/>
      <c r="AH1158" s="863" t="s">
        <v>180</v>
      </c>
      <c r="AI1158" s="861"/>
      <c r="AJ1158" s="861"/>
      <c r="AK1158" s="861"/>
      <c r="AL1158" s="861" t="s">
        <v>19</v>
      </c>
      <c r="AM1158" s="861"/>
      <c r="AN1158" s="861"/>
      <c r="AO1158" s="865"/>
      <c r="AP1158" s="964" t="s">
        <v>190</v>
      </c>
      <c r="AQ1158" s="964"/>
      <c r="AR1158" s="964"/>
      <c r="AS1158" s="964"/>
      <c r="AT1158" s="964"/>
      <c r="AU1158" s="964"/>
      <c r="AV1158" s="964"/>
      <c r="AW1158" s="964"/>
      <c r="AX1158" s="964"/>
      <c r="AY1158">
        <f>$AY$1156</f>
        <v>0</v>
      </c>
    </row>
    <row r="1159" spans="1:51" ht="26.25" hidden="1" customHeight="1" x14ac:dyDescent="0.15">
      <c r="A1159" s="961">
        <v>1</v>
      </c>
      <c r="B1159" s="961">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62"/>
      <c r="AD1159" s="962"/>
      <c r="AE1159" s="962"/>
      <c r="AF1159" s="962"/>
      <c r="AG1159" s="962"/>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hidden="1" customHeight="1" x14ac:dyDescent="0.15">
      <c r="A1160" s="961">
        <v>2</v>
      </c>
      <c r="B1160" s="961">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62"/>
      <c r="AD1160" s="962"/>
      <c r="AE1160" s="962"/>
      <c r="AF1160" s="962"/>
      <c r="AG1160" s="962"/>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hidden="1" customHeight="1" x14ac:dyDescent="0.15">
      <c r="A1161" s="961">
        <v>3</v>
      </c>
      <c r="B1161" s="961">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62"/>
      <c r="AD1161" s="962"/>
      <c r="AE1161" s="962"/>
      <c r="AF1161" s="962"/>
      <c r="AG1161" s="962"/>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hidden="1" customHeight="1" x14ac:dyDescent="0.15">
      <c r="A1162" s="961">
        <v>4</v>
      </c>
      <c r="B1162" s="961">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62"/>
      <c r="AD1162" s="962"/>
      <c r="AE1162" s="962"/>
      <c r="AF1162" s="962"/>
      <c r="AG1162" s="962"/>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hidden="1" customHeight="1" x14ac:dyDescent="0.15">
      <c r="A1163" s="961">
        <v>5</v>
      </c>
      <c r="B1163" s="961">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62"/>
      <c r="AD1163" s="962"/>
      <c r="AE1163" s="962"/>
      <c r="AF1163" s="962"/>
      <c r="AG1163" s="962"/>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hidden="1" customHeight="1" x14ac:dyDescent="0.15">
      <c r="A1164" s="961">
        <v>6</v>
      </c>
      <c r="B1164" s="961">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62"/>
      <c r="AD1164" s="962"/>
      <c r="AE1164" s="962"/>
      <c r="AF1164" s="962"/>
      <c r="AG1164" s="962"/>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hidden="1" customHeight="1" x14ac:dyDescent="0.15">
      <c r="A1165" s="961">
        <v>7</v>
      </c>
      <c r="B1165" s="961">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62"/>
      <c r="AD1165" s="962"/>
      <c r="AE1165" s="962"/>
      <c r="AF1165" s="962"/>
      <c r="AG1165" s="962"/>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hidden="1" customHeight="1" x14ac:dyDescent="0.15">
      <c r="A1166" s="961">
        <v>8</v>
      </c>
      <c r="B1166" s="961">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62"/>
      <c r="AD1166" s="962"/>
      <c r="AE1166" s="962"/>
      <c r="AF1166" s="962"/>
      <c r="AG1166" s="962"/>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hidden="1" customHeight="1" x14ac:dyDescent="0.15">
      <c r="A1167" s="961">
        <v>9</v>
      </c>
      <c r="B1167" s="961">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62"/>
      <c r="AD1167" s="962"/>
      <c r="AE1167" s="962"/>
      <c r="AF1167" s="962"/>
      <c r="AG1167" s="962"/>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hidden="1" customHeight="1" x14ac:dyDescent="0.15">
      <c r="A1168" s="961">
        <v>10</v>
      </c>
      <c r="B1168" s="961">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62"/>
      <c r="AD1168" s="962"/>
      <c r="AE1168" s="962"/>
      <c r="AF1168" s="962"/>
      <c r="AG1168" s="962"/>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hidden="1" customHeight="1" x14ac:dyDescent="0.15">
      <c r="A1169" s="961">
        <v>11</v>
      </c>
      <c r="B1169" s="961">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62"/>
      <c r="AD1169" s="962"/>
      <c r="AE1169" s="962"/>
      <c r="AF1169" s="962"/>
      <c r="AG1169" s="962"/>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hidden="1" customHeight="1" x14ac:dyDescent="0.15">
      <c r="A1170" s="961">
        <v>12</v>
      </c>
      <c r="B1170" s="961">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62"/>
      <c r="AD1170" s="962"/>
      <c r="AE1170" s="962"/>
      <c r="AF1170" s="962"/>
      <c r="AG1170" s="962"/>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hidden="1" customHeight="1" x14ac:dyDescent="0.15">
      <c r="A1171" s="961">
        <v>13</v>
      </c>
      <c r="B1171" s="961">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62"/>
      <c r="AD1171" s="962"/>
      <c r="AE1171" s="962"/>
      <c r="AF1171" s="962"/>
      <c r="AG1171" s="962"/>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hidden="1" customHeight="1" x14ac:dyDescent="0.15">
      <c r="A1172" s="961">
        <v>14</v>
      </c>
      <c r="B1172" s="961">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62"/>
      <c r="AD1172" s="962"/>
      <c r="AE1172" s="962"/>
      <c r="AF1172" s="962"/>
      <c r="AG1172" s="962"/>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hidden="1" customHeight="1" x14ac:dyDescent="0.15">
      <c r="A1173" s="961">
        <v>15</v>
      </c>
      <c r="B1173" s="961">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62"/>
      <c r="AD1173" s="962"/>
      <c r="AE1173" s="962"/>
      <c r="AF1173" s="962"/>
      <c r="AG1173" s="962"/>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hidden="1" customHeight="1" x14ac:dyDescent="0.15">
      <c r="A1174" s="961">
        <v>16</v>
      </c>
      <c r="B1174" s="961">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62"/>
      <c r="AD1174" s="962"/>
      <c r="AE1174" s="962"/>
      <c r="AF1174" s="962"/>
      <c r="AG1174" s="962"/>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hidden="1" customHeight="1" x14ac:dyDescent="0.15">
      <c r="A1175" s="961">
        <v>17</v>
      </c>
      <c r="B1175" s="961">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62"/>
      <c r="AD1175" s="962"/>
      <c r="AE1175" s="962"/>
      <c r="AF1175" s="962"/>
      <c r="AG1175" s="962"/>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hidden="1" customHeight="1" x14ac:dyDescent="0.15">
      <c r="A1176" s="961">
        <v>18</v>
      </c>
      <c r="B1176" s="961">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62"/>
      <c r="AD1176" s="962"/>
      <c r="AE1176" s="962"/>
      <c r="AF1176" s="962"/>
      <c r="AG1176" s="962"/>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hidden="1" customHeight="1" x14ac:dyDescent="0.15">
      <c r="A1177" s="961">
        <v>19</v>
      </c>
      <c r="B1177" s="961">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62"/>
      <c r="AD1177" s="962"/>
      <c r="AE1177" s="962"/>
      <c r="AF1177" s="962"/>
      <c r="AG1177" s="962"/>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hidden="1" customHeight="1" x14ac:dyDescent="0.15">
      <c r="A1178" s="961">
        <v>20</v>
      </c>
      <c r="B1178" s="961">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62"/>
      <c r="AD1178" s="962"/>
      <c r="AE1178" s="962"/>
      <c r="AF1178" s="962"/>
      <c r="AG1178" s="962"/>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hidden="1" customHeight="1" x14ac:dyDescent="0.15">
      <c r="A1179" s="961">
        <v>21</v>
      </c>
      <c r="B1179" s="961">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62"/>
      <c r="AD1179" s="962"/>
      <c r="AE1179" s="962"/>
      <c r="AF1179" s="962"/>
      <c r="AG1179" s="962"/>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hidden="1" customHeight="1" x14ac:dyDescent="0.15">
      <c r="A1180" s="961">
        <v>22</v>
      </c>
      <c r="B1180" s="961">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62"/>
      <c r="AD1180" s="962"/>
      <c r="AE1180" s="962"/>
      <c r="AF1180" s="962"/>
      <c r="AG1180" s="962"/>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hidden="1" customHeight="1" x14ac:dyDescent="0.15">
      <c r="A1181" s="961">
        <v>23</v>
      </c>
      <c r="B1181" s="961">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62"/>
      <c r="AD1181" s="962"/>
      <c r="AE1181" s="962"/>
      <c r="AF1181" s="962"/>
      <c r="AG1181" s="962"/>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hidden="1" customHeight="1" x14ac:dyDescent="0.15">
      <c r="A1182" s="961">
        <v>24</v>
      </c>
      <c r="B1182" s="961">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62"/>
      <c r="AD1182" s="962"/>
      <c r="AE1182" s="962"/>
      <c r="AF1182" s="962"/>
      <c r="AG1182" s="962"/>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hidden="1" customHeight="1" x14ac:dyDescent="0.15">
      <c r="A1183" s="961">
        <v>25</v>
      </c>
      <c r="B1183" s="961">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62"/>
      <c r="AD1183" s="962"/>
      <c r="AE1183" s="962"/>
      <c r="AF1183" s="962"/>
      <c r="AG1183" s="962"/>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hidden="1" customHeight="1" x14ac:dyDescent="0.15">
      <c r="A1184" s="961">
        <v>26</v>
      </c>
      <c r="B1184" s="961">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62"/>
      <c r="AD1184" s="962"/>
      <c r="AE1184" s="962"/>
      <c r="AF1184" s="962"/>
      <c r="AG1184" s="962"/>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hidden="1" customHeight="1" x14ac:dyDescent="0.15">
      <c r="A1185" s="961">
        <v>27</v>
      </c>
      <c r="B1185" s="961">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62"/>
      <c r="AD1185" s="962"/>
      <c r="AE1185" s="962"/>
      <c r="AF1185" s="962"/>
      <c r="AG1185" s="962"/>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hidden="1" customHeight="1" x14ac:dyDescent="0.15">
      <c r="A1186" s="961">
        <v>28</v>
      </c>
      <c r="B1186" s="961">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62"/>
      <c r="AD1186" s="962"/>
      <c r="AE1186" s="962"/>
      <c r="AF1186" s="962"/>
      <c r="AG1186" s="962"/>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hidden="1" customHeight="1" x14ac:dyDescent="0.15">
      <c r="A1187" s="961">
        <v>29</v>
      </c>
      <c r="B1187" s="961">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62"/>
      <c r="AD1187" s="962"/>
      <c r="AE1187" s="962"/>
      <c r="AF1187" s="962"/>
      <c r="AG1187" s="962"/>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hidden="1" customHeight="1" x14ac:dyDescent="0.15">
      <c r="A1188" s="961">
        <v>30</v>
      </c>
      <c r="B1188" s="961">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62"/>
      <c r="AD1188" s="962"/>
      <c r="AE1188" s="962"/>
      <c r="AF1188" s="962"/>
      <c r="AG1188" s="962"/>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hidden="1" x14ac:dyDescent="0.15">
      <c r="P1189" s="91"/>
      <c r="Q1189" s="91"/>
      <c r="R1189" s="91"/>
      <c r="S1189" s="91"/>
      <c r="T1189" s="91"/>
      <c r="U1189" s="91"/>
      <c r="V1189" s="91"/>
      <c r="W1189" s="91"/>
      <c r="X1189" s="91"/>
      <c r="Y1189" s="93"/>
      <c r="Z1189" s="93"/>
      <c r="AA1189" s="93"/>
      <c r="AB1189" s="93"/>
      <c r="AC1189" s="93"/>
      <c r="AD1189" s="93"/>
      <c r="AE1189" s="93"/>
      <c r="AF1189" s="93"/>
      <c r="AG1189" s="93"/>
      <c r="AH1189" s="93"/>
      <c r="AI1189" s="93"/>
      <c r="AJ1189" s="93"/>
      <c r="AK1189" s="93"/>
      <c r="AL1189" s="93"/>
      <c r="AM1189" s="93"/>
      <c r="AN1189" s="93"/>
      <c r="AO1189" s="93"/>
      <c r="AY1189">
        <f>COUNTA($C$1192)</f>
        <v>0</v>
      </c>
    </row>
    <row r="1190" spans="1:51" hidden="1" x14ac:dyDescent="0.15">
      <c r="A1190" s="9"/>
      <c r="B1190" s="41" t="s">
        <v>748</v>
      </c>
      <c r="C1190" s="46"/>
      <c r="D1190" s="46"/>
      <c r="E1190" s="46"/>
      <c r="F1190" s="46"/>
      <c r="G1190" s="46"/>
      <c r="H1190" s="46"/>
      <c r="I1190" s="46"/>
      <c r="J1190" s="46"/>
      <c r="K1190" s="46"/>
      <c r="L1190" s="46"/>
      <c r="M1190" s="46"/>
      <c r="N1190" s="46"/>
      <c r="O1190" s="46"/>
      <c r="P1190" s="50"/>
      <c r="Q1190" s="50"/>
      <c r="R1190" s="50"/>
      <c r="S1190" s="50"/>
      <c r="T1190" s="50"/>
      <c r="U1190" s="50"/>
      <c r="V1190" s="50"/>
      <c r="W1190" s="50"/>
      <c r="X1190" s="50"/>
      <c r="Y1190" s="51"/>
      <c r="Z1190" s="51"/>
      <c r="AA1190" s="51"/>
      <c r="AB1190" s="51"/>
      <c r="AC1190" s="51"/>
      <c r="AD1190" s="51"/>
      <c r="AE1190" s="51"/>
      <c r="AF1190" s="51"/>
      <c r="AG1190" s="51"/>
      <c r="AH1190" s="51"/>
      <c r="AI1190" s="51"/>
      <c r="AJ1190" s="51"/>
      <c r="AK1190" s="51"/>
      <c r="AL1190" s="51"/>
      <c r="AM1190" s="51"/>
      <c r="AN1190" s="51"/>
      <c r="AO1190" s="51"/>
      <c r="AP1190" s="50"/>
      <c r="AQ1190" s="50"/>
      <c r="AR1190" s="50"/>
      <c r="AS1190" s="50"/>
      <c r="AT1190" s="50"/>
      <c r="AU1190" s="50"/>
      <c r="AV1190" s="50"/>
      <c r="AW1190" s="50"/>
      <c r="AX1190" s="50"/>
      <c r="AY1190">
        <f>$AY$1189</f>
        <v>0</v>
      </c>
    </row>
    <row r="1191" spans="1:51" customFormat="1" ht="59.25" hidden="1" customHeight="1" x14ac:dyDescent="0.15">
      <c r="A1191" s="861"/>
      <c r="B1191" s="861"/>
      <c r="C1191" s="861" t="s">
        <v>24</v>
      </c>
      <c r="D1191" s="861"/>
      <c r="E1191" s="861"/>
      <c r="F1191" s="861"/>
      <c r="G1191" s="861"/>
      <c r="H1191" s="861"/>
      <c r="I1191" s="861"/>
      <c r="J1191" s="963" t="s">
        <v>189</v>
      </c>
      <c r="K1191" s="965"/>
      <c r="L1191" s="965"/>
      <c r="M1191" s="965"/>
      <c r="N1191" s="965"/>
      <c r="O1191" s="965"/>
      <c r="P1191" s="429" t="s">
        <v>25</v>
      </c>
      <c r="Q1191" s="429"/>
      <c r="R1191" s="429"/>
      <c r="S1191" s="429"/>
      <c r="T1191" s="429"/>
      <c r="U1191" s="429"/>
      <c r="V1191" s="429"/>
      <c r="W1191" s="429"/>
      <c r="X1191" s="429"/>
      <c r="Y1191" s="863" t="s">
        <v>188</v>
      </c>
      <c r="Z1191" s="864"/>
      <c r="AA1191" s="864"/>
      <c r="AB1191" s="864"/>
      <c r="AC1191" s="963" t="s">
        <v>217</v>
      </c>
      <c r="AD1191" s="963"/>
      <c r="AE1191" s="963"/>
      <c r="AF1191" s="963"/>
      <c r="AG1191" s="963"/>
      <c r="AH1191" s="863" t="s">
        <v>180</v>
      </c>
      <c r="AI1191" s="861"/>
      <c r="AJ1191" s="861"/>
      <c r="AK1191" s="861"/>
      <c r="AL1191" s="861" t="s">
        <v>19</v>
      </c>
      <c r="AM1191" s="861"/>
      <c r="AN1191" s="861"/>
      <c r="AO1191" s="865"/>
      <c r="AP1191" s="964" t="s">
        <v>190</v>
      </c>
      <c r="AQ1191" s="964"/>
      <c r="AR1191" s="964"/>
      <c r="AS1191" s="964"/>
      <c r="AT1191" s="964"/>
      <c r="AU1191" s="964"/>
      <c r="AV1191" s="964"/>
      <c r="AW1191" s="964"/>
      <c r="AX1191" s="964"/>
      <c r="AY1191">
        <f>$AY$1189</f>
        <v>0</v>
      </c>
    </row>
    <row r="1192" spans="1:51" ht="26.25" hidden="1" customHeight="1" x14ac:dyDescent="0.15">
      <c r="A1192" s="961">
        <v>1</v>
      </c>
      <c r="B1192" s="961">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62"/>
      <c r="AD1192" s="962"/>
      <c r="AE1192" s="962"/>
      <c r="AF1192" s="962"/>
      <c r="AG1192" s="962"/>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hidden="1" customHeight="1" x14ac:dyDescent="0.15">
      <c r="A1193" s="961">
        <v>2</v>
      </c>
      <c r="B1193" s="961">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62"/>
      <c r="AD1193" s="962"/>
      <c r="AE1193" s="962"/>
      <c r="AF1193" s="962"/>
      <c r="AG1193" s="962"/>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hidden="1" customHeight="1" x14ac:dyDescent="0.15">
      <c r="A1194" s="961">
        <v>3</v>
      </c>
      <c r="B1194" s="961">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62"/>
      <c r="AD1194" s="962"/>
      <c r="AE1194" s="962"/>
      <c r="AF1194" s="962"/>
      <c r="AG1194" s="962"/>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hidden="1" customHeight="1" x14ac:dyDescent="0.15">
      <c r="A1195" s="961">
        <v>4</v>
      </c>
      <c r="B1195" s="961">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62"/>
      <c r="AD1195" s="962"/>
      <c r="AE1195" s="962"/>
      <c r="AF1195" s="962"/>
      <c r="AG1195" s="962"/>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hidden="1" customHeight="1" x14ac:dyDescent="0.15">
      <c r="A1196" s="961">
        <v>5</v>
      </c>
      <c r="B1196" s="961">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62"/>
      <c r="AD1196" s="962"/>
      <c r="AE1196" s="962"/>
      <c r="AF1196" s="962"/>
      <c r="AG1196" s="962"/>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hidden="1" customHeight="1" x14ac:dyDescent="0.15">
      <c r="A1197" s="961">
        <v>6</v>
      </c>
      <c r="B1197" s="961">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62"/>
      <c r="AD1197" s="962"/>
      <c r="AE1197" s="962"/>
      <c r="AF1197" s="962"/>
      <c r="AG1197" s="962"/>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hidden="1" customHeight="1" x14ac:dyDescent="0.15">
      <c r="A1198" s="961">
        <v>7</v>
      </c>
      <c r="B1198" s="961">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62"/>
      <c r="AD1198" s="962"/>
      <c r="AE1198" s="962"/>
      <c r="AF1198" s="962"/>
      <c r="AG1198" s="962"/>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hidden="1" customHeight="1" x14ac:dyDescent="0.15">
      <c r="A1199" s="961">
        <v>8</v>
      </c>
      <c r="B1199" s="961">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62"/>
      <c r="AD1199" s="962"/>
      <c r="AE1199" s="962"/>
      <c r="AF1199" s="962"/>
      <c r="AG1199" s="962"/>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hidden="1" customHeight="1" x14ac:dyDescent="0.15">
      <c r="A1200" s="961">
        <v>9</v>
      </c>
      <c r="B1200" s="961">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62"/>
      <c r="AD1200" s="962"/>
      <c r="AE1200" s="962"/>
      <c r="AF1200" s="962"/>
      <c r="AG1200" s="962"/>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hidden="1" customHeight="1" x14ac:dyDescent="0.15">
      <c r="A1201" s="961">
        <v>10</v>
      </c>
      <c r="B1201" s="961">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62"/>
      <c r="AD1201" s="962"/>
      <c r="AE1201" s="962"/>
      <c r="AF1201" s="962"/>
      <c r="AG1201" s="962"/>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hidden="1" customHeight="1" x14ac:dyDescent="0.15">
      <c r="A1202" s="961">
        <v>11</v>
      </c>
      <c r="B1202" s="961">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62"/>
      <c r="AD1202" s="962"/>
      <c r="AE1202" s="962"/>
      <c r="AF1202" s="962"/>
      <c r="AG1202" s="962"/>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hidden="1" customHeight="1" x14ac:dyDescent="0.15">
      <c r="A1203" s="961">
        <v>12</v>
      </c>
      <c r="B1203" s="961">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62"/>
      <c r="AD1203" s="962"/>
      <c r="AE1203" s="962"/>
      <c r="AF1203" s="962"/>
      <c r="AG1203" s="962"/>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hidden="1" customHeight="1" x14ac:dyDescent="0.15">
      <c r="A1204" s="961">
        <v>13</v>
      </c>
      <c r="B1204" s="961">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62"/>
      <c r="AD1204" s="962"/>
      <c r="AE1204" s="962"/>
      <c r="AF1204" s="962"/>
      <c r="AG1204" s="962"/>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hidden="1" customHeight="1" x14ac:dyDescent="0.15">
      <c r="A1205" s="961">
        <v>14</v>
      </c>
      <c r="B1205" s="961">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62"/>
      <c r="AD1205" s="962"/>
      <c r="AE1205" s="962"/>
      <c r="AF1205" s="962"/>
      <c r="AG1205" s="962"/>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hidden="1" customHeight="1" x14ac:dyDescent="0.15">
      <c r="A1206" s="961">
        <v>15</v>
      </c>
      <c r="B1206" s="961">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62"/>
      <c r="AD1206" s="962"/>
      <c r="AE1206" s="962"/>
      <c r="AF1206" s="962"/>
      <c r="AG1206" s="962"/>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hidden="1" customHeight="1" x14ac:dyDescent="0.15">
      <c r="A1207" s="961">
        <v>16</v>
      </c>
      <c r="B1207" s="961">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62"/>
      <c r="AD1207" s="962"/>
      <c r="AE1207" s="962"/>
      <c r="AF1207" s="962"/>
      <c r="AG1207" s="962"/>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hidden="1" customHeight="1" x14ac:dyDescent="0.15">
      <c r="A1208" s="961">
        <v>17</v>
      </c>
      <c r="B1208" s="961">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62"/>
      <c r="AD1208" s="962"/>
      <c r="AE1208" s="962"/>
      <c r="AF1208" s="962"/>
      <c r="AG1208" s="962"/>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hidden="1" customHeight="1" x14ac:dyDescent="0.15">
      <c r="A1209" s="961">
        <v>18</v>
      </c>
      <c r="B1209" s="961">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62"/>
      <c r="AD1209" s="962"/>
      <c r="AE1209" s="962"/>
      <c r="AF1209" s="962"/>
      <c r="AG1209" s="962"/>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hidden="1" customHeight="1" x14ac:dyDescent="0.15">
      <c r="A1210" s="961">
        <v>19</v>
      </c>
      <c r="B1210" s="961">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62"/>
      <c r="AD1210" s="962"/>
      <c r="AE1210" s="962"/>
      <c r="AF1210" s="962"/>
      <c r="AG1210" s="962"/>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hidden="1" customHeight="1" x14ac:dyDescent="0.15">
      <c r="A1211" s="961">
        <v>20</v>
      </c>
      <c r="B1211" s="961">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62"/>
      <c r="AD1211" s="962"/>
      <c r="AE1211" s="962"/>
      <c r="AF1211" s="962"/>
      <c r="AG1211" s="962"/>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hidden="1" customHeight="1" x14ac:dyDescent="0.15">
      <c r="A1212" s="961">
        <v>21</v>
      </c>
      <c r="B1212" s="961">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62"/>
      <c r="AD1212" s="962"/>
      <c r="AE1212" s="962"/>
      <c r="AF1212" s="962"/>
      <c r="AG1212" s="962"/>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hidden="1" customHeight="1" x14ac:dyDescent="0.15">
      <c r="A1213" s="961">
        <v>22</v>
      </c>
      <c r="B1213" s="961">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62"/>
      <c r="AD1213" s="962"/>
      <c r="AE1213" s="962"/>
      <c r="AF1213" s="962"/>
      <c r="AG1213" s="962"/>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hidden="1" customHeight="1" x14ac:dyDescent="0.15">
      <c r="A1214" s="961">
        <v>23</v>
      </c>
      <c r="B1214" s="961">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62"/>
      <c r="AD1214" s="962"/>
      <c r="AE1214" s="962"/>
      <c r="AF1214" s="962"/>
      <c r="AG1214" s="962"/>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hidden="1" customHeight="1" x14ac:dyDescent="0.15">
      <c r="A1215" s="961">
        <v>24</v>
      </c>
      <c r="B1215" s="961">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62"/>
      <c r="AD1215" s="962"/>
      <c r="AE1215" s="962"/>
      <c r="AF1215" s="962"/>
      <c r="AG1215" s="962"/>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hidden="1" customHeight="1" x14ac:dyDescent="0.15">
      <c r="A1216" s="961">
        <v>25</v>
      </c>
      <c r="B1216" s="961">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62"/>
      <c r="AD1216" s="962"/>
      <c r="AE1216" s="962"/>
      <c r="AF1216" s="962"/>
      <c r="AG1216" s="962"/>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hidden="1" customHeight="1" x14ac:dyDescent="0.15">
      <c r="A1217" s="961">
        <v>26</v>
      </c>
      <c r="B1217" s="961">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62"/>
      <c r="AD1217" s="962"/>
      <c r="AE1217" s="962"/>
      <c r="AF1217" s="962"/>
      <c r="AG1217" s="962"/>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hidden="1" customHeight="1" x14ac:dyDescent="0.15">
      <c r="A1218" s="961">
        <v>27</v>
      </c>
      <c r="B1218" s="961">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62"/>
      <c r="AD1218" s="962"/>
      <c r="AE1218" s="962"/>
      <c r="AF1218" s="962"/>
      <c r="AG1218" s="962"/>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hidden="1" customHeight="1" x14ac:dyDescent="0.15">
      <c r="A1219" s="961">
        <v>28</v>
      </c>
      <c r="B1219" s="961">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62"/>
      <c r="AD1219" s="962"/>
      <c r="AE1219" s="962"/>
      <c r="AF1219" s="962"/>
      <c r="AG1219" s="962"/>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hidden="1" customHeight="1" x14ac:dyDescent="0.15">
      <c r="A1220" s="961">
        <v>29</v>
      </c>
      <c r="B1220" s="961">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62"/>
      <c r="AD1220" s="962"/>
      <c r="AE1220" s="962"/>
      <c r="AF1220" s="962"/>
      <c r="AG1220" s="962"/>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hidden="1" customHeight="1" x14ac:dyDescent="0.15">
      <c r="A1221" s="961">
        <v>30</v>
      </c>
      <c r="B1221" s="961">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62"/>
      <c r="AD1221" s="962"/>
      <c r="AE1221" s="962"/>
      <c r="AF1221" s="962"/>
      <c r="AG1221" s="962"/>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hidden="1" x14ac:dyDescent="0.15">
      <c r="P1222" s="91"/>
      <c r="Q1222" s="91"/>
      <c r="R1222" s="91"/>
      <c r="S1222" s="91"/>
      <c r="T1222" s="91"/>
      <c r="U1222" s="91"/>
      <c r="V1222" s="91"/>
      <c r="W1222" s="91"/>
      <c r="X1222" s="91"/>
      <c r="Y1222" s="93"/>
      <c r="Z1222" s="93"/>
      <c r="AA1222" s="93"/>
      <c r="AB1222" s="93"/>
      <c r="AC1222" s="93"/>
      <c r="AD1222" s="93"/>
      <c r="AE1222" s="93"/>
      <c r="AF1222" s="93"/>
      <c r="AG1222" s="93"/>
      <c r="AH1222" s="93"/>
      <c r="AI1222" s="93"/>
      <c r="AJ1222" s="93"/>
      <c r="AK1222" s="93"/>
      <c r="AL1222" s="93"/>
      <c r="AM1222" s="93"/>
      <c r="AN1222" s="93"/>
      <c r="AO1222" s="93"/>
      <c r="AY1222">
        <f>COUNTA($C$1225)</f>
        <v>0</v>
      </c>
    </row>
    <row r="1223" spans="1:51" hidden="1" x14ac:dyDescent="0.15">
      <c r="A1223" s="9"/>
      <c r="B1223" s="41" t="s">
        <v>747</v>
      </c>
      <c r="C1223" s="46"/>
      <c r="D1223" s="46"/>
      <c r="E1223" s="46"/>
      <c r="F1223" s="46"/>
      <c r="G1223" s="46"/>
      <c r="H1223" s="46"/>
      <c r="I1223" s="46"/>
      <c r="J1223" s="46"/>
      <c r="K1223" s="46"/>
      <c r="L1223" s="46"/>
      <c r="M1223" s="46"/>
      <c r="N1223" s="46"/>
      <c r="O1223" s="46"/>
      <c r="P1223" s="50"/>
      <c r="Q1223" s="50"/>
      <c r="R1223" s="50"/>
      <c r="S1223" s="50"/>
      <c r="T1223" s="50"/>
      <c r="U1223" s="50"/>
      <c r="V1223" s="50"/>
      <c r="W1223" s="50"/>
      <c r="X1223" s="50"/>
      <c r="Y1223" s="51"/>
      <c r="Z1223" s="51"/>
      <c r="AA1223" s="51"/>
      <c r="AB1223" s="51"/>
      <c r="AC1223" s="51"/>
      <c r="AD1223" s="51"/>
      <c r="AE1223" s="51"/>
      <c r="AF1223" s="51"/>
      <c r="AG1223" s="51"/>
      <c r="AH1223" s="51"/>
      <c r="AI1223" s="51"/>
      <c r="AJ1223" s="51"/>
      <c r="AK1223" s="51"/>
      <c r="AL1223" s="51"/>
      <c r="AM1223" s="51"/>
      <c r="AN1223" s="51"/>
      <c r="AO1223" s="51"/>
      <c r="AP1223" s="50"/>
      <c r="AQ1223" s="50"/>
      <c r="AR1223" s="50"/>
      <c r="AS1223" s="50"/>
      <c r="AT1223" s="50"/>
      <c r="AU1223" s="50"/>
      <c r="AV1223" s="50"/>
      <c r="AW1223" s="50"/>
      <c r="AX1223" s="50"/>
      <c r="AY1223">
        <f>$AY$1222</f>
        <v>0</v>
      </c>
    </row>
    <row r="1224" spans="1:51" customFormat="1" ht="59.25" hidden="1" customHeight="1" x14ac:dyDescent="0.15">
      <c r="A1224" s="861"/>
      <c r="B1224" s="861"/>
      <c r="C1224" s="861" t="s">
        <v>24</v>
      </c>
      <c r="D1224" s="861"/>
      <c r="E1224" s="861"/>
      <c r="F1224" s="861"/>
      <c r="G1224" s="861"/>
      <c r="H1224" s="861"/>
      <c r="I1224" s="861"/>
      <c r="J1224" s="963" t="s">
        <v>189</v>
      </c>
      <c r="K1224" s="965"/>
      <c r="L1224" s="965"/>
      <c r="M1224" s="965"/>
      <c r="N1224" s="965"/>
      <c r="O1224" s="965"/>
      <c r="P1224" s="429" t="s">
        <v>25</v>
      </c>
      <c r="Q1224" s="429"/>
      <c r="R1224" s="429"/>
      <c r="S1224" s="429"/>
      <c r="T1224" s="429"/>
      <c r="U1224" s="429"/>
      <c r="V1224" s="429"/>
      <c r="W1224" s="429"/>
      <c r="X1224" s="429"/>
      <c r="Y1224" s="863" t="s">
        <v>188</v>
      </c>
      <c r="Z1224" s="864"/>
      <c r="AA1224" s="864"/>
      <c r="AB1224" s="864"/>
      <c r="AC1224" s="963" t="s">
        <v>217</v>
      </c>
      <c r="AD1224" s="963"/>
      <c r="AE1224" s="963"/>
      <c r="AF1224" s="963"/>
      <c r="AG1224" s="963"/>
      <c r="AH1224" s="863" t="s">
        <v>180</v>
      </c>
      <c r="AI1224" s="861"/>
      <c r="AJ1224" s="861"/>
      <c r="AK1224" s="861"/>
      <c r="AL1224" s="861" t="s">
        <v>19</v>
      </c>
      <c r="AM1224" s="861"/>
      <c r="AN1224" s="861"/>
      <c r="AO1224" s="865"/>
      <c r="AP1224" s="964" t="s">
        <v>190</v>
      </c>
      <c r="AQ1224" s="964"/>
      <c r="AR1224" s="964"/>
      <c r="AS1224" s="964"/>
      <c r="AT1224" s="964"/>
      <c r="AU1224" s="964"/>
      <c r="AV1224" s="964"/>
      <c r="AW1224" s="964"/>
      <c r="AX1224" s="964"/>
      <c r="AY1224">
        <f>$AY$1222</f>
        <v>0</v>
      </c>
    </row>
    <row r="1225" spans="1:51" ht="26.25" hidden="1" customHeight="1" x14ac:dyDescent="0.15">
      <c r="A1225" s="961">
        <v>1</v>
      </c>
      <c r="B1225" s="961">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62"/>
      <c r="AD1225" s="962"/>
      <c r="AE1225" s="962"/>
      <c r="AF1225" s="962"/>
      <c r="AG1225" s="962"/>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hidden="1" customHeight="1" x14ac:dyDescent="0.15">
      <c r="A1226" s="961">
        <v>2</v>
      </c>
      <c r="B1226" s="961">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62"/>
      <c r="AD1226" s="962"/>
      <c r="AE1226" s="962"/>
      <c r="AF1226" s="962"/>
      <c r="AG1226" s="962"/>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hidden="1" customHeight="1" x14ac:dyDescent="0.15">
      <c r="A1227" s="961">
        <v>3</v>
      </c>
      <c r="B1227" s="961">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62"/>
      <c r="AD1227" s="962"/>
      <c r="AE1227" s="962"/>
      <c r="AF1227" s="962"/>
      <c r="AG1227" s="962"/>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hidden="1" customHeight="1" x14ac:dyDescent="0.15">
      <c r="A1228" s="961">
        <v>4</v>
      </c>
      <c r="B1228" s="961">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62"/>
      <c r="AD1228" s="962"/>
      <c r="AE1228" s="962"/>
      <c r="AF1228" s="962"/>
      <c r="AG1228" s="962"/>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hidden="1" customHeight="1" x14ac:dyDescent="0.15">
      <c r="A1229" s="961">
        <v>5</v>
      </c>
      <c r="B1229" s="961">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62"/>
      <c r="AD1229" s="962"/>
      <c r="AE1229" s="962"/>
      <c r="AF1229" s="962"/>
      <c r="AG1229" s="962"/>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hidden="1" customHeight="1" x14ac:dyDescent="0.15">
      <c r="A1230" s="961">
        <v>6</v>
      </c>
      <c r="B1230" s="961">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62"/>
      <c r="AD1230" s="962"/>
      <c r="AE1230" s="962"/>
      <c r="AF1230" s="962"/>
      <c r="AG1230" s="962"/>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hidden="1" customHeight="1" x14ac:dyDescent="0.15">
      <c r="A1231" s="961">
        <v>7</v>
      </c>
      <c r="B1231" s="961">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62"/>
      <c r="AD1231" s="962"/>
      <c r="AE1231" s="962"/>
      <c r="AF1231" s="962"/>
      <c r="AG1231" s="962"/>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hidden="1" customHeight="1" x14ac:dyDescent="0.15">
      <c r="A1232" s="961">
        <v>8</v>
      </c>
      <c r="B1232" s="961">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62"/>
      <c r="AD1232" s="962"/>
      <c r="AE1232" s="962"/>
      <c r="AF1232" s="962"/>
      <c r="AG1232" s="962"/>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hidden="1" customHeight="1" x14ac:dyDescent="0.15">
      <c r="A1233" s="961">
        <v>9</v>
      </c>
      <c r="B1233" s="961">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62"/>
      <c r="AD1233" s="962"/>
      <c r="AE1233" s="962"/>
      <c r="AF1233" s="962"/>
      <c r="AG1233" s="962"/>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hidden="1" customHeight="1" x14ac:dyDescent="0.15">
      <c r="A1234" s="961">
        <v>10</v>
      </c>
      <c r="B1234" s="961">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62"/>
      <c r="AD1234" s="962"/>
      <c r="AE1234" s="962"/>
      <c r="AF1234" s="962"/>
      <c r="AG1234" s="962"/>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hidden="1" customHeight="1" x14ac:dyDescent="0.15">
      <c r="A1235" s="961">
        <v>11</v>
      </c>
      <c r="B1235" s="961">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62"/>
      <c r="AD1235" s="962"/>
      <c r="AE1235" s="962"/>
      <c r="AF1235" s="962"/>
      <c r="AG1235" s="962"/>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hidden="1" customHeight="1" x14ac:dyDescent="0.15">
      <c r="A1236" s="961">
        <v>12</v>
      </c>
      <c r="B1236" s="961">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62"/>
      <c r="AD1236" s="962"/>
      <c r="AE1236" s="962"/>
      <c r="AF1236" s="962"/>
      <c r="AG1236" s="962"/>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hidden="1" customHeight="1" x14ac:dyDescent="0.15">
      <c r="A1237" s="961">
        <v>13</v>
      </c>
      <c r="B1237" s="961">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62"/>
      <c r="AD1237" s="962"/>
      <c r="AE1237" s="962"/>
      <c r="AF1237" s="962"/>
      <c r="AG1237" s="962"/>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hidden="1" customHeight="1" x14ac:dyDescent="0.15">
      <c r="A1238" s="961">
        <v>14</v>
      </c>
      <c r="B1238" s="961">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62"/>
      <c r="AD1238" s="962"/>
      <c r="AE1238" s="962"/>
      <c r="AF1238" s="962"/>
      <c r="AG1238" s="962"/>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hidden="1" customHeight="1" x14ac:dyDescent="0.15">
      <c r="A1239" s="961">
        <v>15</v>
      </c>
      <c r="B1239" s="961">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62"/>
      <c r="AD1239" s="962"/>
      <c r="AE1239" s="962"/>
      <c r="AF1239" s="962"/>
      <c r="AG1239" s="962"/>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hidden="1" customHeight="1" x14ac:dyDescent="0.15">
      <c r="A1240" s="961">
        <v>16</v>
      </c>
      <c r="B1240" s="961">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62"/>
      <c r="AD1240" s="962"/>
      <c r="AE1240" s="962"/>
      <c r="AF1240" s="962"/>
      <c r="AG1240" s="962"/>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hidden="1" customHeight="1" x14ac:dyDescent="0.15">
      <c r="A1241" s="961">
        <v>17</v>
      </c>
      <c r="B1241" s="961">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62"/>
      <c r="AD1241" s="962"/>
      <c r="AE1241" s="962"/>
      <c r="AF1241" s="962"/>
      <c r="AG1241" s="962"/>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hidden="1" customHeight="1" x14ac:dyDescent="0.15">
      <c r="A1242" s="961">
        <v>18</v>
      </c>
      <c r="B1242" s="961">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62"/>
      <c r="AD1242" s="962"/>
      <c r="AE1242" s="962"/>
      <c r="AF1242" s="962"/>
      <c r="AG1242" s="962"/>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hidden="1" customHeight="1" x14ac:dyDescent="0.15">
      <c r="A1243" s="961">
        <v>19</v>
      </c>
      <c r="B1243" s="961">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62"/>
      <c r="AD1243" s="962"/>
      <c r="AE1243" s="962"/>
      <c r="AF1243" s="962"/>
      <c r="AG1243" s="962"/>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hidden="1" customHeight="1" x14ac:dyDescent="0.15">
      <c r="A1244" s="961">
        <v>20</v>
      </c>
      <c r="B1244" s="961">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62"/>
      <c r="AD1244" s="962"/>
      <c r="AE1244" s="962"/>
      <c r="AF1244" s="962"/>
      <c r="AG1244" s="962"/>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hidden="1" customHeight="1" x14ac:dyDescent="0.15">
      <c r="A1245" s="961">
        <v>21</v>
      </c>
      <c r="B1245" s="961">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62"/>
      <c r="AD1245" s="962"/>
      <c r="AE1245" s="962"/>
      <c r="AF1245" s="962"/>
      <c r="AG1245" s="962"/>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hidden="1" customHeight="1" x14ac:dyDescent="0.15">
      <c r="A1246" s="961">
        <v>22</v>
      </c>
      <c r="B1246" s="961">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62"/>
      <c r="AD1246" s="962"/>
      <c r="AE1246" s="962"/>
      <c r="AF1246" s="962"/>
      <c r="AG1246" s="962"/>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hidden="1" customHeight="1" x14ac:dyDescent="0.15">
      <c r="A1247" s="961">
        <v>23</v>
      </c>
      <c r="B1247" s="961">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62"/>
      <c r="AD1247" s="962"/>
      <c r="AE1247" s="962"/>
      <c r="AF1247" s="962"/>
      <c r="AG1247" s="962"/>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hidden="1" customHeight="1" x14ac:dyDescent="0.15">
      <c r="A1248" s="961">
        <v>24</v>
      </c>
      <c r="B1248" s="961">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62"/>
      <c r="AD1248" s="962"/>
      <c r="AE1248" s="962"/>
      <c r="AF1248" s="962"/>
      <c r="AG1248" s="962"/>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hidden="1" customHeight="1" x14ac:dyDescent="0.15">
      <c r="A1249" s="961">
        <v>25</v>
      </c>
      <c r="B1249" s="961">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62"/>
      <c r="AD1249" s="962"/>
      <c r="AE1249" s="962"/>
      <c r="AF1249" s="962"/>
      <c r="AG1249" s="962"/>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hidden="1" customHeight="1" x14ac:dyDescent="0.15">
      <c r="A1250" s="961">
        <v>26</v>
      </c>
      <c r="B1250" s="961">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62"/>
      <c r="AD1250" s="962"/>
      <c r="AE1250" s="962"/>
      <c r="AF1250" s="962"/>
      <c r="AG1250" s="962"/>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hidden="1" customHeight="1" x14ac:dyDescent="0.15">
      <c r="A1251" s="961">
        <v>27</v>
      </c>
      <c r="B1251" s="961">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62"/>
      <c r="AD1251" s="962"/>
      <c r="AE1251" s="962"/>
      <c r="AF1251" s="962"/>
      <c r="AG1251" s="962"/>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hidden="1" customHeight="1" x14ac:dyDescent="0.15">
      <c r="A1252" s="961">
        <v>28</v>
      </c>
      <c r="B1252" s="961">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62"/>
      <c r="AD1252" s="962"/>
      <c r="AE1252" s="962"/>
      <c r="AF1252" s="962"/>
      <c r="AG1252" s="962"/>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hidden="1" customHeight="1" x14ac:dyDescent="0.15">
      <c r="A1253" s="961">
        <v>29</v>
      </c>
      <c r="B1253" s="961">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62"/>
      <c r="AD1253" s="962"/>
      <c r="AE1253" s="962"/>
      <c r="AF1253" s="962"/>
      <c r="AG1253" s="962"/>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hidden="1" customHeight="1" x14ac:dyDescent="0.15">
      <c r="A1254" s="961">
        <v>30</v>
      </c>
      <c r="B1254" s="961">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62"/>
      <c r="AD1254" s="962"/>
      <c r="AE1254" s="962"/>
      <c r="AF1254" s="962"/>
      <c r="AG1254" s="962"/>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hidden="1" x14ac:dyDescent="0.15">
      <c r="P1255" s="91"/>
      <c r="Q1255" s="91"/>
      <c r="R1255" s="91"/>
      <c r="S1255" s="91"/>
      <c r="T1255" s="91"/>
      <c r="U1255" s="91"/>
      <c r="V1255" s="91"/>
      <c r="W1255" s="91"/>
      <c r="X1255" s="91"/>
      <c r="Y1255" s="93"/>
      <c r="Z1255" s="93"/>
      <c r="AA1255" s="93"/>
      <c r="AB1255" s="93"/>
      <c r="AC1255" s="93"/>
      <c r="AD1255" s="93"/>
      <c r="AE1255" s="93"/>
      <c r="AF1255" s="93"/>
      <c r="AG1255" s="93"/>
      <c r="AH1255" s="93"/>
      <c r="AI1255" s="93"/>
      <c r="AJ1255" s="93"/>
      <c r="AK1255" s="93"/>
      <c r="AL1255" s="93"/>
      <c r="AM1255" s="93"/>
      <c r="AN1255" s="93"/>
      <c r="AO1255" s="93"/>
      <c r="AY1255">
        <f>COUNTA($C$1258)</f>
        <v>0</v>
      </c>
    </row>
    <row r="1256" spans="1:51" hidden="1" x14ac:dyDescent="0.15">
      <c r="A1256" s="9"/>
      <c r="B1256" s="41" t="s">
        <v>746</v>
      </c>
      <c r="C1256" s="46"/>
      <c r="D1256" s="46"/>
      <c r="E1256" s="46"/>
      <c r="F1256" s="46"/>
      <c r="G1256" s="46"/>
      <c r="H1256" s="46"/>
      <c r="I1256" s="46"/>
      <c r="J1256" s="46"/>
      <c r="K1256" s="46"/>
      <c r="L1256" s="46"/>
      <c r="M1256" s="46"/>
      <c r="N1256" s="46"/>
      <c r="O1256" s="46"/>
      <c r="P1256" s="50"/>
      <c r="Q1256" s="50"/>
      <c r="R1256" s="50"/>
      <c r="S1256" s="50"/>
      <c r="T1256" s="50"/>
      <c r="U1256" s="50"/>
      <c r="V1256" s="50"/>
      <c r="W1256" s="50"/>
      <c r="X1256" s="50"/>
      <c r="Y1256" s="51"/>
      <c r="Z1256" s="51"/>
      <c r="AA1256" s="51"/>
      <c r="AB1256" s="51"/>
      <c r="AC1256" s="51"/>
      <c r="AD1256" s="51"/>
      <c r="AE1256" s="51"/>
      <c r="AF1256" s="51"/>
      <c r="AG1256" s="51"/>
      <c r="AH1256" s="51"/>
      <c r="AI1256" s="51"/>
      <c r="AJ1256" s="51"/>
      <c r="AK1256" s="51"/>
      <c r="AL1256" s="51"/>
      <c r="AM1256" s="51"/>
      <c r="AN1256" s="51"/>
      <c r="AO1256" s="51"/>
      <c r="AP1256" s="50"/>
      <c r="AQ1256" s="50"/>
      <c r="AR1256" s="50"/>
      <c r="AS1256" s="50"/>
      <c r="AT1256" s="50"/>
      <c r="AU1256" s="50"/>
      <c r="AV1256" s="50"/>
      <c r="AW1256" s="50"/>
      <c r="AX1256" s="50"/>
      <c r="AY1256">
        <f>$AY$1255</f>
        <v>0</v>
      </c>
    </row>
    <row r="1257" spans="1:51" customFormat="1" ht="59.25" hidden="1" customHeight="1" x14ac:dyDescent="0.15">
      <c r="A1257" s="861"/>
      <c r="B1257" s="861"/>
      <c r="C1257" s="861" t="s">
        <v>24</v>
      </c>
      <c r="D1257" s="861"/>
      <c r="E1257" s="861"/>
      <c r="F1257" s="861"/>
      <c r="G1257" s="861"/>
      <c r="H1257" s="861"/>
      <c r="I1257" s="861"/>
      <c r="J1257" s="963" t="s">
        <v>189</v>
      </c>
      <c r="K1257" s="965"/>
      <c r="L1257" s="965"/>
      <c r="M1257" s="965"/>
      <c r="N1257" s="965"/>
      <c r="O1257" s="965"/>
      <c r="P1257" s="429" t="s">
        <v>25</v>
      </c>
      <c r="Q1257" s="429"/>
      <c r="R1257" s="429"/>
      <c r="S1257" s="429"/>
      <c r="T1257" s="429"/>
      <c r="U1257" s="429"/>
      <c r="V1257" s="429"/>
      <c r="W1257" s="429"/>
      <c r="X1257" s="429"/>
      <c r="Y1257" s="863" t="s">
        <v>188</v>
      </c>
      <c r="Z1257" s="864"/>
      <c r="AA1257" s="864"/>
      <c r="AB1257" s="864"/>
      <c r="AC1257" s="963" t="s">
        <v>217</v>
      </c>
      <c r="AD1257" s="963"/>
      <c r="AE1257" s="963"/>
      <c r="AF1257" s="963"/>
      <c r="AG1257" s="963"/>
      <c r="AH1257" s="863" t="s">
        <v>180</v>
      </c>
      <c r="AI1257" s="861"/>
      <c r="AJ1257" s="861"/>
      <c r="AK1257" s="861"/>
      <c r="AL1257" s="861" t="s">
        <v>19</v>
      </c>
      <c r="AM1257" s="861"/>
      <c r="AN1257" s="861"/>
      <c r="AO1257" s="865"/>
      <c r="AP1257" s="964" t="s">
        <v>190</v>
      </c>
      <c r="AQ1257" s="964"/>
      <c r="AR1257" s="964"/>
      <c r="AS1257" s="964"/>
      <c r="AT1257" s="964"/>
      <c r="AU1257" s="964"/>
      <c r="AV1257" s="964"/>
      <c r="AW1257" s="964"/>
      <c r="AX1257" s="964"/>
      <c r="AY1257">
        <f>$AY$1255</f>
        <v>0</v>
      </c>
    </row>
    <row r="1258" spans="1:51" ht="26.25" hidden="1" customHeight="1" x14ac:dyDescent="0.15">
      <c r="A1258" s="961">
        <v>1</v>
      </c>
      <c r="B1258" s="961">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62"/>
      <c r="AD1258" s="962"/>
      <c r="AE1258" s="962"/>
      <c r="AF1258" s="962"/>
      <c r="AG1258" s="962"/>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hidden="1" customHeight="1" x14ac:dyDescent="0.15">
      <c r="A1259" s="961">
        <v>2</v>
      </c>
      <c r="B1259" s="961">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62"/>
      <c r="AD1259" s="962"/>
      <c r="AE1259" s="962"/>
      <c r="AF1259" s="962"/>
      <c r="AG1259" s="962"/>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hidden="1" customHeight="1" x14ac:dyDescent="0.15">
      <c r="A1260" s="961">
        <v>3</v>
      </c>
      <c r="B1260" s="961">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62"/>
      <c r="AD1260" s="962"/>
      <c r="AE1260" s="962"/>
      <c r="AF1260" s="962"/>
      <c r="AG1260" s="962"/>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hidden="1" customHeight="1" x14ac:dyDescent="0.15">
      <c r="A1261" s="961">
        <v>4</v>
      </c>
      <c r="B1261" s="961">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62"/>
      <c r="AD1261" s="962"/>
      <c r="AE1261" s="962"/>
      <c r="AF1261" s="962"/>
      <c r="AG1261" s="962"/>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hidden="1" customHeight="1" x14ac:dyDescent="0.15">
      <c r="A1262" s="961">
        <v>5</v>
      </c>
      <c r="B1262" s="961">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62"/>
      <c r="AD1262" s="962"/>
      <c r="AE1262" s="962"/>
      <c r="AF1262" s="962"/>
      <c r="AG1262" s="962"/>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hidden="1" customHeight="1" x14ac:dyDescent="0.15">
      <c r="A1263" s="961">
        <v>6</v>
      </c>
      <c r="B1263" s="961">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62"/>
      <c r="AD1263" s="962"/>
      <c r="AE1263" s="962"/>
      <c r="AF1263" s="962"/>
      <c r="AG1263" s="962"/>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hidden="1" customHeight="1" x14ac:dyDescent="0.15">
      <c r="A1264" s="961">
        <v>7</v>
      </c>
      <c r="B1264" s="961">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62"/>
      <c r="AD1264" s="962"/>
      <c r="AE1264" s="962"/>
      <c r="AF1264" s="962"/>
      <c r="AG1264" s="962"/>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hidden="1" customHeight="1" x14ac:dyDescent="0.15">
      <c r="A1265" s="961">
        <v>8</v>
      </c>
      <c r="B1265" s="961">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62"/>
      <c r="AD1265" s="962"/>
      <c r="AE1265" s="962"/>
      <c r="AF1265" s="962"/>
      <c r="AG1265" s="962"/>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hidden="1" customHeight="1" x14ac:dyDescent="0.15">
      <c r="A1266" s="961">
        <v>9</v>
      </c>
      <c r="B1266" s="961">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62"/>
      <c r="AD1266" s="962"/>
      <c r="AE1266" s="962"/>
      <c r="AF1266" s="962"/>
      <c r="AG1266" s="962"/>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hidden="1" customHeight="1" x14ac:dyDescent="0.15">
      <c r="A1267" s="961">
        <v>10</v>
      </c>
      <c r="B1267" s="961">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62"/>
      <c r="AD1267" s="962"/>
      <c r="AE1267" s="962"/>
      <c r="AF1267" s="962"/>
      <c r="AG1267" s="962"/>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hidden="1" customHeight="1" x14ac:dyDescent="0.15">
      <c r="A1268" s="961">
        <v>11</v>
      </c>
      <c r="B1268" s="961">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62"/>
      <c r="AD1268" s="962"/>
      <c r="AE1268" s="962"/>
      <c r="AF1268" s="962"/>
      <c r="AG1268" s="962"/>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hidden="1" customHeight="1" x14ac:dyDescent="0.15">
      <c r="A1269" s="961">
        <v>12</v>
      </c>
      <c r="B1269" s="961">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62"/>
      <c r="AD1269" s="962"/>
      <c r="AE1269" s="962"/>
      <c r="AF1269" s="962"/>
      <c r="AG1269" s="962"/>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hidden="1" customHeight="1" x14ac:dyDescent="0.15">
      <c r="A1270" s="961">
        <v>13</v>
      </c>
      <c r="B1270" s="961">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62"/>
      <c r="AD1270" s="962"/>
      <c r="AE1270" s="962"/>
      <c r="AF1270" s="962"/>
      <c r="AG1270" s="962"/>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hidden="1" customHeight="1" x14ac:dyDescent="0.15">
      <c r="A1271" s="961">
        <v>14</v>
      </c>
      <c r="B1271" s="961">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62"/>
      <c r="AD1271" s="962"/>
      <c r="AE1271" s="962"/>
      <c r="AF1271" s="962"/>
      <c r="AG1271" s="962"/>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hidden="1" customHeight="1" x14ac:dyDescent="0.15">
      <c r="A1272" s="961">
        <v>15</v>
      </c>
      <c r="B1272" s="961">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62"/>
      <c r="AD1272" s="962"/>
      <c r="AE1272" s="962"/>
      <c r="AF1272" s="962"/>
      <c r="AG1272" s="962"/>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hidden="1" customHeight="1" x14ac:dyDescent="0.15">
      <c r="A1273" s="961">
        <v>16</v>
      </c>
      <c r="B1273" s="961">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62"/>
      <c r="AD1273" s="962"/>
      <c r="AE1273" s="962"/>
      <c r="AF1273" s="962"/>
      <c r="AG1273" s="962"/>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hidden="1" customHeight="1" x14ac:dyDescent="0.15">
      <c r="A1274" s="961">
        <v>17</v>
      </c>
      <c r="B1274" s="961">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62"/>
      <c r="AD1274" s="962"/>
      <c r="AE1274" s="962"/>
      <c r="AF1274" s="962"/>
      <c r="AG1274" s="962"/>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hidden="1" customHeight="1" x14ac:dyDescent="0.15">
      <c r="A1275" s="961">
        <v>18</v>
      </c>
      <c r="B1275" s="961">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62"/>
      <c r="AD1275" s="962"/>
      <c r="AE1275" s="962"/>
      <c r="AF1275" s="962"/>
      <c r="AG1275" s="962"/>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hidden="1" customHeight="1" x14ac:dyDescent="0.15">
      <c r="A1276" s="961">
        <v>19</v>
      </c>
      <c r="B1276" s="961">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62"/>
      <c r="AD1276" s="962"/>
      <c r="AE1276" s="962"/>
      <c r="AF1276" s="962"/>
      <c r="AG1276" s="962"/>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hidden="1" customHeight="1" x14ac:dyDescent="0.15">
      <c r="A1277" s="961">
        <v>20</v>
      </c>
      <c r="B1277" s="961">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62"/>
      <c r="AD1277" s="962"/>
      <c r="AE1277" s="962"/>
      <c r="AF1277" s="962"/>
      <c r="AG1277" s="962"/>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hidden="1" customHeight="1" x14ac:dyDescent="0.15">
      <c r="A1278" s="961">
        <v>21</v>
      </c>
      <c r="B1278" s="961">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62"/>
      <c r="AD1278" s="962"/>
      <c r="AE1278" s="962"/>
      <c r="AF1278" s="962"/>
      <c r="AG1278" s="962"/>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hidden="1" customHeight="1" x14ac:dyDescent="0.15">
      <c r="A1279" s="961">
        <v>22</v>
      </c>
      <c r="B1279" s="961">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62"/>
      <c r="AD1279" s="962"/>
      <c r="AE1279" s="962"/>
      <c r="AF1279" s="962"/>
      <c r="AG1279" s="962"/>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hidden="1" customHeight="1" x14ac:dyDescent="0.15">
      <c r="A1280" s="961">
        <v>23</v>
      </c>
      <c r="B1280" s="961">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62"/>
      <c r="AD1280" s="962"/>
      <c r="AE1280" s="962"/>
      <c r="AF1280" s="962"/>
      <c r="AG1280" s="962"/>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hidden="1" customHeight="1" x14ac:dyDescent="0.15">
      <c r="A1281" s="961">
        <v>24</v>
      </c>
      <c r="B1281" s="961">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62"/>
      <c r="AD1281" s="962"/>
      <c r="AE1281" s="962"/>
      <c r="AF1281" s="962"/>
      <c r="AG1281" s="962"/>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hidden="1" customHeight="1" x14ac:dyDescent="0.15">
      <c r="A1282" s="961">
        <v>25</v>
      </c>
      <c r="B1282" s="961">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62"/>
      <c r="AD1282" s="962"/>
      <c r="AE1282" s="962"/>
      <c r="AF1282" s="962"/>
      <c r="AG1282" s="962"/>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hidden="1" customHeight="1" x14ac:dyDescent="0.15">
      <c r="A1283" s="961">
        <v>26</v>
      </c>
      <c r="B1283" s="961">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62"/>
      <c r="AD1283" s="962"/>
      <c r="AE1283" s="962"/>
      <c r="AF1283" s="962"/>
      <c r="AG1283" s="962"/>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hidden="1" customHeight="1" x14ac:dyDescent="0.15">
      <c r="A1284" s="961">
        <v>27</v>
      </c>
      <c r="B1284" s="961">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62"/>
      <c r="AD1284" s="962"/>
      <c r="AE1284" s="962"/>
      <c r="AF1284" s="962"/>
      <c r="AG1284" s="962"/>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hidden="1" customHeight="1" x14ac:dyDescent="0.15">
      <c r="A1285" s="961">
        <v>28</v>
      </c>
      <c r="B1285" s="961">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62"/>
      <c r="AD1285" s="962"/>
      <c r="AE1285" s="962"/>
      <c r="AF1285" s="962"/>
      <c r="AG1285" s="962"/>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hidden="1" customHeight="1" x14ac:dyDescent="0.15">
      <c r="A1286" s="961">
        <v>29</v>
      </c>
      <c r="B1286" s="961">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62"/>
      <c r="AD1286" s="962"/>
      <c r="AE1286" s="962"/>
      <c r="AF1286" s="962"/>
      <c r="AG1286" s="962"/>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hidden="1" customHeight="1" x14ac:dyDescent="0.15">
      <c r="A1287" s="961">
        <v>30</v>
      </c>
      <c r="B1287" s="961">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62"/>
      <c r="AD1287" s="962"/>
      <c r="AE1287" s="962"/>
      <c r="AF1287" s="962"/>
      <c r="AG1287" s="962"/>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hidden="1" x14ac:dyDescent="0.15">
      <c r="P1288" s="91"/>
      <c r="Q1288" s="91"/>
      <c r="R1288" s="91"/>
      <c r="S1288" s="91"/>
      <c r="T1288" s="91"/>
      <c r="U1288" s="91"/>
      <c r="V1288" s="91"/>
      <c r="W1288" s="91"/>
      <c r="X1288" s="91"/>
      <c r="Y1288" s="93"/>
      <c r="Z1288" s="93"/>
      <c r="AA1288" s="93"/>
      <c r="AB1288" s="93"/>
      <c r="AC1288" s="93"/>
      <c r="AD1288" s="93"/>
      <c r="AE1288" s="93"/>
      <c r="AF1288" s="93"/>
      <c r="AG1288" s="93"/>
      <c r="AH1288" s="93"/>
      <c r="AI1288" s="93"/>
      <c r="AJ1288" s="93"/>
      <c r="AK1288" s="93"/>
      <c r="AL1288" s="93"/>
      <c r="AM1288" s="93"/>
      <c r="AN1288" s="93"/>
      <c r="AO1288" s="93"/>
      <c r="AY1288">
        <f>COUNTA($C$1291)</f>
        <v>0</v>
      </c>
    </row>
    <row r="1289" spans="1:51" hidden="1" x14ac:dyDescent="0.15">
      <c r="A1289" s="9"/>
      <c r="B1289" s="41" t="s">
        <v>745</v>
      </c>
      <c r="C1289" s="46"/>
      <c r="D1289" s="46"/>
      <c r="E1289" s="46"/>
      <c r="F1289" s="46"/>
      <c r="G1289" s="46"/>
      <c r="H1289" s="46"/>
      <c r="I1289" s="46"/>
      <c r="J1289" s="46"/>
      <c r="K1289" s="46"/>
      <c r="L1289" s="46"/>
      <c r="M1289" s="46"/>
      <c r="N1289" s="46"/>
      <c r="O1289" s="46"/>
      <c r="P1289" s="50"/>
      <c r="Q1289" s="50"/>
      <c r="R1289" s="50"/>
      <c r="S1289" s="50"/>
      <c r="T1289" s="50"/>
      <c r="U1289" s="50"/>
      <c r="V1289" s="50"/>
      <c r="W1289" s="50"/>
      <c r="X1289" s="50"/>
      <c r="Y1289" s="51"/>
      <c r="Z1289" s="51"/>
      <c r="AA1289" s="51"/>
      <c r="AB1289" s="51"/>
      <c r="AC1289" s="51"/>
      <c r="AD1289" s="51"/>
      <c r="AE1289" s="51"/>
      <c r="AF1289" s="51"/>
      <c r="AG1289" s="51"/>
      <c r="AH1289" s="51"/>
      <c r="AI1289" s="51"/>
      <c r="AJ1289" s="51"/>
      <c r="AK1289" s="51"/>
      <c r="AL1289" s="51"/>
      <c r="AM1289" s="51"/>
      <c r="AN1289" s="51"/>
      <c r="AO1289" s="51"/>
      <c r="AP1289" s="50"/>
      <c r="AQ1289" s="50"/>
      <c r="AR1289" s="50"/>
      <c r="AS1289" s="50"/>
      <c r="AT1289" s="50"/>
      <c r="AU1289" s="50"/>
      <c r="AV1289" s="50"/>
      <c r="AW1289" s="50"/>
      <c r="AX1289" s="50"/>
      <c r="AY1289">
        <f>$AY$1288</f>
        <v>0</v>
      </c>
    </row>
    <row r="1290" spans="1:51" customFormat="1" ht="59.25" hidden="1" customHeight="1" x14ac:dyDescent="0.15">
      <c r="A1290" s="861"/>
      <c r="B1290" s="861"/>
      <c r="C1290" s="861" t="s">
        <v>24</v>
      </c>
      <c r="D1290" s="861"/>
      <c r="E1290" s="861"/>
      <c r="F1290" s="861"/>
      <c r="G1290" s="861"/>
      <c r="H1290" s="861"/>
      <c r="I1290" s="861"/>
      <c r="J1290" s="963" t="s">
        <v>189</v>
      </c>
      <c r="K1290" s="965"/>
      <c r="L1290" s="965"/>
      <c r="M1290" s="965"/>
      <c r="N1290" s="965"/>
      <c r="O1290" s="965"/>
      <c r="P1290" s="429" t="s">
        <v>25</v>
      </c>
      <c r="Q1290" s="429"/>
      <c r="R1290" s="429"/>
      <c r="S1290" s="429"/>
      <c r="T1290" s="429"/>
      <c r="U1290" s="429"/>
      <c r="V1290" s="429"/>
      <c r="W1290" s="429"/>
      <c r="X1290" s="429"/>
      <c r="Y1290" s="863" t="s">
        <v>188</v>
      </c>
      <c r="Z1290" s="864"/>
      <c r="AA1290" s="864"/>
      <c r="AB1290" s="864"/>
      <c r="AC1290" s="963" t="s">
        <v>217</v>
      </c>
      <c r="AD1290" s="963"/>
      <c r="AE1290" s="963"/>
      <c r="AF1290" s="963"/>
      <c r="AG1290" s="963"/>
      <c r="AH1290" s="863" t="s">
        <v>180</v>
      </c>
      <c r="AI1290" s="861"/>
      <c r="AJ1290" s="861"/>
      <c r="AK1290" s="861"/>
      <c r="AL1290" s="861" t="s">
        <v>19</v>
      </c>
      <c r="AM1290" s="861"/>
      <c r="AN1290" s="861"/>
      <c r="AO1290" s="865"/>
      <c r="AP1290" s="964" t="s">
        <v>190</v>
      </c>
      <c r="AQ1290" s="964"/>
      <c r="AR1290" s="964"/>
      <c r="AS1290" s="964"/>
      <c r="AT1290" s="964"/>
      <c r="AU1290" s="964"/>
      <c r="AV1290" s="964"/>
      <c r="AW1290" s="964"/>
      <c r="AX1290" s="964"/>
      <c r="AY1290">
        <f>$AY$1288</f>
        <v>0</v>
      </c>
    </row>
    <row r="1291" spans="1:51" ht="26.25" hidden="1" customHeight="1" x14ac:dyDescent="0.15">
      <c r="A1291" s="961">
        <v>1</v>
      </c>
      <c r="B1291" s="961">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62"/>
      <c r="AD1291" s="962"/>
      <c r="AE1291" s="962"/>
      <c r="AF1291" s="962"/>
      <c r="AG1291" s="962"/>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hidden="1" customHeight="1" x14ac:dyDescent="0.15">
      <c r="A1292" s="961">
        <v>2</v>
      </c>
      <c r="B1292" s="961">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62"/>
      <c r="AD1292" s="962"/>
      <c r="AE1292" s="962"/>
      <c r="AF1292" s="962"/>
      <c r="AG1292" s="962"/>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hidden="1" customHeight="1" x14ac:dyDescent="0.15">
      <c r="A1293" s="961">
        <v>3</v>
      </c>
      <c r="B1293" s="961">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62"/>
      <c r="AD1293" s="962"/>
      <c r="AE1293" s="962"/>
      <c r="AF1293" s="962"/>
      <c r="AG1293" s="962"/>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hidden="1" customHeight="1" x14ac:dyDescent="0.15">
      <c r="A1294" s="961">
        <v>4</v>
      </c>
      <c r="B1294" s="961">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62"/>
      <c r="AD1294" s="962"/>
      <c r="AE1294" s="962"/>
      <c r="AF1294" s="962"/>
      <c r="AG1294" s="962"/>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hidden="1" customHeight="1" x14ac:dyDescent="0.15">
      <c r="A1295" s="961">
        <v>5</v>
      </c>
      <c r="B1295" s="961">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62"/>
      <c r="AD1295" s="962"/>
      <c r="AE1295" s="962"/>
      <c r="AF1295" s="962"/>
      <c r="AG1295" s="962"/>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hidden="1" customHeight="1" x14ac:dyDescent="0.15">
      <c r="A1296" s="961">
        <v>6</v>
      </c>
      <c r="B1296" s="961">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62"/>
      <c r="AD1296" s="962"/>
      <c r="AE1296" s="962"/>
      <c r="AF1296" s="962"/>
      <c r="AG1296" s="962"/>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hidden="1" customHeight="1" x14ac:dyDescent="0.15">
      <c r="A1297" s="961">
        <v>7</v>
      </c>
      <c r="B1297" s="961">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62"/>
      <c r="AD1297" s="962"/>
      <c r="AE1297" s="962"/>
      <c r="AF1297" s="962"/>
      <c r="AG1297" s="962"/>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hidden="1" customHeight="1" x14ac:dyDescent="0.15">
      <c r="A1298" s="961">
        <v>8</v>
      </c>
      <c r="B1298" s="961">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62"/>
      <c r="AD1298" s="962"/>
      <c r="AE1298" s="962"/>
      <c r="AF1298" s="962"/>
      <c r="AG1298" s="962"/>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hidden="1" customHeight="1" x14ac:dyDescent="0.15">
      <c r="A1299" s="961">
        <v>9</v>
      </c>
      <c r="B1299" s="961">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62"/>
      <c r="AD1299" s="962"/>
      <c r="AE1299" s="962"/>
      <c r="AF1299" s="962"/>
      <c r="AG1299" s="962"/>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hidden="1" customHeight="1" x14ac:dyDescent="0.15">
      <c r="A1300" s="961">
        <v>10</v>
      </c>
      <c r="B1300" s="961">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62"/>
      <c r="AD1300" s="962"/>
      <c r="AE1300" s="962"/>
      <c r="AF1300" s="962"/>
      <c r="AG1300" s="962"/>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hidden="1" customHeight="1" x14ac:dyDescent="0.15">
      <c r="A1301" s="961">
        <v>11</v>
      </c>
      <c r="B1301" s="961">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62"/>
      <c r="AD1301" s="962"/>
      <c r="AE1301" s="962"/>
      <c r="AF1301" s="962"/>
      <c r="AG1301" s="962"/>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hidden="1" customHeight="1" x14ac:dyDescent="0.15">
      <c r="A1302" s="961">
        <v>12</v>
      </c>
      <c r="B1302" s="961">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62"/>
      <c r="AD1302" s="962"/>
      <c r="AE1302" s="962"/>
      <c r="AF1302" s="962"/>
      <c r="AG1302" s="962"/>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hidden="1" customHeight="1" x14ac:dyDescent="0.15">
      <c r="A1303" s="961">
        <v>13</v>
      </c>
      <c r="B1303" s="961">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62"/>
      <c r="AD1303" s="962"/>
      <c r="AE1303" s="962"/>
      <c r="AF1303" s="962"/>
      <c r="AG1303" s="962"/>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hidden="1" customHeight="1" x14ac:dyDescent="0.15">
      <c r="A1304" s="961">
        <v>14</v>
      </c>
      <c r="B1304" s="961">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62"/>
      <c r="AD1304" s="962"/>
      <c r="AE1304" s="962"/>
      <c r="AF1304" s="962"/>
      <c r="AG1304" s="962"/>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hidden="1" customHeight="1" x14ac:dyDescent="0.15">
      <c r="A1305" s="961">
        <v>15</v>
      </c>
      <c r="B1305" s="961">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62"/>
      <c r="AD1305" s="962"/>
      <c r="AE1305" s="962"/>
      <c r="AF1305" s="962"/>
      <c r="AG1305" s="962"/>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hidden="1" customHeight="1" x14ac:dyDescent="0.15">
      <c r="A1306" s="961">
        <v>16</v>
      </c>
      <c r="B1306" s="961">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62"/>
      <c r="AD1306" s="962"/>
      <c r="AE1306" s="962"/>
      <c r="AF1306" s="962"/>
      <c r="AG1306" s="962"/>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hidden="1" customHeight="1" x14ac:dyDescent="0.15">
      <c r="A1307" s="961">
        <v>17</v>
      </c>
      <c r="B1307" s="961">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62"/>
      <c r="AD1307" s="962"/>
      <c r="AE1307" s="962"/>
      <c r="AF1307" s="962"/>
      <c r="AG1307" s="962"/>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hidden="1" customHeight="1" x14ac:dyDescent="0.15">
      <c r="A1308" s="961">
        <v>18</v>
      </c>
      <c r="B1308" s="961">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62"/>
      <c r="AD1308" s="962"/>
      <c r="AE1308" s="962"/>
      <c r="AF1308" s="962"/>
      <c r="AG1308" s="962"/>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hidden="1" customHeight="1" x14ac:dyDescent="0.15">
      <c r="A1309" s="961">
        <v>19</v>
      </c>
      <c r="B1309" s="961">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62"/>
      <c r="AD1309" s="962"/>
      <c r="AE1309" s="962"/>
      <c r="AF1309" s="962"/>
      <c r="AG1309" s="962"/>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hidden="1" customHeight="1" x14ac:dyDescent="0.15">
      <c r="A1310" s="961">
        <v>20</v>
      </c>
      <c r="B1310" s="961">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62"/>
      <c r="AD1310" s="962"/>
      <c r="AE1310" s="962"/>
      <c r="AF1310" s="962"/>
      <c r="AG1310" s="962"/>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hidden="1" customHeight="1" x14ac:dyDescent="0.15">
      <c r="A1311" s="961">
        <v>21</v>
      </c>
      <c r="B1311" s="961">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62"/>
      <c r="AD1311" s="962"/>
      <c r="AE1311" s="962"/>
      <c r="AF1311" s="962"/>
      <c r="AG1311" s="962"/>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hidden="1" customHeight="1" x14ac:dyDescent="0.15">
      <c r="A1312" s="961">
        <v>22</v>
      </c>
      <c r="B1312" s="961">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62"/>
      <c r="AD1312" s="962"/>
      <c r="AE1312" s="962"/>
      <c r="AF1312" s="962"/>
      <c r="AG1312" s="962"/>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hidden="1" customHeight="1" x14ac:dyDescent="0.15">
      <c r="A1313" s="961">
        <v>23</v>
      </c>
      <c r="B1313" s="961">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62"/>
      <c r="AD1313" s="962"/>
      <c r="AE1313" s="962"/>
      <c r="AF1313" s="962"/>
      <c r="AG1313" s="962"/>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hidden="1" customHeight="1" x14ac:dyDescent="0.15">
      <c r="A1314" s="961">
        <v>24</v>
      </c>
      <c r="B1314" s="961">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62"/>
      <c r="AD1314" s="962"/>
      <c r="AE1314" s="962"/>
      <c r="AF1314" s="962"/>
      <c r="AG1314" s="962"/>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hidden="1" customHeight="1" x14ac:dyDescent="0.15">
      <c r="A1315" s="961">
        <v>25</v>
      </c>
      <c r="B1315" s="961">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62"/>
      <c r="AD1315" s="962"/>
      <c r="AE1315" s="962"/>
      <c r="AF1315" s="962"/>
      <c r="AG1315" s="962"/>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hidden="1" customHeight="1" x14ac:dyDescent="0.15">
      <c r="A1316" s="961">
        <v>26</v>
      </c>
      <c r="B1316" s="961">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62"/>
      <c r="AD1316" s="962"/>
      <c r="AE1316" s="962"/>
      <c r="AF1316" s="962"/>
      <c r="AG1316" s="962"/>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hidden="1" customHeight="1" x14ac:dyDescent="0.15">
      <c r="A1317" s="961">
        <v>27</v>
      </c>
      <c r="B1317" s="961">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62"/>
      <c r="AD1317" s="962"/>
      <c r="AE1317" s="962"/>
      <c r="AF1317" s="962"/>
      <c r="AG1317" s="962"/>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hidden="1" customHeight="1" x14ac:dyDescent="0.15">
      <c r="A1318" s="961">
        <v>28</v>
      </c>
      <c r="B1318" s="961">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62"/>
      <c r="AD1318" s="962"/>
      <c r="AE1318" s="962"/>
      <c r="AF1318" s="962"/>
      <c r="AG1318" s="962"/>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hidden="1" customHeight="1" x14ac:dyDescent="0.15">
      <c r="A1319" s="961">
        <v>29</v>
      </c>
      <c r="B1319" s="961">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62"/>
      <c r="AD1319" s="962"/>
      <c r="AE1319" s="962"/>
      <c r="AF1319" s="962"/>
      <c r="AG1319" s="962"/>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hidden="1" customHeight="1" x14ac:dyDescent="0.15">
      <c r="A1320" s="961">
        <v>30</v>
      </c>
      <c r="B1320" s="961">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62"/>
      <c r="AD1320" s="962"/>
      <c r="AE1320" s="962"/>
      <c r="AF1320" s="962"/>
      <c r="AG1320" s="962"/>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AL1301:AO1301"/>
    <mergeCell ref="AP1301:AX1301"/>
    <mergeCell ref="C1302:I1302"/>
    <mergeCell ref="J1302:O1302"/>
    <mergeCell ref="P1302:X1302"/>
    <mergeCell ref="Y1302:AB1302"/>
    <mergeCell ref="AC1302:AG1302"/>
    <mergeCell ref="AH1302:AK1302"/>
    <mergeCell ref="C1307:I1307"/>
    <mergeCell ref="J1307:O1307"/>
    <mergeCell ref="P1307:X1307"/>
    <mergeCell ref="Y1307:AB1307"/>
    <mergeCell ref="AC1307:AG1307"/>
    <mergeCell ref="AH1307:AK1307"/>
    <mergeCell ref="AL1320:AO1320"/>
    <mergeCell ref="AP1320:AX1320"/>
    <mergeCell ref="AL1314:AO1314"/>
    <mergeCell ref="AP1314:AX1314"/>
    <mergeCell ref="C1315:I1315"/>
    <mergeCell ref="J1315:O1315"/>
    <mergeCell ref="P1315:X1315"/>
    <mergeCell ref="Y1315:AB1315"/>
    <mergeCell ref="AC1315:AG1315"/>
    <mergeCell ref="AH1315:AK1315"/>
    <mergeCell ref="AL1306:AO1306"/>
    <mergeCell ref="AP1306:AX1306"/>
    <mergeCell ref="AL1319:AO1319"/>
    <mergeCell ref="AP1319:AX1319"/>
    <mergeCell ref="C1320:I1320"/>
    <mergeCell ref="J1320:O1320"/>
    <mergeCell ref="P1320:X1320"/>
    <mergeCell ref="Y1320:AB1320"/>
    <mergeCell ref="AC1320:AG1320"/>
    <mergeCell ref="AH1320:AK1320"/>
    <mergeCell ref="C1306:I1306"/>
    <mergeCell ref="J1306:O1306"/>
    <mergeCell ref="P1306:X1306"/>
    <mergeCell ref="Y1306:AB1306"/>
    <mergeCell ref="AC1306:AG1306"/>
    <mergeCell ref="AH1306:AK1306"/>
    <mergeCell ref="AL1302:AO1302"/>
    <mergeCell ref="AP1302:AX1302"/>
    <mergeCell ref="C1303:I1303"/>
    <mergeCell ref="J1303:O1303"/>
    <mergeCell ref="P1303:X1303"/>
    <mergeCell ref="Y1303:AB1303"/>
    <mergeCell ref="AC1303:AG1303"/>
    <mergeCell ref="AH1303:AK1303"/>
    <mergeCell ref="AL1303:AO1303"/>
    <mergeCell ref="AP1303:AX1303"/>
    <mergeCell ref="AL1307:AO1307"/>
    <mergeCell ref="AP1307:AX1307"/>
    <mergeCell ref="AC1313:AG1313"/>
    <mergeCell ref="AP1277:AX1277"/>
    <mergeCell ref="C1278:I1278"/>
    <mergeCell ref="J1278:O1278"/>
    <mergeCell ref="P1278:X1278"/>
    <mergeCell ref="Y1278:AB1278"/>
    <mergeCell ref="AC1278:AG1278"/>
    <mergeCell ref="AH1278:AK1278"/>
    <mergeCell ref="AL1278:AO1278"/>
    <mergeCell ref="AP1278:AX1278"/>
    <mergeCell ref="AP1265:AX1265"/>
    <mergeCell ref="AL1276:AO1276"/>
    <mergeCell ref="AP1276:AX1276"/>
    <mergeCell ref="C1277:I1277"/>
    <mergeCell ref="J1277:O1277"/>
    <mergeCell ref="P1277:X1277"/>
    <mergeCell ref="Y1277:AB1277"/>
    <mergeCell ref="AC1277:AG1277"/>
    <mergeCell ref="AH1277:AK1277"/>
    <mergeCell ref="AL1277:AO1277"/>
    <mergeCell ref="AP1293:AX1293"/>
    <mergeCell ref="C1294:I1294"/>
    <mergeCell ref="J1294:O1294"/>
    <mergeCell ref="P1294:X1294"/>
    <mergeCell ref="Y1294:AB1294"/>
    <mergeCell ref="AC1294:AG1294"/>
    <mergeCell ref="AH1294:AK1294"/>
    <mergeCell ref="AL1294:AO1294"/>
    <mergeCell ref="AP1294:AX1294"/>
    <mergeCell ref="AP1298:AX1298"/>
    <mergeCell ref="AL1292:AO1292"/>
    <mergeCell ref="AP1292:AX1292"/>
    <mergeCell ref="C1293:I1293"/>
    <mergeCell ref="J1293:O1293"/>
    <mergeCell ref="P1293:X1293"/>
    <mergeCell ref="Y1293:AB1293"/>
    <mergeCell ref="AC1293:AG1293"/>
    <mergeCell ref="AH1293:AK1293"/>
    <mergeCell ref="AL1293:AO1293"/>
    <mergeCell ref="AH1297:AK1297"/>
    <mergeCell ref="AL1297:AO1297"/>
    <mergeCell ref="AP1297:AX1297"/>
    <mergeCell ref="C1298:I1298"/>
    <mergeCell ref="J1298:O1298"/>
    <mergeCell ref="P1298:X1298"/>
    <mergeCell ref="Y1298:AB1298"/>
    <mergeCell ref="AC1298:AG1298"/>
    <mergeCell ref="AH1298:AK1298"/>
    <mergeCell ref="AL1298:AO1298"/>
    <mergeCell ref="AP1283:AX1283"/>
    <mergeCell ref="AL1296:AO1296"/>
    <mergeCell ref="AP1296:AX1296"/>
    <mergeCell ref="C1297:I1297"/>
    <mergeCell ref="J1297:O1297"/>
    <mergeCell ref="P1297:X1297"/>
    <mergeCell ref="Y1297:AB1297"/>
    <mergeCell ref="AC1297:AG1297"/>
    <mergeCell ref="AH1271:AK1271"/>
    <mergeCell ref="AL1271:AO1271"/>
    <mergeCell ref="AP1271:AX1271"/>
    <mergeCell ref="Y1270:AB1270"/>
    <mergeCell ref="AC1270:AG1270"/>
    <mergeCell ref="AH1270:AK1270"/>
    <mergeCell ref="AL1270:AO1270"/>
    <mergeCell ref="AP1270:AX1270"/>
    <mergeCell ref="C1254:I1254"/>
    <mergeCell ref="J1254:O1254"/>
    <mergeCell ref="P1254:X1254"/>
    <mergeCell ref="Y1254:AB1254"/>
    <mergeCell ref="AC1254:AG1254"/>
    <mergeCell ref="AH1254:AK1254"/>
    <mergeCell ref="AL1254:AO1254"/>
    <mergeCell ref="AP1254:AX1254"/>
    <mergeCell ref="AP1260:AX1260"/>
    <mergeCell ref="AL1252:AO1252"/>
    <mergeCell ref="AP1252:AX1252"/>
    <mergeCell ref="C1253:I1253"/>
    <mergeCell ref="J1253:O1253"/>
    <mergeCell ref="P1253:X1253"/>
    <mergeCell ref="Y1253:AB1253"/>
    <mergeCell ref="AC1253:AG1253"/>
    <mergeCell ref="AH1253:AK1253"/>
    <mergeCell ref="AL1253:AO1253"/>
    <mergeCell ref="AH1259:AK1259"/>
    <mergeCell ref="AL1259:AO1259"/>
    <mergeCell ref="AP1259:AX1259"/>
    <mergeCell ref="C1260:I1260"/>
    <mergeCell ref="J1260:O1260"/>
    <mergeCell ref="P1260:X1260"/>
    <mergeCell ref="Y1260:AB1260"/>
    <mergeCell ref="AC1260:AG1260"/>
    <mergeCell ref="AH1260:AK1260"/>
    <mergeCell ref="AL1260:AO1260"/>
    <mergeCell ref="AL1274:AO1274"/>
    <mergeCell ref="AP1274:AX1274"/>
    <mergeCell ref="AP1245:AX1245"/>
    <mergeCell ref="AL1258:AO1258"/>
    <mergeCell ref="AP1258:AX1258"/>
    <mergeCell ref="C1259:I1259"/>
    <mergeCell ref="J1259:O1259"/>
    <mergeCell ref="P1259:X1259"/>
    <mergeCell ref="Y1259:AB1259"/>
    <mergeCell ref="AC1259:AG1259"/>
    <mergeCell ref="C1274:I1274"/>
    <mergeCell ref="J1274:O1274"/>
    <mergeCell ref="P1274:X1274"/>
    <mergeCell ref="Y1274:AB1274"/>
    <mergeCell ref="AC1274:AG1274"/>
    <mergeCell ref="AH1274:AK1274"/>
    <mergeCell ref="AL1272:AO1272"/>
    <mergeCell ref="AP1272:AX1272"/>
    <mergeCell ref="C1273:I1273"/>
    <mergeCell ref="J1273:O1273"/>
    <mergeCell ref="P1273:X1273"/>
    <mergeCell ref="Y1273:AB1273"/>
    <mergeCell ref="AC1273:AG1273"/>
    <mergeCell ref="AH1273:AK1273"/>
    <mergeCell ref="AL1273:AO1273"/>
    <mergeCell ref="AP1273:AX1273"/>
    <mergeCell ref="AH1251:AK1251"/>
    <mergeCell ref="AL1251:AO1251"/>
    <mergeCell ref="AP1251:AX1251"/>
    <mergeCell ref="Y1250:AB1250"/>
    <mergeCell ref="AC1250:AG1250"/>
    <mergeCell ref="AH1250:AK1250"/>
    <mergeCell ref="AL1250:AO1250"/>
    <mergeCell ref="AP1250:AX1250"/>
    <mergeCell ref="P1262:X1262"/>
    <mergeCell ref="Y1262:AB1262"/>
    <mergeCell ref="AL1236:AO1236"/>
    <mergeCell ref="AP1236:AX1236"/>
    <mergeCell ref="AP1207:AX1207"/>
    <mergeCell ref="AL1218:AO1218"/>
    <mergeCell ref="AP1218:AX1218"/>
    <mergeCell ref="C1219:I1219"/>
    <mergeCell ref="J1219:O1219"/>
    <mergeCell ref="P1219:X1219"/>
    <mergeCell ref="Y1219:AB1219"/>
    <mergeCell ref="AC1219:AG1219"/>
    <mergeCell ref="C1236:I1236"/>
    <mergeCell ref="J1236:O1236"/>
    <mergeCell ref="P1236:X1236"/>
    <mergeCell ref="Y1236:AB1236"/>
    <mergeCell ref="AC1236:AG1236"/>
    <mergeCell ref="AH1236:AK1236"/>
    <mergeCell ref="AL1234:AO1234"/>
    <mergeCell ref="AP1234:AX1234"/>
    <mergeCell ref="C1235:I1235"/>
    <mergeCell ref="J1235:O1235"/>
    <mergeCell ref="P1235:X1235"/>
    <mergeCell ref="Y1235:AB1235"/>
    <mergeCell ref="AC1235:AG1235"/>
    <mergeCell ref="AH1235:AK1235"/>
    <mergeCell ref="AL1235:AO1235"/>
    <mergeCell ref="AP1235:AX1235"/>
    <mergeCell ref="AP1239:AX1239"/>
    <mergeCell ref="C1240:I1240"/>
    <mergeCell ref="J1240:O1240"/>
    <mergeCell ref="P1240:X1240"/>
    <mergeCell ref="Y1240:AB1240"/>
    <mergeCell ref="AC1240:AG1240"/>
    <mergeCell ref="AH1240:AK1240"/>
    <mergeCell ref="AL1240:AO1240"/>
    <mergeCell ref="AP1240:AX1240"/>
    <mergeCell ref="AP1227:AX1227"/>
    <mergeCell ref="AL1238:AO1238"/>
    <mergeCell ref="AP1238:AX1238"/>
    <mergeCell ref="C1239:I1239"/>
    <mergeCell ref="J1239:O1239"/>
    <mergeCell ref="P1239:X1239"/>
    <mergeCell ref="Y1239:AB1239"/>
    <mergeCell ref="AC1239:AG1239"/>
    <mergeCell ref="AH1239:AK1239"/>
    <mergeCell ref="AL1239:AO1239"/>
    <mergeCell ref="AH1213:AK1213"/>
    <mergeCell ref="AL1213:AO1213"/>
    <mergeCell ref="AP1213:AX1213"/>
    <mergeCell ref="Y1212:AB1212"/>
    <mergeCell ref="AC1212:AG1212"/>
    <mergeCell ref="AH1212:AK1212"/>
    <mergeCell ref="AL1212:AO1212"/>
    <mergeCell ref="AP1212:AX1212"/>
    <mergeCell ref="P1224:X1224"/>
    <mergeCell ref="Y1224:AB1224"/>
    <mergeCell ref="AC1224:AG1224"/>
    <mergeCell ref="AH1224:AK1224"/>
    <mergeCell ref="AL1224:AO1224"/>
    <mergeCell ref="AP1224:AX1224"/>
    <mergeCell ref="Y1221:AB1221"/>
    <mergeCell ref="AC1221:AG1221"/>
    <mergeCell ref="AH1221:AK1221"/>
    <mergeCell ref="AL1221:AO1221"/>
    <mergeCell ref="AP1221:AX1221"/>
    <mergeCell ref="AP1201:AX1201"/>
    <mergeCell ref="C1202:I1202"/>
    <mergeCell ref="J1202:O1202"/>
    <mergeCell ref="P1202:X1202"/>
    <mergeCell ref="Y1202:AB1202"/>
    <mergeCell ref="AC1202:AG1202"/>
    <mergeCell ref="AH1202:AK1202"/>
    <mergeCell ref="AL1202:AO1202"/>
    <mergeCell ref="AP1202:AX1202"/>
    <mergeCell ref="AP1187:AX1187"/>
    <mergeCell ref="AL1200:AO1200"/>
    <mergeCell ref="AP1200:AX1200"/>
    <mergeCell ref="C1201:I1201"/>
    <mergeCell ref="J1201:O1201"/>
    <mergeCell ref="P1201:X1201"/>
    <mergeCell ref="Y1201:AB1201"/>
    <mergeCell ref="AC1201:AG1201"/>
    <mergeCell ref="AH1201:AK1201"/>
    <mergeCell ref="AL1201:AO1201"/>
    <mergeCell ref="AP1215:AX1215"/>
    <mergeCell ref="C1216:I1216"/>
    <mergeCell ref="J1216:O1216"/>
    <mergeCell ref="P1216:X1216"/>
    <mergeCell ref="Y1216:AB1216"/>
    <mergeCell ref="AC1216:AG1216"/>
    <mergeCell ref="AH1216:AK1216"/>
    <mergeCell ref="AL1216:AO1216"/>
    <mergeCell ref="AP1216:AX1216"/>
    <mergeCell ref="AP1220:AX1220"/>
    <mergeCell ref="AL1214:AO1214"/>
    <mergeCell ref="AP1214:AX1214"/>
    <mergeCell ref="C1215:I1215"/>
    <mergeCell ref="J1215:O1215"/>
    <mergeCell ref="P1215:X1215"/>
    <mergeCell ref="Y1215:AB1215"/>
    <mergeCell ref="AC1215:AG1215"/>
    <mergeCell ref="AH1215:AK1215"/>
    <mergeCell ref="AL1215:AO1215"/>
    <mergeCell ref="AH1219:AK1219"/>
    <mergeCell ref="AL1219:AO1219"/>
    <mergeCell ref="AP1219:AX1219"/>
    <mergeCell ref="C1220:I1220"/>
    <mergeCell ref="J1220:O1220"/>
    <mergeCell ref="P1220:X1220"/>
    <mergeCell ref="Y1220:AB1220"/>
    <mergeCell ref="AC1220:AG1220"/>
    <mergeCell ref="AH1220:AK1220"/>
    <mergeCell ref="AL1220:AO1220"/>
    <mergeCell ref="AH1195:AK1195"/>
    <mergeCell ref="AL1195:AO1195"/>
    <mergeCell ref="AP1195:AX1195"/>
    <mergeCell ref="Y1194:AB1194"/>
    <mergeCell ref="AC1194:AG1194"/>
    <mergeCell ref="AH1194:AK1194"/>
    <mergeCell ref="AL1194:AO1194"/>
    <mergeCell ref="AP1194:AX1194"/>
    <mergeCell ref="P1204:X1204"/>
    <mergeCell ref="Y1204:AB1204"/>
    <mergeCell ref="AC1204:AG1204"/>
    <mergeCell ref="AH1204:AK1204"/>
    <mergeCell ref="AL1204:AO1204"/>
    <mergeCell ref="AP1204:AX1204"/>
    <mergeCell ref="Y1203:AB1203"/>
    <mergeCell ref="AC1203:AG1203"/>
    <mergeCell ref="AL1176:AO1176"/>
    <mergeCell ref="AP1176:AX1176"/>
    <mergeCell ref="C1177:I1177"/>
    <mergeCell ref="J1177:O1177"/>
    <mergeCell ref="P1177:X1177"/>
    <mergeCell ref="Y1177:AB1177"/>
    <mergeCell ref="AC1177:AG1177"/>
    <mergeCell ref="AH1177:AK1177"/>
    <mergeCell ref="AL1177:AO1177"/>
    <mergeCell ref="AH1181:AK1181"/>
    <mergeCell ref="AL1181:AO1181"/>
    <mergeCell ref="AP1181:AX1181"/>
    <mergeCell ref="C1182:I1182"/>
    <mergeCell ref="J1182:O1182"/>
    <mergeCell ref="P1182:X1182"/>
    <mergeCell ref="Y1182:AB1182"/>
    <mergeCell ref="AC1182:AG1182"/>
    <mergeCell ref="AH1182:AK1182"/>
    <mergeCell ref="AL1182:AO1182"/>
    <mergeCell ref="AL1198:AO1198"/>
    <mergeCell ref="AP1198:AX1198"/>
    <mergeCell ref="AP1169:AX1169"/>
    <mergeCell ref="AL1180:AO1180"/>
    <mergeCell ref="AP1180:AX1180"/>
    <mergeCell ref="C1181:I1181"/>
    <mergeCell ref="J1181:O1181"/>
    <mergeCell ref="P1181:X1181"/>
    <mergeCell ref="Y1181:AB1181"/>
    <mergeCell ref="AC1181:AG1181"/>
    <mergeCell ref="C1198:I1198"/>
    <mergeCell ref="J1198:O1198"/>
    <mergeCell ref="P1198:X1198"/>
    <mergeCell ref="Y1198:AB1198"/>
    <mergeCell ref="AC1198:AG1198"/>
    <mergeCell ref="AH1198:AK1198"/>
    <mergeCell ref="AL1196:AO1196"/>
    <mergeCell ref="AP1196:AX1196"/>
    <mergeCell ref="C1197:I1197"/>
    <mergeCell ref="J1197:O1197"/>
    <mergeCell ref="P1197:X1197"/>
    <mergeCell ref="Y1197:AB1197"/>
    <mergeCell ref="AC1197:AG1197"/>
    <mergeCell ref="AH1197:AK1197"/>
    <mergeCell ref="AL1197:AO1197"/>
    <mergeCell ref="AP1197:AX1197"/>
    <mergeCell ref="AH1175:AK1175"/>
    <mergeCell ref="AL1175:AO1175"/>
    <mergeCell ref="AP1175:AX1175"/>
    <mergeCell ref="Y1174:AB1174"/>
    <mergeCell ref="AC1174:AG1174"/>
    <mergeCell ref="AH1174:AK1174"/>
    <mergeCell ref="AL1174:AO1174"/>
    <mergeCell ref="AP1174:AX1174"/>
    <mergeCell ref="P1184:X1184"/>
    <mergeCell ref="Y1184:AB1184"/>
    <mergeCell ref="P1179:X1179"/>
    <mergeCell ref="AH1169:AK1169"/>
    <mergeCell ref="AL1169:AO1169"/>
    <mergeCell ref="AH1171:AK1171"/>
    <mergeCell ref="AL1171:AO1171"/>
    <mergeCell ref="AP1171:AX1171"/>
    <mergeCell ref="C1178:I1178"/>
    <mergeCell ref="J1178:O1178"/>
    <mergeCell ref="P1178:X1178"/>
    <mergeCell ref="AL1160:AO1160"/>
    <mergeCell ref="AP1160:AX1160"/>
    <mergeCell ref="AP1131:AX1131"/>
    <mergeCell ref="AL1142:AO1142"/>
    <mergeCell ref="AP1142:AX1142"/>
    <mergeCell ref="C1143:I1143"/>
    <mergeCell ref="J1143:O1143"/>
    <mergeCell ref="P1143:X1143"/>
    <mergeCell ref="Y1143:AB1143"/>
    <mergeCell ref="AC1143:AG1143"/>
    <mergeCell ref="C1160:I1160"/>
    <mergeCell ref="J1160:O1160"/>
    <mergeCell ref="P1160:X1160"/>
    <mergeCell ref="Y1160:AB1160"/>
    <mergeCell ref="AC1160:AG1160"/>
    <mergeCell ref="AH1160:AK1160"/>
    <mergeCell ref="AL1158:AO1158"/>
    <mergeCell ref="AP1158:AX1158"/>
    <mergeCell ref="C1159:I1159"/>
    <mergeCell ref="J1159:O1159"/>
    <mergeCell ref="P1159:X1159"/>
    <mergeCell ref="Y1159:AB1159"/>
    <mergeCell ref="AC1159:AG1159"/>
    <mergeCell ref="AH1159:AK1159"/>
    <mergeCell ref="AL1159:AO1159"/>
    <mergeCell ref="AP1159:AX1159"/>
    <mergeCell ref="AP1163:AX1163"/>
    <mergeCell ref="C1164:I1164"/>
    <mergeCell ref="J1164:O1164"/>
    <mergeCell ref="P1164:X1164"/>
    <mergeCell ref="Y1164:AB1164"/>
    <mergeCell ref="AC1164:AG1164"/>
    <mergeCell ref="AH1164:AK1164"/>
    <mergeCell ref="AL1164:AO1164"/>
    <mergeCell ref="AP1164:AX1164"/>
    <mergeCell ref="AP1149:AX1149"/>
    <mergeCell ref="AL1162:AO1162"/>
    <mergeCell ref="AP1162:AX1162"/>
    <mergeCell ref="C1163:I1163"/>
    <mergeCell ref="J1163:O1163"/>
    <mergeCell ref="P1163:X1163"/>
    <mergeCell ref="Y1163:AB1163"/>
    <mergeCell ref="AC1163:AG1163"/>
    <mergeCell ref="AH1163:AK1163"/>
    <mergeCell ref="AL1163:AO1163"/>
    <mergeCell ref="AH1137:AK1137"/>
    <mergeCell ref="AL1137:AO1137"/>
    <mergeCell ref="AP1137:AX1137"/>
    <mergeCell ref="Y1136:AB1136"/>
    <mergeCell ref="AC1136:AG1136"/>
    <mergeCell ref="AH1136:AK1136"/>
    <mergeCell ref="AL1136:AO1136"/>
    <mergeCell ref="AP1136:AX1136"/>
    <mergeCell ref="P1146:X1146"/>
    <mergeCell ref="Y1146:AB1146"/>
    <mergeCell ref="AC1146:AG1146"/>
    <mergeCell ref="AH1146:AK1146"/>
    <mergeCell ref="AL1146:AO1146"/>
    <mergeCell ref="AP1146:AX1146"/>
    <mergeCell ref="Y1145:AB1145"/>
    <mergeCell ref="AC1145:AG1145"/>
    <mergeCell ref="AH1145:AK1145"/>
    <mergeCell ref="AL1145:AO1145"/>
    <mergeCell ref="AP1145:AX1145"/>
    <mergeCell ref="AP1125:AX1125"/>
    <mergeCell ref="C1126:I1126"/>
    <mergeCell ref="J1126:O1126"/>
    <mergeCell ref="P1126:X1126"/>
    <mergeCell ref="Y1126:AB1126"/>
    <mergeCell ref="AC1126:AG1126"/>
    <mergeCell ref="AH1126:AK1126"/>
    <mergeCell ref="AL1126:AO1126"/>
    <mergeCell ref="AP1126:AX1126"/>
    <mergeCell ref="AP1111:AX1111"/>
    <mergeCell ref="AL1122:AO1122"/>
    <mergeCell ref="AP1122:AX1122"/>
    <mergeCell ref="C1125:I1125"/>
    <mergeCell ref="J1125:O1125"/>
    <mergeCell ref="P1125:X1125"/>
    <mergeCell ref="Y1125:AB1125"/>
    <mergeCell ref="AC1125:AG1125"/>
    <mergeCell ref="AH1125:AK1125"/>
    <mergeCell ref="AL1125:AO1125"/>
    <mergeCell ref="AP1139:AX1139"/>
    <mergeCell ref="C1140:I1140"/>
    <mergeCell ref="J1140:O1140"/>
    <mergeCell ref="P1140:X1140"/>
    <mergeCell ref="Y1140:AB1140"/>
    <mergeCell ref="AC1140:AG1140"/>
    <mergeCell ref="AH1140:AK1140"/>
    <mergeCell ref="AL1140:AO1140"/>
    <mergeCell ref="AP1140:AX1140"/>
    <mergeCell ref="AP1144:AX1144"/>
    <mergeCell ref="AL1138:AO1138"/>
    <mergeCell ref="AP1138:AX1138"/>
    <mergeCell ref="C1139:I1139"/>
    <mergeCell ref="J1139:O1139"/>
    <mergeCell ref="P1139:X1139"/>
    <mergeCell ref="Y1139:AB1139"/>
    <mergeCell ref="AC1139:AG1139"/>
    <mergeCell ref="AH1139:AK1139"/>
    <mergeCell ref="AL1139:AO1139"/>
    <mergeCell ref="AH1143:AK1143"/>
    <mergeCell ref="AL1143:AO1143"/>
    <mergeCell ref="AP1143:AX1143"/>
    <mergeCell ref="C1144:I1144"/>
    <mergeCell ref="J1144:O1144"/>
    <mergeCell ref="P1144:X1144"/>
    <mergeCell ref="Y1144:AB1144"/>
    <mergeCell ref="AC1144:AG1144"/>
    <mergeCell ref="AH1144:AK1144"/>
    <mergeCell ref="AL1144:AO1144"/>
    <mergeCell ref="AH1117:AK1117"/>
    <mergeCell ref="AL1117:AO1117"/>
    <mergeCell ref="AP1117:AX1117"/>
    <mergeCell ref="Y1116:AB1116"/>
    <mergeCell ref="AC1116:AG1116"/>
    <mergeCell ref="AH1116:AK1116"/>
    <mergeCell ref="AL1116:AO1116"/>
    <mergeCell ref="AP1116:AX1116"/>
    <mergeCell ref="P1128:X1128"/>
    <mergeCell ref="Y1128:AB1128"/>
    <mergeCell ref="AC1128:AG1128"/>
    <mergeCell ref="AH1128:AK1128"/>
    <mergeCell ref="AL1128:AO1128"/>
    <mergeCell ref="AP1128:AX1128"/>
    <mergeCell ref="Y1127:AB1127"/>
    <mergeCell ref="AC1127:AG1127"/>
    <mergeCell ref="AL1100:AO1100"/>
    <mergeCell ref="AP1100:AX1100"/>
    <mergeCell ref="C1101:I1101"/>
    <mergeCell ref="J1101:O1101"/>
    <mergeCell ref="P1101:X1101"/>
    <mergeCell ref="Y1101:AB1101"/>
    <mergeCell ref="AC1101:AG1101"/>
    <mergeCell ref="AH1101:AK1101"/>
    <mergeCell ref="AL1101:AO1101"/>
    <mergeCell ref="AH1105:AK1105"/>
    <mergeCell ref="AL1105:AO1105"/>
    <mergeCell ref="AP1105:AX1105"/>
    <mergeCell ref="C1106:I1106"/>
    <mergeCell ref="J1106:O1106"/>
    <mergeCell ref="P1106:X1106"/>
    <mergeCell ref="Y1106:AB1106"/>
    <mergeCell ref="AC1106:AG1106"/>
    <mergeCell ref="AH1106:AK1106"/>
    <mergeCell ref="AL1106:AO1106"/>
    <mergeCell ref="AL1120:AO1120"/>
    <mergeCell ref="AP1120:AX1120"/>
    <mergeCell ref="AP1093:AX1093"/>
    <mergeCell ref="AL1104:AO1104"/>
    <mergeCell ref="AP1104:AX1104"/>
    <mergeCell ref="C1105:I1105"/>
    <mergeCell ref="J1105:O1105"/>
    <mergeCell ref="P1105:X1105"/>
    <mergeCell ref="Y1105:AB1105"/>
    <mergeCell ref="AC1105:AG1105"/>
    <mergeCell ref="C1120:I1120"/>
    <mergeCell ref="J1120:O1120"/>
    <mergeCell ref="P1120:X1120"/>
    <mergeCell ref="Y1120:AB1120"/>
    <mergeCell ref="AC1120:AG1120"/>
    <mergeCell ref="AH1120:AK1120"/>
    <mergeCell ref="AL1118:AO1118"/>
    <mergeCell ref="AP1118:AX1118"/>
    <mergeCell ref="C1119:I1119"/>
    <mergeCell ref="J1119:O1119"/>
    <mergeCell ref="P1119:X1119"/>
    <mergeCell ref="Y1119:AB1119"/>
    <mergeCell ref="AC1119:AG1119"/>
    <mergeCell ref="AH1119:AK1119"/>
    <mergeCell ref="AL1119:AO1119"/>
    <mergeCell ref="AP1119:AX1119"/>
    <mergeCell ref="AH1099:AK1099"/>
    <mergeCell ref="AL1099:AO1099"/>
    <mergeCell ref="AP1099:AX1099"/>
    <mergeCell ref="Y1098:AB1098"/>
    <mergeCell ref="AC1098:AG1098"/>
    <mergeCell ref="AH1098:AK1098"/>
    <mergeCell ref="AL1098:AO1098"/>
    <mergeCell ref="AP1098:AX1098"/>
    <mergeCell ref="P1108:X1108"/>
    <mergeCell ref="Y1108:AB1108"/>
    <mergeCell ref="P1103:X1103"/>
    <mergeCell ref="AH1093:AK1093"/>
    <mergeCell ref="AL1093:AO1093"/>
    <mergeCell ref="AH1095:AK1095"/>
    <mergeCell ref="AL1095:AO1095"/>
    <mergeCell ref="AP1095:AX1095"/>
    <mergeCell ref="C1102:I1102"/>
    <mergeCell ref="J1102:O1102"/>
    <mergeCell ref="P1102:X1102"/>
    <mergeCell ref="AL1082:AO1082"/>
    <mergeCell ref="AP1082:AX1082"/>
    <mergeCell ref="AP1053:AX1053"/>
    <mergeCell ref="AL1066:AO1066"/>
    <mergeCell ref="AP1066:AX1066"/>
    <mergeCell ref="C1067:I1067"/>
    <mergeCell ref="J1067:O1067"/>
    <mergeCell ref="P1067:X1067"/>
    <mergeCell ref="Y1067:AB1067"/>
    <mergeCell ref="AC1067:AG1067"/>
    <mergeCell ref="C1082:I1082"/>
    <mergeCell ref="J1082:O1082"/>
    <mergeCell ref="P1082:X1082"/>
    <mergeCell ref="Y1082:AB1082"/>
    <mergeCell ref="AC1082:AG1082"/>
    <mergeCell ref="AH1082:AK1082"/>
    <mergeCell ref="AL1080:AO1080"/>
    <mergeCell ref="AP1080:AX1080"/>
    <mergeCell ref="C1081:I1081"/>
    <mergeCell ref="J1081:O1081"/>
    <mergeCell ref="P1081:X1081"/>
    <mergeCell ref="Y1081:AB1081"/>
    <mergeCell ref="AC1081:AG1081"/>
    <mergeCell ref="AH1081:AK1081"/>
    <mergeCell ref="AL1081:AO1081"/>
    <mergeCell ref="AP1081:AX1081"/>
    <mergeCell ref="AP1085:AX1085"/>
    <mergeCell ref="C1086:I1086"/>
    <mergeCell ref="J1086:O1086"/>
    <mergeCell ref="P1086:X1086"/>
    <mergeCell ref="Y1086:AB1086"/>
    <mergeCell ref="AC1086:AG1086"/>
    <mergeCell ref="AH1086:AK1086"/>
    <mergeCell ref="AL1086:AO1086"/>
    <mergeCell ref="AP1086:AX1086"/>
    <mergeCell ref="AP1073:AX1073"/>
    <mergeCell ref="AL1084:AO1084"/>
    <mergeCell ref="AP1084:AX1084"/>
    <mergeCell ref="C1085:I1085"/>
    <mergeCell ref="J1085:O1085"/>
    <mergeCell ref="P1085:X1085"/>
    <mergeCell ref="Y1085:AB1085"/>
    <mergeCell ref="AC1085:AG1085"/>
    <mergeCell ref="AH1085:AK1085"/>
    <mergeCell ref="AL1085:AO1085"/>
    <mergeCell ref="AH1061:AK1061"/>
    <mergeCell ref="AL1061:AO1061"/>
    <mergeCell ref="AP1061:AX1061"/>
    <mergeCell ref="Y1060:AB1060"/>
    <mergeCell ref="AC1060:AG1060"/>
    <mergeCell ref="AH1060:AK1060"/>
    <mergeCell ref="AL1060:AO1060"/>
    <mergeCell ref="AP1060:AX1060"/>
    <mergeCell ref="P1070:X1070"/>
    <mergeCell ref="Y1070:AB1070"/>
    <mergeCell ref="AC1070:AG1070"/>
    <mergeCell ref="AH1070:AK1070"/>
    <mergeCell ref="AL1070:AO1070"/>
    <mergeCell ref="AP1070:AX1070"/>
    <mergeCell ref="Y1069:AB1069"/>
    <mergeCell ref="AC1069:AG1069"/>
    <mergeCell ref="AH1069:AK1069"/>
    <mergeCell ref="AL1069:AO1069"/>
    <mergeCell ref="AP1069:AX1069"/>
    <mergeCell ref="AP1047:AX1047"/>
    <mergeCell ref="C1048:I1048"/>
    <mergeCell ref="J1048:O1048"/>
    <mergeCell ref="P1048:X1048"/>
    <mergeCell ref="Y1048:AB1048"/>
    <mergeCell ref="AC1048:AG1048"/>
    <mergeCell ref="AH1048:AK1048"/>
    <mergeCell ref="AL1048:AO1048"/>
    <mergeCell ref="AP1048:AX1048"/>
    <mergeCell ref="AP1035:AX1035"/>
    <mergeCell ref="AL1046:AO1046"/>
    <mergeCell ref="AP1046:AX1046"/>
    <mergeCell ref="C1047:I1047"/>
    <mergeCell ref="J1047:O1047"/>
    <mergeCell ref="P1047:X1047"/>
    <mergeCell ref="Y1047:AB1047"/>
    <mergeCell ref="AC1047:AG1047"/>
    <mergeCell ref="AH1047:AK1047"/>
    <mergeCell ref="AL1047:AO1047"/>
    <mergeCell ref="AP1063:AX1063"/>
    <mergeCell ref="C1064:I1064"/>
    <mergeCell ref="J1064:O1064"/>
    <mergeCell ref="P1064:X1064"/>
    <mergeCell ref="Y1064:AB1064"/>
    <mergeCell ref="AC1064:AG1064"/>
    <mergeCell ref="AH1064:AK1064"/>
    <mergeCell ref="AL1064:AO1064"/>
    <mergeCell ref="AP1064:AX1064"/>
    <mergeCell ref="AP1068:AX1068"/>
    <mergeCell ref="AL1062:AO1062"/>
    <mergeCell ref="AP1062:AX1062"/>
    <mergeCell ref="C1063:I1063"/>
    <mergeCell ref="J1063:O1063"/>
    <mergeCell ref="P1063:X1063"/>
    <mergeCell ref="Y1063:AB1063"/>
    <mergeCell ref="AC1063:AG1063"/>
    <mergeCell ref="AH1063:AK1063"/>
    <mergeCell ref="AL1063:AO1063"/>
    <mergeCell ref="AH1067:AK1067"/>
    <mergeCell ref="AL1067:AO1067"/>
    <mergeCell ref="AP1067:AX1067"/>
    <mergeCell ref="C1068:I1068"/>
    <mergeCell ref="J1068:O1068"/>
    <mergeCell ref="P1068:X1068"/>
    <mergeCell ref="Y1068:AB1068"/>
    <mergeCell ref="AC1068:AG1068"/>
    <mergeCell ref="AH1068:AK1068"/>
    <mergeCell ref="AL1068:AO1068"/>
    <mergeCell ref="AH1041:AK1041"/>
    <mergeCell ref="AL1041:AO1041"/>
    <mergeCell ref="AP1041:AX1041"/>
    <mergeCell ref="Y1040:AB1040"/>
    <mergeCell ref="AC1040:AG1040"/>
    <mergeCell ref="AH1040:AK1040"/>
    <mergeCell ref="AL1040:AO1040"/>
    <mergeCell ref="AP1040:AX1040"/>
    <mergeCell ref="P1050:X1050"/>
    <mergeCell ref="Y1050:AB1050"/>
    <mergeCell ref="AC1050:AG1050"/>
    <mergeCell ref="AH1050:AK1050"/>
    <mergeCell ref="AL1050:AO1050"/>
    <mergeCell ref="AP1050:AX1050"/>
    <mergeCell ref="Y1049:AB1049"/>
    <mergeCell ref="AC1049:AG1049"/>
    <mergeCell ref="AL1022:AO1022"/>
    <mergeCell ref="AP1022:AX1022"/>
    <mergeCell ref="C1023:I1023"/>
    <mergeCell ref="J1023:O1023"/>
    <mergeCell ref="P1023:X1023"/>
    <mergeCell ref="Y1023:AB1023"/>
    <mergeCell ref="AC1023:AG1023"/>
    <mergeCell ref="AH1023:AK1023"/>
    <mergeCell ref="AL1023:AO1023"/>
    <mergeCell ref="AH1029:AK1029"/>
    <mergeCell ref="AL1029:AO1029"/>
    <mergeCell ref="AP1029:AX1029"/>
    <mergeCell ref="C1030:I1030"/>
    <mergeCell ref="J1030:O1030"/>
    <mergeCell ref="P1030:X1030"/>
    <mergeCell ref="Y1030:AB1030"/>
    <mergeCell ref="AC1030:AG1030"/>
    <mergeCell ref="AH1030:AK1030"/>
    <mergeCell ref="AL1030:AO1030"/>
    <mergeCell ref="AL1044:AO1044"/>
    <mergeCell ref="AP1044:AX1044"/>
    <mergeCell ref="AP1015:AX1015"/>
    <mergeCell ref="AL1028:AO1028"/>
    <mergeCell ref="AP1028:AX1028"/>
    <mergeCell ref="C1029:I1029"/>
    <mergeCell ref="J1029:O1029"/>
    <mergeCell ref="P1029:X1029"/>
    <mergeCell ref="Y1029:AB1029"/>
    <mergeCell ref="AC1029:AG1029"/>
    <mergeCell ref="C1044:I1044"/>
    <mergeCell ref="J1044:O1044"/>
    <mergeCell ref="P1044:X1044"/>
    <mergeCell ref="Y1044:AB1044"/>
    <mergeCell ref="AC1044:AG1044"/>
    <mergeCell ref="AH1044:AK1044"/>
    <mergeCell ref="AL1042:AO1042"/>
    <mergeCell ref="AP1042:AX1042"/>
    <mergeCell ref="C1043:I1043"/>
    <mergeCell ref="J1043:O1043"/>
    <mergeCell ref="P1043:X1043"/>
    <mergeCell ref="Y1043:AB1043"/>
    <mergeCell ref="AC1043:AG1043"/>
    <mergeCell ref="AH1043:AK1043"/>
    <mergeCell ref="AL1043:AO1043"/>
    <mergeCell ref="AP1043:AX1043"/>
    <mergeCell ref="AH1021:AK1021"/>
    <mergeCell ref="AL1021:AO1021"/>
    <mergeCell ref="AP1021:AX1021"/>
    <mergeCell ref="Y1020:AB1020"/>
    <mergeCell ref="AC1020:AG1020"/>
    <mergeCell ref="AH1020:AK1020"/>
    <mergeCell ref="AL1020:AO1020"/>
    <mergeCell ref="AP1020:AX1020"/>
    <mergeCell ref="P1032:X1032"/>
    <mergeCell ref="Y1032:AB1032"/>
    <mergeCell ref="P1027:X1027"/>
    <mergeCell ref="AH1015:AK1015"/>
    <mergeCell ref="AL1015:AO1015"/>
    <mergeCell ref="AH1017:AK1017"/>
    <mergeCell ref="AL1017:AO1017"/>
    <mergeCell ref="AP1017:AX1017"/>
    <mergeCell ref="C1026:I1026"/>
    <mergeCell ref="J1026:O1026"/>
    <mergeCell ref="P1026:X1026"/>
    <mergeCell ref="AL1006:AO1006"/>
    <mergeCell ref="AP1006:AX1006"/>
    <mergeCell ref="AP977:AX977"/>
    <mergeCell ref="AL988:AO988"/>
    <mergeCell ref="AP988:AX988"/>
    <mergeCell ref="C989:I989"/>
    <mergeCell ref="J989:O989"/>
    <mergeCell ref="P989:X989"/>
    <mergeCell ref="Y989:AB989"/>
    <mergeCell ref="AC989:AG989"/>
    <mergeCell ref="C1006:I1006"/>
    <mergeCell ref="J1006:O1006"/>
    <mergeCell ref="P1006:X1006"/>
    <mergeCell ref="Y1006:AB1006"/>
    <mergeCell ref="AC1006:AG1006"/>
    <mergeCell ref="AH1006:AK1006"/>
    <mergeCell ref="AL1004:AO1004"/>
    <mergeCell ref="AP1004:AX1004"/>
    <mergeCell ref="C1005:I1005"/>
    <mergeCell ref="J1005:O1005"/>
    <mergeCell ref="P1005:X1005"/>
    <mergeCell ref="Y1005:AB1005"/>
    <mergeCell ref="AC1005:AG1005"/>
    <mergeCell ref="AH1005:AK1005"/>
    <mergeCell ref="AL1005:AO1005"/>
    <mergeCell ref="AP1005:AX1005"/>
    <mergeCell ref="AP1009:AX1009"/>
    <mergeCell ref="C1010:I1010"/>
    <mergeCell ref="J1010:O1010"/>
    <mergeCell ref="P1010:X1010"/>
    <mergeCell ref="Y1010:AB1010"/>
    <mergeCell ref="AC1010:AG1010"/>
    <mergeCell ref="AH1010:AK1010"/>
    <mergeCell ref="AL1010:AO1010"/>
    <mergeCell ref="AP1010:AX1010"/>
    <mergeCell ref="AP997:AX997"/>
    <mergeCell ref="AL1008:AO1008"/>
    <mergeCell ref="AP1008:AX1008"/>
    <mergeCell ref="C1009:I1009"/>
    <mergeCell ref="J1009:O1009"/>
    <mergeCell ref="P1009:X1009"/>
    <mergeCell ref="Y1009:AB1009"/>
    <mergeCell ref="AC1009:AG1009"/>
    <mergeCell ref="AH1009:AK1009"/>
    <mergeCell ref="AL1009:AO1009"/>
    <mergeCell ref="AH983:AK983"/>
    <mergeCell ref="AL983:AO983"/>
    <mergeCell ref="AP983:AX983"/>
    <mergeCell ref="Y982:AB982"/>
    <mergeCell ref="AC982:AG982"/>
    <mergeCell ref="AH982:AK982"/>
    <mergeCell ref="AL982:AO982"/>
    <mergeCell ref="AP982:AX982"/>
    <mergeCell ref="P994:X994"/>
    <mergeCell ref="Y994:AB994"/>
    <mergeCell ref="AC994:AG994"/>
    <mergeCell ref="AH994:AK994"/>
    <mergeCell ref="AL994:AO994"/>
    <mergeCell ref="AP994:AX994"/>
    <mergeCell ref="Y993:AB993"/>
    <mergeCell ref="AC993:AG993"/>
    <mergeCell ref="AH993:AK993"/>
    <mergeCell ref="AL993:AO993"/>
    <mergeCell ref="AP993:AX993"/>
    <mergeCell ref="AP971:AX971"/>
    <mergeCell ref="C972:I972"/>
    <mergeCell ref="J972:O972"/>
    <mergeCell ref="P972:X972"/>
    <mergeCell ref="Y972:AB972"/>
    <mergeCell ref="AC972:AG972"/>
    <mergeCell ref="AH972:AK972"/>
    <mergeCell ref="AL972:AO972"/>
    <mergeCell ref="AP972:AX972"/>
    <mergeCell ref="AP957:AX957"/>
    <mergeCell ref="AL970:AO970"/>
    <mergeCell ref="AP970:AX970"/>
    <mergeCell ref="C971:I971"/>
    <mergeCell ref="J971:O971"/>
    <mergeCell ref="P971:X971"/>
    <mergeCell ref="Y971:AB971"/>
    <mergeCell ref="AC971:AG971"/>
    <mergeCell ref="AH971:AK971"/>
    <mergeCell ref="AL971:AO971"/>
    <mergeCell ref="AP985:AX985"/>
    <mergeCell ref="C986:I986"/>
    <mergeCell ref="J986:O986"/>
    <mergeCell ref="P986:X986"/>
    <mergeCell ref="Y986:AB986"/>
    <mergeCell ref="AC986:AG986"/>
    <mergeCell ref="AH986:AK986"/>
    <mergeCell ref="AL986:AO986"/>
    <mergeCell ref="AP986:AX986"/>
    <mergeCell ref="AP990:AX990"/>
    <mergeCell ref="AL984:AO984"/>
    <mergeCell ref="AP984:AX984"/>
    <mergeCell ref="C985:I985"/>
    <mergeCell ref="J985:O985"/>
    <mergeCell ref="P985:X985"/>
    <mergeCell ref="Y985:AB985"/>
    <mergeCell ref="AC985:AG985"/>
    <mergeCell ref="AH985:AK985"/>
    <mergeCell ref="AL985:AO985"/>
    <mergeCell ref="AH989:AK989"/>
    <mergeCell ref="AL989:AO989"/>
    <mergeCell ref="AP989:AX989"/>
    <mergeCell ref="C990:I990"/>
    <mergeCell ref="J990:O990"/>
    <mergeCell ref="P990:X990"/>
    <mergeCell ref="Y990:AB990"/>
    <mergeCell ref="AC990:AG990"/>
    <mergeCell ref="AH990:AK990"/>
    <mergeCell ref="AL990:AO990"/>
    <mergeCell ref="AH965:AK965"/>
    <mergeCell ref="AL965:AO965"/>
    <mergeCell ref="AP965:AX965"/>
    <mergeCell ref="Y964:AB964"/>
    <mergeCell ref="AC964:AG964"/>
    <mergeCell ref="AH964:AK964"/>
    <mergeCell ref="AL964:AO964"/>
    <mergeCell ref="AP964:AX964"/>
    <mergeCell ref="P974:X974"/>
    <mergeCell ref="Y974:AB974"/>
    <mergeCell ref="AC974:AG974"/>
    <mergeCell ref="AH974:AK974"/>
    <mergeCell ref="AL974:AO974"/>
    <mergeCell ref="AP974:AX974"/>
    <mergeCell ref="Y973:AB973"/>
    <mergeCell ref="AC973:AG973"/>
    <mergeCell ref="AL946:AO946"/>
    <mergeCell ref="AP946:AX946"/>
    <mergeCell ref="C947:I947"/>
    <mergeCell ref="J947:O947"/>
    <mergeCell ref="P947:X947"/>
    <mergeCell ref="Y947:AB947"/>
    <mergeCell ref="AC947:AG947"/>
    <mergeCell ref="AH947:AK947"/>
    <mergeCell ref="AL947:AO947"/>
    <mergeCell ref="AH951:AK951"/>
    <mergeCell ref="AL951:AO951"/>
    <mergeCell ref="AP951:AX951"/>
    <mergeCell ref="C952:I952"/>
    <mergeCell ref="J952:O952"/>
    <mergeCell ref="P952:X952"/>
    <mergeCell ref="Y952:AB952"/>
    <mergeCell ref="AC952:AG952"/>
    <mergeCell ref="AH952:AK952"/>
    <mergeCell ref="AL952:AO952"/>
    <mergeCell ref="AL968:AO968"/>
    <mergeCell ref="AP968:AX968"/>
    <mergeCell ref="AP939:AX939"/>
    <mergeCell ref="AL950:AO950"/>
    <mergeCell ref="AP950:AX950"/>
    <mergeCell ref="C951:I951"/>
    <mergeCell ref="J951:O951"/>
    <mergeCell ref="P951:X951"/>
    <mergeCell ref="Y951:AB951"/>
    <mergeCell ref="AC951:AG951"/>
    <mergeCell ref="C968:I968"/>
    <mergeCell ref="J968:O968"/>
    <mergeCell ref="P968:X968"/>
    <mergeCell ref="Y968:AB968"/>
    <mergeCell ref="AC968:AG968"/>
    <mergeCell ref="AH968:AK968"/>
    <mergeCell ref="AL966:AO966"/>
    <mergeCell ref="AP966:AX966"/>
    <mergeCell ref="C967:I967"/>
    <mergeCell ref="J967:O967"/>
    <mergeCell ref="P967:X967"/>
    <mergeCell ref="Y967:AB967"/>
    <mergeCell ref="AC967:AG967"/>
    <mergeCell ref="AH967:AK967"/>
    <mergeCell ref="AL967:AO967"/>
    <mergeCell ref="AP967:AX967"/>
    <mergeCell ref="AH945:AK945"/>
    <mergeCell ref="AL945:AO945"/>
    <mergeCell ref="AP945:AX945"/>
    <mergeCell ref="Y944:AB944"/>
    <mergeCell ref="AC944:AG944"/>
    <mergeCell ref="AH944:AK944"/>
    <mergeCell ref="AL944:AO944"/>
    <mergeCell ref="AP944:AX944"/>
    <mergeCell ref="P954:X954"/>
    <mergeCell ref="Y954:AB954"/>
    <mergeCell ref="P949:X949"/>
    <mergeCell ref="AH939:AK939"/>
    <mergeCell ref="AL939:AO939"/>
    <mergeCell ref="AH941:AK941"/>
    <mergeCell ref="AL941:AO941"/>
    <mergeCell ref="AP941:AX941"/>
    <mergeCell ref="C948:I948"/>
    <mergeCell ref="J948:O948"/>
    <mergeCell ref="P948:X948"/>
    <mergeCell ref="AL930:AO930"/>
    <mergeCell ref="AP930:AX930"/>
    <mergeCell ref="AP901:AX901"/>
    <mergeCell ref="AL912:AO912"/>
    <mergeCell ref="AP912:AX912"/>
    <mergeCell ref="C913:I913"/>
    <mergeCell ref="J913:O913"/>
    <mergeCell ref="P913:X913"/>
    <mergeCell ref="Y913:AB913"/>
    <mergeCell ref="AC913:AG913"/>
    <mergeCell ref="C930:I930"/>
    <mergeCell ref="J930:O930"/>
    <mergeCell ref="P930:X930"/>
    <mergeCell ref="Y930:AB930"/>
    <mergeCell ref="AC930:AG930"/>
    <mergeCell ref="AH930:AK930"/>
    <mergeCell ref="AL928:AO928"/>
    <mergeCell ref="AP928:AX928"/>
    <mergeCell ref="C929:I929"/>
    <mergeCell ref="J929:O929"/>
    <mergeCell ref="P929:X929"/>
    <mergeCell ref="Y929:AB929"/>
    <mergeCell ref="AC929:AG929"/>
    <mergeCell ref="AH929:AK929"/>
    <mergeCell ref="AL929:AO929"/>
    <mergeCell ref="AP929:AX929"/>
    <mergeCell ref="AP933:AX933"/>
    <mergeCell ref="C934:I934"/>
    <mergeCell ref="J934:O934"/>
    <mergeCell ref="P934:X934"/>
    <mergeCell ref="Y934:AB934"/>
    <mergeCell ref="AC934:AG934"/>
    <mergeCell ref="AH934:AK934"/>
    <mergeCell ref="AL934:AO934"/>
    <mergeCell ref="AP934:AX934"/>
    <mergeCell ref="AP919:AX919"/>
    <mergeCell ref="AL932:AO932"/>
    <mergeCell ref="AP932:AX932"/>
    <mergeCell ref="C933:I933"/>
    <mergeCell ref="J933:O933"/>
    <mergeCell ref="P933:X933"/>
    <mergeCell ref="Y933:AB933"/>
    <mergeCell ref="AC933:AG933"/>
    <mergeCell ref="AH933:AK933"/>
    <mergeCell ref="AL933:AO933"/>
    <mergeCell ref="AH907:AK907"/>
    <mergeCell ref="AL907:AO907"/>
    <mergeCell ref="AP907:AX907"/>
    <mergeCell ref="Y906:AB906"/>
    <mergeCell ref="AC906:AG906"/>
    <mergeCell ref="AH906:AK906"/>
    <mergeCell ref="AL906:AO906"/>
    <mergeCell ref="AP906:AX906"/>
    <mergeCell ref="P916:X916"/>
    <mergeCell ref="Y916:AB916"/>
    <mergeCell ref="AC916:AG916"/>
    <mergeCell ref="AH916:AK916"/>
    <mergeCell ref="AL916:AO916"/>
    <mergeCell ref="AP916:AX916"/>
    <mergeCell ref="Y915:AB915"/>
    <mergeCell ref="AC915:AG915"/>
    <mergeCell ref="AH915:AK915"/>
    <mergeCell ref="AL915:AO915"/>
    <mergeCell ref="AP915:AX915"/>
    <mergeCell ref="AP895:AX895"/>
    <mergeCell ref="C896:I896"/>
    <mergeCell ref="J896:O896"/>
    <mergeCell ref="P896:X896"/>
    <mergeCell ref="Y896:AB896"/>
    <mergeCell ref="AC896:AG896"/>
    <mergeCell ref="AH896:AK896"/>
    <mergeCell ref="AL896:AO896"/>
    <mergeCell ref="AP896:AX896"/>
    <mergeCell ref="AP881:AX881"/>
    <mergeCell ref="AL894:AO894"/>
    <mergeCell ref="AP894:AX894"/>
    <mergeCell ref="C895:I895"/>
    <mergeCell ref="J895:O895"/>
    <mergeCell ref="P895:X895"/>
    <mergeCell ref="Y895:AB895"/>
    <mergeCell ref="AC895:AG895"/>
    <mergeCell ref="AH895:AK895"/>
    <mergeCell ref="AL895:AO895"/>
    <mergeCell ref="AP909:AX909"/>
    <mergeCell ref="C910:I910"/>
    <mergeCell ref="J910:O910"/>
    <mergeCell ref="P910:X910"/>
    <mergeCell ref="Y910:AB910"/>
    <mergeCell ref="AC910:AG910"/>
    <mergeCell ref="AH910:AK910"/>
    <mergeCell ref="AL910:AO910"/>
    <mergeCell ref="AP910:AX910"/>
    <mergeCell ref="AP914:AX914"/>
    <mergeCell ref="AL908:AO908"/>
    <mergeCell ref="AP908:AX908"/>
    <mergeCell ref="C909:I909"/>
    <mergeCell ref="J909:O909"/>
    <mergeCell ref="P909:X909"/>
    <mergeCell ref="Y909:AB909"/>
    <mergeCell ref="AC909:AG909"/>
    <mergeCell ref="AH909:AK909"/>
    <mergeCell ref="AL909:AO909"/>
    <mergeCell ref="AH913:AK913"/>
    <mergeCell ref="AL913:AO913"/>
    <mergeCell ref="AP913:AX913"/>
    <mergeCell ref="C914:I914"/>
    <mergeCell ref="J914:O914"/>
    <mergeCell ref="P914:X914"/>
    <mergeCell ref="Y914:AB914"/>
    <mergeCell ref="AC914:AG914"/>
    <mergeCell ref="AH914:AK914"/>
    <mergeCell ref="AL914:AO914"/>
    <mergeCell ref="AH887:AK887"/>
    <mergeCell ref="AL887:AO887"/>
    <mergeCell ref="AP887:AX887"/>
    <mergeCell ref="Y886:AB886"/>
    <mergeCell ref="AC886:AG886"/>
    <mergeCell ref="AH886:AK886"/>
    <mergeCell ref="AL886:AO886"/>
    <mergeCell ref="AP886:AX886"/>
    <mergeCell ref="P898:X898"/>
    <mergeCell ref="Y898:AB898"/>
    <mergeCell ref="AC898:AG898"/>
    <mergeCell ref="AH898:AK898"/>
    <mergeCell ref="AL898:AO898"/>
    <mergeCell ref="AP898:AX898"/>
    <mergeCell ref="Y897:AB897"/>
    <mergeCell ref="AC897:AG897"/>
    <mergeCell ref="AL870:AO870"/>
    <mergeCell ref="AP870:AX870"/>
    <mergeCell ref="C871:I871"/>
    <mergeCell ref="J871:O871"/>
    <mergeCell ref="P871:X871"/>
    <mergeCell ref="Y871:AB871"/>
    <mergeCell ref="AC871:AG871"/>
    <mergeCell ref="AH871:AK871"/>
    <mergeCell ref="AL871:AO871"/>
    <mergeCell ref="AH875:AK875"/>
    <mergeCell ref="AL875:AO875"/>
    <mergeCell ref="AP875:AX875"/>
    <mergeCell ref="C876:I876"/>
    <mergeCell ref="J876:O876"/>
    <mergeCell ref="P876:X876"/>
    <mergeCell ref="Y876:AB876"/>
    <mergeCell ref="AC876:AG876"/>
    <mergeCell ref="AH876:AK876"/>
    <mergeCell ref="AL876:AO876"/>
    <mergeCell ref="AL890:AO890"/>
    <mergeCell ref="AP890:AX890"/>
    <mergeCell ref="AP863:AX863"/>
    <mergeCell ref="AL874:AO874"/>
    <mergeCell ref="AP874:AX874"/>
    <mergeCell ref="C875:I875"/>
    <mergeCell ref="J875:O875"/>
    <mergeCell ref="P875:X875"/>
    <mergeCell ref="Y875:AB875"/>
    <mergeCell ref="AC875:AG875"/>
    <mergeCell ref="C890:I890"/>
    <mergeCell ref="J890:O890"/>
    <mergeCell ref="P890:X890"/>
    <mergeCell ref="Y890:AB890"/>
    <mergeCell ref="AC890:AG890"/>
    <mergeCell ref="AH890:AK890"/>
    <mergeCell ref="AL888:AO888"/>
    <mergeCell ref="AP888:AX888"/>
    <mergeCell ref="C889:I889"/>
    <mergeCell ref="J889:O889"/>
    <mergeCell ref="P889:X889"/>
    <mergeCell ref="Y889:AB889"/>
    <mergeCell ref="AC889:AG889"/>
    <mergeCell ref="AH889:AK889"/>
    <mergeCell ref="AL889:AO889"/>
    <mergeCell ref="AP889:AX889"/>
    <mergeCell ref="AH869:AK869"/>
    <mergeCell ref="AL869:AO869"/>
    <mergeCell ref="AP869:AX869"/>
    <mergeCell ref="Y868:AB868"/>
    <mergeCell ref="AC868:AG868"/>
    <mergeCell ref="AH868:AK868"/>
    <mergeCell ref="AL868:AO868"/>
    <mergeCell ref="AP868:AX868"/>
    <mergeCell ref="P878:X878"/>
    <mergeCell ref="Y878:AB878"/>
    <mergeCell ref="P873:X873"/>
    <mergeCell ref="AH863:AK863"/>
    <mergeCell ref="AL863:AO863"/>
    <mergeCell ref="AH865:AK865"/>
    <mergeCell ref="AL865:AO865"/>
    <mergeCell ref="AP865:AX865"/>
    <mergeCell ref="C872:I872"/>
    <mergeCell ref="J872:O872"/>
    <mergeCell ref="P872:X872"/>
    <mergeCell ref="AL852:AO852"/>
    <mergeCell ref="AP852:AX852"/>
    <mergeCell ref="AP823:AX823"/>
    <mergeCell ref="AL836:AO836"/>
    <mergeCell ref="AP836:AX836"/>
    <mergeCell ref="C837:I837"/>
    <mergeCell ref="J837:O837"/>
    <mergeCell ref="P837:X837"/>
    <mergeCell ref="Y837:AB837"/>
    <mergeCell ref="AC837:AG837"/>
    <mergeCell ref="C852:I852"/>
    <mergeCell ref="J852:O852"/>
    <mergeCell ref="P852:X852"/>
    <mergeCell ref="Y852:AB852"/>
    <mergeCell ref="AC852:AG852"/>
    <mergeCell ref="AH852:AK852"/>
    <mergeCell ref="AL850:AO850"/>
    <mergeCell ref="AP850:AX850"/>
    <mergeCell ref="C851:I851"/>
    <mergeCell ref="J851:O851"/>
    <mergeCell ref="P851:X851"/>
    <mergeCell ref="Y851:AB851"/>
    <mergeCell ref="AC851:AG851"/>
    <mergeCell ref="AH851:AK851"/>
    <mergeCell ref="AL851:AO851"/>
    <mergeCell ref="AP851:AX851"/>
    <mergeCell ref="AP855:AX855"/>
    <mergeCell ref="C856:I856"/>
    <mergeCell ref="J856:O856"/>
    <mergeCell ref="P856:X856"/>
    <mergeCell ref="Y856:AB856"/>
    <mergeCell ref="AC856:AG856"/>
    <mergeCell ref="AH856:AK856"/>
    <mergeCell ref="AL856:AO856"/>
    <mergeCell ref="AP856:AX856"/>
    <mergeCell ref="AP843:AX843"/>
    <mergeCell ref="AL854:AO854"/>
    <mergeCell ref="AP854:AX854"/>
    <mergeCell ref="C855:I855"/>
    <mergeCell ref="J855:O855"/>
    <mergeCell ref="P855:X855"/>
    <mergeCell ref="Y855:AB855"/>
    <mergeCell ref="AC855:AG855"/>
    <mergeCell ref="AH855:AK855"/>
    <mergeCell ref="AL855:AO855"/>
    <mergeCell ref="AH831:AK831"/>
    <mergeCell ref="AL831:AO831"/>
    <mergeCell ref="AP831:AX831"/>
    <mergeCell ref="Y830:AB830"/>
    <mergeCell ref="AC830:AG830"/>
    <mergeCell ref="AH830:AK830"/>
    <mergeCell ref="AL830:AO830"/>
    <mergeCell ref="AP830:AX830"/>
    <mergeCell ref="P840:X840"/>
    <mergeCell ref="Y840:AB840"/>
    <mergeCell ref="AC840:AG840"/>
    <mergeCell ref="AH840:AK840"/>
    <mergeCell ref="AL840:AO840"/>
    <mergeCell ref="AP840:AX840"/>
    <mergeCell ref="Y839:AB839"/>
    <mergeCell ref="AC839:AG839"/>
    <mergeCell ref="AH839:AK839"/>
    <mergeCell ref="AL839:AO839"/>
    <mergeCell ref="AP839:AX839"/>
    <mergeCell ref="AP817:AX817"/>
    <mergeCell ref="C818:I818"/>
    <mergeCell ref="J818:O818"/>
    <mergeCell ref="P818:X818"/>
    <mergeCell ref="Y818:AB818"/>
    <mergeCell ref="AC818:AG818"/>
    <mergeCell ref="AH818:AK818"/>
    <mergeCell ref="AL818:AO818"/>
    <mergeCell ref="AP818:AX818"/>
    <mergeCell ref="AP805:AX805"/>
    <mergeCell ref="AL816:AO816"/>
    <mergeCell ref="AP816:AX816"/>
    <mergeCell ref="C817:I817"/>
    <mergeCell ref="J817:O817"/>
    <mergeCell ref="P817:X817"/>
    <mergeCell ref="Y817:AB817"/>
    <mergeCell ref="AC817:AG817"/>
    <mergeCell ref="AH817:AK817"/>
    <mergeCell ref="AL817:AO817"/>
    <mergeCell ref="AP833:AX833"/>
    <mergeCell ref="C834:I834"/>
    <mergeCell ref="J834:O834"/>
    <mergeCell ref="P834:X834"/>
    <mergeCell ref="Y834:AB834"/>
    <mergeCell ref="AC834:AG834"/>
    <mergeCell ref="AH834:AK834"/>
    <mergeCell ref="AL834:AO834"/>
    <mergeCell ref="AP834:AX834"/>
    <mergeCell ref="AP838:AX838"/>
    <mergeCell ref="AL832:AO832"/>
    <mergeCell ref="AP832:AX832"/>
    <mergeCell ref="C833:I833"/>
    <mergeCell ref="J833:O833"/>
    <mergeCell ref="P833:X833"/>
    <mergeCell ref="Y833:AB833"/>
    <mergeCell ref="AC833:AG833"/>
    <mergeCell ref="AH833:AK833"/>
    <mergeCell ref="AL833:AO833"/>
    <mergeCell ref="AH837:AK837"/>
    <mergeCell ref="AL837:AO837"/>
    <mergeCell ref="AP837:AX837"/>
    <mergeCell ref="C838:I838"/>
    <mergeCell ref="J838:O838"/>
    <mergeCell ref="P838:X838"/>
    <mergeCell ref="Y838:AB838"/>
    <mergeCell ref="AC838:AG838"/>
    <mergeCell ref="AH838:AK838"/>
    <mergeCell ref="AL838:AO838"/>
    <mergeCell ref="AH811:AK811"/>
    <mergeCell ref="AL811:AO811"/>
    <mergeCell ref="AP811:AX811"/>
    <mergeCell ref="Y810:AB810"/>
    <mergeCell ref="AC810:AG810"/>
    <mergeCell ref="AH810:AK810"/>
    <mergeCell ref="AL810:AO810"/>
    <mergeCell ref="AP810:AX810"/>
    <mergeCell ref="P820:X820"/>
    <mergeCell ref="Y820:AB820"/>
    <mergeCell ref="AC820:AG820"/>
    <mergeCell ref="AH820:AK820"/>
    <mergeCell ref="AL820:AO820"/>
    <mergeCell ref="AP820:AX820"/>
    <mergeCell ref="Y819:AB819"/>
    <mergeCell ref="AC819:AG819"/>
    <mergeCell ref="AL792:AO792"/>
    <mergeCell ref="AP792:AX792"/>
    <mergeCell ref="C795:I795"/>
    <mergeCell ref="J795:O795"/>
    <mergeCell ref="P795:X795"/>
    <mergeCell ref="Y795:AB795"/>
    <mergeCell ref="AC795:AG795"/>
    <mergeCell ref="AH795:AK795"/>
    <mergeCell ref="AL795:AO795"/>
    <mergeCell ref="AH799:AK799"/>
    <mergeCell ref="AL799:AO799"/>
    <mergeCell ref="AP799:AX799"/>
    <mergeCell ref="C800:I800"/>
    <mergeCell ref="J800:O800"/>
    <mergeCell ref="P800:X800"/>
    <mergeCell ref="Y800:AB800"/>
    <mergeCell ref="AC800:AG800"/>
    <mergeCell ref="AH800:AK800"/>
    <mergeCell ref="AL800:AO800"/>
    <mergeCell ref="AL814:AO814"/>
    <mergeCell ref="AP814:AX814"/>
    <mergeCell ref="AP785:AX785"/>
    <mergeCell ref="AL798:AO798"/>
    <mergeCell ref="AP798:AX798"/>
    <mergeCell ref="C799:I799"/>
    <mergeCell ref="J799:O799"/>
    <mergeCell ref="P799:X799"/>
    <mergeCell ref="Y799:AB799"/>
    <mergeCell ref="AC799:AG799"/>
    <mergeCell ref="C814:I814"/>
    <mergeCell ref="J814:O814"/>
    <mergeCell ref="P814:X814"/>
    <mergeCell ref="Y814:AB814"/>
    <mergeCell ref="AC814:AG814"/>
    <mergeCell ref="AH814:AK814"/>
    <mergeCell ref="AL812:AO812"/>
    <mergeCell ref="AP812:AX812"/>
    <mergeCell ref="C813:I813"/>
    <mergeCell ref="J813:O813"/>
    <mergeCell ref="P813:X813"/>
    <mergeCell ref="Y813:AB813"/>
    <mergeCell ref="AC813:AG813"/>
    <mergeCell ref="AH813:AK813"/>
    <mergeCell ref="AL813:AO813"/>
    <mergeCell ref="AP813:AX813"/>
    <mergeCell ref="AH791:AK791"/>
    <mergeCell ref="AL791:AO791"/>
    <mergeCell ref="AP791:AX791"/>
    <mergeCell ref="Y790:AB790"/>
    <mergeCell ref="AC790:AG790"/>
    <mergeCell ref="AH790:AK790"/>
    <mergeCell ref="AL790:AO790"/>
    <mergeCell ref="AP790:AX790"/>
    <mergeCell ref="P802:X802"/>
    <mergeCell ref="Y802:AB802"/>
    <mergeCell ref="P797:X797"/>
    <mergeCell ref="AH785:AK785"/>
    <mergeCell ref="AL785:AO785"/>
    <mergeCell ref="AH787:AK787"/>
    <mergeCell ref="AL787:AO787"/>
    <mergeCell ref="AP787:AX787"/>
    <mergeCell ref="C796:I796"/>
    <mergeCell ref="J796:O796"/>
    <mergeCell ref="P796:X796"/>
    <mergeCell ref="AL776:AO776"/>
    <mergeCell ref="AP776:AX776"/>
    <mergeCell ref="AP747:AX747"/>
    <mergeCell ref="AL758:AO758"/>
    <mergeCell ref="AP758:AX758"/>
    <mergeCell ref="C759:I759"/>
    <mergeCell ref="J759:O759"/>
    <mergeCell ref="P759:X759"/>
    <mergeCell ref="Y759:AB759"/>
    <mergeCell ref="AC759:AG759"/>
    <mergeCell ref="C776:I776"/>
    <mergeCell ref="J776:O776"/>
    <mergeCell ref="P776:X776"/>
    <mergeCell ref="Y776:AB776"/>
    <mergeCell ref="AC776:AG776"/>
    <mergeCell ref="AH776:AK776"/>
    <mergeCell ref="AL774:AO774"/>
    <mergeCell ref="AP774:AX774"/>
    <mergeCell ref="C775:I775"/>
    <mergeCell ref="J775:O775"/>
    <mergeCell ref="P775:X775"/>
    <mergeCell ref="Y775:AB775"/>
    <mergeCell ref="AC775:AG775"/>
    <mergeCell ref="AH775:AK775"/>
    <mergeCell ref="AL775:AO775"/>
    <mergeCell ref="AP775:AX775"/>
    <mergeCell ref="AP779:AX779"/>
    <mergeCell ref="C780:I780"/>
    <mergeCell ref="J780:O780"/>
    <mergeCell ref="P780:X780"/>
    <mergeCell ref="Y780:AB780"/>
    <mergeCell ref="AC780:AG780"/>
    <mergeCell ref="AH780:AK780"/>
    <mergeCell ref="AL780:AO780"/>
    <mergeCell ref="AP780:AX780"/>
    <mergeCell ref="AP767:AX767"/>
    <mergeCell ref="AL778:AO778"/>
    <mergeCell ref="AP778:AX778"/>
    <mergeCell ref="C779:I779"/>
    <mergeCell ref="J779:O779"/>
    <mergeCell ref="P779:X779"/>
    <mergeCell ref="Y779:AB779"/>
    <mergeCell ref="AC779:AG779"/>
    <mergeCell ref="AH779:AK779"/>
    <mergeCell ref="AL779:AO779"/>
    <mergeCell ref="AH753:AK753"/>
    <mergeCell ref="AL753:AO753"/>
    <mergeCell ref="AP753:AX753"/>
    <mergeCell ref="Y752:AB752"/>
    <mergeCell ref="AC752:AG752"/>
    <mergeCell ref="AH752:AK752"/>
    <mergeCell ref="AL752:AO752"/>
    <mergeCell ref="AP752:AX752"/>
    <mergeCell ref="P764:X764"/>
    <mergeCell ref="Y764:AB764"/>
    <mergeCell ref="AC764:AG764"/>
    <mergeCell ref="AH764:AK764"/>
    <mergeCell ref="AL764:AO764"/>
    <mergeCell ref="AP764:AX764"/>
    <mergeCell ref="Y763:AB763"/>
    <mergeCell ref="AC763:AG763"/>
    <mergeCell ref="AH763:AK763"/>
    <mergeCell ref="AL763:AO763"/>
    <mergeCell ref="AP763:AX763"/>
    <mergeCell ref="AP741:AX741"/>
    <mergeCell ref="C742:I742"/>
    <mergeCell ref="J742:O742"/>
    <mergeCell ref="P742:X742"/>
    <mergeCell ref="Y742:AB742"/>
    <mergeCell ref="AC742:AG742"/>
    <mergeCell ref="AH742:AK742"/>
    <mergeCell ref="AL742:AO742"/>
    <mergeCell ref="AP742:AX742"/>
    <mergeCell ref="AP729:AX729"/>
    <mergeCell ref="AL740:AO740"/>
    <mergeCell ref="AP740:AX740"/>
    <mergeCell ref="C741:I741"/>
    <mergeCell ref="J741:O741"/>
    <mergeCell ref="P741:X741"/>
    <mergeCell ref="Y741:AB741"/>
    <mergeCell ref="AC741:AG741"/>
    <mergeCell ref="AH741:AK741"/>
    <mergeCell ref="AL741:AO741"/>
    <mergeCell ref="AP755:AX755"/>
    <mergeCell ref="C756:I756"/>
    <mergeCell ref="J756:O756"/>
    <mergeCell ref="P756:X756"/>
    <mergeCell ref="Y756:AB756"/>
    <mergeCell ref="AC756:AG756"/>
    <mergeCell ref="AH756:AK756"/>
    <mergeCell ref="AL756:AO756"/>
    <mergeCell ref="AP756:AX756"/>
    <mergeCell ref="AP762:AX762"/>
    <mergeCell ref="AL754:AO754"/>
    <mergeCell ref="AP754:AX754"/>
    <mergeCell ref="C755:I755"/>
    <mergeCell ref="J755:O755"/>
    <mergeCell ref="P755:X755"/>
    <mergeCell ref="Y755:AB755"/>
    <mergeCell ref="AC755:AG755"/>
    <mergeCell ref="AH755:AK755"/>
    <mergeCell ref="AL755:AO755"/>
    <mergeCell ref="AH759:AK759"/>
    <mergeCell ref="AL759:AO759"/>
    <mergeCell ref="AP759:AX759"/>
    <mergeCell ref="C762:I762"/>
    <mergeCell ref="J762:O762"/>
    <mergeCell ref="P762:X762"/>
    <mergeCell ref="Y762:AB762"/>
    <mergeCell ref="AC762:AG762"/>
    <mergeCell ref="AH762:AK762"/>
    <mergeCell ref="AL762:AO762"/>
    <mergeCell ref="AH735:AK735"/>
    <mergeCell ref="AL735:AO735"/>
    <mergeCell ref="AP735:AX735"/>
    <mergeCell ref="Y734:AB734"/>
    <mergeCell ref="AC734:AG734"/>
    <mergeCell ref="AH734:AK734"/>
    <mergeCell ref="AL734:AO734"/>
    <mergeCell ref="AP734:AX734"/>
    <mergeCell ref="P744:X744"/>
    <mergeCell ref="Y744:AB744"/>
    <mergeCell ref="AC744:AG744"/>
    <mergeCell ref="AH744:AK744"/>
    <mergeCell ref="AL744:AO744"/>
    <mergeCell ref="AP744:AX744"/>
    <mergeCell ref="Y743:AB743"/>
    <mergeCell ref="AC743:AG743"/>
    <mergeCell ref="AL716:AO716"/>
    <mergeCell ref="AP716:AX716"/>
    <mergeCell ref="C717:I717"/>
    <mergeCell ref="J717:O717"/>
    <mergeCell ref="P717:X717"/>
    <mergeCell ref="Y717:AB717"/>
    <mergeCell ref="AC717:AG717"/>
    <mergeCell ref="AH717:AK717"/>
    <mergeCell ref="AL717:AO717"/>
    <mergeCell ref="AH721:AK721"/>
    <mergeCell ref="AL721:AO721"/>
    <mergeCell ref="AP721:AX721"/>
    <mergeCell ref="C722:I722"/>
    <mergeCell ref="J722:O722"/>
    <mergeCell ref="P722:X722"/>
    <mergeCell ref="Y722:AB722"/>
    <mergeCell ref="AC722:AG722"/>
    <mergeCell ref="AH722:AK722"/>
    <mergeCell ref="AL722:AO722"/>
    <mergeCell ref="AL738:AO738"/>
    <mergeCell ref="AP738:AX738"/>
    <mergeCell ref="AP709:AX709"/>
    <mergeCell ref="AL720:AO720"/>
    <mergeCell ref="AP720:AX720"/>
    <mergeCell ref="C721:I721"/>
    <mergeCell ref="J721:O721"/>
    <mergeCell ref="P721:X721"/>
    <mergeCell ref="Y721:AB721"/>
    <mergeCell ref="AC721:AG721"/>
    <mergeCell ref="C738:I738"/>
    <mergeCell ref="J738:O738"/>
    <mergeCell ref="P738:X738"/>
    <mergeCell ref="Y738:AB738"/>
    <mergeCell ref="AC738:AG738"/>
    <mergeCell ref="AH738:AK738"/>
    <mergeCell ref="AL736:AO736"/>
    <mergeCell ref="AP736:AX736"/>
    <mergeCell ref="C737:I737"/>
    <mergeCell ref="J737:O737"/>
    <mergeCell ref="P737:X737"/>
    <mergeCell ref="Y737:AB737"/>
    <mergeCell ref="AC737:AG737"/>
    <mergeCell ref="AH737:AK737"/>
    <mergeCell ref="AL737:AO737"/>
    <mergeCell ref="AP737:AX737"/>
    <mergeCell ref="AH715:AK715"/>
    <mergeCell ref="AL715:AO715"/>
    <mergeCell ref="AP715:AX715"/>
    <mergeCell ref="Y714:AB714"/>
    <mergeCell ref="AC714:AG714"/>
    <mergeCell ref="AH714:AK714"/>
    <mergeCell ref="AL714:AO714"/>
    <mergeCell ref="AP714:AX714"/>
    <mergeCell ref="P724:X724"/>
    <mergeCell ref="Y724:AB724"/>
    <mergeCell ref="P719:X719"/>
    <mergeCell ref="AH709:AK709"/>
    <mergeCell ref="AL709:AO709"/>
    <mergeCell ref="AH711:AK711"/>
    <mergeCell ref="AL711:AO711"/>
    <mergeCell ref="AP711:AX711"/>
    <mergeCell ref="C718:I718"/>
    <mergeCell ref="J718:O718"/>
    <mergeCell ref="P718:X718"/>
    <mergeCell ref="AL700:AO700"/>
    <mergeCell ref="AP700:AX700"/>
    <mergeCell ref="AP671:AX671"/>
    <mergeCell ref="AL682:AO682"/>
    <mergeCell ref="AP682:AX682"/>
    <mergeCell ref="C683:I683"/>
    <mergeCell ref="J683:O683"/>
    <mergeCell ref="P683:X683"/>
    <mergeCell ref="Y683:AB683"/>
    <mergeCell ref="AC683:AG683"/>
    <mergeCell ref="C700:I700"/>
    <mergeCell ref="J700:O700"/>
    <mergeCell ref="P700:X700"/>
    <mergeCell ref="Y700:AB700"/>
    <mergeCell ref="AC700:AG700"/>
    <mergeCell ref="AH700:AK700"/>
    <mergeCell ref="AL698:AO698"/>
    <mergeCell ref="AP698:AX698"/>
    <mergeCell ref="C699:I699"/>
    <mergeCell ref="J699:O699"/>
    <mergeCell ref="P699:X699"/>
    <mergeCell ref="Y699:AB699"/>
    <mergeCell ref="AC699:AG699"/>
    <mergeCell ref="AH699:AK699"/>
    <mergeCell ref="AL699:AO699"/>
    <mergeCell ref="AP699:AX699"/>
    <mergeCell ref="AP703:AX703"/>
    <mergeCell ref="C704:I704"/>
    <mergeCell ref="J704:O704"/>
    <mergeCell ref="P704:X704"/>
    <mergeCell ref="Y704:AB704"/>
    <mergeCell ref="AC704:AG704"/>
    <mergeCell ref="AH704:AK704"/>
    <mergeCell ref="AL704:AO704"/>
    <mergeCell ref="AP704:AX704"/>
    <mergeCell ref="AP689:AX689"/>
    <mergeCell ref="AL702:AO702"/>
    <mergeCell ref="AP702:AX702"/>
    <mergeCell ref="C703:I703"/>
    <mergeCell ref="J703:O703"/>
    <mergeCell ref="P703:X703"/>
    <mergeCell ref="Y703:AB703"/>
    <mergeCell ref="AC703:AG703"/>
    <mergeCell ref="AH703:AK703"/>
    <mergeCell ref="AL703:AO703"/>
    <mergeCell ref="AH677:AK677"/>
    <mergeCell ref="AL677:AO677"/>
    <mergeCell ref="AP677:AX677"/>
    <mergeCell ref="Y676:AB676"/>
    <mergeCell ref="AC676:AG676"/>
    <mergeCell ref="AH676:AK676"/>
    <mergeCell ref="AL676:AO676"/>
    <mergeCell ref="AP676:AX676"/>
    <mergeCell ref="P686:X686"/>
    <mergeCell ref="Y686:AB686"/>
    <mergeCell ref="AC686:AG686"/>
    <mergeCell ref="AH686:AK686"/>
    <mergeCell ref="AL686:AO686"/>
    <mergeCell ref="AP686:AX686"/>
    <mergeCell ref="Y685:AB685"/>
    <mergeCell ref="AC685:AG685"/>
    <mergeCell ref="AH685:AK685"/>
    <mergeCell ref="AL685:AO685"/>
    <mergeCell ref="AP685:AX685"/>
    <mergeCell ref="AP665:AX665"/>
    <mergeCell ref="C666:I666"/>
    <mergeCell ref="J666:O666"/>
    <mergeCell ref="P666:X666"/>
    <mergeCell ref="Y666:AB666"/>
    <mergeCell ref="AC666:AG666"/>
    <mergeCell ref="AH666:AK666"/>
    <mergeCell ref="AL666:AO666"/>
    <mergeCell ref="AP666:AX666"/>
    <mergeCell ref="AP651:AX651"/>
    <mergeCell ref="AL664:AO664"/>
    <mergeCell ref="AP664:AX664"/>
    <mergeCell ref="C665:I665"/>
    <mergeCell ref="J665:O665"/>
    <mergeCell ref="P665:X665"/>
    <mergeCell ref="Y665:AB665"/>
    <mergeCell ref="AC665:AG665"/>
    <mergeCell ref="AH665:AK665"/>
    <mergeCell ref="AL665:AO665"/>
    <mergeCell ref="AP679:AX679"/>
    <mergeCell ref="C680:I680"/>
    <mergeCell ref="J680:O680"/>
    <mergeCell ref="P680:X680"/>
    <mergeCell ref="Y680:AB680"/>
    <mergeCell ref="AC680:AG680"/>
    <mergeCell ref="AH680:AK680"/>
    <mergeCell ref="AL680:AO680"/>
    <mergeCell ref="AP680:AX680"/>
    <mergeCell ref="AP684:AX684"/>
    <mergeCell ref="AL678:AO678"/>
    <mergeCell ref="AP678:AX678"/>
    <mergeCell ref="C679:I679"/>
    <mergeCell ref="J679:O679"/>
    <mergeCell ref="P679:X679"/>
    <mergeCell ref="Y679:AB679"/>
    <mergeCell ref="AC679:AG679"/>
    <mergeCell ref="AH679:AK679"/>
    <mergeCell ref="AL679:AO679"/>
    <mergeCell ref="AH683:AK683"/>
    <mergeCell ref="AL683:AO683"/>
    <mergeCell ref="AP683:AX683"/>
    <mergeCell ref="C684:I684"/>
    <mergeCell ref="J684:O684"/>
    <mergeCell ref="P684:X684"/>
    <mergeCell ref="Y684:AB684"/>
    <mergeCell ref="AC684:AG684"/>
    <mergeCell ref="AH684:AK684"/>
    <mergeCell ref="AL684:AO684"/>
    <mergeCell ref="AH657:AK657"/>
    <mergeCell ref="AL657:AO657"/>
    <mergeCell ref="AP657:AX657"/>
    <mergeCell ref="Y656:AB656"/>
    <mergeCell ref="AC656:AG656"/>
    <mergeCell ref="AH656:AK656"/>
    <mergeCell ref="AL656:AO656"/>
    <mergeCell ref="AP656:AX656"/>
    <mergeCell ref="P668:X668"/>
    <mergeCell ref="Y668:AB668"/>
    <mergeCell ref="AC668:AG668"/>
    <mergeCell ref="AH668:AK668"/>
    <mergeCell ref="AL668:AO668"/>
    <mergeCell ref="AP668:AX668"/>
    <mergeCell ref="Y667:AB667"/>
    <mergeCell ref="AC667:AG667"/>
    <mergeCell ref="AL640:AO640"/>
    <mergeCell ref="AP640:AX640"/>
    <mergeCell ref="C641:I641"/>
    <mergeCell ref="J641:O641"/>
    <mergeCell ref="P641:X641"/>
    <mergeCell ref="Y641:AB641"/>
    <mergeCell ref="AC641:AG641"/>
    <mergeCell ref="AH641:AK641"/>
    <mergeCell ref="AL641:AO641"/>
    <mergeCell ref="AH645:AK645"/>
    <mergeCell ref="AL645:AO645"/>
    <mergeCell ref="AP645:AX645"/>
    <mergeCell ref="C646:I646"/>
    <mergeCell ref="J646:O646"/>
    <mergeCell ref="P646:X646"/>
    <mergeCell ref="Y646:AB646"/>
    <mergeCell ref="AC646:AG646"/>
    <mergeCell ref="AH646:AK646"/>
    <mergeCell ref="AL646:AO646"/>
    <mergeCell ref="AL660:AO660"/>
    <mergeCell ref="AP660:AX660"/>
    <mergeCell ref="AP633:AX633"/>
    <mergeCell ref="AL644:AO644"/>
    <mergeCell ref="AP644:AX644"/>
    <mergeCell ref="C645:I645"/>
    <mergeCell ref="J645:O645"/>
    <mergeCell ref="P645:X645"/>
    <mergeCell ref="Y645:AB645"/>
    <mergeCell ref="AC645:AG645"/>
    <mergeCell ref="C660:I660"/>
    <mergeCell ref="J660:O660"/>
    <mergeCell ref="P660:X660"/>
    <mergeCell ref="Y660:AB660"/>
    <mergeCell ref="AC660:AG660"/>
    <mergeCell ref="AH660:AK660"/>
    <mergeCell ref="AL658:AO658"/>
    <mergeCell ref="AP658:AX658"/>
    <mergeCell ref="C659:I659"/>
    <mergeCell ref="J659:O659"/>
    <mergeCell ref="P659:X659"/>
    <mergeCell ref="Y659:AB659"/>
    <mergeCell ref="AC659:AG659"/>
    <mergeCell ref="AH659:AK659"/>
    <mergeCell ref="AL659:AO659"/>
    <mergeCell ref="AP659:AX659"/>
    <mergeCell ref="AH639:AK639"/>
    <mergeCell ref="AL639:AO639"/>
    <mergeCell ref="AP639:AX639"/>
    <mergeCell ref="Y638:AB638"/>
    <mergeCell ref="AC638:AG638"/>
    <mergeCell ref="AH638:AK638"/>
    <mergeCell ref="AL638:AO638"/>
    <mergeCell ref="AP638:AX638"/>
    <mergeCell ref="P648:X648"/>
    <mergeCell ref="Y648:AB648"/>
    <mergeCell ref="P643:X643"/>
    <mergeCell ref="AH633:AK633"/>
    <mergeCell ref="AL633:AO633"/>
    <mergeCell ref="AH635:AK635"/>
    <mergeCell ref="AL635:AO635"/>
    <mergeCell ref="AP635:AX635"/>
    <mergeCell ref="C642:I642"/>
    <mergeCell ref="J642:O642"/>
    <mergeCell ref="P642:X642"/>
    <mergeCell ref="AL622:AO622"/>
    <mergeCell ref="AP622:AX622"/>
    <mergeCell ref="AP593:AX593"/>
    <mergeCell ref="AL606:AO606"/>
    <mergeCell ref="AP606:AX606"/>
    <mergeCell ref="C607:I607"/>
    <mergeCell ref="J607:O607"/>
    <mergeCell ref="P607:X607"/>
    <mergeCell ref="Y607:AB607"/>
    <mergeCell ref="AC607:AG607"/>
    <mergeCell ref="C622:I622"/>
    <mergeCell ref="J622:O622"/>
    <mergeCell ref="P622:X622"/>
    <mergeCell ref="Y622:AB622"/>
    <mergeCell ref="AC622:AG622"/>
    <mergeCell ref="AH622:AK622"/>
    <mergeCell ref="AL620:AO620"/>
    <mergeCell ref="AP620:AX620"/>
    <mergeCell ref="C621:I621"/>
    <mergeCell ref="J621:O621"/>
    <mergeCell ref="P621:X621"/>
    <mergeCell ref="Y621:AB621"/>
    <mergeCell ref="AC621:AG621"/>
    <mergeCell ref="AH621:AK621"/>
    <mergeCell ref="AL621:AO621"/>
    <mergeCell ref="AP621:AX621"/>
    <mergeCell ref="AP625:AX625"/>
    <mergeCell ref="C626:I626"/>
    <mergeCell ref="J626:O626"/>
    <mergeCell ref="P626:X626"/>
    <mergeCell ref="Y626:AB626"/>
    <mergeCell ref="AC626:AG626"/>
    <mergeCell ref="AH626:AK626"/>
    <mergeCell ref="AL626:AO626"/>
    <mergeCell ref="AP626:AX626"/>
    <mergeCell ref="AP613:AX613"/>
    <mergeCell ref="AL624:AO624"/>
    <mergeCell ref="AP624:AX624"/>
    <mergeCell ref="C625:I625"/>
    <mergeCell ref="J625:O625"/>
    <mergeCell ref="P625:X625"/>
    <mergeCell ref="Y625:AB625"/>
    <mergeCell ref="AC625:AG625"/>
    <mergeCell ref="AH625:AK625"/>
    <mergeCell ref="AL625:AO625"/>
    <mergeCell ref="AH601:AK601"/>
    <mergeCell ref="AL601:AO601"/>
    <mergeCell ref="AP601:AX601"/>
    <mergeCell ref="Y600:AB600"/>
    <mergeCell ref="AC600:AG600"/>
    <mergeCell ref="AH600:AK600"/>
    <mergeCell ref="AL600:AO600"/>
    <mergeCell ref="AP600:AX600"/>
    <mergeCell ref="P610:X610"/>
    <mergeCell ref="Y610:AB610"/>
    <mergeCell ref="AC610:AG610"/>
    <mergeCell ref="AH610:AK610"/>
    <mergeCell ref="AL610:AO610"/>
    <mergeCell ref="AP610:AX610"/>
    <mergeCell ref="Y609:AB609"/>
    <mergeCell ref="AC609:AG609"/>
    <mergeCell ref="AH609:AK609"/>
    <mergeCell ref="AL609:AO609"/>
    <mergeCell ref="AP609:AX609"/>
    <mergeCell ref="AP587:AX587"/>
    <mergeCell ref="C588:I588"/>
    <mergeCell ref="J588:O588"/>
    <mergeCell ref="P588:X588"/>
    <mergeCell ref="Y588:AB588"/>
    <mergeCell ref="AC588:AG588"/>
    <mergeCell ref="AH588:AK588"/>
    <mergeCell ref="AL588:AO588"/>
    <mergeCell ref="AP588:AX588"/>
    <mergeCell ref="AP575:AX575"/>
    <mergeCell ref="AL586:AO586"/>
    <mergeCell ref="AP586:AX586"/>
    <mergeCell ref="C587:I587"/>
    <mergeCell ref="J587:O587"/>
    <mergeCell ref="P587:X587"/>
    <mergeCell ref="Y587:AB587"/>
    <mergeCell ref="AC587:AG587"/>
    <mergeCell ref="AH587:AK587"/>
    <mergeCell ref="AL587:AO587"/>
    <mergeCell ref="AP603:AX603"/>
    <mergeCell ref="C604:I604"/>
    <mergeCell ref="J604:O604"/>
    <mergeCell ref="P604:X604"/>
    <mergeCell ref="Y604:AB604"/>
    <mergeCell ref="AC604:AG604"/>
    <mergeCell ref="AH604:AK604"/>
    <mergeCell ref="AL604:AO604"/>
    <mergeCell ref="AP604:AX604"/>
    <mergeCell ref="AP608:AX608"/>
    <mergeCell ref="AL602:AO602"/>
    <mergeCell ref="AP602:AX602"/>
    <mergeCell ref="C603:I603"/>
    <mergeCell ref="J603:O603"/>
    <mergeCell ref="P603:X603"/>
    <mergeCell ref="Y603:AB603"/>
    <mergeCell ref="AC603:AG603"/>
    <mergeCell ref="AH603:AK603"/>
    <mergeCell ref="AL603:AO603"/>
    <mergeCell ref="AH607:AK607"/>
    <mergeCell ref="AL607:AO607"/>
    <mergeCell ref="AP607:AX607"/>
    <mergeCell ref="C608:I608"/>
    <mergeCell ref="J608:O608"/>
    <mergeCell ref="P608:X608"/>
    <mergeCell ref="Y608:AB608"/>
    <mergeCell ref="AC608:AG608"/>
    <mergeCell ref="AH608:AK608"/>
    <mergeCell ref="AL608:AO608"/>
    <mergeCell ref="AH581:AK581"/>
    <mergeCell ref="AL581:AO581"/>
    <mergeCell ref="AP581:AX581"/>
    <mergeCell ref="Y580:AB580"/>
    <mergeCell ref="AC580:AG580"/>
    <mergeCell ref="AH580:AK580"/>
    <mergeCell ref="AL580:AO580"/>
    <mergeCell ref="AP580:AX580"/>
    <mergeCell ref="P590:X590"/>
    <mergeCell ref="Y590:AB590"/>
    <mergeCell ref="AC590:AG590"/>
    <mergeCell ref="AH590:AK590"/>
    <mergeCell ref="AL590:AO590"/>
    <mergeCell ref="AP590:AX590"/>
    <mergeCell ref="Y589:AB589"/>
    <mergeCell ref="AC589:AG589"/>
    <mergeCell ref="AL564:AO564"/>
    <mergeCell ref="AP564:AX564"/>
    <mergeCell ref="C565:I565"/>
    <mergeCell ref="J565:O565"/>
    <mergeCell ref="P565:X565"/>
    <mergeCell ref="Y565:AB565"/>
    <mergeCell ref="AC565:AG565"/>
    <mergeCell ref="AH565:AK565"/>
    <mergeCell ref="AL565:AO565"/>
    <mergeCell ref="AH569:AK569"/>
    <mergeCell ref="AL569:AO569"/>
    <mergeCell ref="AP569:AX569"/>
    <mergeCell ref="C570:I570"/>
    <mergeCell ref="J570:O570"/>
    <mergeCell ref="P570:X570"/>
    <mergeCell ref="Y570:AB570"/>
    <mergeCell ref="AC570:AG570"/>
    <mergeCell ref="AH570:AK570"/>
    <mergeCell ref="AL570:AO570"/>
    <mergeCell ref="AL584:AO584"/>
    <mergeCell ref="AP584:AX584"/>
    <mergeCell ref="AP555:AX555"/>
    <mergeCell ref="AL568:AO568"/>
    <mergeCell ref="AP568:AX568"/>
    <mergeCell ref="C569:I569"/>
    <mergeCell ref="J569:O569"/>
    <mergeCell ref="P569:X569"/>
    <mergeCell ref="Y569:AB569"/>
    <mergeCell ref="AC569:AG569"/>
    <mergeCell ref="C584:I584"/>
    <mergeCell ref="J584:O584"/>
    <mergeCell ref="P584:X584"/>
    <mergeCell ref="Y584:AB584"/>
    <mergeCell ref="AC584:AG584"/>
    <mergeCell ref="AH584:AK584"/>
    <mergeCell ref="AL582:AO582"/>
    <mergeCell ref="AP582:AX582"/>
    <mergeCell ref="C583:I583"/>
    <mergeCell ref="J583:O583"/>
    <mergeCell ref="P583:X583"/>
    <mergeCell ref="Y583:AB583"/>
    <mergeCell ref="AC583:AG583"/>
    <mergeCell ref="AH583:AK583"/>
    <mergeCell ref="AL583:AO583"/>
    <mergeCell ref="AP583:AX583"/>
    <mergeCell ref="AH561:AK561"/>
    <mergeCell ref="AL561:AO561"/>
    <mergeCell ref="AP561:AX561"/>
    <mergeCell ref="Y560:AB560"/>
    <mergeCell ref="AC560:AG560"/>
    <mergeCell ref="AH560:AK560"/>
    <mergeCell ref="AL560:AO560"/>
    <mergeCell ref="AP560:AX560"/>
    <mergeCell ref="P572:X572"/>
    <mergeCell ref="Y572:AB572"/>
    <mergeCell ref="P567:X567"/>
    <mergeCell ref="AH555:AK555"/>
    <mergeCell ref="AL555:AO555"/>
    <mergeCell ref="AH557:AK557"/>
    <mergeCell ref="AL557:AO557"/>
    <mergeCell ref="AP557:AX557"/>
    <mergeCell ref="C566:I566"/>
    <mergeCell ref="J566:O566"/>
    <mergeCell ref="P566:X566"/>
    <mergeCell ref="AL546:AO546"/>
    <mergeCell ref="AP546:AX546"/>
    <mergeCell ref="AP517:AX517"/>
    <mergeCell ref="AL528:AO528"/>
    <mergeCell ref="AP528:AX528"/>
    <mergeCell ref="C531:I531"/>
    <mergeCell ref="J531:O531"/>
    <mergeCell ref="P531:X531"/>
    <mergeCell ref="Y531:AB531"/>
    <mergeCell ref="AC531:AG531"/>
    <mergeCell ref="C546:I546"/>
    <mergeCell ref="J546:O546"/>
    <mergeCell ref="P546:X546"/>
    <mergeCell ref="Y546:AB546"/>
    <mergeCell ref="AC546:AG546"/>
    <mergeCell ref="AH546:AK546"/>
    <mergeCell ref="AL544:AO544"/>
    <mergeCell ref="AP544:AX544"/>
    <mergeCell ref="C545:I545"/>
    <mergeCell ref="J545:O545"/>
    <mergeCell ref="P545:X545"/>
    <mergeCell ref="Y545:AB545"/>
    <mergeCell ref="AC545:AG545"/>
    <mergeCell ref="AH545:AK545"/>
    <mergeCell ref="AL545:AO545"/>
    <mergeCell ref="AP545:AX545"/>
    <mergeCell ref="AP549:AX549"/>
    <mergeCell ref="C550:I550"/>
    <mergeCell ref="J550:O550"/>
    <mergeCell ref="P550:X550"/>
    <mergeCell ref="Y550:AB550"/>
    <mergeCell ref="AC550:AG550"/>
    <mergeCell ref="AH550:AK550"/>
    <mergeCell ref="AL550:AO550"/>
    <mergeCell ref="AP550:AX550"/>
    <mergeCell ref="AP537:AX537"/>
    <mergeCell ref="AL548:AO548"/>
    <mergeCell ref="AP548:AX548"/>
    <mergeCell ref="C549:I549"/>
    <mergeCell ref="J549:O549"/>
    <mergeCell ref="P549:X549"/>
    <mergeCell ref="Y549:AB549"/>
    <mergeCell ref="AC549:AG549"/>
    <mergeCell ref="AH549:AK549"/>
    <mergeCell ref="AL549:AO549"/>
    <mergeCell ref="AH523:AK523"/>
    <mergeCell ref="AL523:AO523"/>
    <mergeCell ref="AP523:AX523"/>
    <mergeCell ref="Y522:AB522"/>
    <mergeCell ref="AC522:AG522"/>
    <mergeCell ref="AH522:AK522"/>
    <mergeCell ref="AL522:AO522"/>
    <mergeCell ref="AP522:AX522"/>
    <mergeCell ref="P534:X534"/>
    <mergeCell ref="Y534:AB534"/>
    <mergeCell ref="AC534:AG534"/>
    <mergeCell ref="AH534:AK534"/>
    <mergeCell ref="AL534:AO534"/>
    <mergeCell ref="AP534:AX534"/>
    <mergeCell ref="Y533:AB533"/>
    <mergeCell ref="AC533:AG533"/>
    <mergeCell ref="AH533:AK533"/>
    <mergeCell ref="AL533:AO533"/>
    <mergeCell ref="AP533:AX533"/>
    <mergeCell ref="AP511:AX511"/>
    <mergeCell ref="C512:I512"/>
    <mergeCell ref="J512:O512"/>
    <mergeCell ref="P512:X512"/>
    <mergeCell ref="Y512:AB512"/>
    <mergeCell ref="AC512:AG512"/>
    <mergeCell ref="AH512:AK512"/>
    <mergeCell ref="AL512:AO512"/>
    <mergeCell ref="AP512:AX512"/>
    <mergeCell ref="AP499:AX499"/>
    <mergeCell ref="AL510:AO510"/>
    <mergeCell ref="AP510:AX510"/>
    <mergeCell ref="C511:I511"/>
    <mergeCell ref="J511:O511"/>
    <mergeCell ref="P511:X511"/>
    <mergeCell ref="Y511:AB511"/>
    <mergeCell ref="AC511:AG511"/>
    <mergeCell ref="AH511:AK511"/>
    <mergeCell ref="AL511:AO511"/>
    <mergeCell ref="AP525:AX525"/>
    <mergeCell ref="C526:I526"/>
    <mergeCell ref="J526:O526"/>
    <mergeCell ref="P526:X526"/>
    <mergeCell ref="Y526:AB526"/>
    <mergeCell ref="AC526:AG526"/>
    <mergeCell ref="AH526:AK526"/>
    <mergeCell ref="AL526:AO526"/>
    <mergeCell ref="AP526:AX526"/>
    <mergeCell ref="AP532:AX532"/>
    <mergeCell ref="AL524:AO524"/>
    <mergeCell ref="AP524:AX524"/>
    <mergeCell ref="C525:I525"/>
    <mergeCell ref="J525:O525"/>
    <mergeCell ref="P525:X525"/>
    <mergeCell ref="Y525:AB525"/>
    <mergeCell ref="AC525:AG525"/>
    <mergeCell ref="AH525:AK525"/>
    <mergeCell ref="AL525:AO525"/>
    <mergeCell ref="AH531:AK531"/>
    <mergeCell ref="AL531:AO531"/>
    <mergeCell ref="AP531:AX531"/>
    <mergeCell ref="C532:I532"/>
    <mergeCell ref="J532:O532"/>
    <mergeCell ref="P532:X532"/>
    <mergeCell ref="Y532:AB532"/>
    <mergeCell ref="AC532:AG532"/>
    <mergeCell ref="AH532:AK532"/>
    <mergeCell ref="AL532:AO532"/>
    <mergeCell ref="AH505:AK505"/>
    <mergeCell ref="AL505:AO505"/>
    <mergeCell ref="AP505:AX505"/>
    <mergeCell ref="Y504:AB504"/>
    <mergeCell ref="AC504:AG504"/>
    <mergeCell ref="AH504:AK504"/>
    <mergeCell ref="AL504:AO504"/>
    <mergeCell ref="AP504:AX504"/>
    <mergeCell ref="P514:X514"/>
    <mergeCell ref="Y514:AB514"/>
    <mergeCell ref="AC514:AG514"/>
    <mergeCell ref="AH514:AK514"/>
    <mergeCell ref="AL514:AO514"/>
    <mergeCell ref="AP514:AX514"/>
    <mergeCell ref="Y513:AB513"/>
    <mergeCell ref="AC513:AG513"/>
    <mergeCell ref="AL486:AO486"/>
    <mergeCell ref="AP486:AX486"/>
    <mergeCell ref="C487:I487"/>
    <mergeCell ref="J487:O487"/>
    <mergeCell ref="P487:X487"/>
    <mergeCell ref="Y487:AB487"/>
    <mergeCell ref="AC487:AG487"/>
    <mergeCell ref="AH487:AK487"/>
    <mergeCell ref="AL487:AO487"/>
    <mergeCell ref="AH491:AK491"/>
    <mergeCell ref="AL491:AO491"/>
    <mergeCell ref="AP491:AX491"/>
    <mergeCell ref="C492:I492"/>
    <mergeCell ref="J492:O492"/>
    <mergeCell ref="P492:X492"/>
    <mergeCell ref="Y492:AB492"/>
    <mergeCell ref="AC492:AG492"/>
    <mergeCell ref="AH492:AK492"/>
    <mergeCell ref="AL492:AO492"/>
    <mergeCell ref="AL508:AO508"/>
    <mergeCell ref="AP508:AX508"/>
    <mergeCell ref="AP479:AX479"/>
    <mergeCell ref="AL490:AO490"/>
    <mergeCell ref="AP490:AX490"/>
    <mergeCell ref="C491:I491"/>
    <mergeCell ref="J491:O491"/>
    <mergeCell ref="P491:X491"/>
    <mergeCell ref="Y491:AB491"/>
    <mergeCell ref="AC491:AG491"/>
    <mergeCell ref="C508:I508"/>
    <mergeCell ref="J508:O508"/>
    <mergeCell ref="P508:X508"/>
    <mergeCell ref="Y508:AB508"/>
    <mergeCell ref="AC508:AG508"/>
    <mergeCell ref="AH508:AK508"/>
    <mergeCell ref="AL506:AO506"/>
    <mergeCell ref="AP506:AX506"/>
    <mergeCell ref="C507:I507"/>
    <mergeCell ref="J507:O507"/>
    <mergeCell ref="P507:X507"/>
    <mergeCell ref="Y507:AB507"/>
    <mergeCell ref="AC507:AG507"/>
    <mergeCell ref="AH507:AK507"/>
    <mergeCell ref="AL507:AO507"/>
    <mergeCell ref="AP507:AX507"/>
    <mergeCell ref="AH485:AK485"/>
    <mergeCell ref="AL485:AO485"/>
    <mergeCell ref="AP485:AX485"/>
    <mergeCell ref="Y484:AB484"/>
    <mergeCell ref="AC484:AG484"/>
    <mergeCell ref="AH484:AK484"/>
    <mergeCell ref="AL484:AO484"/>
    <mergeCell ref="AP484:AX484"/>
    <mergeCell ref="P494:X494"/>
    <mergeCell ref="Y494:AB494"/>
    <mergeCell ref="P489:X489"/>
    <mergeCell ref="AH479:AK479"/>
    <mergeCell ref="AL479:AO479"/>
    <mergeCell ref="AH481:AK481"/>
    <mergeCell ref="AL481:AO481"/>
    <mergeCell ref="AP481:AX481"/>
    <mergeCell ref="C488:I488"/>
    <mergeCell ref="J488:O488"/>
    <mergeCell ref="P488:X488"/>
    <mergeCell ref="AL470:AO470"/>
    <mergeCell ref="AP470:AX470"/>
    <mergeCell ref="AP441:AX441"/>
    <mergeCell ref="AL452:AO452"/>
    <mergeCell ref="AP452:AX452"/>
    <mergeCell ref="C453:I453"/>
    <mergeCell ref="J453:O453"/>
    <mergeCell ref="P453:X453"/>
    <mergeCell ref="Y453:AB453"/>
    <mergeCell ref="AC453:AG453"/>
    <mergeCell ref="C470:I470"/>
    <mergeCell ref="J470:O470"/>
    <mergeCell ref="P470:X470"/>
    <mergeCell ref="Y470:AB470"/>
    <mergeCell ref="AC470:AG470"/>
    <mergeCell ref="AH470:AK470"/>
    <mergeCell ref="AL468:AO468"/>
    <mergeCell ref="AP468:AX468"/>
    <mergeCell ref="C469:I469"/>
    <mergeCell ref="J469:O469"/>
    <mergeCell ref="P469:X469"/>
    <mergeCell ref="Y469:AB469"/>
    <mergeCell ref="AC469:AG469"/>
    <mergeCell ref="AH469:AK469"/>
    <mergeCell ref="AL469:AO469"/>
    <mergeCell ref="AP469:AX469"/>
    <mergeCell ref="AP473:AX473"/>
    <mergeCell ref="C474:I474"/>
    <mergeCell ref="J474:O474"/>
    <mergeCell ref="P474:X474"/>
    <mergeCell ref="Y474:AB474"/>
    <mergeCell ref="AC474:AG474"/>
    <mergeCell ref="AH474:AK474"/>
    <mergeCell ref="AL474:AO474"/>
    <mergeCell ref="AP474:AX474"/>
    <mergeCell ref="AP459:AX459"/>
    <mergeCell ref="AL472:AO472"/>
    <mergeCell ref="AP472:AX472"/>
    <mergeCell ref="C473:I473"/>
    <mergeCell ref="J473:O473"/>
    <mergeCell ref="P473:X473"/>
    <mergeCell ref="Y473:AB473"/>
    <mergeCell ref="AC473:AG473"/>
    <mergeCell ref="AH473:AK473"/>
    <mergeCell ref="AL473:AO473"/>
    <mergeCell ref="AH447:AK447"/>
    <mergeCell ref="AL447:AO447"/>
    <mergeCell ref="AP447:AX447"/>
    <mergeCell ref="Y446:AB446"/>
    <mergeCell ref="AC446:AG446"/>
    <mergeCell ref="AH446:AK446"/>
    <mergeCell ref="AL446:AO446"/>
    <mergeCell ref="AP446:AX446"/>
    <mergeCell ref="P456:X456"/>
    <mergeCell ref="Y456:AB456"/>
    <mergeCell ref="AC456:AG456"/>
    <mergeCell ref="AH456:AK456"/>
    <mergeCell ref="AL456:AO456"/>
    <mergeCell ref="AP456:AX456"/>
    <mergeCell ref="Y455:AB455"/>
    <mergeCell ref="AC455:AG455"/>
    <mergeCell ref="AH455:AK455"/>
    <mergeCell ref="AL455:AO455"/>
    <mergeCell ref="AP455:AX455"/>
    <mergeCell ref="AP435:AX435"/>
    <mergeCell ref="C436:I436"/>
    <mergeCell ref="J436:O436"/>
    <mergeCell ref="P436:X436"/>
    <mergeCell ref="Y436:AB436"/>
    <mergeCell ref="AC436:AG436"/>
    <mergeCell ref="AH436:AK436"/>
    <mergeCell ref="AL436:AO436"/>
    <mergeCell ref="AP436:AX436"/>
    <mergeCell ref="AP421:AX421"/>
    <mergeCell ref="AL434:AO434"/>
    <mergeCell ref="AP434:AX434"/>
    <mergeCell ref="C435:I435"/>
    <mergeCell ref="J435:O435"/>
    <mergeCell ref="P435:X435"/>
    <mergeCell ref="Y435:AB435"/>
    <mergeCell ref="AC435:AG435"/>
    <mergeCell ref="AH435:AK435"/>
    <mergeCell ref="AL435:AO435"/>
    <mergeCell ref="AP449:AX449"/>
    <mergeCell ref="C450:I450"/>
    <mergeCell ref="J450:O450"/>
    <mergeCell ref="P450:X450"/>
    <mergeCell ref="Y450:AB450"/>
    <mergeCell ref="AC450:AG450"/>
    <mergeCell ref="AH450:AK450"/>
    <mergeCell ref="AL450:AO450"/>
    <mergeCell ref="AP450:AX450"/>
    <mergeCell ref="AP454:AX454"/>
    <mergeCell ref="AL448:AO448"/>
    <mergeCell ref="AP448:AX448"/>
    <mergeCell ref="C449:I449"/>
    <mergeCell ref="J449:O449"/>
    <mergeCell ref="P449:X449"/>
    <mergeCell ref="Y449:AB449"/>
    <mergeCell ref="AC449:AG449"/>
    <mergeCell ref="AH449:AK449"/>
    <mergeCell ref="AL449:AO449"/>
    <mergeCell ref="AH453:AK453"/>
    <mergeCell ref="AL453:AO453"/>
    <mergeCell ref="AP453:AX453"/>
    <mergeCell ref="C454:I454"/>
    <mergeCell ref="J454:O454"/>
    <mergeCell ref="P454:X454"/>
    <mergeCell ref="Y454:AB454"/>
    <mergeCell ref="AC454:AG454"/>
    <mergeCell ref="AH454:AK454"/>
    <mergeCell ref="AL454:AO454"/>
    <mergeCell ref="AH427:AK427"/>
    <mergeCell ref="AL427:AO427"/>
    <mergeCell ref="AP427:AX427"/>
    <mergeCell ref="Y426:AB426"/>
    <mergeCell ref="AC426:AG426"/>
    <mergeCell ref="AH426:AK426"/>
    <mergeCell ref="AL426:AO426"/>
    <mergeCell ref="AP426:AX426"/>
    <mergeCell ref="P438:X438"/>
    <mergeCell ref="Y438:AB438"/>
    <mergeCell ref="AC438:AG438"/>
    <mergeCell ref="AH438:AK438"/>
    <mergeCell ref="AL438:AO438"/>
    <mergeCell ref="AP438:AX438"/>
    <mergeCell ref="Y437:AB437"/>
    <mergeCell ref="AC437:AG437"/>
    <mergeCell ref="AL410:AO410"/>
    <mergeCell ref="AP410:AX410"/>
    <mergeCell ref="C411:I411"/>
    <mergeCell ref="J411:O411"/>
    <mergeCell ref="P411:X411"/>
    <mergeCell ref="Y411:AB411"/>
    <mergeCell ref="AC411:AG411"/>
    <mergeCell ref="AH411:AK411"/>
    <mergeCell ref="AL411:AO411"/>
    <mergeCell ref="AH415:AK415"/>
    <mergeCell ref="AL415:AO415"/>
    <mergeCell ref="AP415:AX415"/>
    <mergeCell ref="C416:I416"/>
    <mergeCell ref="J416:O416"/>
    <mergeCell ref="P416:X416"/>
    <mergeCell ref="Y416:AB416"/>
    <mergeCell ref="AC416:AG416"/>
    <mergeCell ref="AH416:AK416"/>
    <mergeCell ref="AL416:AO416"/>
    <mergeCell ref="AL432:AO432"/>
    <mergeCell ref="AP432:AX432"/>
    <mergeCell ref="AP403:AX403"/>
    <mergeCell ref="AL414:AO414"/>
    <mergeCell ref="AP414:AX414"/>
    <mergeCell ref="C415:I415"/>
    <mergeCell ref="J415:O415"/>
    <mergeCell ref="P415:X415"/>
    <mergeCell ref="Y415:AB415"/>
    <mergeCell ref="AC415:AG415"/>
    <mergeCell ref="C432:I432"/>
    <mergeCell ref="J432:O432"/>
    <mergeCell ref="P432:X432"/>
    <mergeCell ref="Y432:AB432"/>
    <mergeCell ref="AC432:AG432"/>
    <mergeCell ref="AH432:AK432"/>
    <mergeCell ref="AL428:AO428"/>
    <mergeCell ref="AP428:AX428"/>
    <mergeCell ref="C429:I429"/>
    <mergeCell ref="J429:O429"/>
    <mergeCell ref="P429:X429"/>
    <mergeCell ref="Y429:AB429"/>
    <mergeCell ref="AC429:AG429"/>
    <mergeCell ref="AH429:AK429"/>
    <mergeCell ref="AL429:AO429"/>
    <mergeCell ref="AP429:AX429"/>
    <mergeCell ref="AH409:AK409"/>
    <mergeCell ref="AL409:AO409"/>
    <mergeCell ref="AP409:AX409"/>
    <mergeCell ref="Y408:AB408"/>
    <mergeCell ref="AC408:AG408"/>
    <mergeCell ref="AH408:AK408"/>
    <mergeCell ref="AL408:AO408"/>
    <mergeCell ref="AP408:AX408"/>
    <mergeCell ref="P418:X418"/>
    <mergeCell ref="Y418:AB418"/>
    <mergeCell ref="P413:X413"/>
    <mergeCell ref="AH403:AK403"/>
    <mergeCell ref="AL403:AO403"/>
    <mergeCell ref="AH405:AK405"/>
    <mergeCell ref="AL405:AO405"/>
    <mergeCell ref="AP405:AX405"/>
    <mergeCell ref="C412:I412"/>
    <mergeCell ref="J412:O412"/>
    <mergeCell ref="P412:X412"/>
    <mergeCell ref="AL392:AO392"/>
    <mergeCell ref="AP392:AX392"/>
    <mergeCell ref="AP363:AX363"/>
    <mergeCell ref="AL376:AO376"/>
    <mergeCell ref="AP376:AX376"/>
    <mergeCell ref="C377:I377"/>
    <mergeCell ref="J377:O377"/>
    <mergeCell ref="P377:X377"/>
    <mergeCell ref="Y377:AB377"/>
    <mergeCell ref="AC377:AG377"/>
    <mergeCell ref="C392:I392"/>
    <mergeCell ref="J392:O392"/>
    <mergeCell ref="P392:X392"/>
    <mergeCell ref="Y392:AB392"/>
    <mergeCell ref="AC392:AG392"/>
    <mergeCell ref="AH392:AK392"/>
    <mergeCell ref="AL390:AO390"/>
    <mergeCell ref="AP390:AX390"/>
    <mergeCell ref="C391:I391"/>
    <mergeCell ref="J391:O391"/>
    <mergeCell ref="P391:X391"/>
    <mergeCell ref="Y391:AB391"/>
    <mergeCell ref="AC391:AG391"/>
    <mergeCell ref="AH391:AK391"/>
    <mergeCell ref="AL391:AO391"/>
    <mergeCell ref="AP391:AX391"/>
    <mergeCell ref="AP395:AX395"/>
    <mergeCell ref="C396:I396"/>
    <mergeCell ref="J396:O396"/>
    <mergeCell ref="P396:X396"/>
    <mergeCell ref="Y396:AB396"/>
    <mergeCell ref="AC396:AG396"/>
    <mergeCell ref="AH396:AK396"/>
    <mergeCell ref="AL396:AO396"/>
    <mergeCell ref="AP396:AX396"/>
    <mergeCell ref="AP383:AX383"/>
    <mergeCell ref="AL394:AO394"/>
    <mergeCell ref="AP394:AX394"/>
    <mergeCell ref="C395:I395"/>
    <mergeCell ref="J395:O395"/>
    <mergeCell ref="P395:X395"/>
    <mergeCell ref="Y395:AB395"/>
    <mergeCell ref="AC395:AG395"/>
    <mergeCell ref="AH395:AK395"/>
    <mergeCell ref="AL395:AO395"/>
    <mergeCell ref="AH371:AK371"/>
    <mergeCell ref="AL371:AO371"/>
    <mergeCell ref="AP371:AX371"/>
    <mergeCell ref="Y370:AB370"/>
    <mergeCell ref="AC370:AG370"/>
    <mergeCell ref="AH370:AK370"/>
    <mergeCell ref="AL370:AO370"/>
    <mergeCell ref="AP370:AX370"/>
    <mergeCell ref="P380:X380"/>
    <mergeCell ref="Y380:AB380"/>
    <mergeCell ref="AC380:AG380"/>
    <mergeCell ref="AH380:AK380"/>
    <mergeCell ref="AL380:AO380"/>
    <mergeCell ref="AP380:AX380"/>
    <mergeCell ref="Y379:AB379"/>
    <mergeCell ref="AC379:AG379"/>
    <mergeCell ref="AH379:AK379"/>
    <mergeCell ref="AL379:AO379"/>
    <mergeCell ref="AP379:AX379"/>
    <mergeCell ref="AP357:AX357"/>
    <mergeCell ref="C358:I358"/>
    <mergeCell ref="J358:O358"/>
    <mergeCell ref="P358:X358"/>
    <mergeCell ref="Y358:AB358"/>
    <mergeCell ref="AC358:AG358"/>
    <mergeCell ref="AH358:AK358"/>
    <mergeCell ref="AL358:AO358"/>
    <mergeCell ref="AP358:AX358"/>
    <mergeCell ref="AP345:AX345"/>
    <mergeCell ref="AL356:AO356"/>
    <mergeCell ref="AP356:AX356"/>
    <mergeCell ref="C357:I357"/>
    <mergeCell ref="J357:O357"/>
    <mergeCell ref="P357:X357"/>
    <mergeCell ref="Y357:AB357"/>
    <mergeCell ref="AC357:AG357"/>
    <mergeCell ref="AH357:AK357"/>
    <mergeCell ref="AL357:AO357"/>
    <mergeCell ref="AP373:AX373"/>
    <mergeCell ref="C374:I374"/>
    <mergeCell ref="J374:O374"/>
    <mergeCell ref="P374:X374"/>
    <mergeCell ref="Y374:AB374"/>
    <mergeCell ref="AC374:AG374"/>
    <mergeCell ref="AH374:AK374"/>
    <mergeCell ref="AL374:AO374"/>
    <mergeCell ref="AP374:AX374"/>
    <mergeCell ref="AP378:AX378"/>
    <mergeCell ref="AL372:AO372"/>
    <mergeCell ref="AP372:AX372"/>
    <mergeCell ref="C373:I373"/>
    <mergeCell ref="J373:O373"/>
    <mergeCell ref="P373:X373"/>
    <mergeCell ref="Y373:AB373"/>
    <mergeCell ref="AC373:AG373"/>
    <mergeCell ref="AH373:AK373"/>
    <mergeCell ref="AL373:AO373"/>
    <mergeCell ref="AH377:AK377"/>
    <mergeCell ref="AL377:AO377"/>
    <mergeCell ref="AP377:AX377"/>
    <mergeCell ref="C378:I378"/>
    <mergeCell ref="J378:O378"/>
    <mergeCell ref="P378:X378"/>
    <mergeCell ref="Y378:AB378"/>
    <mergeCell ref="AC378:AG378"/>
    <mergeCell ref="AH378:AK378"/>
    <mergeCell ref="AL378:AO378"/>
    <mergeCell ref="AH351:AK351"/>
    <mergeCell ref="AL351:AO351"/>
    <mergeCell ref="AP351:AX351"/>
    <mergeCell ref="Y350:AB350"/>
    <mergeCell ref="AC350:AG350"/>
    <mergeCell ref="AH350:AK350"/>
    <mergeCell ref="AL350:AO350"/>
    <mergeCell ref="AP350:AX350"/>
    <mergeCell ref="P360:X360"/>
    <mergeCell ref="Y360:AB360"/>
    <mergeCell ref="AC360:AG360"/>
    <mergeCell ref="AH360:AK360"/>
    <mergeCell ref="AL360:AO360"/>
    <mergeCell ref="AP360:AX360"/>
    <mergeCell ref="Y359:AB359"/>
    <mergeCell ref="AC359:AG359"/>
    <mergeCell ref="AL334:AO334"/>
    <mergeCell ref="AP334:AX334"/>
    <mergeCell ref="C335:I335"/>
    <mergeCell ref="J335:O335"/>
    <mergeCell ref="P335:X335"/>
    <mergeCell ref="Y335:AB335"/>
    <mergeCell ref="AC335:AG335"/>
    <mergeCell ref="AH335:AK335"/>
    <mergeCell ref="AL335:AO335"/>
    <mergeCell ref="AH339:AK339"/>
    <mergeCell ref="AL339:AO339"/>
    <mergeCell ref="AP339:AX339"/>
    <mergeCell ref="C340:I340"/>
    <mergeCell ref="J340:O340"/>
    <mergeCell ref="P340:X340"/>
    <mergeCell ref="Y340:AB340"/>
    <mergeCell ref="AC340:AG340"/>
    <mergeCell ref="AH340:AK340"/>
    <mergeCell ref="AL340:AO340"/>
    <mergeCell ref="AL354:AO354"/>
    <mergeCell ref="AP354:AX354"/>
    <mergeCell ref="AP325:AX325"/>
    <mergeCell ref="AL338:AO338"/>
    <mergeCell ref="AP338:AX338"/>
    <mergeCell ref="C339:I339"/>
    <mergeCell ref="J339:O339"/>
    <mergeCell ref="P339:X339"/>
    <mergeCell ref="Y339:AB339"/>
    <mergeCell ref="AC339:AG339"/>
    <mergeCell ref="C354:I354"/>
    <mergeCell ref="J354:O354"/>
    <mergeCell ref="P354:X354"/>
    <mergeCell ref="Y354:AB354"/>
    <mergeCell ref="AC354:AG354"/>
    <mergeCell ref="AH354:AK354"/>
    <mergeCell ref="AL352:AO352"/>
    <mergeCell ref="AP352:AX352"/>
    <mergeCell ref="C353:I353"/>
    <mergeCell ref="J353:O353"/>
    <mergeCell ref="P353:X353"/>
    <mergeCell ref="Y353:AB353"/>
    <mergeCell ref="AC353:AG353"/>
    <mergeCell ref="AH353:AK353"/>
    <mergeCell ref="AL353:AO353"/>
    <mergeCell ref="AP353:AX353"/>
    <mergeCell ref="AH333:AK333"/>
    <mergeCell ref="AL333:AO333"/>
    <mergeCell ref="AP333:AX333"/>
    <mergeCell ref="Y330:AB330"/>
    <mergeCell ref="AC330:AG330"/>
    <mergeCell ref="AH330:AK330"/>
    <mergeCell ref="AL330:AO330"/>
    <mergeCell ref="AP330:AX330"/>
    <mergeCell ref="P342:X342"/>
    <mergeCell ref="Y342:AB342"/>
    <mergeCell ref="P337:X337"/>
    <mergeCell ref="AH325:AK325"/>
    <mergeCell ref="AL325:AO325"/>
    <mergeCell ref="AH327:AK327"/>
    <mergeCell ref="AL327:AO327"/>
    <mergeCell ref="AP327:AX327"/>
    <mergeCell ref="C336:I336"/>
    <mergeCell ref="J336:O336"/>
    <mergeCell ref="P336:X336"/>
    <mergeCell ref="AL316:AO316"/>
    <mergeCell ref="AP316:AX316"/>
    <mergeCell ref="AP287:AX287"/>
    <mergeCell ref="AL300:AO300"/>
    <mergeCell ref="AP300:AX300"/>
    <mergeCell ref="C301:I301"/>
    <mergeCell ref="J301:O301"/>
    <mergeCell ref="P301:X301"/>
    <mergeCell ref="Y301:AB301"/>
    <mergeCell ref="AC301:AG301"/>
    <mergeCell ref="C316:I316"/>
    <mergeCell ref="J316:O316"/>
    <mergeCell ref="P316:X316"/>
    <mergeCell ref="Y316:AB316"/>
    <mergeCell ref="AC316:AG316"/>
    <mergeCell ref="AH316:AK316"/>
    <mergeCell ref="AL314:AO314"/>
    <mergeCell ref="AP314:AX314"/>
    <mergeCell ref="C315:I315"/>
    <mergeCell ref="J315:O315"/>
    <mergeCell ref="P315:X315"/>
    <mergeCell ref="Y315:AB315"/>
    <mergeCell ref="AC315:AG315"/>
    <mergeCell ref="AH315:AK315"/>
    <mergeCell ref="AL315:AO315"/>
    <mergeCell ref="AP315:AX315"/>
    <mergeCell ref="AP319:AX319"/>
    <mergeCell ref="C320:I320"/>
    <mergeCell ref="J320:O320"/>
    <mergeCell ref="P320:X320"/>
    <mergeCell ref="Y320:AB320"/>
    <mergeCell ref="AC320:AG320"/>
    <mergeCell ref="AH320:AK320"/>
    <mergeCell ref="AL320:AO320"/>
    <mergeCell ref="AP320:AX320"/>
    <mergeCell ref="AP307:AX307"/>
    <mergeCell ref="AL318:AO318"/>
    <mergeCell ref="AP318:AX318"/>
    <mergeCell ref="C319:I319"/>
    <mergeCell ref="J319:O319"/>
    <mergeCell ref="P319:X319"/>
    <mergeCell ref="Y319:AB319"/>
    <mergeCell ref="AC319:AG319"/>
    <mergeCell ref="AH319:AK319"/>
    <mergeCell ref="AL319:AO319"/>
    <mergeCell ref="AH293:AK293"/>
    <mergeCell ref="AL293:AO293"/>
    <mergeCell ref="AP293:AX293"/>
    <mergeCell ref="Y292:AB292"/>
    <mergeCell ref="AC292:AG292"/>
    <mergeCell ref="AH292:AK292"/>
    <mergeCell ref="AL292:AO292"/>
    <mergeCell ref="AP292:AX292"/>
    <mergeCell ref="P304:X304"/>
    <mergeCell ref="Y304:AB304"/>
    <mergeCell ref="AC304:AG304"/>
    <mergeCell ref="AH304:AK304"/>
    <mergeCell ref="AL304:AO304"/>
    <mergeCell ref="AP304:AX304"/>
    <mergeCell ref="Y303:AB303"/>
    <mergeCell ref="AC303:AG303"/>
    <mergeCell ref="AH303:AK303"/>
    <mergeCell ref="AL303:AO303"/>
    <mergeCell ref="AP303:AX303"/>
    <mergeCell ref="AP281:AX281"/>
    <mergeCell ref="C282:I282"/>
    <mergeCell ref="J282:O282"/>
    <mergeCell ref="P282:X282"/>
    <mergeCell ref="Y282:AB282"/>
    <mergeCell ref="AC282:AG282"/>
    <mergeCell ref="AH282:AK282"/>
    <mergeCell ref="AL282:AO282"/>
    <mergeCell ref="AP282:AX282"/>
    <mergeCell ref="AP269:AX269"/>
    <mergeCell ref="AL280:AO280"/>
    <mergeCell ref="AP280:AX280"/>
    <mergeCell ref="C281:I281"/>
    <mergeCell ref="J281:O281"/>
    <mergeCell ref="P281:X281"/>
    <mergeCell ref="Y281:AB281"/>
    <mergeCell ref="AC281:AG281"/>
    <mergeCell ref="AH281:AK281"/>
    <mergeCell ref="AL281:AO281"/>
    <mergeCell ref="AP295:AX295"/>
    <mergeCell ref="C296:I296"/>
    <mergeCell ref="J296:O296"/>
    <mergeCell ref="P296:X296"/>
    <mergeCell ref="Y296:AB296"/>
    <mergeCell ref="AC296:AG296"/>
    <mergeCell ref="AH296:AK296"/>
    <mergeCell ref="AL296:AO296"/>
    <mergeCell ref="AP296:AX296"/>
    <mergeCell ref="AP302:AX302"/>
    <mergeCell ref="AL294:AO294"/>
    <mergeCell ref="AP294:AX294"/>
    <mergeCell ref="C295:I295"/>
    <mergeCell ref="J295:O295"/>
    <mergeCell ref="P295:X295"/>
    <mergeCell ref="Y295:AB295"/>
    <mergeCell ref="AC295:AG295"/>
    <mergeCell ref="AH295:AK295"/>
    <mergeCell ref="AL295:AO295"/>
    <mergeCell ref="AH301:AK301"/>
    <mergeCell ref="AL301:AO301"/>
    <mergeCell ref="AP301:AX301"/>
    <mergeCell ref="C302:I302"/>
    <mergeCell ref="J302:O302"/>
    <mergeCell ref="P302:X302"/>
    <mergeCell ref="Y302:AB302"/>
    <mergeCell ref="AC302:AG302"/>
    <mergeCell ref="AH302:AK302"/>
    <mergeCell ref="AL302:AO302"/>
    <mergeCell ref="AH275:AK275"/>
    <mergeCell ref="AL275:AO275"/>
    <mergeCell ref="AP275:AX275"/>
    <mergeCell ref="Y274:AB274"/>
    <mergeCell ref="AC274:AG274"/>
    <mergeCell ref="AH274:AK274"/>
    <mergeCell ref="AL274:AO274"/>
    <mergeCell ref="AP274:AX274"/>
    <mergeCell ref="P284:X284"/>
    <mergeCell ref="Y284:AB284"/>
    <mergeCell ref="AC284:AG284"/>
    <mergeCell ref="AH284:AK284"/>
    <mergeCell ref="AL284:AO284"/>
    <mergeCell ref="AP284:AX284"/>
    <mergeCell ref="Y283:AB283"/>
    <mergeCell ref="AC283:AG283"/>
    <mergeCell ref="AL256:AO256"/>
    <mergeCell ref="AP256:AX256"/>
    <mergeCell ref="C257:I257"/>
    <mergeCell ref="J257:O257"/>
    <mergeCell ref="P257:X257"/>
    <mergeCell ref="Y257:AB257"/>
    <mergeCell ref="AC257:AG257"/>
    <mergeCell ref="AH257:AK257"/>
    <mergeCell ref="AL257:AO257"/>
    <mergeCell ref="AH261:AK261"/>
    <mergeCell ref="AL261:AO261"/>
    <mergeCell ref="AP261:AX261"/>
    <mergeCell ref="C262:I262"/>
    <mergeCell ref="J262:O262"/>
    <mergeCell ref="P262:X262"/>
    <mergeCell ref="Y262:AB262"/>
    <mergeCell ref="AC262:AG262"/>
    <mergeCell ref="AH262:AK262"/>
    <mergeCell ref="AL262:AO262"/>
    <mergeCell ref="AL278:AO278"/>
    <mergeCell ref="AP278:AX278"/>
    <mergeCell ref="AP249:AX249"/>
    <mergeCell ref="AL260:AO260"/>
    <mergeCell ref="AP260:AX260"/>
    <mergeCell ref="C261:I261"/>
    <mergeCell ref="J261:O261"/>
    <mergeCell ref="P261:X261"/>
    <mergeCell ref="Y261:AB261"/>
    <mergeCell ref="AC261:AG261"/>
    <mergeCell ref="C278:I278"/>
    <mergeCell ref="J278:O278"/>
    <mergeCell ref="P278:X278"/>
    <mergeCell ref="Y278:AB278"/>
    <mergeCell ref="AC278:AG278"/>
    <mergeCell ref="AH278:AK278"/>
    <mergeCell ref="AL276:AO276"/>
    <mergeCell ref="AP276:AX276"/>
    <mergeCell ref="C277:I277"/>
    <mergeCell ref="J277:O277"/>
    <mergeCell ref="P277:X277"/>
    <mergeCell ref="Y277:AB277"/>
    <mergeCell ref="AC277:AG277"/>
    <mergeCell ref="AH277:AK277"/>
    <mergeCell ref="AL277:AO277"/>
    <mergeCell ref="AP277:AX277"/>
    <mergeCell ref="AH255:AK255"/>
    <mergeCell ref="AL255:AO255"/>
    <mergeCell ref="AP255:AX255"/>
    <mergeCell ref="Y254:AB254"/>
    <mergeCell ref="AC254:AG254"/>
    <mergeCell ref="AH254:AK254"/>
    <mergeCell ref="AL254:AO254"/>
    <mergeCell ref="AP254:AX254"/>
    <mergeCell ref="P264:X264"/>
    <mergeCell ref="Y264:AB264"/>
    <mergeCell ref="P259:X259"/>
    <mergeCell ref="AH249:AK249"/>
    <mergeCell ref="AL249:AO249"/>
    <mergeCell ref="AH251:AK251"/>
    <mergeCell ref="AL251:AO251"/>
    <mergeCell ref="AP251:AX251"/>
    <mergeCell ref="C258:I258"/>
    <mergeCell ref="J258:O258"/>
    <mergeCell ref="P258:X258"/>
    <mergeCell ref="AL240:AO240"/>
    <mergeCell ref="AP240:AX240"/>
    <mergeCell ref="AP211:AX211"/>
    <mergeCell ref="AL222:AO222"/>
    <mergeCell ref="AP222:AX222"/>
    <mergeCell ref="C223:I223"/>
    <mergeCell ref="J223:O223"/>
    <mergeCell ref="P223:X223"/>
    <mergeCell ref="Y223:AB223"/>
    <mergeCell ref="AC223:AG223"/>
    <mergeCell ref="C240:I240"/>
    <mergeCell ref="J240:O240"/>
    <mergeCell ref="P240:X240"/>
    <mergeCell ref="Y240:AB240"/>
    <mergeCell ref="AC240:AG240"/>
    <mergeCell ref="AH240:AK240"/>
    <mergeCell ref="AL238:AO238"/>
    <mergeCell ref="AP238:AX238"/>
    <mergeCell ref="C239:I239"/>
    <mergeCell ref="J239:O239"/>
    <mergeCell ref="P239:X239"/>
    <mergeCell ref="Y239:AB239"/>
    <mergeCell ref="AC239:AG239"/>
    <mergeCell ref="AH239:AK239"/>
    <mergeCell ref="AL239:AO239"/>
    <mergeCell ref="AP239:AX239"/>
    <mergeCell ref="AP243:AX243"/>
    <mergeCell ref="C244:I244"/>
    <mergeCell ref="J244:O244"/>
    <mergeCell ref="P244:X244"/>
    <mergeCell ref="Y244:AB244"/>
    <mergeCell ref="AC244:AG244"/>
    <mergeCell ref="AH244:AK244"/>
    <mergeCell ref="AL244:AO244"/>
    <mergeCell ref="AP244:AX244"/>
    <mergeCell ref="AP229:AX229"/>
    <mergeCell ref="AL242:AO242"/>
    <mergeCell ref="AP242:AX242"/>
    <mergeCell ref="C243:I243"/>
    <mergeCell ref="J243:O243"/>
    <mergeCell ref="P243:X243"/>
    <mergeCell ref="Y243:AB243"/>
    <mergeCell ref="AC243:AG243"/>
    <mergeCell ref="AH243:AK243"/>
    <mergeCell ref="AL243:AO243"/>
    <mergeCell ref="AH217:AK217"/>
    <mergeCell ref="AL217:AO217"/>
    <mergeCell ref="AP217:AX217"/>
    <mergeCell ref="Y216:AB216"/>
    <mergeCell ref="AC216:AG216"/>
    <mergeCell ref="AH216:AK216"/>
    <mergeCell ref="AL216:AO216"/>
    <mergeCell ref="AP216:AX216"/>
    <mergeCell ref="P226:X226"/>
    <mergeCell ref="Y226:AB226"/>
    <mergeCell ref="AC226:AG226"/>
    <mergeCell ref="AH226:AK226"/>
    <mergeCell ref="AL226:AO226"/>
    <mergeCell ref="AP226:AX226"/>
    <mergeCell ref="Y225:AB225"/>
    <mergeCell ref="AC225:AG225"/>
    <mergeCell ref="AH225:AK225"/>
    <mergeCell ref="AL225:AO225"/>
    <mergeCell ref="AP225:AX225"/>
    <mergeCell ref="AP205:AX205"/>
    <mergeCell ref="C206:I206"/>
    <mergeCell ref="J206:O206"/>
    <mergeCell ref="P206:X206"/>
    <mergeCell ref="Y206:AB206"/>
    <mergeCell ref="AC206:AG206"/>
    <mergeCell ref="AH206:AK206"/>
    <mergeCell ref="AL206:AO206"/>
    <mergeCell ref="AP206:AX206"/>
    <mergeCell ref="AP191:AX191"/>
    <mergeCell ref="AL204:AO204"/>
    <mergeCell ref="AP204:AX204"/>
    <mergeCell ref="C205:I205"/>
    <mergeCell ref="J205:O205"/>
    <mergeCell ref="P205:X205"/>
    <mergeCell ref="Y205:AB205"/>
    <mergeCell ref="AC205:AG205"/>
    <mergeCell ref="AH205:AK205"/>
    <mergeCell ref="AL205:AO205"/>
    <mergeCell ref="AP219:AX219"/>
    <mergeCell ref="C220:I220"/>
    <mergeCell ref="J220:O220"/>
    <mergeCell ref="P220:X220"/>
    <mergeCell ref="Y220:AB220"/>
    <mergeCell ref="AC220:AG220"/>
    <mergeCell ref="AH220:AK220"/>
    <mergeCell ref="AL220:AO220"/>
    <mergeCell ref="AP220:AX220"/>
    <mergeCell ref="AP224:AX224"/>
    <mergeCell ref="AL218:AO218"/>
    <mergeCell ref="AP218:AX218"/>
    <mergeCell ref="C219:I219"/>
    <mergeCell ref="J219:O219"/>
    <mergeCell ref="P219:X219"/>
    <mergeCell ref="Y219:AB219"/>
    <mergeCell ref="AC219:AG219"/>
    <mergeCell ref="AH219:AK219"/>
    <mergeCell ref="AL219:AO219"/>
    <mergeCell ref="AH223:AK223"/>
    <mergeCell ref="AL223:AO223"/>
    <mergeCell ref="AP223:AX223"/>
    <mergeCell ref="C224:I224"/>
    <mergeCell ref="J224:O224"/>
    <mergeCell ref="P224:X224"/>
    <mergeCell ref="Y224:AB224"/>
    <mergeCell ref="AC224:AG224"/>
    <mergeCell ref="AH224:AK224"/>
    <mergeCell ref="AL224:AO224"/>
    <mergeCell ref="AH197:AK197"/>
    <mergeCell ref="AL197:AO197"/>
    <mergeCell ref="AP197:AX197"/>
    <mergeCell ref="Y196:AB196"/>
    <mergeCell ref="AC196:AG196"/>
    <mergeCell ref="AH196:AK196"/>
    <mergeCell ref="AL196:AO196"/>
    <mergeCell ref="AP196:AX196"/>
    <mergeCell ref="P208:X208"/>
    <mergeCell ref="Y208:AB208"/>
    <mergeCell ref="AC208:AG208"/>
    <mergeCell ref="AH208:AK208"/>
    <mergeCell ref="AL208:AO208"/>
    <mergeCell ref="AP208:AX208"/>
    <mergeCell ref="Y207:AB207"/>
    <mergeCell ref="AC207:AG207"/>
    <mergeCell ref="AL180:AO180"/>
    <mergeCell ref="AP180:AX180"/>
    <mergeCell ref="C181:I181"/>
    <mergeCell ref="J181:O181"/>
    <mergeCell ref="P181:X181"/>
    <mergeCell ref="Y181:AB181"/>
    <mergeCell ref="AC181:AG181"/>
    <mergeCell ref="AH181:AK181"/>
    <mergeCell ref="AL181:AO181"/>
    <mergeCell ref="AH185:AK185"/>
    <mergeCell ref="AL185:AO185"/>
    <mergeCell ref="AP185:AX185"/>
    <mergeCell ref="C186:I186"/>
    <mergeCell ref="J186:O186"/>
    <mergeCell ref="P186:X186"/>
    <mergeCell ref="Y186:AB186"/>
    <mergeCell ref="AC186:AG186"/>
    <mergeCell ref="AH186:AK186"/>
    <mergeCell ref="AL186:AO186"/>
    <mergeCell ref="AL202:AO202"/>
    <mergeCell ref="AP202:AX202"/>
    <mergeCell ref="AP173:AX173"/>
    <mergeCell ref="AL184:AO184"/>
    <mergeCell ref="AP184:AX184"/>
    <mergeCell ref="C185:I185"/>
    <mergeCell ref="J185:O185"/>
    <mergeCell ref="P185:X185"/>
    <mergeCell ref="Y185:AB185"/>
    <mergeCell ref="AC185:AG185"/>
    <mergeCell ref="C202:I202"/>
    <mergeCell ref="J202:O202"/>
    <mergeCell ref="P202:X202"/>
    <mergeCell ref="Y202:AB202"/>
    <mergeCell ref="AC202:AG202"/>
    <mergeCell ref="AH202:AK202"/>
    <mergeCell ref="AL198:AO198"/>
    <mergeCell ref="AP198:AX198"/>
    <mergeCell ref="C201:I201"/>
    <mergeCell ref="J201:O201"/>
    <mergeCell ref="P201:X201"/>
    <mergeCell ref="Y201:AB201"/>
    <mergeCell ref="AC201:AG201"/>
    <mergeCell ref="AH201:AK201"/>
    <mergeCell ref="AL201:AO201"/>
    <mergeCell ref="AP201:AX201"/>
    <mergeCell ref="AH179:AK179"/>
    <mergeCell ref="AL179:AO179"/>
    <mergeCell ref="AP179:AX179"/>
    <mergeCell ref="Y178:AB178"/>
    <mergeCell ref="AC178:AG178"/>
    <mergeCell ref="AH178:AK178"/>
    <mergeCell ref="AL178:AO178"/>
    <mergeCell ref="AP178:AX178"/>
    <mergeCell ref="P188:X188"/>
    <mergeCell ref="Y188:AB188"/>
    <mergeCell ref="P183:X183"/>
    <mergeCell ref="AH173:AK173"/>
    <mergeCell ref="AL173:AO173"/>
    <mergeCell ref="AH175:AK175"/>
    <mergeCell ref="AL175:AO175"/>
    <mergeCell ref="AP175:AX175"/>
    <mergeCell ref="C182:I182"/>
    <mergeCell ref="J182:O182"/>
    <mergeCell ref="P182:X182"/>
    <mergeCell ref="AL162:AO162"/>
    <mergeCell ref="AP162:AX162"/>
    <mergeCell ref="AP135:AX135"/>
    <mergeCell ref="AL146:AO146"/>
    <mergeCell ref="AP146:AX146"/>
    <mergeCell ref="C147:I147"/>
    <mergeCell ref="J147:O147"/>
    <mergeCell ref="P147:X147"/>
    <mergeCell ref="Y147:AB147"/>
    <mergeCell ref="AC147:AG147"/>
    <mergeCell ref="C162:I162"/>
    <mergeCell ref="J162:O162"/>
    <mergeCell ref="P162:X162"/>
    <mergeCell ref="Y162:AB162"/>
    <mergeCell ref="AC162:AG162"/>
    <mergeCell ref="AH162:AK162"/>
    <mergeCell ref="AL160:AO160"/>
    <mergeCell ref="AP160:AX160"/>
    <mergeCell ref="C161:I161"/>
    <mergeCell ref="J161:O161"/>
    <mergeCell ref="P161:X161"/>
    <mergeCell ref="Y161:AB161"/>
    <mergeCell ref="AC161:AG161"/>
    <mergeCell ref="AH161:AK161"/>
    <mergeCell ref="AL161:AO161"/>
    <mergeCell ref="AP161:AX161"/>
    <mergeCell ref="AP165:AX165"/>
    <mergeCell ref="C168:I168"/>
    <mergeCell ref="J168:O168"/>
    <mergeCell ref="P168:X168"/>
    <mergeCell ref="Y168:AB168"/>
    <mergeCell ref="AC168:AG168"/>
    <mergeCell ref="AH168:AK168"/>
    <mergeCell ref="AL168:AO168"/>
    <mergeCell ref="AP168:AX168"/>
    <mergeCell ref="AP153:AX153"/>
    <mergeCell ref="AL164:AO164"/>
    <mergeCell ref="AP164:AX164"/>
    <mergeCell ref="C165:I165"/>
    <mergeCell ref="J165:O165"/>
    <mergeCell ref="P165:X165"/>
    <mergeCell ref="Y165:AB165"/>
    <mergeCell ref="AC165:AG165"/>
    <mergeCell ref="AH165:AK165"/>
    <mergeCell ref="AL165:AO165"/>
    <mergeCell ref="AH141:AK141"/>
    <mergeCell ref="AL141:AO141"/>
    <mergeCell ref="AP141:AX141"/>
    <mergeCell ref="Y140:AB140"/>
    <mergeCell ref="AC140:AG140"/>
    <mergeCell ref="AH140:AK140"/>
    <mergeCell ref="AL140:AO140"/>
    <mergeCell ref="AP140:AX140"/>
    <mergeCell ref="P150:X150"/>
    <mergeCell ref="Y150:AB150"/>
    <mergeCell ref="AC150:AG150"/>
    <mergeCell ref="AH150:AK150"/>
    <mergeCell ref="AL150:AO150"/>
    <mergeCell ref="AP150:AX150"/>
    <mergeCell ref="Y149:AB149"/>
    <mergeCell ref="AC149:AG149"/>
    <mergeCell ref="AH149:AK149"/>
    <mergeCell ref="AL149:AO149"/>
    <mergeCell ref="AP149:AX149"/>
    <mergeCell ref="AP127:AX127"/>
    <mergeCell ref="C128:I128"/>
    <mergeCell ref="J128:O128"/>
    <mergeCell ref="P128:X128"/>
    <mergeCell ref="Y128:AB128"/>
    <mergeCell ref="AC128:AG128"/>
    <mergeCell ref="AH128:AK128"/>
    <mergeCell ref="AL128:AO128"/>
    <mergeCell ref="AP128:AX128"/>
    <mergeCell ref="AP115:AX115"/>
    <mergeCell ref="AL126:AO126"/>
    <mergeCell ref="AP126:AX126"/>
    <mergeCell ref="C127:I127"/>
    <mergeCell ref="J127:O127"/>
    <mergeCell ref="P127:X127"/>
    <mergeCell ref="Y127:AB127"/>
    <mergeCell ref="AC127:AG127"/>
    <mergeCell ref="AH127:AK127"/>
    <mergeCell ref="AL127:AO127"/>
    <mergeCell ref="AP143:AX143"/>
    <mergeCell ref="C144:I144"/>
    <mergeCell ref="J144:O144"/>
    <mergeCell ref="P144:X144"/>
    <mergeCell ref="Y144:AB144"/>
    <mergeCell ref="AC144:AG144"/>
    <mergeCell ref="AH144:AK144"/>
    <mergeCell ref="AL144:AO144"/>
    <mergeCell ref="AP144:AX144"/>
    <mergeCell ref="AP148:AX148"/>
    <mergeCell ref="AL142:AO142"/>
    <mergeCell ref="AP142:AX142"/>
    <mergeCell ref="C143:I143"/>
    <mergeCell ref="J143:O143"/>
    <mergeCell ref="P143:X143"/>
    <mergeCell ref="Y143:AB143"/>
    <mergeCell ref="AC143:AG143"/>
    <mergeCell ref="AH143:AK143"/>
    <mergeCell ref="AL143:AO143"/>
    <mergeCell ref="AH147:AK147"/>
    <mergeCell ref="AL147:AO147"/>
    <mergeCell ref="AP147:AX147"/>
    <mergeCell ref="C148:I148"/>
    <mergeCell ref="J148:O148"/>
    <mergeCell ref="P148:X148"/>
    <mergeCell ref="Y148:AB148"/>
    <mergeCell ref="AC148:AG148"/>
    <mergeCell ref="AH148:AK148"/>
    <mergeCell ref="AL148:AO148"/>
    <mergeCell ref="AH121:AK121"/>
    <mergeCell ref="AL121:AO121"/>
    <mergeCell ref="AP121:AX121"/>
    <mergeCell ref="Y120:AB120"/>
    <mergeCell ref="AC120:AG120"/>
    <mergeCell ref="AH120:AK120"/>
    <mergeCell ref="AL120:AO120"/>
    <mergeCell ref="AP120:AX120"/>
    <mergeCell ref="P130:X130"/>
    <mergeCell ref="Y130:AB130"/>
    <mergeCell ref="AC130:AG130"/>
    <mergeCell ref="AH130:AK130"/>
    <mergeCell ref="AL130:AO130"/>
    <mergeCell ref="AP130:AX130"/>
    <mergeCell ref="Y129:AB129"/>
    <mergeCell ref="AC129:AG129"/>
    <mergeCell ref="AL104:AO104"/>
    <mergeCell ref="AP104:AX104"/>
    <mergeCell ref="C105:I105"/>
    <mergeCell ref="J105:O105"/>
    <mergeCell ref="P105:X105"/>
    <mergeCell ref="Y105:AB105"/>
    <mergeCell ref="AC105:AG105"/>
    <mergeCell ref="AH105:AK105"/>
    <mergeCell ref="AL105:AO105"/>
    <mergeCell ref="AH109:AK109"/>
    <mergeCell ref="AL109:AO109"/>
    <mergeCell ref="AP109:AX109"/>
    <mergeCell ref="C110:I110"/>
    <mergeCell ref="J110:O110"/>
    <mergeCell ref="P110:X110"/>
    <mergeCell ref="Y110:AB110"/>
    <mergeCell ref="AC110:AG110"/>
    <mergeCell ref="AH110:AK110"/>
    <mergeCell ref="AL110:AO110"/>
    <mergeCell ref="AL124:AO124"/>
    <mergeCell ref="AP124:AX124"/>
    <mergeCell ref="AP95:AX95"/>
    <mergeCell ref="AL108:AO108"/>
    <mergeCell ref="AP108:AX108"/>
    <mergeCell ref="C109:I109"/>
    <mergeCell ref="J109:O109"/>
    <mergeCell ref="P109:X109"/>
    <mergeCell ref="Y109:AB109"/>
    <mergeCell ref="AC109:AG109"/>
    <mergeCell ref="C124:I124"/>
    <mergeCell ref="J124:O124"/>
    <mergeCell ref="P124:X124"/>
    <mergeCell ref="Y124:AB124"/>
    <mergeCell ref="AC124:AG124"/>
    <mergeCell ref="AH124:AK124"/>
    <mergeCell ref="AL122:AO122"/>
    <mergeCell ref="AP122:AX122"/>
    <mergeCell ref="C123:I123"/>
    <mergeCell ref="J123:O123"/>
    <mergeCell ref="P123:X123"/>
    <mergeCell ref="Y123:AB123"/>
    <mergeCell ref="AC123:AG123"/>
    <mergeCell ref="AH123:AK123"/>
    <mergeCell ref="AL123:AO123"/>
    <mergeCell ref="AP123:AX123"/>
    <mergeCell ref="AH103:AK103"/>
    <mergeCell ref="AL103:AO103"/>
    <mergeCell ref="AP103:AX103"/>
    <mergeCell ref="Y102:AB102"/>
    <mergeCell ref="AC102:AG102"/>
    <mergeCell ref="AH102:AK102"/>
    <mergeCell ref="AL102:AO102"/>
    <mergeCell ref="AP102:AX102"/>
    <mergeCell ref="P112:X112"/>
    <mergeCell ref="Y112:AB112"/>
    <mergeCell ref="P107:X107"/>
    <mergeCell ref="AH95:AK95"/>
    <mergeCell ref="AL95:AO95"/>
    <mergeCell ref="AH97:AK97"/>
    <mergeCell ref="AL97:AO97"/>
    <mergeCell ref="AP97:AX97"/>
    <mergeCell ref="C106:I106"/>
    <mergeCell ref="J106:O106"/>
    <mergeCell ref="P106:X106"/>
    <mergeCell ref="AL86:AO86"/>
    <mergeCell ref="AP86:AX86"/>
    <mergeCell ref="AP57:AX57"/>
    <mergeCell ref="AL70:AO70"/>
    <mergeCell ref="AP70:AX70"/>
    <mergeCell ref="C71:I71"/>
    <mergeCell ref="J71:O71"/>
    <mergeCell ref="P71:X71"/>
    <mergeCell ref="Y71:AB71"/>
    <mergeCell ref="AC71:AG71"/>
    <mergeCell ref="C86:I86"/>
    <mergeCell ref="J86:O86"/>
    <mergeCell ref="P86:X86"/>
    <mergeCell ref="Y86:AB86"/>
    <mergeCell ref="AC86:AG86"/>
    <mergeCell ref="AH86:AK86"/>
    <mergeCell ref="AL84:AO84"/>
    <mergeCell ref="AP84:AX84"/>
    <mergeCell ref="C85:I85"/>
    <mergeCell ref="J85:O85"/>
    <mergeCell ref="P85:X85"/>
    <mergeCell ref="Y85:AB85"/>
    <mergeCell ref="AC85:AG85"/>
    <mergeCell ref="AH85:AK85"/>
    <mergeCell ref="AL85:AO85"/>
    <mergeCell ref="AP85:AX85"/>
    <mergeCell ref="AP89:AX89"/>
    <mergeCell ref="C90:I90"/>
    <mergeCell ref="J90:O90"/>
    <mergeCell ref="P90:X90"/>
    <mergeCell ref="Y90:AB90"/>
    <mergeCell ref="AC90:AG90"/>
    <mergeCell ref="AH90:AK90"/>
    <mergeCell ref="AL90:AO90"/>
    <mergeCell ref="AP90:AX90"/>
    <mergeCell ref="AP77:AX77"/>
    <mergeCell ref="AL88:AO88"/>
    <mergeCell ref="AP88:AX88"/>
    <mergeCell ref="C89:I89"/>
    <mergeCell ref="J89:O89"/>
    <mergeCell ref="P89:X89"/>
    <mergeCell ref="Y89:AB89"/>
    <mergeCell ref="AC89:AG89"/>
    <mergeCell ref="AH89:AK89"/>
    <mergeCell ref="AL89:AO89"/>
    <mergeCell ref="AH62:AK62"/>
    <mergeCell ref="AL62:AO62"/>
    <mergeCell ref="AP62:AX62"/>
    <mergeCell ref="P74:X74"/>
    <mergeCell ref="Y74:AB74"/>
    <mergeCell ref="AC74:AG74"/>
    <mergeCell ref="AH74:AK74"/>
    <mergeCell ref="AL74:AO74"/>
    <mergeCell ref="AP74:AX74"/>
    <mergeCell ref="Y73:AB73"/>
    <mergeCell ref="AC73:AG73"/>
    <mergeCell ref="AH73:AK73"/>
    <mergeCell ref="AL73:AO73"/>
    <mergeCell ref="AP73:AX73"/>
    <mergeCell ref="AH83:AK83"/>
    <mergeCell ref="AL83:AO83"/>
    <mergeCell ref="AP83:AX83"/>
    <mergeCell ref="Y82:AB82"/>
    <mergeCell ref="AC82:AG82"/>
    <mergeCell ref="P51:X51"/>
    <mergeCell ref="Y51:AB51"/>
    <mergeCell ref="AC51:AG51"/>
    <mergeCell ref="AH51:AK51"/>
    <mergeCell ref="AL51:AO51"/>
    <mergeCell ref="AP65:AX65"/>
    <mergeCell ref="C66:I66"/>
    <mergeCell ref="J66:O66"/>
    <mergeCell ref="P66:X66"/>
    <mergeCell ref="Y66:AB66"/>
    <mergeCell ref="AC66:AG66"/>
    <mergeCell ref="AH66:AK66"/>
    <mergeCell ref="AL66:AO66"/>
    <mergeCell ref="AP66:AX66"/>
    <mergeCell ref="AP72:AX72"/>
    <mergeCell ref="AL64:AO64"/>
    <mergeCell ref="AP64:AX64"/>
    <mergeCell ref="C65:I65"/>
    <mergeCell ref="J65:O65"/>
    <mergeCell ref="P65:X65"/>
    <mergeCell ref="Y65:AB65"/>
    <mergeCell ref="AC65:AG65"/>
    <mergeCell ref="AH65:AK65"/>
    <mergeCell ref="AL65:AO65"/>
    <mergeCell ref="AH71:AK71"/>
    <mergeCell ref="AL71:AO71"/>
    <mergeCell ref="AP71:AX71"/>
    <mergeCell ref="C72:I72"/>
    <mergeCell ref="J72:O72"/>
    <mergeCell ref="P72:X72"/>
    <mergeCell ref="Y72:AB72"/>
    <mergeCell ref="AC72:AG72"/>
    <mergeCell ref="AH72:AK72"/>
    <mergeCell ref="AL72:AO72"/>
    <mergeCell ref="P54:X54"/>
    <mergeCell ref="Y54:AB54"/>
    <mergeCell ref="AC54:AG54"/>
    <mergeCell ref="AH54:AK54"/>
    <mergeCell ref="AL54:AO54"/>
    <mergeCell ref="AP54:AX54"/>
    <mergeCell ref="Y53:AB53"/>
    <mergeCell ref="AC53:AG53"/>
    <mergeCell ref="AH53:AK53"/>
    <mergeCell ref="AL53:AO53"/>
    <mergeCell ref="AP53:AX53"/>
    <mergeCell ref="AH63:AK63"/>
    <mergeCell ref="AL63:AO63"/>
    <mergeCell ref="AP63:AX63"/>
    <mergeCell ref="Y62:AB62"/>
    <mergeCell ref="AC62:AG62"/>
    <mergeCell ref="AH56:AK56"/>
    <mergeCell ref="AL56:AO56"/>
    <mergeCell ref="AP56:AX56"/>
    <mergeCell ref="C57:I57"/>
    <mergeCell ref="J57:O57"/>
    <mergeCell ref="P57:X57"/>
    <mergeCell ref="Y57:AB57"/>
    <mergeCell ref="AC57:AG57"/>
    <mergeCell ref="AH57:AK57"/>
    <mergeCell ref="AL57:AO57"/>
    <mergeCell ref="AH59:AK59"/>
    <mergeCell ref="AL59:AO59"/>
    <mergeCell ref="AP59:AX59"/>
    <mergeCell ref="AL55:AO55"/>
    <mergeCell ref="P19:X19"/>
    <mergeCell ref="Y19:AB19"/>
    <mergeCell ref="AC19:AG19"/>
    <mergeCell ref="AH19:AK19"/>
    <mergeCell ref="AL19:AO19"/>
    <mergeCell ref="AP19:AX19"/>
    <mergeCell ref="AL48:AO48"/>
    <mergeCell ref="AP48:AX48"/>
    <mergeCell ref="AP17:AX17"/>
    <mergeCell ref="C18:I18"/>
    <mergeCell ref="J18:O18"/>
    <mergeCell ref="P18:X18"/>
    <mergeCell ref="Y18:AB18"/>
    <mergeCell ref="AC18:AG18"/>
    <mergeCell ref="AH18:AK18"/>
    <mergeCell ref="AL18:AO18"/>
    <mergeCell ref="C48:I48"/>
    <mergeCell ref="J48:O48"/>
    <mergeCell ref="P48:X48"/>
    <mergeCell ref="Y48:AB48"/>
    <mergeCell ref="AC48:AG48"/>
    <mergeCell ref="AH48:AK48"/>
    <mergeCell ref="AL46:AO46"/>
    <mergeCell ref="AP46:AX46"/>
    <mergeCell ref="C47:I47"/>
    <mergeCell ref="J47:O47"/>
    <mergeCell ref="P47:X47"/>
    <mergeCell ref="Y47:AB47"/>
    <mergeCell ref="AC47:AG47"/>
    <mergeCell ref="AH47:AK47"/>
    <mergeCell ref="AL47:AO47"/>
    <mergeCell ref="AP47:AX47"/>
    <mergeCell ref="AL27:AO27"/>
    <mergeCell ref="AP27:AX27"/>
    <mergeCell ref="C28:I28"/>
    <mergeCell ref="J28:O28"/>
    <mergeCell ref="P28:X28"/>
    <mergeCell ref="Y28:AB28"/>
    <mergeCell ref="AC28:AG28"/>
    <mergeCell ref="AH28:AK28"/>
    <mergeCell ref="AL28:AO28"/>
    <mergeCell ref="AP28:AX28"/>
    <mergeCell ref="AL32:AO32"/>
    <mergeCell ref="AP32:AX32"/>
    <mergeCell ref="AL26:AO26"/>
    <mergeCell ref="AP26:AX26"/>
    <mergeCell ref="C27:I27"/>
    <mergeCell ref="J27:O27"/>
    <mergeCell ref="P27:X27"/>
    <mergeCell ref="Y27:AB27"/>
    <mergeCell ref="AC27:AG27"/>
    <mergeCell ref="AH27:AK27"/>
    <mergeCell ref="C32:I32"/>
    <mergeCell ref="J32:O32"/>
    <mergeCell ref="P32:X32"/>
    <mergeCell ref="Y32:AB32"/>
    <mergeCell ref="AC32:AG32"/>
    <mergeCell ref="AH32:AK32"/>
    <mergeCell ref="AL30:AO30"/>
    <mergeCell ref="AP30:AX30"/>
    <mergeCell ref="C31:I31"/>
    <mergeCell ref="J31:O31"/>
    <mergeCell ref="AP39:AX39"/>
    <mergeCell ref="AC31:AG31"/>
    <mergeCell ref="AH31:AK31"/>
    <mergeCell ref="AL31:AO31"/>
    <mergeCell ref="AP31:AX31"/>
    <mergeCell ref="Y7:AB7"/>
    <mergeCell ref="AC7:AG7"/>
    <mergeCell ref="AH7:AK7"/>
    <mergeCell ref="AL7:AO7"/>
    <mergeCell ref="AP7:AX7"/>
    <mergeCell ref="C8:I8"/>
    <mergeCell ref="J8:O8"/>
    <mergeCell ref="P8:X8"/>
    <mergeCell ref="Y8:AB8"/>
    <mergeCell ref="AC8:AG8"/>
    <mergeCell ref="AC3:AG3"/>
    <mergeCell ref="AH3:AK3"/>
    <mergeCell ref="AL3:AO3"/>
    <mergeCell ref="AP3:AX3"/>
    <mergeCell ref="A9:B9"/>
    <mergeCell ref="A8:B8"/>
    <mergeCell ref="A7:B7"/>
    <mergeCell ref="C7:I7"/>
    <mergeCell ref="J7:O7"/>
    <mergeCell ref="P7:X7"/>
    <mergeCell ref="AL6:AO6"/>
    <mergeCell ref="AP6:AX6"/>
    <mergeCell ref="A3:B3"/>
    <mergeCell ref="A6:B6"/>
    <mergeCell ref="A5:B5"/>
    <mergeCell ref="A4:B4"/>
    <mergeCell ref="C3:I3"/>
    <mergeCell ref="J3:O3"/>
    <mergeCell ref="P3:X3"/>
    <mergeCell ref="Y3:AB3"/>
    <mergeCell ref="C6:I6"/>
    <mergeCell ref="J6:O6"/>
    <mergeCell ref="P6:X6"/>
    <mergeCell ref="Y6:AB6"/>
    <mergeCell ref="AC6:AG6"/>
    <mergeCell ref="AH6:AK6"/>
    <mergeCell ref="AL4:AO4"/>
    <mergeCell ref="AP4:AX4"/>
    <mergeCell ref="C5:I5"/>
    <mergeCell ref="J5:O5"/>
    <mergeCell ref="P5:X5"/>
    <mergeCell ref="Y5:AB5"/>
    <mergeCell ref="AC5:AG5"/>
    <mergeCell ref="AH5:AK5"/>
    <mergeCell ref="AL5:AO5"/>
    <mergeCell ref="AP5:AX5"/>
    <mergeCell ref="C4:I4"/>
    <mergeCell ref="J4:O4"/>
    <mergeCell ref="P4:X4"/>
    <mergeCell ref="Y4:AB4"/>
    <mergeCell ref="AC4:AG4"/>
    <mergeCell ref="AH4:AK4"/>
    <mergeCell ref="AH17:AK17"/>
    <mergeCell ref="AH15:AK15"/>
    <mergeCell ref="AL15:AO15"/>
    <mergeCell ref="AP15:AX15"/>
    <mergeCell ref="A18:B18"/>
    <mergeCell ref="A17:B17"/>
    <mergeCell ref="C19:I19"/>
    <mergeCell ref="J19:O19"/>
    <mergeCell ref="A16:B16"/>
    <mergeCell ref="C16:I16"/>
    <mergeCell ref="J16:O16"/>
    <mergeCell ref="P16:X16"/>
    <mergeCell ref="Y16:AB16"/>
    <mergeCell ref="AL10:AO10"/>
    <mergeCell ref="AP10:AX10"/>
    <mergeCell ref="A15:B15"/>
    <mergeCell ref="A14:B14"/>
    <mergeCell ref="A13:B13"/>
    <mergeCell ref="C15:I15"/>
    <mergeCell ref="J15:O15"/>
    <mergeCell ref="P15:X15"/>
    <mergeCell ref="Y15:AB15"/>
    <mergeCell ref="AC15:AG15"/>
    <mergeCell ref="C10:I10"/>
    <mergeCell ref="J10:O10"/>
    <mergeCell ref="P10:X10"/>
    <mergeCell ref="Y10:AB10"/>
    <mergeCell ref="AC10:AG10"/>
    <mergeCell ref="AH10:AK10"/>
    <mergeCell ref="AL8:AO8"/>
    <mergeCell ref="AP8:AX8"/>
    <mergeCell ref="C9:I9"/>
    <mergeCell ref="J9:O9"/>
    <mergeCell ref="P9:X9"/>
    <mergeCell ref="Y9:AB9"/>
    <mergeCell ref="AC9:AG9"/>
    <mergeCell ref="AH9:AK9"/>
    <mergeCell ref="AL9:AO9"/>
    <mergeCell ref="AP9:AX9"/>
    <mergeCell ref="AL11:AO11"/>
    <mergeCell ref="AP11:AX11"/>
    <mergeCell ref="C12:I12"/>
    <mergeCell ref="J12:O12"/>
    <mergeCell ref="P12:X12"/>
    <mergeCell ref="Y12:AB12"/>
    <mergeCell ref="AC12:AG12"/>
    <mergeCell ref="AH12:AK12"/>
    <mergeCell ref="AL12:AO12"/>
    <mergeCell ref="AP12:AX12"/>
    <mergeCell ref="AH8:AK8"/>
    <mergeCell ref="A12:B12"/>
    <mergeCell ref="A11:B11"/>
    <mergeCell ref="A10:B10"/>
    <mergeCell ref="C11:I11"/>
    <mergeCell ref="J11:O11"/>
    <mergeCell ref="P11:X11"/>
    <mergeCell ref="Y11:AB11"/>
    <mergeCell ref="AC11:AG11"/>
    <mergeCell ref="AH11:AK11"/>
    <mergeCell ref="AP18:AX18"/>
    <mergeCell ref="Y26:AB26"/>
    <mergeCell ref="AC26:AG26"/>
    <mergeCell ref="AC24:AG24"/>
    <mergeCell ref="AH24:AK24"/>
    <mergeCell ref="AL24:AO24"/>
    <mergeCell ref="AP24:AX24"/>
    <mergeCell ref="A27:B27"/>
    <mergeCell ref="A26:B26"/>
    <mergeCell ref="A25:B25"/>
    <mergeCell ref="C25:I25"/>
    <mergeCell ref="J25:O25"/>
    <mergeCell ref="P25:X25"/>
    <mergeCell ref="AL21:AO21"/>
    <mergeCell ref="AP21:AX21"/>
    <mergeCell ref="AL17:AO17"/>
    <mergeCell ref="A24:B24"/>
    <mergeCell ref="A23:B23"/>
    <mergeCell ref="A22:B22"/>
    <mergeCell ref="C24:I24"/>
    <mergeCell ref="J24:O24"/>
    <mergeCell ref="P24:X24"/>
    <mergeCell ref="Y24:AB24"/>
    <mergeCell ref="AL13:AO13"/>
    <mergeCell ref="AP13:AX13"/>
    <mergeCell ref="C14:I14"/>
    <mergeCell ref="J14:O14"/>
    <mergeCell ref="P14:X14"/>
    <mergeCell ref="Y14:AB14"/>
    <mergeCell ref="AC14:AG14"/>
    <mergeCell ref="AH14:AK14"/>
    <mergeCell ref="AL14:AO14"/>
    <mergeCell ref="AP14:AX14"/>
    <mergeCell ref="AH21:AK21"/>
    <mergeCell ref="C13:I13"/>
    <mergeCell ref="J13:O13"/>
    <mergeCell ref="P13:X13"/>
    <mergeCell ref="Y13:AB13"/>
    <mergeCell ref="AC13:AG13"/>
    <mergeCell ref="AH13:AK13"/>
    <mergeCell ref="Y20:AB20"/>
    <mergeCell ref="AC20:AG20"/>
    <mergeCell ref="AH20:AK20"/>
    <mergeCell ref="AL20:AO20"/>
    <mergeCell ref="AP20:AX20"/>
    <mergeCell ref="C21:I21"/>
    <mergeCell ref="J21:O21"/>
    <mergeCell ref="P21:X21"/>
    <mergeCell ref="Y21:AB21"/>
    <mergeCell ref="AC21:AG21"/>
    <mergeCell ref="A21:B21"/>
    <mergeCell ref="A20:B20"/>
    <mergeCell ref="A19:B19"/>
    <mergeCell ref="C20:I20"/>
    <mergeCell ref="J20:O20"/>
    <mergeCell ref="P20:X20"/>
    <mergeCell ref="AC16:AG16"/>
    <mergeCell ref="AH16:AK16"/>
    <mergeCell ref="AL16:AO16"/>
    <mergeCell ref="AP16:AX16"/>
    <mergeCell ref="C17:I17"/>
    <mergeCell ref="J17:O17"/>
    <mergeCell ref="P17:X17"/>
    <mergeCell ref="Y17:AB17"/>
    <mergeCell ref="AC17:AG17"/>
    <mergeCell ref="P36:X36"/>
    <mergeCell ref="Y36:AB36"/>
    <mergeCell ref="AC36:AG36"/>
    <mergeCell ref="AH36:AK36"/>
    <mergeCell ref="AL36:AO36"/>
    <mergeCell ref="AP36:AX36"/>
    <mergeCell ref="Y33:AB33"/>
    <mergeCell ref="AC33:AG33"/>
    <mergeCell ref="AH33:AK33"/>
    <mergeCell ref="AL33:AO33"/>
    <mergeCell ref="AP33:AX33"/>
    <mergeCell ref="A38:B38"/>
    <mergeCell ref="A37:B37"/>
    <mergeCell ref="A36:B36"/>
    <mergeCell ref="C36:I36"/>
    <mergeCell ref="J36:O36"/>
    <mergeCell ref="A33:B33"/>
    <mergeCell ref="A32:B32"/>
    <mergeCell ref="A31:B31"/>
    <mergeCell ref="C33:I33"/>
    <mergeCell ref="J33:O33"/>
    <mergeCell ref="P33:X33"/>
    <mergeCell ref="AL22:AO22"/>
    <mergeCell ref="AP22:AX22"/>
    <mergeCell ref="C23:I23"/>
    <mergeCell ref="J23:O23"/>
    <mergeCell ref="P23:X23"/>
    <mergeCell ref="Y23:AB23"/>
    <mergeCell ref="AC23:AG23"/>
    <mergeCell ref="AH23:AK23"/>
    <mergeCell ref="AL23:AO23"/>
    <mergeCell ref="AP23:AX23"/>
    <mergeCell ref="C22:I22"/>
    <mergeCell ref="J22:O22"/>
    <mergeCell ref="P22:X22"/>
    <mergeCell ref="Y22:AB22"/>
    <mergeCell ref="AC22:AG22"/>
    <mergeCell ref="AH22:AK22"/>
    <mergeCell ref="AL29:AO29"/>
    <mergeCell ref="AP29:AX29"/>
    <mergeCell ref="C30:I30"/>
    <mergeCell ref="J30:O30"/>
    <mergeCell ref="P30:X30"/>
    <mergeCell ref="Y30:AB30"/>
    <mergeCell ref="AC30:AG30"/>
    <mergeCell ref="AH30:AK30"/>
    <mergeCell ref="AH26:AK26"/>
    <mergeCell ref="A30:B30"/>
    <mergeCell ref="A29:B29"/>
    <mergeCell ref="A28:B28"/>
    <mergeCell ref="C29:I29"/>
    <mergeCell ref="J29:O29"/>
    <mergeCell ref="P29:X29"/>
    <mergeCell ref="Y29:AB29"/>
    <mergeCell ref="AC29:AG29"/>
    <mergeCell ref="AH29:AK29"/>
    <mergeCell ref="Y25:AB25"/>
    <mergeCell ref="AC25:AG25"/>
    <mergeCell ref="AH25:AK25"/>
    <mergeCell ref="AL25:AO25"/>
    <mergeCell ref="AP25:AX25"/>
    <mergeCell ref="C26:I26"/>
    <mergeCell ref="J26:O26"/>
    <mergeCell ref="P26:X26"/>
    <mergeCell ref="AH45:AK45"/>
    <mergeCell ref="AL45:AO45"/>
    <mergeCell ref="AP45:AX45"/>
    <mergeCell ref="Y44:AB44"/>
    <mergeCell ref="AC44:AG44"/>
    <mergeCell ref="AH44:AK44"/>
    <mergeCell ref="AL44:AO44"/>
    <mergeCell ref="AP44:AX44"/>
    <mergeCell ref="A47:B47"/>
    <mergeCell ref="A46:B46"/>
    <mergeCell ref="A45:B45"/>
    <mergeCell ref="C45:I45"/>
    <mergeCell ref="J45:O45"/>
    <mergeCell ref="A44:B44"/>
    <mergeCell ref="A43:B43"/>
    <mergeCell ref="A42:B42"/>
    <mergeCell ref="C44:I44"/>
    <mergeCell ref="J44:O44"/>
    <mergeCell ref="P44:X44"/>
    <mergeCell ref="AH38:AK38"/>
    <mergeCell ref="AL38:AO38"/>
    <mergeCell ref="AP38:AX38"/>
    <mergeCell ref="C39:I39"/>
    <mergeCell ref="J39:O39"/>
    <mergeCell ref="P39:X39"/>
    <mergeCell ref="Y39:AB39"/>
    <mergeCell ref="AC39:AG39"/>
    <mergeCell ref="AH39:AK39"/>
    <mergeCell ref="AL39:AO39"/>
    <mergeCell ref="AH41:AK41"/>
    <mergeCell ref="AL41:AO41"/>
    <mergeCell ref="AP41:AX41"/>
    <mergeCell ref="AL37:AO37"/>
    <mergeCell ref="AP37:AX37"/>
    <mergeCell ref="C38:I38"/>
    <mergeCell ref="J38:O38"/>
    <mergeCell ref="P38:X38"/>
    <mergeCell ref="Y38:AB38"/>
    <mergeCell ref="AC38:AG38"/>
    <mergeCell ref="Y40:AB40"/>
    <mergeCell ref="AC40:AG40"/>
    <mergeCell ref="AH40:AK40"/>
    <mergeCell ref="AL40:AO40"/>
    <mergeCell ref="AP40:AX40"/>
    <mergeCell ref="C41:I41"/>
    <mergeCell ref="J41:O41"/>
    <mergeCell ref="P41:X41"/>
    <mergeCell ref="Y41:AB41"/>
    <mergeCell ref="AC41:AG41"/>
    <mergeCell ref="A41:B41"/>
    <mergeCell ref="A40:B40"/>
    <mergeCell ref="A39:B39"/>
    <mergeCell ref="C40:I40"/>
    <mergeCell ref="J40:O40"/>
    <mergeCell ref="P40:X40"/>
    <mergeCell ref="C37:I37"/>
    <mergeCell ref="J37:O37"/>
    <mergeCell ref="P37:X37"/>
    <mergeCell ref="Y37:AB37"/>
    <mergeCell ref="AC37:AG37"/>
    <mergeCell ref="AH37:AK37"/>
    <mergeCell ref="P31:X31"/>
    <mergeCell ref="Y31:AB31"/>
    <mergeCell ref="A54:B54"/>
    <mergeCell ref="C54:I54"/>
    <mergeCell ref="J54:O54"/>
    <mergeCell ref="A53:B53"/>
    <mergeCell ref="A52:B52"/>
    <mergeCell ref="A51:B51"/>
    <mergeCell ref="C53:I53"/>
    <mergeCell ref="J53:O53"/>
    <mergeCell ref="P53:X53"/>
    <mergeCell ref="AL42:AO42"/>
    <mergeCell ref="AP42:AX42"/>
    <mergeCell ref="C43:I43"/>
    <mergeCell ref="J43:O43"/>
    <mergeCell ref="P43:X43"/>
    <mergeCell ref="Y43:AB43"/>
    <mergeCell ref="AC43:AG43"/>
    <mergeCell ref="AH43:AK43"/>
    <mergeCell ref="AL43:AO43"/>
    <mergeCell ref="AP43:AX43"/>
    <mergeCell ref="AH50:AK50"/>
    <mergeCell ref="C42:I42"/>
    <mergeCell ref="J42:O42"/>
    <mergeCell ref="P42:X42"/>
    <mergeCell ref="Y42:AB42"/>
    <mergeCell ref="AC42:AG42"/>
    <mergeCell ref="AH42:AK42"/>
    <mergeCell ref="Y49:AB49"/>
    <mergeCell ref="AC49:AG49"/>
    <mergeCell ref="AH49:AK49"/>
    <mergeCell ref="AL49:AO49"/>
    <mergeCell ref="AP49:AX49"/>
    <mergeCell ref="C50:I50"/>
    <mergeCell ref="J50:O50"/>
    <mergeCell ref="P50:X50"/>
    <mergeCell ref="Y50:AB50"/>
    <mergeCell ref="AC50:AG50"/>
    <mergeCell ref="A50:B50"/>
    <mergeCell ref="A49:B49"/>
    <mergeCell ref="A48:B48"/>
    <mergeCell ref="C49:I49"/>
    <mergeCell ref="J49:O49"/>
    <mergeCell ref="P49:X49"/>
    <mergeCell ref="C46:I46"/>
    <mergeCell ref="J46:O46"/>
    <mergeCell ref="P46:X46"/>
    <mergeCell ref="Y46:AB46"/>
    <mergeCell ref="AC46:AG46"/>
    <mergeCell ref="AH46:AK46"/>
    <mergeCell ref="P45:X45"/>
    <mergeCell ref="Y45:AB45"/>
    <mergeCell ref="AC45:AG45"/>
    <mergeCell ref="AP51:AX51"/>
    <mergeCell ref="C52:I52"/>
    <mergeCell ref="J52:O52"/>
    <mergeCell ref="P52:X52"/>
    <mergeCell ref="Y52:AB52"/>
    <mergeCell ref="AC52:AG52"/>
    <mergeCell ref="AH52:AK52"/>
    <mergeCell ref="AL52:AO52"/>
    <mergeCell ref="AP52:AX52"/>
    <mergeCell ref="AL50:AO50"/>
    <mergeCell ref="AP50:AX50"/>
    <mergeCell ref="C51:I51"/>
    <mergeCell ref="J51:O51"/>
    <mergeCell ref="AP55:AX55"/>
    <mergeCell ref="C56:I56"/>
    <mergeCell ref="J56:O56"/>
    <mergeCell ref="P56:X56"/>
    <mergeCell ref="Y56:AB56"/>
    <mergeCell ref="AC56:AG56"/>
    <mergeCell ref="Y58:AB58"/>
    <mergeCell ref="AC58:AG58"/>
    <mergeCell ref="AH58:AK58"/>
    <mergeCell ref="AL58:AO58"/>
    <mergeCell ref="AP58:AX58"/>
    <mergeCell ref="C59:I59"/>
    <mergeCell ref="J59:O59"/>
    <mergeCell ref="P59:X59"/>
    <mergeCell ref="Y59:AB59"/>
    <mergeCell ref="AC59:AG59"/>
    <mergeCell ref="A59:B59"/>
    <mergeCell ref="A58:B58"/>
    <mergeCell ref="A57:B57"/>
    <mergeCell ref="C58:I58"/>
    <mergeCell ref="J58:O58"/>
    <mergeCell ref="P58:X58"/>
    <mergeCell ref="C55:I55"/>
    <mergeCell ref="J55:O55"/>
    <mergeCell ref="P55:X55"/>
    <mergeCell ref="Y55:AB55"/>
    <mergeCell ref="AC55:AG55"/>
    <mergeCell ref="AH55:AK55"/>
    <mergeCell ref="A56:B56"/>
    <mergeCell ref="A55:B55"/>
    <mergeCell ref="A74:B74"/>
    <mergeCell ref="C74:I74"/>
    <mergeCell ref="J74:O74"/>
    <mergeCell ref="A73:B73"/>
    <mergeCell ref="A72:B72"/>
    <mergeCell ref="A71:B71"/>
    <mergeCell ref="C73:I73"/>
    <mergeCell ref="J73:O73"/>
    <mergeCell ref="P73:X73"/>
    <mergeCell ref="AL60:AO60"/>
    <mergeCell ref="AP60:AX60"/>
    <mergeCell ref="C61:I61"/>
    <mergeCell ref="J61:O61"/>
    <mergeCell ref="P61:X61"/>
    <mergeCell ref="Y61:AB61"/>
    <mergeCell ref="AC61:AG61"/>
    <mergeCell ref="AH61:AK61"/>
    <mergeCell ref="AL61:AO61"/>
    <mergeCell ref="AP61:AX61"/>
    <mergeCell ref="AH70:AK70"/>
    <mergeCell ref="C60:I60"/>
    <mergeCell ref="J60:O60"/>
    <mergeCell ref="P60:X60"/>
    <mergeCell ref="Y60:AB60"/>
    <mergeCell ref="AC60:AG60"/>
    <mergeCell ref="AH60:AK60"/>
    <mergeCell ref="Y69:AB69"/>
    <mergeCell ref="AC69:AG69"/>
    <mergeCell ref="AH69:AK69"/>
    <mergeCell ref="AL69:AO69"/>
    <mergeCell ref="AP69:AX69"/>
    <mergeCell ref="C70:I70"/>
    <mergeCell ref="J70:O70"/>
    <mergeCell ref="P70:X70"/>
    <mergeCell ref="Y70:AB70"/>
    <mergeCell ref="AC70:AG70"/>
    <mergeCell ref="A70:B70"/>
    <mergeCell ref="A69:B69"/>
    <mergeCell ref="A66:B66"/>
    <mergeCell ref="C69:I69"/>
    <mergeCell ref="J69:O69"/>
    <mergeCell ref="P69:X69"/>
    <mergeCell ref="C64:I64"/>
    <mergeCell ref="J64:O64"/>
    <mergeCell ref="P64:X64"/>
    <mergeCell ref="Y64:AB64"/>
    <mergeCell ref="AC64:AG64"/>
    <mergeCell ref="AH64:AK64"/>
    <mergeCell ref="P63:X63"/>
    <mergeCell ref="Y63:AB63"/>
    <mergeCell ref="AC63:AG63"/>
    <mergeCell ref="A65:B65"/>
    <mergeCell ref="A64:B64"/>
    <mergeCell ref="A63:B63"/>
    <mergeCell ref="C63:I63"/>
    <mergeCell ref="J63:O63"/>
    <mergeCell ref="A62:B62"/>
    <mergeCell ref="A61:B61"/>
    <mergeCell ref="A60:B60"/>
    <mergeCell ref="C62:I62"/>
    <mergeCell ref="J62:O62"/>
    <mergeCell ref="P62:X62"/>
    <mergeCell ref="C83:I83"/>
    <mergeCell ref="J83:O83"/>
    <mergeCell ref="A82:B82"/>
    <mergeCell ref="A81:B81"/>
    <mergeCell ref="A80:B80"/>
    <mergeCell ref="C82:I82"/>
    <mergeCell ref="J82:O82"/>
    <mergeCell ref="P82:X82"/>
    <mergeCell ref="AH76:AK76"/>
    <mergeCell ref="AL76:AO76"/>
    <mergeCell ref="AP76:AX76"/>
    <mergeCell ref="C77:I77"/>
    <mergeCell ref="J77:O77"/>
    <mergeCell ref="P77:X77"/>
    <mergeCell ref="Y77:AB77"/>
    <mergeCell ref="AC77:AG77"/>
    <mergeCell ref="AH77:AK77"/>
    <mergeCell ref="AL77:AO77"/>
    <mergeCell ref="AH79:AK79"/>
    <mergeCell ref="AL79:AO79"/>
    <mergeCell ref="AP79:AX79"/>
    <mergeCell ref="AL75:AO75"/>
    <mergeCell ref="AP75:AX75"/>
    <mergeCell ref="C76:I76"/>
    <mergeCell ref="J76:O76"/>
    <mergeCell ref="P76:X76"/>
    <mergeCell ref="Y76:AB76"/>
    <mergeCell ref="AC76:AG76"/>
    <mergeCell ref="Y78:AB78"/>
    <mergeCell ref="AC78:AG78"/>
    <mergeCell ref="AH78:AK78"/>
    <mergeCell ref="AL78:AO78"/>
    <mergeCell ref="AP78:AX78"/>
    <mergeCell ref="C79:I79"/>
    <mergeCell ref="J79:O79"/>
    <mergeCell ref="P79:X79"/>
    <mergeCell ref="Y79:AB79"/>
    <mergeCell ref="AC79:AG79"/>
    <mergeCell ref="A79:B79"/>
    <mergeCell ref="A78:B78"/>
    <mergeCell ref="A77:B77"/>
    <mergeCell ref="C78:I78"/>
    <mergeCell ref="J78:O78"/>
    <mergeCell ref="P78:X78"/>
    <mergeCell ref="C75:I75"/>
    <mergeCell ref="J75:O75"/>
    <mergeCell ref="P75:X75"/>
    <mergeCell ref="Y75:AB75"/>
    <mergeCell ref="AC75:AG75"/>
    <mergeCell ref="AH75:AK75"/>
    <mergeCell ref="A76:B76"/>
    <mergeCell ref="A75:B75"/>
    <mergeCell ref="Y91:AB91"/>
    <mergeCell ref="AC91:AG91"/>
    <mergeCell ref="AH91:AK91"/>
    <mergeCell ref="AL91:AO91"/>
    <mergeCell ref="AP91:AX91"/>
    <mergeCell ref="A94:B94"/>
    <mergeCell ref="A93:B93"/>
    <mergeCell ref="A92:B92"/>
    <mergeCell ref="C92:I92"/>
    <mergeCell ref="J92:O92"/>
    <mergeCell ref="A91:B91"/>
    <mergeCell ref="A90:B90"/>
    <mergeCell ref="A89:B89"/>
    <mergeCell ref="C91:I91"/>
    <mergeCell ref="J91:O91"/>
    <mergeCell ref="P91:X91"/>
    <mergeCell ref="AL80:AO80"/>
    <mergeCell ref="AP80:AX80"/>
    <mergeCell ref="C81:I81"/>
    <mergeCell ref="J81:O81"/>
    <mergeCell ref="P81:X81"/>
    <mergeCell ref="Y81:AB81"/>
    <mergeCell ref="AC81:AG81"/>
    <mergeCell ref="AH81:AK81"/>
    <mergeCell ref="AL81:AO81"/>
    <mergeCell ref="AP81:AX81"/>
    <mergeCell ref="AH88:AK88"/>
    <mergeCell ref="C80:I80"/>
    <mergeCell ref="J80:O80"/>
    <mergeCell ref="P80:X80"/>
    <mergeCell ref="Y80:AB80"/>
    <mergeCell ref="AC80:AG80"/>
    <mergeCell ref="AH80:AK80"/>
    <mergeCell ref="Y87:AB87"/>
    <mergeCell ref="AC87:AG87"/>
    <mergeCell ref="AH87:AK87"/>
    <mergeCell ref="AL87:AO87"/>
    <mergeCell ref="AP87:AX87"/>
    <mergeCell ref="C88:I88"/>
    <mergeCell ref="J88:O88"/>
    <mergeCell ref="P88:X88"/>
    <mergeCell ref="Y88:AB88"/>
    <mergeCell ref="AC88:AG88"/>
    <mergeCell ref="A88:B88"/>
    <mergeCell ref="A87:B87"/>
    <mergeCell ref="A86:B86"/>
    <mergeCell ref="C87:I87"/>
    <mergeCell ref="J87:O87"/>
    <mergeCell ref="P87:X87"/>
    <mergeCell ref="C84:I84"/>
    <mergeCell ref="J84:O84"/>
    <mergeCell ref="P84:X84"/>
    <mergeCell ref="Y84:AB84"/>
    <mergeCell ref="AC84:AG84"/>
    <mergeCell ref="AH84:AK84"/>
    <mergeCell ref="P83:X83"/>
    <mergeCell ref="Y83:AB83"/>
    <mergeCell ref="AC83:AG83"/>
    <mergeCell ref="AH82:AK82"/>
    <mergeCell ref="AL82:AO82"/>
    <mergeCell ref="AP82:AX82"/>
    <mergeCell ref="A85:B85"/>
    <mergeCell ref="A84:B84"/>
    <mergeCell ref="A83:B83"/>
    <mergeCell ref="AL93:AO93"/>
    <mergeCell ref="AP93:AX93"/>
    <mergeCell ref="C94:I94"/>
    <mergeCell ref="J94:O94"/>
    <mergeCell ref="P94:X94"/>
    <mergeCell ref="Y94:AB94"/>
    <mergeCell ref="AC94:AG94"/>
    <mergeCell ref="Y96:AB96"/>
    <mergeCell ref="AC96:AG96"/>
    <mergeCell ref="AH96:AK96"/>
    <mergeCell ref="AL96:AO96"/>
    <mergeCell ref="AP96:AX96"/>
    <mergeCell ref="C97:I97"/>
    <mergeCell ref="J97:O97"/>
    <mergeCell ref="P97:X97"/>
    <mergeCell ref="Y97:AB97"/>
    <mergeCell ref="AC97:AG97"/>
    <mergeCell ref="A97:B97"/>
    <mergeCell ref="A96:B96"/>
    <mergeCell ref="A95:B95"/>
    <mergeCell ref="C96:I96"/>
    <mergeCell ref="J96:O96"/>
    <mergeCell ref="P96:X96"/>
    <mergeCell ref="C93:I93"/>
    <mergeCell ref="J93:O93"/>
    <mergeCell ref="P93:X93"/>
    <mergeCell ref="Y93:AB93"/>
    <mergeCell ref="AC93:AG93"/>
    <mergeCell ref="AH93:AK93"/>
    <mergeCell ref="AP105:AX105"/>
    <mergeCell ref="P92:X92"/>
    <mergeCell ref="Y92:AB92"/>
    <mergeCell ref="AC92:AG92"/>
    <mergeCell ref="AH92:AK92"/>
    <mergeCell ref="AL92:AO92"/>
    <mergeCell ref="AP92:AX92"/>
    <mergeCell ref="C104:I104"/>
    <mergeCell ref="J104:O104"/>
    <mergeCell ref="P104:X104"/>
    <mergeCell ref="Y104:AB104"/>
    <mergeCell ref="AC104:AG104"/>
    <mergeCell ref="AH104:AK104"/>
    <mergeCell ref="P103:X103"/>
    <mergeCell ref="Y103:AB103"/>
    <mergeCell ref="AC103:AG103"/>
    <mergeCell ref="A105:B105"/>
    <mergeCell ref="A104:B104"/>
    <mergeCell ref="A103:B103"/>
    <mergeCell ref="C103:I103"/>
    <mergeCell ref="J103:O103"/>
    <mergeCell ref="A102:B102"/>
    <mergeCell ref="A99:B99"/>
    <mergeCell ref="A98:B98"/>
    <mergeCell ref="C102:I102"/>
    <mergeCell ref="J102:O102"/>
    <mergeCell ref="P102:X102"/>
    <mergeCell ref="AH94:AK94"/>
    <mergeCell ref="AL94:AO94"/>
    <mergeCell ref="AP94:AX94"/>
    <mergeCell ref="C95:I95"/>
    <mergeCell ref="J95:O95"/>
    <mergeCell ref="P95:X95"/>
    <mergeCell ref="Y95:AB95"/>
    <mergeCell ref="AC95:AG95"/>
    <mergeCell ref="Y106:AB106"/>
    <mergeCell ref="AC106:AG106"/>
    <mergeCell ref="AH106:AK106"/>
    <mergeCell ref="AL106:AO106"/>
    <mergeCell ref="AP106:AX106"/>
    <mergeCell ref="A117:B117"/>
    <mergeCell ref="A116:B116"/>
    <mergeCell ref="A115:B115"/>
    <mergeCell ref="C116:I116"/>
    <mergeCell ref="J116:O116"/>
    <mergeCell ref="P116:X116"/>
    <mergeCell ref="C113:I113"/>
    <mergeCell ref="J113:O113"/>
    <mergeCell ref="P113:X113"/>
    <mergeCell ref="Y113:AB113"/>
    <mergeCell ref="AC113:AG113"/>
    <mergeCell ref="AH113:AK113"/>
    <mergeCell ref="AC112:AG112"/>
    <mergeCell ref="AH112:AK112"/>
    <mergeCell ref="AL112:AO112"/>
    <mergeCell ref="AP112:AX112"/>
    <mergeCell ref="Y111:AB111"/>
    <mergeCell ref="AC111:AG111"/>
    <mergeCell ref="AH111:AK111"/>
    <mergeCell ref="AL111:AO111"/>
    <mergeCell ref="AP111:AX111"/>
    <mergeCell ref="A114:B114"/>
    <mergeCell ref="A113:B113"/>
    <mergeCell ref="A112:B112"/>
    <mergeCell ref="C112:I112"/>
    <mergeCell ref="J112:O112"/>
    <mergeCell ref="A111:B111"/>
    <mergeCell ref="A110:B110"/>
    <mergeCell ref="A109:B109"/>
    <mergeCell ref="C111:I111"/>
    <mergeCell ref="J111:O111"/>
    <mergeCell ref="P111:X111"/>
    <mergeCell ref="AC117:AG117"/>
    <mergeCell ref="AP110:AX110"/>
    <mergeCell ref="AL98:AO98"/>
    <mergeCell ref="AP98:AX98"/>
    <mergeCell ref="C99:I99"/>
    <mergeCell ref="J99:O99"/>
    <mergeCell ref="P99:X99"/>
    <mergeCell ref="Y99:AB99"/>
    <mergeCell ref="AC99:AG99"/>
    <mergeCell ref="AH99:AK99"/>
    <mergeCell ref="AL99:AO99"/>
    <mergeCell ref="AP99:AX99"/>
    <mergeCell ref="AH108:AK108"/>
    <mergeCell ref="C98:I98"/>
    <mergeCell ref="J98:O98"/>
    <mergeCell ref="P98:X98"/>
    <mergeCell ref="Y98:AB98"/>
    <mergeCell ref="AC98:AG98"/>
    <mergeCell ref="AH98:AK98"/>
    <mergeCell ref="Y107:AB107"/>
    <mergeCell ref="AC107:AG107"/>
    <mergeCell ref="AH107:AK107"/>
    <mergeCell ref="AL107:AO107"/>
    <mergeCell ref="AP107:AX107"/>
    <mergeCell ref="C108:I108"/>
    <mergeCell ref="J108:O108"/>
    <mergeCell ref="P108:X108"/>
    <mergeCell ref="Y108:AB108"/>
    <mergeCell ref="AC108:AG108"/>
    <mergeCell ref="A108:B108"/>
    <mergeCell ref="A107:B107"/>
    <mergeCell ref="A106:B106"/>
    <mergeCell ref="C107:I107"/>
    <mergeCell ref="J107:O107"/>
    <mergeCell ref="C120:I120"/>
    <mergeCell ref="J120:O120"/>
    <mergeCell ref="P120:X120"/>
    <mergeCell ref="AH114:AK114"/>
    <mergeCell ref="AL114:AO114"/>
    <mergeCell ref="AP114:AX114"/>
    <mergeCell ref="C115:I115"/>
    <mergeCell ref="J115:O115"/>
    <mergeCell ref="P115:X115"/>
    <mergeCell ref="Y115:AB115"/>
    <mergeCell ref="AC115:AG115"/>
    <mergeCell ref="AH115:AK115"/>
    <mergeCell ref="AL115:AO115"/>
    <mergeCell ref="AH117:AK117"/>
    <mergeCell ref="AL117:AO117"/>
    <mergeCell ref="AP117:AX117"/>
    <mergeCell ref="AL113:AO113"/>
    <mergeCell ref="AP113:AX113"/>
    <mergeCell ref="C114:I114"/>
    <mergeCell ref="J114:O114"/>
    <mergeCell ref="P114:X114"/>
    <mergeCell ref="Y114:AB114"/>
    <mergeCell ref="AC114:AG114"/>
    <mergeCell ref="Y116:AB116"/>
    <mergeCell ref="AC116:AG116"/>
    <mergeCell ref="AH116:AK116"/>
    <mergeCell ref="AL116:AO116"/>
    <mergeCell ref="AP116:AX116"/>
    <mergeCell ref="C117:I117"/>
    <mergeCell ref="J117:O117"/>
    <mergeCell ref="P117:X117"/>
    <mergeCell ref="Y117:AB117"/>
    <mergeCell ref="AH129:AK129"/>
    <mergeCell ref="AL129:AO129"/>
    <mergeCell ref="AP129:AX129"/>
    <mergeCell ref="A132:B132"/>
    <mergeCell ref="A131:B131"/>
    <mergeCell ref="A130:B130"/>
    <mergeCell ref="C130:I130"/>
    <mergeCell ref="J130:O130"/>
    <mergeCell ref="A129:B129"/>
    <mergeCell ref="A128:B128"/>
    <mergeCell ref="A127:B127"/>
    <mergeCell ref="C129:I129"/>
    <mergeCell ref="J129:O129"/>
    <mergeCell ref="P129:X129"/>
    <mergeCell ref="AL118:AO118"/>
    <mergeCell ref="AP118:AX118"/>
    <mergeCell ref="C119:I119"/>
    <mergeCell ref="J119:O119"/>
    <mergeCell ref="P119:X119"/>
    <mergeCell ref="Y119:AB119"/>
    <mergeCell ref="AC119:AG119"/>
    <mergeCell ref="AH119:AK119"/>
    <mergeCell ref="AL119:AO119"/>
    <mergeCell ref="AP119:AX119"/>
    <mergeCell ref="AH126:AK126"/>
    <mergeCell ref="C118:I118"/>
    <mergeCell ref="J118:O118"/>
    <mergeCell ref="P118:X118"/>
    <mergeCell ref="Y118:AB118"/>
    <mergeCell ref="AC118:AG118"/>
    <mergeCell ref="AH118:AK118"/>
    <mergeCell ref="Y125:AB125"/>
    <mergeCell ref="AC125:AG125"/>
    <mergeCell ref="AH125:AK125"/>
    <mergeCell ref="AL125:AO125"/>
    <mergeCell ref="AP125:AX125"/>
    <mergeCell ref="C126:I126"/>
    <mergeCell ref="J126:O126"/>
    <mergeCell ref="P126:X126"/>
    <mergeCell ref="Y126:AB126"/>
    <mergeCell ref="AC126:AG126"/>
    <mergeCell ref="A126:B126"/>
    <mergeCell ref="A125:B125"/>
    <mergeCell ref="A124:B124"/>
    <mergeCell ref="C125:I125"/>
    <mergeCell ref="J125:O125"/>
    <mergeCell ref="P125:X125"/>
    <mergeCell ref="C122:I122"/>
    <mergeCell ref="J122:O122"/>
    <mergeCell ref="P122:X122"/>
    <mergeCell ref="Y122:AB122"/>
    <mergeCell ref="AC122:AG122"/>
    <mergeCell ref="AH122:AK122"/>
    <mergeCell ref="P121:X121"/>
    <mergeCell ref="Y121:AB121"/>
    <mergeCell ref="AC121:AG121"/>
    <mergeCell ref="A123:B123"/>
    <mergeCell ref="A122:B122"/>
    <mergeCell ref="A121:B121"/>
    <mergeCell ref="C121:I121"/>
    <mergeCell ref="J121:O121"/>
    <mergeCell ref="A120:B120"/>
    <mergeCell ref="A119:B119"/>
    <mergeCell ref="A118:B118"/>
    <mergeCell ref="AH132:AK132"/>
    <mergeCell ref="AL132:AO132"/>
    <mergeCell ref="AP132:AX132"/>
    <mergeCell ref="C135:I135"/>
    <mergeCell ref="J135:O135"/>
    <mergeCell ref="P135:X135"/>
    <mergeCell ref="Y135:AB135"/>
    <mergeCell ref="AC135:AG135"/>
    <mergeCell ref="AH135:AK135"/>
    <mergeCell ref="AL135:AO135"/>
    <mergeCell ref="AH137:AK137"/>
    <mergeCell ref="AL137:AO137"/>
    <mergeCell ref="AP137:AX137"/>
    <mergeCell ref="AL131:AO131"/>
    <mergeCell ref="AP131:AX131"/>
    <mergeCell ref="C132:I132"/>
    <mergeCell ref="J132:O132"/>
    <mergeCell ref="P132:X132"/>
    <mergeCell ref="Y132:AB132"/>
    <mergeCell ref="AC132:AG132"/>
    <mergeCell ref="Y136:AB136"/>
    <mergeCell ref="AC136:AG136"/>
    <mergeCell ref="AH136:AK136"/>
    <mergeCell ref="AL136:AO136"/>
    <mergeCell ref="AP136:AX136"/>
    <mergeCell ref="C137:I137"/>
    <mergeCell ref="J137:O137"/>
    <mergeCell ref="P137:X137"/>
    <mergeCell ref="Y137:AB137"/>
    <mergeCell ref="AC137:AG137"/>
    <mergeCell ref="A137:B137"/>
    <mergeCell ref="A136:B136"/>
    <mergeCell ref="A135:B135"/>
    <mergeCell ref="C136:I136"/>
    <mergeCell ref="J136:O136"/>
    <mergeCell ref="P136:X136"/>
    <mergeCell ref="C131:I131"/>
    <mergeCell ref="J131:O131"/>
    <mergeCell ref="P131:X131"/>
    <mergeCell ref="Y131:AB131"/>
    <mergeCell ref="AC131:AG131"/>
    <mergeCell ref="AH131:AK131"/>
    <mergeCell ref="A150:B150"/>
    <mergeCell ref="C150:I150"/>
    <mergeCell ref="J150:O150"/>
    <mergeCell ref="A149:B149"/>
    <mergeCell ref="A148:B148"/>
    <mergeCell ref="A147:B147"/>
    <mergeCell ref="C149:I149"/>
    <mergeCell ref="J149:O149"/>
    <mergeCell ref="P149:X149"/>
    <mergeCell ref="AL138:AO138"/>
    <mergeCell ref="AP138:AX138"/>
    <mergeCell ref="C139:I139"/>
    <mergeCell ref="J139:O139"/>
    <mergeCell ref="P139:X139"/>
    <mergeCell ref="Y139:AB139"/>
    <mergeCell ref="AC139:AG139"/>
    <mergeCell ref="AH139:AK139"/>
    <mergeCell ref="AL139:AO139"/>
    <mergeCell ref="AP139:AX139"/>
    <mergeCell ref="AH146:AK146"/>
    <mergeCell ref="C138:I138"/>
    <mergeCell ref="J138:O138"/>
    <mergeCell ref="P138:X138"/>
    <mergeCell ref="Y138:AB138"/>
    <mergeCell ref="AC138:AG138"/>
    <mergeCell ref="AH138:AK138"/>
    <mergeCell ref="Y145:AB145"/>
    <mergeCell ref="AC145:AG145"/>
    <mergeCell ref="AH145:AK145"/>
    <mergeCell ref="AL145:AO145"/>
    <mergeCell ref="AP145:AX145"/>
    <mergeCell ref="C146:I146"/>
    <mergeCell ref="J146:O146"/>
    <mergeCell ref="P146:X146"/>
    <mergeCell ref="Y146:AB146"/>
    <mergeCell ref="AC146:AG146"/>
    <mergeCell ref="A146:B146"/>
    <mergeCell ref="A145:B145"/>
    <mergeCell ref="A144:B144"/>
    <mergeCell ref="C145:I145"/>
    <mergeCell ref="J145:O145"/>
    <mergeCell ref="P145:X145"/>
    <mergeCell ref="C142:I142"/>
    <mergeCell ref="J142:O142"/>
    <mergeCell ref="P142:X142"/>
    <mergeCell ref="Y142:AB142"/>
    <mergeCell ref="AC142:AG142"/>
    <mergeCell ref="AH142:AK142"/>
    <mergeCell ref="P141:X141"/>
    <mergeCell ref="Y141:AB141"/>
    <mergeCell ref="AC141:AG141"/>
    <mergeCell ref="A143:B143"/>
    <mergeCell ref="A142:B142"/>
    <mergeCell ref="A141:B141"/>
    <mergeCell ref="C141:I141"/>
    <mergeCell ref="J141:O141"/>
    <mergeCell ref="A140:B140"/>
    <mergeCell ref="A139:B139"/>
    <mergeCell ref="A138:B138"/>
    <mergeCell ref="C140:I140"/>
    <mergeCell ref="J140:O140"/>
    <mergeCell ref="P140:X140"/>
    <mergeCell ref="AL158:AO158"/>
    <mergeCell ref="AP158:AX158"/>
    <mergeCell ref="A161:B161"/>
    <mergeCell ref="A160:B160"/>
    <mergeCell ref="A159:B159"/>
    <mergeCell ref="C159:I159"/>
    <mergeCell ref="J159:O159"/>
    <mergeCell ref="A158:B158"/>
    <mergeCell ref="A157:B157"/>
    <mergeCell ref="A156:B156"/>
    <mergeCell ref="C158:I158"/>
    <mergeCell ref="J158:O158"/>
    <mergeCell ref="P158:X158"/>
    <mergeCell ref="AH152:AK152"/>
    <mergeCell ref="AL152:AO152"/>
    <mergeCell ref="AP152:AX152"/>
    <mergeCell ref="C153:I153"/>
    <mergeCell ref="J153:O153"/>
    <mergeCell ref="P153:X153"/>
    <mergeCell ref="Y153:AB153"/>
    <mergeCell ref="AC153:AG153"/>
    <mergeCell ref="AH153:AK153"/>
    <mergeCell ref="AL153:AO153"/>
    <mergeCell ref="AH155:AK155"/>
    <mergeCell ref="AL155:AO155"/>
    <mergeCell ref="AP155:AX155"/>
    <mergeCell ref="AL151:AO151"/>
    <mergeCell ref="AP151:AX151"/>
    <mergeCell ref="C152:I152"/>
    <mergeCell ref="J152:O152"/>
    <mergeCell ref="P152:X152"/>
    <mergeCell ref="Y152:AB152"/>
    <mergeCell ref="AC152:AG152"/>
    <mergeCell ref="Y154:AB154"/>
    <mergeCell ref="AC154:AG154"/>
    <mergeCell ref="AH154:AK154"/>
    <mergeCell ref="AL154:AO154"/>
    <mergeCell ref="AP154:AX154"/>
    <mergeCell ref="C155:I155"/>
    <mergeCell ref="J155:O155"/>
    <mergeCell ref="P155:X155"/>
    <mergeCell ref="Y155:AB155"/>
    <mergeCell ref="AC155:AG155"/>
    <mergeCell ref="A155:B155"/>
    <mergeCell ref="A154:B154"/>
    <mergeCell ref="A153:B153"/>
    <mergeCell ref="C154:I154"/>
    <mergeCell ref="J154:O154"/>
    <mergeCell ref="P154:X154"/>
    <mergeCell ref="C151:I151"/>
    <mergeCell ref="J151:O151"/>
    <mergeCell ref="P151:X151"/>
    <mergeCell ref="Y151:AB151"/>
    <mergeCell ref="AC151:AG151"/>
    <mergeCell ref="AH151:AK151"/>
    <mergeCell ref="A152:B152"/>
    <mergeCell ref="A151:B151"/>
    <mergeCell ref="Y169:AB169"/>
    <mergeCell ref="AC169:AG169"/>
    <mergeCell ref="AH169:AK169"/>
    <mergeCell ref="AL169:AO169"/>
    <mergeCell ref="AP169:AX169"/>
    <mergeCell ref="A172:B172"/>
    <mergeCell ref="A171:B171"/>
    <mergeCell ref="A170:B170"/>
    <mergeCell ref="C170:I170"/>
    <mergeCell ref="J170:O170"/>
    <mergeCell ref="A169:B169"/>
    <mergeCell ref="A168:B168"/>
    <mergeCell ref="A165:B165"/>
    <mergeCell ref="C169:I169"/>
    <mergeCell ref="J169:O169"/>
    <mergeCell ref="P169:X169"/>
    <mergeCell ref="AL156:AO156"/>
    <mergeCell ref="AP156:AX156"/>
    <mergeCell ref="C157:I157"/>
    <mergeCell ref="J157:O157"/>
    <mergeCell ref="P157:X157"/>
    <mergeCell ref="Y157:AB157"/>
    <mergeCell ref="AC157:AG157"/>
    <mergeCell ref="AH157:AK157"/>
    <mergeCell ref="AL157:AO157"/>
    <mergeCell ref="AP157:AX157"/>
    <mergeCell ref="AH164:AK164"/>
    <mergeCell ref="C156:I156"/>
    <mergeCell ref="J156:O156"/>
    <mergeCell ref="P156:X156"/>
    <mergeCell ref="Y156:AB156"/>
    <mergeCell ref="AC156:AG156"/>
    <mergeCell ref="AH156:AK156"/>
    <mergeCell ref="Y163:AB163"/>
    <mergeCell ref="AC163:AG163"/>
    <mergeCell ref="AH163:AK163"/>
    <mergeCell ref="AL163:AO163"/>
    <mergeCell ref="AP163:AX163"/>
    <mergeCell ref="C164:I164"/>
    <mergeCell ref="J164:O164"/>
    <mergeCell ref="P164:X164"/>
    <mergeCell ref="Y164:AB164"/>
    <mergeCell ref="AC164:AG164"/>
    <mergeCell ref="A164:B164"/>
    <mergeCell ref="A163:B163"/>
    <mergeCell ref="A162:B162"/>
    <mergeCell ref="C163:I163"/>
    <mergeCell ref="J163:O163"/>
    <mergeCell ref="P163:X163"/>
    <mergeCell ref="C160:I160"/>
    <mergeCell ref="J160:O160"/>
    <mergeCell ref="P160:X160"/>
    <mergeCell ref="Y160:AB160"/>
    <mergeCell ref="AC160:AG160"/>
    <mergeCell ref="AH160:AK160"/>
    <mergeCell ref="P159:X159"/>
    <mergeCell ref="Y159:AB159"/>
    <mergeCell ref="AC159:AG159"/>
    <mergeCell ref="AH159:AK159"/>
    <mergeCell ref="AL159:AO159"/>
    <mergeCell ref="AP159:AX159"/>
    <mergeCell ref="Y158:AB158"/>
    <mergeCell ref="AC158:AG158"/>
    <mergeCell ref="AH158:AK158"/>
    <mergeCell ref="AL171:AO171"/>
    <mergeCell ref="AP171:AX171"/>
    <mergeCell ref="C172:I172"/>
    <mergeCell ref="J172:O172"/>
    <mergeCell ref="P172:X172"/>
    <mergeCell ref="Y172:AB172"/>
    <mergeCell ref="AC172:AG172"/>
    <mergeCell ref="Y174:AB174"/>
    <mergeCell ref="AC174:AG174"/>
    <mergeCell ref="AH174:AK174"/>
    <mergeCell ref="AL174:AO174"/>
    <mergeCell ref="AP174:AX174"/>
    <mergeCell ref="C175:I175"/>
    <mergeCell ref="J175:O175"/>
    <mergeCell ref="P175:X175"/>
    <mergeCell ref="Y175:AB175"/>
    <mergeCell ref="AC175:AG175"/>
    <mergeCell ref="A175:B175"/>
    <mergeCell ref="A174:B174"/>
    <mergeCell ref="A173:B173"/>
    <mergeCell ref="C174:I174"/>
    <mergeCell ref="J174:O174"/>
    <mergeCell ref="P174:X174"/>
    <mergeCell ref="C171:I171"/>
    <mergeCell ref="J171:O171"/>
    <mergeCell ref="P171:X171"/>
    <mergeCell ref="Y171:AB171"/>
    <mergeCell ref="AC171:AG171"/>
    <mergeCell ref="AH171:AK171"/>
    <mergeCell ref="AP181:AX181"/>
    <mergeCell ref="P170:X170"/>
    <mergeCell ref="Y170:AB170"/>
    <mergeCell ref="AC170:AG170"/>
    <mergeCell ref="AH170:AK170"/>
    <mergeCell ref="AL170:AO170"/>
    <mergeCell ref="AP170:AX170"/>
    <mergeCell ref="C180:I180"/>
    <mergeCell ref="J180:O180"/>
    <mergeCell ref="P180:X180"/>
    <mergeCell ref="Y180:AB180"/>
    <mergeCell ref="AC180:AG180"/>
    <mergeCell ref="AH180:AK180"/>
    <mergeCell ref="P179:X179"/>
    <mergeCell ref="Y179:AB179"/>
    <mergeCell ref="AC179:AG179"/>
    <mergeCell ref="A181:B181"/>
    <mergeCell ref="A180:B180"/>
    <mergeCell ref="A179:B179"/>
    <mergeCell ref="C179:I179"/>
    <mergeCell ref="J179:O179"/>
    <mergeCell ref="A178:B178"/>
    <mergeCell ref="A177:B177"/>
    <mergeCell ref="A176:B176"/>
    <mergeCell ref="C178:I178"/>
    <mergeCell ref="J178:O178"/>
    <mergeCell ref="P178:X178"/>
    <mergeCell ref="AH172:AK172"/>
    <mergeCell ref="AL172:AO172"/>
    <mergeCell ref="AP172:AX172"/>
    <mergeCell ref="C173:I173"/>
    <mergeCell ref="J173:O173"/>
    <mergeCell ref="P173:X173"/>
    <mergeCell ref="Y173:AB173"/>
    <mergeCell ref="AC173:AG173"/>
    <mergeCell ref="Y182:AB182"/>
    <mergeCell ref="AC182:AG182"/>
    <mergeCell ref="AH182:AK182"/>
    <mergeCell ref="AL182:AO182"/>
    <mergeCell ref="AP182:AX182"/>
    <mergeCell ref="A193:B193"/>
    <mergeCell ref="A192:B192"/>
    <mergeCell ref="A191:B191"/>
    <mergeCell ref="C192:I192"/>
    <mergeCell ref="J192:O192"/>
    <mergeCell ref="P192:X192"/>
    <mergeCell ref="C189:I189"/>
    <mergeCell ref="J189:O189"/>
    <mergeCell ref="P189:X189"/>
    <mergeCell ref="Y189:AB189"/>
    <mergeCell ref="AC189:AG189"/>
    <mergeCell ref="AH189:AK189"/>
    <mergeCell ref="AC188:AG188"/>
    <mergeCell ref="AH188:AK188"/>
    <mergeCell ref="AL188:AO188"/>
    <mergeCell ref="AP188:AX188"/>
    <mergeCell ref="Y187:AB187"/>
    <mergeCell ref="AC187:AG187"/>
    <mergeCell ref="AH187:AK187"/>
    <mergeCell ref="AL187:AO187"/>
    <mergeCell ref="AP187:AX187"/>
    <mergeCell ref="A190:B190"/>
    <mergeCell ref="A189:B189"/>
    <mergeCell ref="A188:B188"/>
    <mergeCell ref="C188:I188"/>
    <mergeCell ref="J188:O188"/>
    <mergeCell ref="A187:B187"/>
    <mergeCell ref="A186:B186"/>
    <mergeCell ref="A185:B185"/>
    <mergeCell ref="C187:I187"/>
    <mergeCell ref="J187:O187"/>
    <mergeCell ref="P187:X187"/>
    <mergeCell ref="AC193:AG193"/>
    <mergeCell ref="AP186:AX186"/>
    <mergeCell ref="AL176:AO176"/>
    <mergeCell ref="AP176:AX176"/>
    <mergeCell ref="C177:I177"/>
    <mergeCell ref="J177:O177"/>
    <mergeCell ref="P177:X177"/>
    <mergeCell ref="Y177:AB177"/>
    <mergeCell ref="AC177:AG177"/>
    <mergeCell ref="AH177:AK177"/>
    <mergeCell ref="AL177:AO177"/>
    <mergeCell ref="AP177:AX177"/>
    <mergeCell ref="AH184:AK184"/>
    <mergeCell ref="C176:I176"/>
    <mergeCell ref="J176:O176"/>
    <mergeCell ref="P176:X176"/>
    <mergeCell ref="Y176:AB176"/>
    <mergeCell ref="AC176:AG176"/>
    <mergeCell ref="AH176:AK176"/>
    <mergeCell ref="Y183:AB183"/>
    <mergeCell ref="AC183:AG183"/>
    <mergeCell ref="AH183:AK183"/>
    <mergeCell ref="AL183:AO183"/>
    <mergeCell ref="AP183:AX183"/>
    <mergeCell ref="C184:I184"/>
    <mergeCell ref="J184:O184"/>
    <mergeCell ref="P184:X184"/>
    <mergeCell ref="Y184:AB184"/>
    <mergeCell ref="AC184:AG184"/>
    <mergeCell ref="A184:B184"/>
    <mergeCell ref="A183:B183"/>
    <mergeCell ref="A182:B182"/>
    <mergeCell ref="C183:I183"/>
    <mergeCell ref="J183:O183"/>
    <mergeCell ref="C196:I196"/>
    <mergeCell ref="J196:O196"/>
    <mergeCell ref="P196:X196"/>
    <mergeCell ref="AH190:AK190"/>
    <mergeCell ref="AL190:AO190"/>
    <mergeCell ref="AP190:AX190"/>
    <mergeCell ref="C191:I191"/>
    <mergeCell ref="J191:O191"/>
    <mergeCell ref="P191:X191"/>
    <mergeCell ref="Y191:AB191"/>
    <mergeCell ref="AC191:AG191"/>
    <mergeCell ref="AH191:AK191"/>
    <mergeCell ref="AL191:AO191"/>
    <mergeCell ref="AH193:AK193"/>
    <mergeCell ref="AL193:AO193"/>
    <mergeCell ref="AP193:AX193"/>
    <mergeCell ref="AL189:AO189"/>
    <mergeCell ref="AP189:AX189"/>
    <mergeCell ref="C190:I190"/>
    <mergeCell ref="J190:O190"/>
    <mergeCell ref="P190:X190"/>
    <mergeCell ref="Y190:AB190"/>
    <mergeCell ref="AC190:AG190"/>
    <mergeCell ref="Y192:AB192"/>
    <mergeCell ref="AC192:AG192"/>
    <mergeCell ref="AH192:AK192"/>
    <mergeCell ref="AL192:AO192"/>
    <mergeCell ref="AP192:AX192"/>
    <mergeCell ref="C193:I193"/>
    <mergeCell ref="J193:O193"/>
    <mergeCell ref="P193:X193"/>
    <mergeCell ref="Y193:AB193"/>
    <mergeCell ref="AH207:AK207"/>
    <mergeCell ref="AL207:AO207"/>
    <mergeCell ref="AP207:AX207"/>
    <mergeCell ref="A210:B210"/>
    <mergeCell ref="A209:B209"/>
    <mergeCell ref="A208:B208"/>
    <mergeCell ref="C208:I208"/>
    <mergeCell ref="J208:O208"/>
    <mergeCell ref="A207:B207"/>
    <mergeCell ref="A206:B206"/>
    <mergeCell ref="A205:B205"/>
    <mergeCell ref="C207:I207"/>
    <mergeCell ref="J207:O207"/>
    <mergeCell ref="P207:X207"/>
    <mergeCell ref="AL194:AO194"/>
    <mergeCell ref="AP194:AX194"/>
    <mergeCell ref="C195:I195"/>
    <mergeCell ref="J195:O195"/>
    <mergeCell ref="P195:X195"/>
    <mergeCell ref="Y195:AB195"/>
    <mergeCell ref="AC195:AG195"/>
    <mergeCell ref="AH195:AK195"/>
    <mergeCell ref="AL195:AO195"/>
    <mergeCell ref="AP195:AX195"/>
    <mergeCell ref="AH204:AK204"/>
    <mergeCell ref="C194:I194"/>
    <mergeCell ref="J194:O194"/>
    <mergeCell ref="P194:X194"/>
    <mergeCell ref="Y194:AB194"/>
    <mergeCell ref="AC194:AG194"/>
    <mergeCell ref="AH194:AK194"/>
    <mergeCell ref="Y203:AB203"/>
    <mergeCell ref="AC203:AG203"/>
    <mergeCell ref="AH203:AK203"/>
    <mergeCell ref="AL203:AO203"/>
    <mergeCell ref="AP203:AX203"/>
    <mergeCell ref="C204:I204"/>
    <mergeCell ref="J204:O204"/>
    <mergeCell ref="P204:X204"/>
    <mergeCell ref="Y204:AB204"/>
    <mergeCell ref="AC204:AG204"/>
    <mergeCell ref="A204:B204"/>
    <mergeCell ref="A203:B203"/>
    <mergeCell ref="A202:B202"/>
    <mergeCell ref="C203:I203"/>
    <mergeCell ref="J203:O203"/>
    <mergeCell ref="P203:X203"/>
    <mergeCell ref="C198:I198"/>
    <mergeCell ref="J198:O198"/>
    <mergeCell ref="P198:X198"/>
    <mergeCell ref="Y198:AB198"/>
    <mergeCell ref="AC198:AG198"/>
    <mergeCell ref="AH198:AK198"/>
    <mergeCell ref="P197:X197"/>
    <mergeCell ref="Y197:AB197"/>
    <mergeCell ref="AC197:AG197"/>
    <mergeCell ref="A201:B201"/>
    <mergeCell ref="A198:B198"/>
    <mergeCell ref="A197:B197"/>
    <mergeCell ref="C197:I197"/>
    <mergeCell ref="J197:O197"/>
    <mergeCell ref="A196:B196"/>
    <mergeCell ref="A195:B195"/>
    <mergeCell ref="A194:B194"/>
    <mergeCell ref="AH210:AK210"/>
    <mergeCell ref="AL210:AO210"/>
    <mergeCell ref="AP210:AX210"/>
    <mergeCell ref="C211:I211"/>
    <mergeCell ref="J211:O211"/>
    <mergeCell ref="P211:X211"/>
    <mergeCell ref="Y211:AB211"/>
    <mergeCell ref="AC211:AG211"/>
    <mergeCell ref="AH211:AK211"/>
    <mergeCell ref="AL211:AO211"/>
    <mergeCell ref="AH213:AK213"/>
    <mergeCell ref="AL213:AO213"/>
    <mergeCell ref="AP213:AX213"/>
    <mergeCell ref="AL209:AO209"/>
    <mergeCell ref="AP209:AX209"/>
    <mergeCell ref="C210:I210"/>
    <mergeCell ref="J210:O210"/>
    <mergeCell ref="P210:X210"/>
    <mergeCell ref="Y210:AB210"/>
    <mergeCell ref="AC210:AG210"/>
    <mergeCell ref="Y212:AB212"/>
    <mergeCell ref="AC212:AG212"/>
    <mergeCell ref="AH212:AK212"/>
    <mergeCell ref="AL212:AO212"/>
    <mergeCell ref="AP212:AX212"/>
    <mergeCell ref="C213:I213"/>
    <mergeCell ref="J213:O213"/>
    <mergeCell ref="P213:X213"/>
    <mergeCell ref="Y213:AB213"/>
    <mergeCell ref="AC213:AG213"/>
    <mergeCell ref="A213:B213"/>
    <mergeCell ref="A212:B212"/>
    <mergeCell ref="A211:B211"/>
    <mergeCell ref="C212:I212"/>
    <mergeCell ref="J212:O212"/>
    <mergeCell ref="P212:X212"/>
    <mergeCell ref="C209:I209"/>
    <mergeCell ref="J209:O209"/>
    <mergeCell ref="P209:X209"/>
    <mergeCell ref="Y209:AB209"/>
    <mergeCell ref="AC209:AG209"/>
    <mergeCell ref="AH209:AK209"/>
    <mergeCell ref="A226:B226"/>
    <mergeCell ref="C226:I226"/>
    <mergeCell ref="J226:O226"/>
    <mergeCell ref="A225:B225"/>
    <mergeCell ref="A224:B224"/>
    <mergeCell ref="A223:B223"/>
    <mergeCell ref="C225:I225"/>
    <mergeCell ref="J225:O225"/>
    <mergeCell ref="P225:X225"/>
    <mergeCell ref="AL214:AO214"/>
    <mergeCell ref="AP214:AX214"/>
    <mergeCell ref="C215:I215"/>
    <mergeCell ref="J215:O215"/>
    <mergeCell ref="P215:X215"/>
    <mergeCell ref="Y215:AB215"/>
    <mergeCell ref="AC215:AG215"/>
    <mergeCell ref="AH215:AK215"/>
    <mergeCell ref="AL215:AO215"/>
    <mergeCell ref="AP215:AX215"/>
    <mergeCell ref="AH222:AK222"/>
    <mergeCell ref="C214:I214"/>
    <mergeCell ref="J214:O214"/>
    <mergeCell ref="P214:X214"/>
    <mergeCell ref="Y214:AB214"/>
    <mergeCell ref="AC214:AG214"/>
    <mergeCell ref="AH214:AK214"/>
    <mergeCell ref="Y221:AB221"/>
    <mergeCell ref="AC221:AG221"/>
    <mergeCell ref="AH221:AK221"/>
    <mergeCell ref="AL221:AO221"/>
    <mergeCell ref="AP221:AX221"/>
    <mergeCell ref="C222:I222"/>
    <mergeCell ref="J222:O222"/>
    <mergeCell ref="P222:X222"/>
    <mergeCell ref="Y222:AB222"/>
    <mergeCell ref="AC222:AG222"/>
    <mergeCell ref="A222:B222"/>
    <mergeCell ref="A221:B221"/>
    <mergeCell ref="A220:B220"/>
    <mergeCell ref="C221:I221"/>
    <mergeCell ref="J221:O221"/>
    <mergeCell ref="P221:X221"/>
    <mergeCell ref="C218:I218"/>
    <mergeCell ref="J218:O218"/>
    <mergeCell ref="P218:X218"/>
    <mergeCell ref="Y218:AB218"/>
    <mergeCell ref="AC218:AG218"/>
    <mergeCell ref="AH218:AK218"/>
    <mergeCell ref="P217:X217"/>
    <mergeCell ref="Y217:AB217"/>
    <mergeCell ref="AC217:AG217"/>
    <mergeCell ref="A219:B219"/>
    <mergeCell ref="A218:B218"/>
    <mergeCell ref="A217:B217"/>
    <mergeCell ref="C217:I217"/>
    <mergeCell ref="J217:O217"/>
    <mergeCell ref="A216:B216"/>
    <mergeCell ref="A215:B215"/>
    <mergeCell ref="A214:B214"/>
    <mergeCell ref="C216:I216"/>
    <mergeCell ref="J216:O216"/>
    <mergeCell ref="P216:X216"/>
    <mergeCell ref="AL236:AO236"/>
    <mergeCell ref="AP236:AX236"/>
    <mergeCell ref="A239:B239"/>
    <mergeCell ref="A238:B238"/>
    <mergeCell ref="A237:B237"/>
    <mergeCell ref="C237:I237"/>
    <mergeCell ref="J237:O237"/>
    <mergeCell ref="A236:B236"/>
    <mergeCell ref="A235:B235"/>
    <mergeCell ref="A234:B234"/>
    <mergeCell ref="C236:I236"/>
    <mergeCell ref="J236:O236"/>
    <mergeCell ref="P236:X236"/>
    <mergeCell ref="AH228:AK228"/>
    <mergeCell ref="AL228:AO228"/>
    <mergeCell ref="AP228:AX228"/>
    <mergeCell ref="C229:I229"/>
    <mergeCell ref="J229:O229"/>
    <mergeCell ref="P229:X229"/>
    <mergeCell ref="Y229:AB229"/>
    <mergeCell ref="AC229:AG229"/>
    <mergeCell ref="AH229:AK229"/>
    <mergeCell ref="AL229:AO229"/>
    <mergeCell ref="AH231:AK231"/>
    <mergeCell ref="AL231:AO231"/>
    <mergeCell ref="AP231:AX231"/>
    <mergeCell ref="AL227:AO227"/>
    <mergeCell ref="AP227:AX227"/>
    <mergeCell ref="C228:I228"/>
    <mergeCell ref="J228:O228"/>
    <mergeCell ref="P228:X228"/>
    <mergeCell ref="Y228:AB228"/>
    <mergeCell ref="AC228:AG228"/>
    <mergeCell ref="Y230:AB230"/>
    <mergeCell ref="AC230:AG230"/>
    <mergeCell ref="AH230:AK230"/>
    <mergeCell ref="AL230:AO230"/>
    <mergeCell ref="AP230:AX230"/>
    <mergeCell ref="C231:I231"/>
    <mergeCell ref="J231:O231"/>
    <mergeCell ref="P231:X231"/>
    <mergeCell ref="Y231:AB231"/>
    <mergeCell ref="AC231:AG231"/>
    <mergeCell ref="A231:B231"/>
    <mergeCell ref="A230:B230"/>
    <mergeCell ref="A229:B229"/>
    <mergeCell ref="C230:I230"/>
    <mergeCell ref="J230:O230"/>
    <mergeCell ref="P230:X230"/>
    <mergeCell ref="C227:I227"/>
    <mergeCell ref="J227:O227"/>
    <mergeCell ref="P227:X227"/>
    <mergeCell ref="Y227:AB227"/>
    <mergeCell ref="AC227:AG227"/>
    <mergeCell ref="AH227:AK227"/>
    <mergeCell ref="A228:B228"/>
    <mergeCell ref="A227:B227"/>
    <mergeCell ref="Y245:AB245"/>
    <mergeCell ref="AC245:AG245"/>
    <mergeCell ref="AH245:AK245"/>
    <mergeCell ref="AL245:AO245"/>
    <mergeCell ref="AP245:AX245"/>
    <mergeCell ref="A248:B248"/>
    <mergeCell ref="A247:B247"/>
    <mergeCell ref="A246:B246"/>
    <mergeCell ref="C246:I246"/>
    <mergeCell ref="J246:O246"/>
    <mergeCell ref="A245:B245"/>
    <mergeCell ref="A244:B244"/>
    <mergeCell ref="A243:B243"/>
    <mergeCell ref="C245:I245"/>
    <mergeCell ref="J245:O245"/>
    <mergeCell ref="P245:X245"/>
    <mergeCell ref="AL234:AO234"/>
    <mergeCell ref="AP234:AX234"/>
    <mergeCell ref="C235:I235"/>
    <mergeCell ref="J235:O235"/>
    <mergeCell ref="P235:X235"/>
    <mergeCell ref="Y235:AB235"/>
    <mergeCell ref="AC235:AG235"/>
    <mergeCell ref="AH235:AK235"/>
    <mergeCell ref="AL235:AO235"/>
    <mergeCell ref="AP235:AX235"/>
    <mergeCell ref="AH242:AK242"/>
    <mergeCell ref="C234:I234"/>
    <mergeCell ref="J234:O234"/>
    <mergeCell ref="P234:X234"/>
    <mergeCell ref="Y234:AB234"/>
    <mergeCell ref="AC234:AG234"/>
    <mergeCell ref="AH234:AK234"/>
    <mergeCell ref="Y241:AB241"/>
    <mergeCell ref="AC241:AG241"/>
    <mergeCell ref="AH241:AK241"/>
    <mergeCell ref="AL241:AO241"/>
    <mergeCell ref="AP241:AX241"/>
    <mergeCell ref="C242:I242"/>
    <mergeCell ref="J242:O242"/>
    <mergeCell ref="P242:X242"/>
    <mergeCell ref="Y242:AB242"/>
    <mergeCell ref="AC242:AG242"/>
    <mergeCell ref="A242:B242"/>
    <mergeCell ref="A241:B241"/>
    <mergeCell ref="A240:B240"/>
    <mergeCell ref="C241:I241"/>
    <mergeCell ref="J241:O241"/>
    <mergeCell ref="P241:X241"/>
    <mergeCell ref="C238:I238"/>
    <mergeCell ref="J238:O238"/>
    <mergeCell ref="P238:X238"/>
    <mergeCell ref="Y238:AB238"/>
    <mergeCell ref="AC238:AG238"/>
    <mergeCell ref="AH238:AK238"/>
    <mergeCell ref="P237:X237"/>
    <mergeCell ref="Y237:AB237"/>
    <mergeCell ref="AC237:AG237"/>
    <mergeCell ref="AH237:AK237"/>
    <mergeCell ref="AL237:AO237"/>
    <mergeCell ref="AP237:AX237"/>
    <mergeCell ref="Y236:AB236"/>
    <mergeCell ref="AC236:AG236"/>
    <mergeCell ref="AH236:AK236"/>
    <mergeCell ref="AL247:AO247"/>
    <mergeCell ref="AP247:AX247"/>
    <mergeCell ref="C248:I248"/>
    <mergeCell ref="J248:O248"/>
    <mergeCell ref="P248:X248"/>
    <mergeCell ref="Y248:AB248"/>
    <mergeCell ref="AC248:AG248"/>
    <mergeCell ref="Y250:AB250"/>
    <mergeCell ref="AC250:AG250"/>
    <mergeCell ref="AH250:AK250"/>
    <mergeCell ref="AL250:AO250"/>
    <mergeCell ref="AP250:AX250"/>
    <mergeCell ref="C251:I251"/>
    <mergeCell ref="J251:O251"/>
    <mergeCell ref="P251:X251"/>
    <mergeCell ref="Y251:AB251"/>
    <mergeCell ref="AC251:AG251"/>
    <mergeCell ref="A251:B251"/>
    <mergeCell ref="A250:B250"/>
    <mergeCell ref="A249:B249"/>
    <mergeCell ref="C250:I250"/>
    <mergeCell ref="J250:O250"/>
    <mergeCell ref="P250:X250"/>
    <mergeCell ref="C247:I247"/>
    <mergeCell ref="J247:O247"/>
    <mergeCell ref="P247:X247"/>
    <mergeCell ref="Y247:AB247"/>
    <mergeCell ref="AC247:AG247"/>
    <mergeCell ref="AH247:AK247"/>
    <mergeCell ref="AP257:AX257"/>
    <mergeCell ref="P246:X246"/>
    <mergeCell ref="Y246:AB246"/>
    <mergeCell ref="AC246:AG246"/>
    <mergeCell ref="AH246:AK246"/>
    <mergeCell ref="AL246:AO246"/>
    <mergeCell ref="AP246:AX246"/>
    <mergeCell ref="C256:I256"/>
    <mergeCell ref="J256:O256"/>
    <mergeCell ref="P256:X256"/>
    <mergeCell ref="Y256:AB256"/>
    <mergeCell ref="AC256:AG256"/>
    <mergeCell ref="AH256:AK256"/>
    <mergeCell ref="P255:X255"/>
    <mergeCell ref="Y255:AB255"/>
    <mergeCell ref="AC255:AG255"/>
    <mergeCell ref="A257:B257"/>
    <mergeCell ref="A256:B256"/>
    <mergeCell ref="A255:B255"/>
    <mergeCell ref="C255:I255"/>
    <mergeCell ref="J255:O255"/>
    <mergeCell ref="A254:B254"/>
    <mergeCell ref="A253:B253"/>
    <mergeCell ref="A252:B252"/>
    <mergeCell ref="C254:I254"/>
    <mergeCell ref="J254:O254"/>
    <mergeCell ref="P254:X254"/>
    <mergeCell ref="AH248:AK248"/>
    <mergeCell ref="AL248:AO248"/>
    <mergeCell ref="AP248:AX248"/>
    <mergeCell ref="C249:I249"/>
    <mergeCell ref="J249:O249"/>
    <mergeCell ref="P249:X249"/>
    <mergeCell ref="Y249:AB249"/>
    <mergeCell ref="AC249:AG249"/>
    <mergeCell ref="Y258:AB258"/>
    <mergeCell ref="AC258:AG258"/>
    <mergeCell ref="AH258:AK258"/>
    <mergeCell ref="AL258:AO258"/>
    <mergeCell ref="AP258:AX258"/>
    <mergeCell ref="A271:B271"/>
    <mergeCell ref="A270:B270"/>
    <mergeCell ref="A269:B269"/>
    <mergeCell ref="C270:I270"/>
    <mergeCell ref="J270:O270"/>
    <mergeCell ref="P270:X270"/>
    <mergeCell ref="C267:I267"/>
    <mergeCell ref="J267:O267"/>
    <mergeCell ref="P267:X267"/>
    <mergeCell ref="Y267:AB267"/>
    <mergeCell ref="AC267:AG267"/>
    <mergeCell ref="AH267:AK267"/>
    <mergeCell ref="AC264:AG264"/>
    <mergeCell ref="AH264:AK264"/>
    <mergeCell ref="AL264:AO264"/>
    <mergeCell ref="AP264:AX264"/>
    <mergeCell ref="Y263:AB263"/>
    <mergeCell ref="AC263:AG263"/>
    <mergeCell ref="AH263:AK263"/>
    <mergeCell ref="AL263:AO263"/>
    <mergeCell ref="AP263:AX263"/>
    <mergeCell ref="A268:B268"/>
    <mergeCell ref="A267:B267"/>
    <mergeCell ref="A264:B264"/>
    <mergeCell ref="C264:I264"/>
    <mergeCell ref="J264:O264"/>
    <mergeCell ref="A263:B263"/>
    <mergeCell ref="A262:B262"/>
    <mergeCell ref="A261:B261"/>
    <mergeCell ref="C263:I263"/>
    <mergeCell ref="J263:O263"/>
    <mergeCell ref="P263:X263"/>
    <mergeCell ref="AC271:AG271"/>
    <mergeCell ref="AP262:AX262"/>
    <mergeCell ref="AL252:AO252"/>
    <mergeCell ref="AP252:AX252"/>
    <mergeCell ref="C253:I253"/>
    <mergeCell ref="J253:O253"/>
    <mergeCell ref="P253:X253"/>
    <mergeCell ref="Y253:AB253"/>
    <mergeCell ref="AC253:AG253"/>
    <mergeCell ref="AH253:AK253"/>
    <mergeCell ref="AL253:AO253"/>
    <mergeCell ref="AP253:AX253"/>
    <mergeCell ref="AH260:AK260"/>
    <mergeCell ref="C252:I252"/>
    <mergeCell ref="J252:O252"/>
    <mergeCell ref="P252:X252"/>
    <mergeCell ref="Y252:AB252"/>
    <mergeCell ref="AC252:AG252"/>
    <mergeCell ref="AH252:AK252"/>
    <mergeCell ref="Y259:AB259"/>
    <mergeCell ref="AC259:AG259"/>
    <mergeCell ref="AH259:AK259"/>
    <mergeCell ref="AL259:AO259"/>
    <mergeCell ref="AP259:AX259"/>
    <mergeCell ref="C260:I260"/>
    <mergeCell ref="J260:O260"/>
    <mergeCell ref="P260:X260"/>
    <mergeCell ref="Y260:AB260"/>
    <mergeCell ref="AC260:AG260"/>
    <mergeCell ref="A260:B260"/>
    <mergeCell ref="A259:B259"/>
    <mergeCell ref="A258:B258"/>
    <mergeCell ref="C259:I259"/>
    <mergeCell ref="J259:O259"/>
    <mergeCell ref="C274:I274"/>
    <mergeCell ref="J274:O274"/>
    <mergeCell ref="P274:X274"/>
    <mergeCell ref="AH268:AK268"/>
    <mergeCell ref="AL268:AO268"/>
    <mergeCell ref="AP268:AX268"/>
    <mergeCell ref="C269:I269"/>
    <mergeCell ref="J269:O269"/>
    <mergeCell ref="P269:X269"/>
    <mergeCell ref="Y269:AB269"/>
    <mergeCell ref="AC269:AG269"/>
    <mergeCell ref="AH269:AK269"/>
    <mergeCell ref="AL269:AO269"/>
    <mergeCell ref="AH271:AK271"/>
    <mergeCell ref="AL271:AO271"/>
    <mergeCell ref="AP271:AX271"/>
    <mergeCell ref="AL267:AO267"/>
    <mergeCell ref="AP267:AX267"/>
    <mergeCell ref="C268:I268"/>
    <mergeCell ref="J268:O268"/>
    <mergeCell ref="P268:X268"/>
    <mergeCell ref="Y268:AB268"/>
    <mergeCell ref="AC268:AG268"/>
    <mergeCell ref="Y270:AB270"/>
    <mergeCell ref="AC270:AG270"/>
    <mergeCell ref="AH270:AK270"/>
    <mergeCell ref="AL270:AO270"/>
    <mergeCell ref="AP270:AX270"/>
    <mergeCell ref="C271:I271"/>
    <mergeCell ref="J271:O271"/>
    <mergeCell ref="P271:X271"/>
    <mergeCell ref="Y271:AB271"/>
    <mergeCell ref="AH283:AK283"/>
    <mergeCell ref="AL283:AO283"/>
    <mergeCell ref="AP283:AX283"/>
    <mergeCell ref="A286:B286"/>
    <mergeCell ref="A285:B285"/>
    <mergeCell ref="A284:B284"/>
    <mergeCell ref="C284:I284"/>
    <mergeCell ref="J284:O284"/>
    <mergeCell ref="A283:B283"/>
    <mergeCell ref="A282:B282"/>
    <mergeCell ref="A281:B281"/>
    <mergeCell ref="C283:I283"/>
    <mergeCell ref="J283:O283"/>
    <mergeCell ref="P283:X283"/>
    <mergeCell ref="AL272:AO272"/>
    <mergeCell ref="AP272:AX272"/>
    <mergeCell ref="C273:I273"/>
    <mergeCell ref="J273:O273"/>
    <mergeCell ref="P273:X273"/>
    <mergeCell ref="Y273:AB273"/>
    <mergeCell ref="AC273:AG273"/>
    <mergeCell ref="AH273:AK273"/>
    <mergeCell ref="AL273:AO273"/>
    <mergeCell ref="AP273:AX273"/>
    <mergeCell ref="AH280:AK280"/>
    <mergeCell ref="C272:I272"/>
    <mergeCell ref="J272:O272"/>
    <mergeCell ref="P272:X272"/>
    <mergeCell ref="Y272:AB272"/>
    <mergeCell ref="AC272:AG272"/>
    <mergeCell ref="AH272:AK272"/>
    <mergeCell ref="Y279:AB279"/>
    <mergeCell ref="AC279:AG279"/>
    <mergeCell ref="AH279:AK279"/>
    <mergeCell ref="AL279:AO279"/>
    <mergeCell ref="AP279:AX279"/>
    <mergeCell ref="C280:I280"/>
    <mergeCell ref="J280:O280"/>
    <mergeCell ref="P280:X280"/>
    <mergeCell ref="Y280:AB280"/>
    <mergeCell ref="AC280:AG280"/>
    <mergeCell ref="A280:B280"/>
    <mergeCell ref="A279:B279"/>
    <mergeCell ref="A278:B278"/>
    <mergeCell ref="C279:I279"/>
    <mergeCell ref="J279:O279"/>
    <mergeCell ref="P279:X279"/>
    <mergeCell ref="C276:I276"/>
    <mergeCell ref="J276:O276"/>
    <mergeCell ref="P276:X276"/>
    <mergeCell ref="Y276:AB276"/>
    <mergeCell ref="AC276:AG276"/>
    <mergeCell ref="AH276:AK276"/>
    <mergeCell ref="P275:X275"/>
    <mergeCell ref="Y275:AB275"/>
    <mergeCell ref="AC275:AG275"/>
    <mergeCell ref="A277:B277"/>
    <mergeCell ref="A276:B276"/>
    <mergeCell ref="A275:B275"/>
    <mergeCell ref="C275:I275"/>
    <mergeCell ref="J275:O275"/>
    <mergeCell ref="A274:B274"/>
    <mergeCell ref="A273:B273"/>
    <mergeCell ref="A272:B272"/>
    <mergeCell ref="AH286:AK286"/>
    <mergeCell ref="AL286:AO286"/>
    <mergeCell ref="AP286:AX286"/>
    <mergeCell ref="C287:I287"/>
    <mergeCell ref="J287:O287"/>
    <mergeCell ref="P287:X287"/>
    <mergeCell ref="Y287:AB287"/>
    <mergeCell ref="AC287:AG287"/>
    <mergeCell ref="AH287:AK287"/>
    <mergeCell ref="AL287:AO287"/>
    <mergeCell ref="AH289:AK289"/>
    <mergeCell ref="AL289:AO289"/>
    <mergeCell ref="AP289:AX289"/>
    <mergeCell ref="AL285:AO285"/>
    <mergeCell ref="AP285:AX285"/>
    <mergeCell ref="C286:I286"/>
    <mergeCell ref="J286:O286"/>
    <mergeCell ref="P286:X286"/>
    <mergeCell ref="Y286:AB286"/>
    <mergeCell ref="AC286:AG286"/>
    <mergeCell ref="Y288:AB288"/>
    <mergeCell ref="AC288:AG288"/>
    <mergeCell ref="AH288:AK288"/>
    <mergeCell ref="AL288:AO288"/>
    <mergeCell ref="AP288:AX288"/>
    <mergeCell ref="C289:I289"/>
    <mergeCell ref="J289:O289"/>
    <mergeCell ref="P289:X289"/>
    <mergeCell ref="Y289:AB289"/>
    <mergeCell ref="AC289:AG289"/>
    <mergeCell ref="A289:B289"/>
    <mergeCell ref="A288:B288"/>
    <mergeCell ref="A287:B287"/>
    <mergeCell ref="C288:I288"/>
    <mergeCell ref="J288:O288"/>
    <mergeCell ref="P288:X288"/>
    <mergeCell ref="C285:I285"/>
    <mergeCell ref="J285:O285"/>
    <mergeCell ref="P285:X285"/>
    <mergeCell ref="Y285:AB285"/>
    <mergeCell ref="AC285:AG285"/>
    <mergeCell ref="AH285:AK285"/>
    <mergeCell ref="A304:B304"/>
    <mergeCell ref="C304:I304"/>
    <mergeCell ref="J304:O304"/>
    <mergeCell ref="A303:B303"/>
    <mergeCell ref="A302:B302"/>
    <mergeCell ref="A301:B301"/>
    <mergeCell ref="C303:I303"/>
    <mergeCell ref="J303:O303"/>
    <mergeCell ref="P303:X303"/>
    <mergeCell ref="AL290:AO290"/>
    <mergeCell ref="AP290:AX290"/>
    <mergeCell ref="C291:I291"/>
    <mergeCell ref="J291:O291"/>
    <mergeCell ref="P291:X291"/>
    <mergeCell ref="Y291:AB291"/>
    <mergeCell ref="AC291:AG291"/>
    <mergeCell ref="AH291:AK291"/>
    <mergeCell ref="AL291:AO291"/>
    <mergeCell ref="AP291:AX291"/>
    <mergeCell ref="AH300:AK300"/>
    <mergeCell ref="C290:I290"/>
    <mergeCell ref="J290:O290"/>
    <mergeCell ref="P290:X290"/>
    <mergeCell ref="Y290:AB290"/>
    <mergeCell ref="AC290:AG290"/>
    <mergeCell ref="AH290:AK290"/>
    <mergeCell ref="Y297:AB297"/>
    <mergeCell ref="AC297:AG297"/>
    <mergeCell ref="AH297:AK297"/>
    <mergeCell ref="AL297:AO297"/>
    <mergeCell ref="AP297:AX297"/>
    <mergeCell ref="C300:I300"/>
    <mergeCell ref="J300:O300"/>
    <mergeCell ref="P300:X300"/>
    <mergeCell ref="Y300:AB300"/>
    <mergeCell ref="AC300:AG300"/>
    <mergeCell ref="A300:B300"/>
    <mergeCell ref="A297:B297"/>
    <mergeCell ref="A296:B296"/>
    <mergeCell ref="C297:I297"/>
    <mergeCell ref="J297:O297"/>
    <mergeCell ref="P297:X297"/>
    <mergeCell ref="C294:I294"/>
    <mergeCell ref="J294:O294"/>
    <mergeCell ref="P294:X294"/>
    <mergeCell ref="Y294:AB294"/>
    <mergeCell ref="AC294:AG294"/>
    <mergeCell ref="AH294:AK294"/>
    <mergeCell ref="P293:X293"/>
    <mergeCell ref="Y293:AB293"/>
    <mergeCell ref="AC293:AG293"/>
    <mergeCell ref="A295:B295"/>
    <mergeCell ref="A294:B294"/>
    <mergeCell ref="A293:B293"/>
    <mergeCell ref="C293:I293"/>
    <mergeCell ref="J293:O293"/>
    <mergeCell ref="A292:B292"/>
    <mergeCell ref="A291:B291"/>
    <mergeCell ref="A290:B290"/>
    <mergeCell ref="C292:I292"/>
    <mergeCell ref="J292:O292"/>
    <mergeCell ref="P292:X292"/>
    <mergeCell ref="AL312:AO312"/>
    <mergeCell ref="AP312:AX312"/>
    <mergeCell ref="A315:B315"/>
    <mergeCell ref="A314:B314"/>
    <mergeCell ref="A313:B313"/>
    <mergeCell ref="C313:I313"/>
    <mergeCell ref="J313:O313"/>
    <mergeCell ref="A312:B312"/>
    <mergeCell ref="A311:B311"/>
    <mergeCell ref="A310:B310"/>
    <mergeCell ref="C312:I312"/>
    <mergeCell ref="J312:O312"/>
    <mergeCell ref="P312:X312"/>
    <mergeCell ref="AH306:AK306"/>
    <mergeCell ref="AL306:AO306"/>
    <mergeCell ref="AP306:AX306"/>
    <mergeCell ref="C307:I307"/>
    <mergeCell ref="J307:O307"/>
    <mergeCell ref="P307:X307"/>
    <mergeCell ref="Y307:AB307"/>
    <mergeCell ref="AC307:AG307"/>
    <mergeCell ref="AH307:AK307"/>
    <mergeCell ref="AL307:AO307"/>
    <mergeCell ref="AH309:AK309"/>
    <mergeCell ref="AL309:AO309"/>
    <mergeCell ref="AP309:AX309"/>
    <mergeCell ref="AL305:AO305"/>
    <mergeCell ref="AP305:AX305"/>
    <mergeCell ref="C306:I306"/>
    <mergeCell ref="J306:O306"/>
    <mergeCell ref="P306:X306"/>
    <mergeCell ref="Y306:AB306"/>
    <mergeCell ref="AC306:AG306"/>
    <mergeCell ref="Y308:AB308"/>
    <mergeCell ref="AC308:AG308"/>
    <mergeCell ref="AH308:AK308"/>
    <mergeCell ref="AL308:AO308"/>
    <mergeCell ref="AP308:AX308"/>
    <mergeCell ref="C309:I309"/>
    <mergeCell ref="J309:O309"/>
    <mergeCell ref="P309:X309"/>
    <mergeCell ref="Y309:AB309"/>
    <mergeCell ref="AC309:AG309"/>
    <mergeCell ref="A309:B309"/>
    <mergeCell ref="A308:B308"/>
    <mergeCell ref="A307:B307"/>
    <mergeCell ref="C308:I308"/>
    <mergeCell ref="J308:O308"/>
    <mergeCell ref="P308:X308"/>
    <mergeCell ref="C305:I305"/>
    <mergeCell ref="J305:O305"/>
    <mergeCell ref="P305:X305"/>
    <mergeCell ref="Y305:AB305"/>
    <mergeCell ref="AC305:AG305"/>
    <mergeCell ref="AH305:AK305"/>
    <mergeCell ref="A306:B306"/>
    <mergeCell ref="A305:B305"/>
    <mergeCell ref="Y321:AB321"/>
    <mergeCell ref="AC321:AG321"/>
    <mergeCell ref="AH321:AK321"/>
    <mergeCell ref="AL321:AO321"/>
    <mergeCell ref="AP321:AX321"/>
    <mergeCell ref="A324:B324"/>
    <mergeCell ref="A323:B323"/>
    <mergeCell ref="A322:B322"/>
    <mergeCell ref="C322:I322"/>
    <mergeCell ref="J322:O322"/>
    <mergeCell ref="A321:B321"/>
    <mergeCell ref="A320:B320"/>
    <mergeCell ref="A319:B319"/>
    <mergeCell ref="C321:I321"/>
    <mergeCell ref="J321:O321"/>
    <mergeCell ref="P321:X321"/>
    <mergeCell ref="AL310:AO310"/>
    <mergeCell ref="AP310:AX310"/>
    <mergeCell ref="C311:I311"/>
    <mergeCell ref="J311:O311"/>
    <mergeCell ref="P311:X311"/>
    <mergeCell ref="Y311:AB311"/>
    <mergeCell ref="AC311:AG311"/>
    <mergeCell ref="AH311:AK311"/>
    <mergeCell ref="AL311:AO311"/>
    <mergeCell ref="AP311:AX311"/>
    <mergeCell ref="AH318:AK318"/>
    <mergeCell ref="C310:I310"/>
    <mergeCell ref="J310:O310"/>
    <mergeCell ref="P310:X310"/>
    <mergeCell ref="Y310:AB310"/>
    <mergeCell ref="AC310:AG310"/>
    <mergeCell ref="AH310:AK310"/>
    <mergeCell ref="Y317:AB317"/>
    <mergeCell ref="AC317:AG317"/>
    <mergeCell ref="AH317:AK317"/>
    <mergeCell ref="AL317:AO317"/>
    <mergeCell ref="AP317:AX317"/>
    <mergeCell ref="C318:I318"/>
    <mergeCell ref="J318:O318"/>
    <mergeCell ref="P318:X318"/>
    <mergeCell ref="Y318:AB318"/>
    <mergeCell ref="AC318:AG318"/>
    <mergeCell ref="A318:B318"/>
    <mergeCell ref="A317:B317"/>
    <mergeCell ref="A316:B316"/>
    <mergeCell ref="C317:I317"/>
    <mergeCell ref="J317:O317"/>
    <mergeCell ref="P317:X317"/>
    <mergeCell ref="C314:I314"/>
    <mergeCell ref="J314:O314"/>
    <mergeCell ref="P314:X314"/>
    <mergeCell ref="Y314:AB314"/>
    <mergeCell ref="AC314:AG314"/>
    <mergeCell ref="AH314:AK314"/>
    <mergeCell ref="P313:X313"/>
    <mergeCell ref="Y313:AB313"/>
    <mergeCell ref="AC313:AG313"/>
    <mergeCell ref="AH313:AK313"/>
    <mergeCell ref="AL313:AO313"/>
    <mergeCell ref="AP313:AX313"/>
    <mergeCell ref="Y312:AB312"/>
    <mergeCell ref="AC312:AG312"/>
    <mergeCell ref="AH312:AK312"/>
    <mergeCell ref="AL323:AO323"/>
    <mergeCell ref="AP323:AX323"/>
    <mergeCell ref="C324:I324"/>
    <mergeCell ref="J324:O324"/>
    <mergeCell ref="P324:X324"/>
    <mergeCell ref="Y324:AB324"/>
    <mergeCell ref="AC324:AG324"/>
    <mergeCell ref="Y326:AB326"/>
    <mergeCell ref="AC326:AG326"/>
    <mergeCell ref="AH326:AK326"/>
    <mergeCell ref="AL326:AO326"/>
    <mergeCell ref="AP326:AX326"/>
    <mergeCell ref="C327:I327"/>
    <mergeCell ref="J327:O327"/>
    <mergeCell ref="P327:X327"/>
    <mergeCell ref="Y327:AB327"/>
    <mergeCell ref="AC327:AG327"/>
    <mergeCell ref="A327:B327"/>
    <mergeCell ref="A326:B326"/>
    <mergeCell ref="A325:B325"/>
    <mergeCell ref="C326:I326"/>
    <mergeCell ref="J326:O326"/>
    <mergeCell ref="P326:X326"/>
    <mergeCell ref="C323:I323"/>
    <mergeCell ref="J323:O323"/>
    <mergeCell ref="P323:X323"/>
    <mergeCell ref="Y323:AB323"/>
    <mergeCell ref="AC323:AG323"/>
    <mergeCell ref="AH323:AK323"/>
    <mergeCell ref="AP335:AX335"/>
    <mergeCell ref="P322:X322"/>
    <mergeCell ref="Y322:AB322"/>
    <mergeCell ref="AC322:AG322"/>
    <mergeCell ref="AH322:AK322"/>
    <mergeCell ref="AL322:AO322"/>
    <mergeCell ref="AP322:AX322"/>
    <mergeCell ref="C334:I334"/>
    <mergeCell ref="J334:O334"/>
    <mergeCell ref="P334:X334"/>
    <mergeCell ref="Y334:AB334"/>
    <mergeCell ref="AC334:AG334"/>
    <mergeCell ref="AH334:AK334"/>
    <mergeCell ref="P333:X333"/>
    <mergeCell ref="Y333:AB333"/>
    <mergeCell ref="AC333:AG333"/>
    <mergeCell ref="A335:B335"/>
    <mergeCell ref="A334:B334"/>
    <mergeCell ref="A333:B333"/>
    <mergeCell ref="C333:I333"/>
    <mergeCell ref="J333:O333"/>
    <mergeCell ref="A330:B330"/>
    <mergeCell ref="A329:B329"/>
    <mergeCell ref="A328:B328"/>
    <mergeCell ref="C330:I330"/>
    <mergeCell ref="J330:O330"/>
    <mergeCell ref="P330:X330"/>
    <mergeCell ref="AH324:AK324"/>
    <mergeCell ref="AL324:AO324"/>
    <mergeCell ref="AP324:AX324"/>
    <mergeCell ref="C325:I325"/>
    <mergeCell ref="J325:O325"/>
    <mergeCell ref="P325:X325"/>
    <mergeCell ref="Y325:AB325"/>
    <mergeCell ref="AC325:AG325"/>
    <mergeCell ref="Y336:AB336"/>
    <mergeCell ref="AC336:AG336"/>
    <mergeCell ref="AH336:AK336"/>
    <mergeCell ref="AL336:AO336"/>
    <mergeCell ref="AP336:AX336"/>
    <mergeCell ref="A347:B347"/>
    <mergeCell ref="A346:B346"/>
    <mergeCell ref="A345:B345"/>
    <mergeCell ref="C346:I346"/>
    <mergeCell ref="J346:O346"/>
    <mergeCell ref="P346:X346"/>
    <mergeCell ref="C343:I343"/>
    <mergeCell ref="J343:O343"/>
    <mergeCell ref="P343:X343"/>
    <mergeCell ref="Y343:AB343"/>
    <mergeCell ref="AC343:AG343"/>
    <mergeCell ref="AH343:AK343"/>
    <mergeCell ref="AC342:AG342"/>
    <mergeCell ref="AH342:AK342"/>
    <mergeCell ref="AL342:AO342"/>
    <mergeCell ref="AP342:AX342"/>
    <mergeCell ref="Y341:AB341"/>
    <mergeCell ref="AC341:AG341"/>
    <mergeCell ref="AH341:AK341"/>
    <mergeCell ref="AL341:AO341"/>
    <mergeCell ref="AP341:AX341"/>
    <mergeCell ref="A344:B344"/>
    <mergeCell ref="A343:B343"/>
    <mergeCell ref="A342:B342"/>
    <mergeCell ref="C342:I342"/>
    <mergeCell ref="J342:O342"/>
    <mergeCell ref="A341:B341"/>
    <mergeCell ref="A340:B340"/>
    <mergeCell ref="A339:B339"/>
    <mergeCell ref="C341:I341"/>
    <mergeCell ref="J341:O341"/>
    <mergeCell ref="P341:X341"/>
    <mergeCell ref="AC347:AG347"/>
    <mergeCell ref="AP340:AX340"/>
    <mergeCell ref="AL328:AO328"/>
    <mergeCell ref="AP328:AX328"/>
    <mergeCell ref="C329:I329"/>
    <mergeCell ref="J329:O329"/>
    <mergeCell ref="P329:X329"/>
    <mergeCell ref="Y329:AB329"/>
    <mergeCell ref="AC329:AG329"/>
    <mergeCell ref="AH329:AK329"/>
    <mergeCell ref="AL329:AO329"/>
    <mergeCell ref="AP329:AX329"/>
    <mergeCell ref="AH338:AK338"/>
    <mergeCell ref="C328:I328"/>
    <mergeCell ref="J328:O328"/>
    <mergeCell ref="P328:X328"/>
    <mergeCell ref="Y328:AB328"/>
    <mergeCell ref="AC328:AG328"/>
    <mergeCell ref="AH328:AK328"/>
    <mergeCell ref="Y337:AB337"/>
    <mergeCell ref="AC337:AG337"/>
    <mergeCell ref="AH337:AK337"/>
    <mergeCell ref="AL337:AO337"/>
    <mergeCell ref="AP337:AX337"/>
    <mergeCell ref="C338:I338"/>
    <mergeCell ref="J338:O338"/>
    <mergeCell ref="P338:X338"/>
    <mergeCell ref="Y338:AB338"/>
    <mergeCell ref="AC338:AG338"/>
    <mergeCell ref="A338:B338"/>
    <mergeCell ref="A337:B337"/>
    <mergeCell ref="A336:B336"/>
    <mergeCell ref="C337:I337"/>
    <mergeCell ref="J337:O337"/>
    <mergeCell ref="C350:I350"/>
    <mergeCell ref="J350:O350"/>
    <mergeCell ref="P350:X350"/>
    <mergeCell ref="AH344:AK344"/>
    <mergeCell ref="AL344:AO344"/>
    <mergeCell ref="AP344:AX344"/>
    <mergeCell ref="C345:I345"/>
    <mergeCell ref="J345:O345"/>
    <mergeCell ref="P345:X345"/>
    <mergeCell ref="Y345:AB345"/>
    <mergeCell ref="AC345:AG345"/>
    <mergeCell ref="AH345:AK345"/>
    <mergeCell ref="AL345:AO345"/>
    <mergeCell ref="AH347:AK347"/>
    <mergeCell ref="AL347:AO347"/>
    <mergeCell ref="AP347:AX347"/>
    <mergeCell ref="AL343:AO343"/>
    <mergeCell ref="AP343:AX343"/>
    <mergeCell ref="C344:I344"/>
    <mergeCell ref="J344:O344"/>
    <mergeCell ref="P344:X344"/>
    <mergeCell ref="Y344:AB344"/>
    <mergeCell ref="AC344:AG344"/>
    <mergeCell ref="Y346:AB346"/>
    <mergeCell ref="AC346:AG346"/>
    <mergeCell ref="AH346:AK346"/>
    <mergeCell ref="AL346:AO346"/>
    <mergeCell ref="AP346:AX346"/>
    <mergeCell ref="C347:I347"/>
    <mergeCell ref="J347:O347"/>
    <mergeCell ref="P347:X347"/>
    <mergeCell ref="Y347:AB347"/>
    <mergeCell ref="AH359:AK359"/>
    <mergeCell ref="AL359:AO359"/>
    <mergeCell ref="AP359:AX359"/>
    <mergeCell ref="A362:B362"/>
    <mergeCell ref="A361:B361"/>
    <mergeCell ref="A360:B360"/>
    <mergeCell ref="C360:I360"/>
    <mergeCell ref="J360:O360"/>
    <mergeCell ref="A359:B359"/>
    <mergeCell ref="A358:B358"/>
    <mergeCell ref="A357:B357"/>
    <mergeCell ref="C359:I359"/>
    <mergeCell ref="J359:O359"/>
    <mergeCell ref="P359:X359"/>
    <mergeCell ref="AL348:AO348"/>
    <mergeCell ref="AP348:AX348"/>
    <mergeCell ref="C349:I349"/>
    <mergeCell ref="J349:O349"/>
    <mergeCell ref="P349:X349"/>
    <mergeCell ref="Y349:AB349"/>
    <mergeCell ref="AC349:AG349"/>
    <mergeCell ref="AH349:AK349"/>
    <mergeCell ref="AL349:AO349"/>
    <mergeCell ref="AP349:AX349"/>
    <mergeCell ref="AH356:AK356"/>
    <mergeCell ref="C348:I348"/>
    <mergeCell ref="J348:O348"/>
    <mergeCell ref="P348:X348"/>
    <mergeCell ref="Y348:AB348"/>
    <mergeCell ref="AC348:AG348"/>
    <mergeCell ref="AH348:AK348"/>
    <mergeCell ref="Y355:AB355"/>
    <mergeCell ref="AC355:AG355"/>
    <mergeCell ref="AH355:AK355"/>
    <mergeCell ref="AL355:AO355"/>
    <mergeCell ref="AP355:AX355"/>
    <mergeCell ref="C356:I356"/>
    <mergeCell ref="J356:O356"/>
    <mergeCell ref="P356:X356"/>
    <mergeCell ref="Y356:AB356"/>
    <mergeCell ref="AC356:AG356"/>
    <mergeCell ref="A356:B356"/>
    <mergeCell ref="A355:B355"/>
    <mergeCell ref="A354:B354"/>
    <mergeCell ref="C355:I355"/>
    <mergeCell ref="J355:O355"/>
    <mergeCell ref="P355:X355"/>
    <mergeCell ref="C352:I352"/>
    <mergeCell ref="J352:O352"/>
    <mergeCell ref="P352:X352"/>
    <mergeCell ref="Y352:AB352"/>
    <mergeCell ref="AC352:AG352"/>
    <mergeCell ref="AH352:AK352"/>
    <mergeCell ref="P351:X351"/>
    <mergeCell ref="Y351:AB351"/>
    <mergeCell ref="AC351:AG351"/>
    <mergeCell ref="A353:B353"/>
    <mergeCell ref="A352:B352"/>
    <mergeCell ref="A351:B351"/>
    <mergeCell ref="C351:I351"/>
    <mergeCell ref="J351:O351"/>
    <mergeCell ref="A350:B350"/>
    <mergeCell ref="A349:B349"/>
    <mergeCell ref="A348:B348"/>
    <mergeCell ref="AH362:AK362"/>
    <mergeCell ref="AL362:AO362"/>
    <mergeCell ref="AP362:AX362"/>
    <mergeCell ref="C363:I363"/>
    <mergeCell ref="J363:O363"/>
    <mergeCell ref="P363:X363"/>
    <mergeCell ref="Y363:AB363"/>
    <mergeCell ref="AC363:AG363"/>
    <mergeCell ref="AH363:AK363"/>
    <mergeCell ref="AL363:AO363"/>
    <mergeCell ref="AH367:AK367"/>
    <mergeCell ref="AL367:AO367"/>
    <mergeCell ref="AP367:AX367"/>
    <mergeCell ref="AL361:AO361"/>
    <mergeCell ref="AP361:AX361"/>
    <mergeCell ref="C362:I362"/>
    <mergeCell ref="J362:O362"/>
    <mergeCell ref="P362:X362"/>
    <mergeCell ref="Y362:AB362"/>
    <mergeCell ref="AC362:AG362"/>
    <mergeCell ref="Y366:AB366"/>
    <mergeCell ref="AC366:AG366"/>
    <mergeCell ref="AH366:AK366"/>
    <mergeCell ref="AL366:AO366"/>
    <mergeCell ref="AP366:AX366"/>
    <mergeCell ref="C367:I367"/>
    <mergeCell ref="J367:O367"/>
    <mergeCell ref="P367:X367"/>
    <mergeCell ref="Y367:AB367"/>
    <mergeCell ref="AC367:AG367"/>
    <mergeCell ref="A367:B367"/>
    <mergeCell ref="A366:B366"/>
    <mergeCell ref="A363:B363"/>
    <mergeCell ref="C366:I366"/>
    <mergeCell ref="J366:O366"/>
    <mergeCell ref="P366:X366"/>
    <mergeCell ref="C361:I361"/>
    <mergeCell ref="J361:O361"/>
    <mergeCell ref="P361:X361"/>
    <mergeCell ref="Y361:AB361"/>
    <mergeCell ref="AC361:AG361"/>
    <mergeCell ref="AH361:AK361"/>
    <mergeCell ref="A380:B380"/>
    <mergeCell ref="C380:I380"/>
    <mergeCell ref="J380:O380"/>
    <mergeCell ref="A379:B379"/>
    <mergeCell ref="A378:B378"/>
    <mergeCell ref="A377:B377"/>
    <mergeCell ref="C379:I379"/>
    <mergeCell ref="J379:O379"/>
    <mergeCell ref="P379:X379"/>
    <mergeCell ref="AL368:AO368"/>
    <mergeCell ref="AP368:AX368"/>
    <mergeCell ref="C369:I369"/>
    <mergeCell ref="J369:O369"/>
    <mergeCell ref="P369:X369"/>
    <mergeCell ref="Y369:AB369"/>
    <mergeCell ref="AC369:AG369"/>
    <mergeCell ref="AH369:AK369"/>
    <mergeCell ref="AL369:AO369"/>
    <mergeCell ref="AP369:AX369"/>
    <mergeCell ref="AH376:AK376"/>
    <mergeCell ref="C368:I368"/>
    <mergeCell ref="J368:O368"/>
    <mergeCell ref="P368:X368"/>
    <mergeCell ref="Y368:AB368"/>
    <mergeCell ref="AC368:AG368"/>
    <mergeCell ref="AH368:AK368"/>
    <mergeCell ref="Y375:AB375"/>
    <mergeCell ref="AC375:AG375"/>
    <mergeCell ref="AH375:AK375"/>
    <mergeCell ref="AL375:AO375"/>
    <mergeCell ref="AP375:AX375"/>
    <mergeCell ref="C376:I376"/>
    <mergeCell ref="J376:O376"/>
    <mergeCell ref="P376:X376"/>
    <mergeCell ref="Y376:AB376"/>
    <mergeCell ref="AC376:AG376"/>
    <mergeCell ref="A376:B376"/>
    <mergeCell ref="A375:B375"/>
    <mergeCell ref="A374:B374"/>
    <mergeCell ref="C375:I375"/>
    <mergeCell ref="J375:O375"/>
    <mergeCell ref="P375:X375"/>
    <mergeCell ref="C372:I372"/>
    <mergeCell ref="J372:O372"/>
    <mergeCell ref="P372:X372"/>
    <mergeCell ref="Y372:AB372"/>
    <mergeCell ref="AC372:AG372"/>
    <mergeCell ref="AH372:AK372"/>
    <mergeCell ref="P371:X371"/>
    <mergeCell ref="Y371:AB371"/>
    <mergeCell ref="AC371:AG371"/>
    <mergeCell ref="A373:B373"/>
    <mergeCell ref="A372:B372"/>
    <mergeCell ref="A371:B371"/>
    <mergeCell ref="C371:I371"/>
    <mergeCell ref="J371:O371"/>
    <mergeCell ref="A370:B370"/>
    <mergeCell ref="A369:B369"/>
    <mergeCell ref="A368:B368"/>
    <mergeCell ref="C370:I370"/>
    <mergeCell ref="J370:O370"/>
    <mergeCell ref="P370:X370"/>
    <mergeCell ref="AL388:AO388"/>
    <mergeCell ref="AP388:AX388"/>
    <mergeCell ref="A391:B391"/>
    <mergeCell ref="A390:B390"/>
    <mergeCell ref="A389:B389"/>
    <mergeCell ref="C389:I389"/>
    <mergeCell ref="J389:O389"/>
    <mergeCell ref="A388:B388"/>
    <mergeCell ref="A387:B387"/>
    <mergeCell ref="A386:B386"/>
    <mergeCell ref="C388:I388"/>
    <mergeCell ref="J388:O388"/>
    <mergeCell ref="P388:X388"/>
    <mergeCell ref="AH382:AK382"/>
    <mergeCell ref="AL382:AO382"/>
    <mergeCell ref="AP382:AX382"/>
    <mergeCell ref="C383:I383"/>
    <mergeCell ref="J383:O383"/>
    <mergeCell ref="P383:X383"/>
    <mergeCell ref="Y383:AB383"/>
    <mergeCell ref="AC383:AG383"/>
    <mergeCell ref="AH383:AK383"/>
    <mergeCell ref="AL383:AO383"/>
    <mergeCell ref="AH385:AK385"/>
    <mergeCell ref="AL385:AO385"/>
    <mergeCell ref="AP385:AX385"/>
    <mergeCell ref="AL381:AO381"/>
    <mergeCell ref="AP381:AX381"/>
    <mergeCell ref="C382:I382"/>
    <mergeCell ref="J382:O382"/>
    <mergeCell ref="P382:X382"/>
    <mergeCell ref="Y382:AB382"/>
    <mergeCell ref="AC382:AG382"/>
    <mergeCell ref="Y384:AB384"/>
    <mergeCell ref="AC384:AG384"/>
    <mergeCell ref="AH384:AK384"/>
    <mergeCell ref="AL384:AO384"/>
    <mergeCell ref="AP384:AX384"/>
    <mergeCell ref="C385:I385"/>
    <mergeCell ref="J385:O385"/>
    <mergeCell ref="P385:X385"/>
    <mergeCell ref="Y385:AB385"/>
    <mergeCell ref="AC385:AG385"/>
    <mergeCell ref="A385:B385"/>
    <mergeCell ref="A384:B384"/>
    <mergeCell ref="A383:B383"/>
    <mergeCell ref="C384:I384"/>
    <mergeCell ref="J384:O384"/>
    <mergeCell ref="P384:X384"/>
    <mergeCell ref="C381:I381"/>
    <mergeCell ref="J381:O381"/>
    <mergeCell ref="P381:X381"/>
    <mergeCell ref="Y381:AB381"/>
    <mergeCell ref="AC381:AG381"/>
    <mergeCell ref="AH381:AK381"/>
    <mergeCell ref="A382:B382"/>
    <mergeCell ref="A381:B381"/>
    <mergeCell ref="Y399:AB399"/>
    <mergeCell ref="AC399:AG399"/>
    <mergeCell ref="AH399:AK399"/>
    <mergeCell ref="AL399:AO399"/>
    <mergeCell ref="AP399:AX399"/>
    <mergeCell ref="A402:B402"/>
    <mergeCell ref="A401:B401"/>
    <mergeCell ref="A400:B400"/>
    <mergeCell ref="C400:I400"/>
    <mergeCell ref="J400:O400"/>
    <mergeCell ref="A399:B399"/>
    <mergeCell ref="A396:B396"/>
    <mergeCell ref="A395:B395"/>
    <mergeCell ref="C399:I399"/>
    <mergeCell ref="J399:O399"/>
    <mergeCell ref="P399:X399"/>
    <mergeCell ref="AL386:AO386"/>
    <mergeCell ref="AP386:AX386"/>
    <mergeCell ref="C387:I387"/>
    <mergeCell ref="J387:O387"/>
    <mergeCell ref="P387:X387"/>
    <mergeCell ref="Y387:AB387"/>
    <mergeCell ref="AC387:AG387"/>
    <mergeCell ref="AH387:AK387"/>
    <mergeCell ref="AL387:AO387"/>
    <mergeCell ref="AP387:AX387"/>
    <mergeCell ref="AH394:AK394"/>
    <mergeCell ref="C386:I386"/>
    <mergeCell ref="J386:O386"/>
    <mergeCell ref="P386:X386"/>
    <mergeCell ref="Y386:AB386"/>
    <mergeCell ref="AC386:AG386"/>
    <mergeCell ref="AH386:AK386"/>
    <mergeCell ref="Y393:AB393"/>
    <mergeCell ref="AC393:AG393"/>
    <mergeCell ref="AH393:AK393"/>
    <mergeCell ref="AL393:AO393"/>
    <mergeCell ref="AP393:AX393"/>
    <mergeCell ref="C394:I394"/>
    <mergeCell ref="J394:O394"/>
    <mergeCell ref="P394:X394"/>
    <mergeCell ref="Y394:AB394"/>
    <mergeCell ref="AC394:AG394"/>
    <mergeCell ref="A394:B394"/>
    <mergeCell ref="A393:B393"/>
    <mergeCell ref="A392:B392"/>
    <mergeCell ref="C393:I393"/>
    <mergeCell ref="J393:O393"/>
    <mergeCell ref="P393:X393"/>
    <mergeCell ref="C390:I390"/>
    <mergeCell ref="J390:O390"/>
    <mergeCell ref="P390:X390"/>
    <mergeCell ref="Y390:AB390"/>
    <mergeCell ref="AC390:AG390"/>
    <mergeCell ref="AH390:AK390"/>
    <mergeCell ref="P389:X389"/>
    <mergeCell ref="Y389:AB389"/>
    <mergeCell ref="AC389:AG389"/>
    <mergeCell ref="AH389:AK389"/>
    <mergeCell ref="AL389:AO389"/>
    <mergeCell ref="AP389:AX389"/>
    <mergeCell ref="Y388:AB388"/>
    <mergeCell ref="AC388:AG388"/>
    <mergeCell ref="AH388:AK388"/>
    <mergeCell ref="AL401:AO401"/>
    <mergeCell ref="AP401:AX401"/>
    <mergeCell ref="C402:I402"/>
    <mergeCell ref="J402:O402"/>
    <mergeCell ref="P402:X402"/>
    <mergeCell ref="Y402:AB402"/>
    <mergeCell ref="AC402:AG402"/>
    <mergeCell ref="Y404:AB404"/>
    <mergeCell ref="AC404:AG404"/>
    <mergeCell ref="AH404:AK404"/>
    <mergeCell ref="AL404:AO404"/>
    <mergeCell ref="AP404:AX404"/>
    <mergeCell ref="C405:I405"/>
    <mergeCell ref="J405:O405"/>
    <mergeCell ref="P405:X405"/>
    <mergeCell ref="Y405:AB405"/>
    <mergeCell ref="AC405:AG405"/>
    <mergeCell ref="A405:B405"/>
    <mergeCell ref="A404:B404"/>
    <mergeCell ref="A403:B403"/>
    <mergeCell ref="C404:I404"/>
    <mergeCell ref="J404:O404"/>
    <mergeCell ref="P404:X404"/>
    <mergeCell ref="C401:I401"/>
    <mergeCell ref="J401:O401"/>
    <mergeCell ref="P401:X401"/>
    <mergeCell ref="Y401:AB401"/>
    <mergeCell ref="AC401:AG401"/>
    <mergeCell ref="AH401:AK401"/>
    <mergeCell ref="AP411:AX411"/>
    <mergeCell ref="P400:X400"/>
    <mergeCell ref="Y400:AB400"/>
    <mergeCell ref="AC400:AG400"/>
    <mergeCell ref="AH400:AK400"/>
    <mergeCell ref="AL400:AO400"/>
    <mergeCell ref="AP400:AX400"/>
    <mergeCell ref="C410:I410"/>
    <mergeCell ref="J410:O410"/>
    <mergeCell ref="P410:X410"/>
    <mergeCell ref="Y410:AB410"/>
    <mergeCell ref="AC410:AG410"/>
    <mergeCell ref="AH410:AK410"/>
    <mergeCell ref="P409:X409"/>
    <mergeCell ref="Y409:AB409"/>
    <mergeCell ref="AC409:AG409"/>
    <mergeCell ref="A411:B411"/>
    <mergeCell ref="A410:B410"/>
    <mergeCell ref="A409:B409"/>
    <mergeCell ref="C409:I409"/>
    <mergeCell ref="J409:O409"/>
    <mergeCell ref="A408:B408"/>
    <mergeCell ref="A407:B407"/>
    <mergeCell ref="A406:B406"/>
    <mergeCell ref="C408:I408"/>
    <mergeCell ref="J408:O408"/>
    <mergeCell ref="P408:X408"/>
    <mergeCell ref="AH402:AK402"/>
    <mergeCell ref="AL402:AO402"/>
    <mergeCell ref="AP402:AX402"/>
    <mergeCell ref="C403:I403"/>
    <mergeCell ref="J403:O403"/>
    <mergeCell ref="P403:X403"/>
    <mergeCell ref="Y403:AB403"/>
    <mergeCell ref="AC403:AG403"/>
    <mergeCell ref="Y412:AB412"/>
    <mergeCell ref="AC412:AG412"/>
    <mergeCell ref="AH412:AK412"/>
    <mergeCell ref="AL412:AO412"/>
    <mergeCell ref="AP412:AX412"/>
    <mergeCell ref="A423:B423"/>
    <mergeCell ref="A422:B422"/>
    <mergeCell ref="A421:B421"/>
    <mergeCell ref="C422:I422"/>
    <mergeCell ref="J422:O422"/>
    <mergeCell ref="P422:X422"/>
    <mergeCell ref="C419:I419"/>
    <mergeCell ref="J419:O419"/>
    <mergeCell ref="P419:X419"/>
    <mergeCell ref="Y419:AB419"/>
    <mergeCell ref="AC419:AG419"/>
    <mergeCell ref="AH419:AK419"/>
    <mergeCell ref="AC418:AG418"/>
    <mergeCell ref="AH418:AK418"/>
    <mergeCell ref="AL418:AO418"/>
    <mergeCell ref="AP418:AX418"/>
    <mergeCell ref="Y417:AB417"/>
    <mergeCell ref="AC417:AG417"/>
    <mergeCell ref="AH417:AK417"/>
    <mergeCell ref="AL417:AO417"/>
    <mergeCell ref="AP417:AX417"/>
    <mergeCell ref="A420:B420"/>
    <mergeCell ref="A419:B419"/>
    <mergeCell ref="A418:B418"/>
    <mergeCell ref="C418:I418"/>
    <mergeCell ref="J418:O418"/>
    <mergeCell ref="A417:B417"/>
    <mergeCell ref="A416:B416"/>
    <mergeCell ref="A415:B415"/>
    <mergeCell ref="C417:I417"/>
    <mergeCell ref="J417:O417"/>
    <mergeCell ref="P417:X417"/>
    <mergeCell ref="AC423:AG423"/>
    <mergeCell ref="AP416:AX416"/>
    <mergeCell ref="AL406:AO406"/>
    <mergeCell ref="AP406:AX406"/>
    <mergeCell ref="C407:I407"/>
    <mergeCell ref="J407:O407"/>
    <mergeCell ref="P407:X407"/>
    <mergeCell ref="Y407:AB407"/>
    <mergeCell ref="AC407:AG407"/>
    <mergeCell ref="AH407:AK407"/>
    <mergeCell ref="AL407:AO407"/>
    <mergeCell ref="AP407:AX407"/>
    <mergeCell ref="AH414:AK414"/>
    <mergeCell ref="C406:I406"/>
    <mergeCell ref="J406:O406"/>
    <mergeCell ref="P406:X406"/>
    <mergeCell ref="Y406:AB406"/>
    <mergeCell ref="AC406:AG406"/>
    <mergeCell ref="AH406:AK406"/>
    <mergeCell ref="Y413:AB413"/>
    <mergeCell ref="AC413:AG413"/>
    <mergeCell ref="AH413:AK413"/>
    <mergeCell ref="AL413:AO413"/>
    <mergeCell ref="AP413:AX413"/>
    <mergeCell ref="C414:I414"/>
    <mergeCell ref="J414:O414"/>
    <mergeCell ref="P414:X414"/>
    <mergeCell ref="Y414:AB414"/>
    <mergeCell ref="AC414:AG414"/>
    <mergeCell ref="A414:B414"/>
    <mergeCell ref="A413:B413"/>
    <mergeCell ref="A412:B412"/>
    <mergeCell ref="C413:I413"/>
    <mergeCell ref="J413:O413"/>
    <mergeCell ref="C426:I426"/>
    <mergeCell ref="J426:O426"/>
    <mergeCell ref="P426:X426"/>
    <mergeCell ref="AH420:AK420"/>
    <mergeCell ref="AL420:AO420"/>
    <mergeCell ref="AP420:AX420"/>
    <mergeCell ref="C421:I421"/>
    <mergeCell ref="J421:O421"/>
    <mergeCell ref="P421:X421"/>
    <mergeCell ref="Y421:AB421"/>
    <mergeCell ref="AC421:AG421"/>
    <mergeCell ref="AH421:AK421"/>
    <mergeCell ref="AL421:AO421"/>
    <mergeCell ref="AH423:AK423"/>
    <mergeCell ref="AL423:AO423"/>
    <mergeCell ref="AP423:AX423"/>
    <mergeCell ref="AL419:AO419"/>
    <mergeCell ref="AP419:AX419"/>
    <mergeCell ref="C420:I420"/>
    <mergeCell ref="J420:O420"/>
    <mergeCell ref="P420:X420"/>
    <mergeCell ref="Y420:AB420"/>
    <mergeCell ref="AC420:AG420"/>
    <mergeCell ref="Y422:AB422"/>
    <mergeCell ref="AC422:AG422"/>
    <mergeCell ref="AH422:AK422"/>
    <mergeCell ref="AL422:AO422"/>
    <mergeCell ref="AP422:AX422"/>
    <mergeCell ref="C423:I423"/>
    <mergeCell ref="J423:O423"/>
    <mergeCell ref="P423:X423"/>
    <mergeCell ref="Y423:AB423"/>
    <mergeCell ref="AH437:AK437"/>
    <mergeCell ref="AL437:AO437"/>
    <mergeCell ref="AP437:AX437"/>
    <mergeCell ref="A440:B440"/>
    <mergeCell ref="A439:B439"/>
    <mergeCell ref="A438:B438"/>
    <mergeCell ref="C438:I438"/>
    <mergeCell ref="J438:O438"/>
    <mergeCell ref="A437:B437"/>
    <mergeCell ref="A436:B436"/>
    <mergeCell ref="A435:B435"/>
    <mergeCell ref="C437:I437"/>
    <mergeCell ref="J437:O437"/>
    <mergeCell ref="P437:X437"/>
    <mergeCell ref="AL424:AO424"/>
    <mergeCell ref="AP424:AX424"/>
    <mergeCell ref="C425:I425"/>
    <mergeCell ref="J425:O425"/>
    <mergeCell ref="P425:X425"/>
    <mergeCell ref="Y425:AB425"/>
    <mergeCell ref="AC425:AG425"/>
    <mergeCell ref="AH425:AK425"/>
    <mergeCell ref="AL425:AO425"/>
    <mergeCell ref="AP425:AX425"/>
    <mergeCell ref="AH434:AK434"/>
    <mergeCell ref="C424:I424"/>
    <mergeCell ref="J424:O424"/>
    <mergeCell ref="P424:X424"/>
    <mergeCell ref="Y424:AB424"/>
    <mergeCell ref="AC424:AG424"/>
    <mergeCell ref="AH424:AK424"/>
    <mergeCell ref="Y433:AB433"/>
    <mergeCell ref="AC433:AG433"/>
    <mergeCell ref="AH433:AK433"/>
    <mergeCell ref="AL433:AO433"/>
    <mergeCell ref="AP433:AX433"/>
    <mergeCell ref="C434:I434"/>
    <mergeCell ref="J434:O434"/>
    <mergeCell ref="P434:X434"/>
    <mergeCell ref="Y434:AB434"/>
    <mergeCell ref="AC434:AG434"/>
    <mergeCell ref="A434:B434"/>
    <mergeCell ref="A433:B433"/>
    <mergeCell ref="A432:B432"/>
    <mergeCell ref="C433:I433"/>
    <mergeCell ref="J433:O433"/>
    <mergeCell ref="P433:X433"/>
    <mergeCell ref="C428:I428"/>
    <mergeCell ref="J428:O428"/>
    <mergeCell ref="P428:X428"/>
    <mergeCell ref="Y428:AB428"/>
    <mergeCell ref="AC428:AG428"/>
    <mergeCell ref="AH428:AK428"/>
    <mergeCell ref="P427:X427"/>
    <mergeCell ref="Y427:AB427"/>
    <mergeCell ref="AC427:AG427"/>
    <mergeCell ref="A429:B429"/>
    <mergeCell ref="A428:B428"/>
    <mergeCell ref="A427:B427"/>
    <mergeCell ref="C427:I427"/>
    <mergeCell ref="J427:O427"/>
    <mergeCell ref="A426:B426"/>
    <mergeCell ref="A425:B425"/>
    <mergeCell ref="A424:B424"/>
    <mergeCell ref="AH440:AK440"/>
    <mergeCell ref="AL440:AO440"/>
    <mergeCell ref="AP440:AX440"/>
    <mergeCell ref="C441:I441"/>
    <mergeCell ref="J441:O441"/>
    <mergeCell ref="P441:X441"/>
    <mergeCell ref="Y441:AB441"/>
    <mergeCell ref="AC441:AG441"/>
    <mergeCell ref="AH441:AK441"/>
    <mergeCell ref="AL441:AO441"/>
    <mergeCell ref="AH443:AK443"/>
    <mergeCell ref="AL443:AO443"/>
    <mergeCell ref="AP443:AX443"/>
    <mergeCell ref="AL439:AO439"/>
    <mergeCell ref="AP439:AX439"/>
    <mergeCell ref="C440:I440"/>
    <mergeCell ref="J440:O440"/>
    <mergeCell ref="P440:X440"/>
    <mergeCell ref="Y440:AB440"/>
    <mergeCell ref="AC440:AG440"/>
    <mergeCell ref="Y442:AB442"/>
    <mergeCell ref="AC442:AG442"/>
    <mergeCell ref="AH442:AK442"/>
    <mergeCell ref="AL442:AO442"/>
    <mergeCell ref="AP442:AX442"/>
    <mergeCell ref="C443:I443"/>
    <mergeCell ref="J443:O443"/>
    <mergeCell ref="P443:X443"/>
    <mergeCell ref="Y443:AB443"/>
    <mergeCell ref="AC443:AG443"/>
    <mergeCell ref="A443:B443"/>
    <mergeCell ref="A442:B442"/>
    <mergeCell ref="A441:B441"/>
    <mergeCell ref="C442:I442"/>
    <mergeCell ref="J442:O442"/>
    <mergeCell ref="P442:X442"/>
    <mergeCell ref="C439:I439"/>
    <mergeCell ref="J439:O439"/>
    <mergeCell ref="P439:X439"/>
    <mergeCell ref="Y439:AB439"/>
    <mergeCell ref="AC439:AG439"/>
    <mergeCell ref="AH439:AK439"/>
    <mergeCell ref="A456:B456"/>
    <mergeCell ref="C456:I456"/>
    <mergeCell ref="J456:O456"/>
    <mergeCell ref="A455:B455"/>
    <mergeCell ref="A454:B454"/>
    <mergeCell ref="A453:B453"/>
    <mergeCell ref="C455:I455"/>
    <mergeCell ref="J455:O455"/>
    <mergeCell ref="P455:X455"/>
    <mergeCell ref="AL444:AO444"/>
    <mergeCell ref="AP444:AX444"/>
    <mergeCell ref="C445:I445"/>
    <mergeCell ref="J445:O445"/>
    <mergeCell ref="P445:X445"/>
    <mergeCell ref="Y445:AB445"/>
    <mergeCell ref="AC445:AG445"/>
    <mergeCell ref="AH445:AK445"/>
    <mergeCell ref="AL445:AO445"/>
    <mergeCell ref="AP445:AX445"/>
    <mergeCell ref="AH452:AK452"/>
    <mergeCell ref="C444:I444"/>
    <mergeCell ref="J444:O444"/>
    <mergeCell ref="P444:X444"/>
    <mergeCell ref="Y444:AB444"/>
    <mergeCell ref="AC444:AG444"/>
    <mergeCell ref="AH444:AK444"/>
    <mergeCell ref="Y451:AB451"/>
    <mergeCell ref="AC451:AG451"/>
    <mergeCell ref="AH451:AK451"/>
    <mergeCell ref="AL451:AO451"/>
    <mergeCell ref="AP451:AX451"/>
    <mergeCell ref="C452:I452"/>
    <mergeCell ref="J452:O452"/>
    <mergeCell ref="P452:X452"/>
    <mergeCell ref="Y452:AB452"/>
    <mergeCell ref="AC452:AG452"/>
    <mergeCell ref="A452:B452"/>
    <mergeCell ref="A451:B451"/>
    <mergeCell ref="A450:B450"/>
    <mergeCell ref="C451:I451"/>
    <mergeCell ref="J451:O451"/>
    <mergeCell ref="P451:X451"/>
    <mergeCell ref="C448:I448"/>
    <mergeCell ref="J448:O448"/>
    <mergeCell ref="P448:X448"/>
    <mergeCell ref="Y448:AB448"/>
    <mergeCell ref="AC448:AG448"/>
    <mergeCell ref="AH448:AK448"/>
    <mergeCell ref="P447:X447"/>
    <mergeCell ref="Y447:AB447"/>
    <mergeCell ref="AC447:AG447"/>
    <mergeCell ref="A449:B449"/>
    <mergeCell ref="A448:B448"/>
    <mergeCell ref="A447:B447"/>
    <mergeCell ref="C447:I447"/>
    <mergeCell ref="J447:O447"/>
    <mergeCell ref="A446:B446"/>
    <mergeCell ref="A445:B445"/>
    <mergeCell ref="A444:B444"/>
    <mergeCell ref="C446:I446"/>
    <mergeCell ref="J446:O446"/>
    <mergeCell ref="P446:X446"/>
    <mergeCell ref="AL466:AO466"/>
    <mergeCell ref="AP466:AX466"/>
    <mergeCell ref="A469:B469"/>
    <mergeCell ref="A468:B468"/>
    <mergeCell ref="A467:B467"/>
    <mergeCell ref="C467:I467"/>
    <mergeCell ref="J467:O467"/>
    <mergeCell ref="A466:B466"/>
    <mergeCell ref="A465:B465"/>
    <mergeCell ref="A462:B462"/>
    <mergeCell ref="C466:I466"/>
    <mergeCell ref="J466:O466"/>
    <mergeCell ref="P466:X466"/>
    <mergeCell ref="AH458:AK458"/>
    <mergeCell ref="AL458:AO458"/>
    <mergeCell ref="AP458:AX458"/>
    <mergeCell ref="C459:I459"/>
    <mergeCell ref="J459:O459"/>
    <mergeCell ref="P459:X459"/>
    <mergeCell ref="Y459:AB459"/>
    <mergeCell ref="AC459:AG459"/>
    <mergeCell ref="AH459:AK459"/>
    <mergeCell ref="AL459:AO459"/>
    <mergeCell ref="AH461:AK461"/>
    <mergeCell ref="AL461:AO461"/>
    <mergeCell ref="AP461:AX461"/>
    <mergeCell ref="AL457:AO457"/>
    <mergeCell ref="AP457:AX457"/>
    <mergeCell ref="C458:I458"/>
    <mergeCell ref="J458:O458"/>
    <mergeCell ref="P458:X458"/>
    <mergeCell ref="Y458:AB458"/>
    <mergeCell ref="AC458:AG458"/>
    <mergeCell ref="Y460:AB460"/>
    <mergeCell ref="AC460:AG460"/>
    <mergeCell ref="AH460:AK460"/>
    <mergeCell ref="AL460:AO460"/>
    <mergeCell ref="AP460:AX460"/>
    <mergeCell ref="C461:I461"/>
    <mergeCell ref="J461:O461"/>
    <mergeCell ref="P461:X461"/>
    <mergeCell ref="Y461:AB461"/>
    <mergeCell ref="AC461:AG461"/>
    <mergeCell ref="A461:B461"/>
    <mergeCell ref="A460:B460"/>
    <mergeCell ref="A459:B459"/>
    <mergeCell ref="C460:I460"/>
    <mergeCell ref="J460:O460"/>
    <mergeCell ref="P460:X460"/>
    <mergeCell ref="C457:I457"/>
    <mergeCell ref="J457:O457"/>
    <mergeCell ref="P457:X457"/>
    <mergeCell ref="Y457:AB457"/>
    <mergeCell ref="AC457:AG457"/>
    <mergeCell ref="AH457:AK457"/>
    <mergeCell ref="A458:B458"/>
    <mergeCell ref="A457:B457"/>
    <mergeCell ref="Y475:AB475"/>
    <mergeCell ref="AC475:AG475"/>
    <mergeCell ref="AH475:AK475"/>
    <mergeCell ref="AL475:AO475"/>
    <mergeCell ref="AP475:AX475"/>
    <mergeCell ref="A478:B478"/>
    <mergeCell ref="A477:B477"/>
    <mergeCell ref="A476:B476"/>
    <mergeCell ref="C476:I476"/>
    <mergeCell ref="J476:O476"/>
    <mergeCell ref="A475:B475"/>
    <mergeCell ref="A474:B474"/>
    <mergeCell ref="A473:B473"/>
    <mergeCell ref="C475:I475"/>
    <mergeCell ref="J475:O475"/>
    <mergeCell ref="P475:X475"/>
    <mergeCell ref="AL462:AO462"/>
    <mergeCell ref="AP462:AX462"/>
    <mergeCell ref="C465:I465"/>
    <mergeCell ref="J465:O465"/>
    <mergeCell ref="P465:X465"/>
    <mergeCell ref="Y465:AB465"/>
    <mergeCell ref="AC465:AG465"/>
    <mergeCell ref="AH465:AK465"/>
    <mergeCell ref="AL465:AO465"/>
    <mergeCell ref="AP465:AX465"/>
    <mergeCell ref="AH472:AK472"/>
    <mergeCell ref="C462:I462"/>
    <mergeCell ref="J462:O462"/>
    <mergeCell ref="P462:X462"/>
    <mergeCell ref="Y462:AB462"/>
    <mergeCell ref="AC462:AG462"/>
    <mergeCell ref="AH462:AK462"/>
    <mergeCell ref="Y471:AB471"/>
    <mergeCell ref="AC471:AG471"/>
    <mergeCell ref="AH471:AK471"/>
    <mergeCell ref="AL471:AO471"/>
    <mergeCell ref="AP471:AX471"/>
    <mergeCell ref="C472:I472"/>
    <mergeCell ref="J472:O472"/>
    <mergeCell ref="P472:X472"/>
    <mergeCell ref="Y472:AB472"/>
    <mergeCell ref="AC472:AG472"/>
    <mergeCell ref="A472:B472"/>
    <mergeCell ref="A471:B471"/>
    <mergeCell ref="A470:B470"/>
    <mergeCell ref="C471:I471"/>
    <mergeCell ref="J471:O471"/>
    <mergeCell ref="P471:X471"/>
    <mergeCell ref="C468:I468"/>
    <mergeCell ref="J468:O468"/>
    <mergeCell ref="P468:X468"/>
    <mergeCell ref="Y468:AB468"/>
    <mergeCell ref="AC468:AG468"/>
    <mergeCell ref="AH468:AK468"/>
    <mergeCell ref="P467:X467"/>
    <mergeCell ref="Y467:AB467"/>
    <mergeCell ref="AC467:AG467"/>
    <mergeCell ref="AH467:AK467"/>
    <mergeCell ref="AL467:AO467"/>
    <mergeCell ref="AP467:AX467"/>
    <mergeCell ref="Y466:AB466"/>
    <mergeCell ref="AC466:AG466"/>
    <mergeCell ref="AH466:AK466"/>
    <mergeCell ref="AL477:AO477"/>
    <mergeCell ref="AP477:AX477"/>
    <mergeCell ref="C478:I478"/>
    <mergeCell ref="J478:O478"/>
    <mergeCell ref="P478:X478"/>
    <mergeCell ref="Y478:AB478"/>
    <mergeCell ref="AC478:AG478"/>
    <mergeCell ref="Y480:AB480"/>
    <mergeCell ref="AC480:AG480"/>
    <mergeCell ref="AH480:AK480"/>
    <mergeCell ref="AL480:AO480"/>
    <mergeCell ref="AP480:AX480"/>
    <mergeCell ref="C481:I481"/>
    <mergeCell ref="J481:O481"/>
    <mergeCell ref="P481:X481"/>
    <mergeCell ref="Y481:AB481"/>
    <mergeCell ref="AC481:AG481"/>
    <mergeCell ref="A481:B481"/>
    <mergeCell ref="A480:B480"/>
    <mergeCell ref="A479:B479"/>
    <mergeCell ref="C480:I480"/>
    <mergeCell ref="J480:O480"/>
    <mergeCell ref="P480:X480"/>
    <mergeCell ref="C477:I477"/>
    <mergeCell ref="J477:O477"/>
    <mergeCell ref="P477:X477"/>
    <mergeCell ref="Y477:AB477"/>
    <mergeCell ref="AC477:AG477"/>
    <mergeCell ref="AH477:AK477"/>
    <mergeCell ref="AP487:AX487"/>
    <mergeCell ref="P476:X476"/>
    <mergeCell ref="Y476:AB476"/>
    <mergeCell ref="AC476:AG476"/>
    <mergeCell ref="AH476:AK476"/>
    <mergeCell ref="AL476:AO476"/>
    <mergeCell ref="AP476:AX476"/>
    <mergeCell ref="C486:I486"/>
    <mergeCell ref="J486:O486"/>
    <mergeCell ref="P486:X486"/>
    <mergeCell ref="Y486:AB486"/>
    <mergeCell ref="AC486:AG486"/>
    <mergeCell ref="AH486:AK486"/>
    <mergeCell ref="P485:X485"/>
    <mergeCell ref="Y485:AB485"/>
    <mergeCell ref="AC485:AG485"/>
    <mergeCell ref="A487:B487"/>
    <mergeCell ref="A486:B486"/>
    <mergeCell ref="A485:B485"/>
    <mergeCell ref="C485:I485"/>
    <mergeCell ref="J485:O485"/>
    <mergeCell ref="A484:B484"/>
    <mergeCell ref="A483:B483"/>
    <mergeCell ref="A482:B482"/>
    <mergeCell ref="C484:I484"/>
    <mergeCell ref="J484:O484"/>
    <mergeCell ref="P484:X484"/>
    <mergeCell ref="AH478:AK478"/>
    <mergeCell ref="AL478:AO478"/>
    <mergeCell ref="AP478:AX478"/>
    <mergeCell ref="C479:I479"/>
    <mergeCell ref="J479:O479"/>
    <mergeCell ref="P479:X479"/>
    <mergeCell ref="Y479:AB479"/>
    <mergeCell ref="AC479:AG479"/>
    <mergeCell ref="Y488:AB488"/>
    <mergeCell ref="AC488:AG488"/>
    <mergeCell ref="AH488:AK488"/>
    <mergeCell ref="AL488:AO488"/>
    <mergeCell ref="AP488:AX488"/>
    <mergeCell ref="A501:B501"/>
    <mergeCell ref="A500:B500"/>
    <mergeCell ref="A499:B499"/>
    <mergeCell ref="C500:I500"/>
    <mergeCell ref="J500:O500"/>
    <mergeCell ref="P500:X500"/>
    <mergeCell ref="C495:I495"/>
    <mergeCell ref="J495:O495"/>
    <mergeCell ref="P495:X495"/>
    <mergeCell ref="Y495:AB495"/>
    <mergeCell ref="AC495:AG495"/>
    <mergeCell ref="AH495:AK495"/>
    <mergeCell ref="AC494:AG494"/>
    <mergeCell ref="AH494:AK494"/>
    <mergeCell ref="AL494:AO494"/>
    <mergeCell ref="AP494:AX494"/>
    <mergeCell ref="Y493:AB493"/>
    <mergeCell ref="AC493:AG493"/>
    <mergeCell ref="AH493:AK493"/>
    <mergeCell ref="AL493:AO493"/>
    <mergeCell ref="AP493:AX493"/>
    <mergeCell ref="A498:B498"/>
    <mergeCell ref="A495:B495"/>
    <mergeCell ref="A494:B494"/>
    <mergeCell ref="C494:I494"/>
    <mergeCell ref="J494:O494"/>
    <mergeCell ref="A493:B493"/>
    <mergeCell ref="A492:B492"/>
    <mergeCell ref="A491:B491"/>
    <mergeCell ref="C493:I493"/>
    <mergeCell ref="J493:O493"/>
    <mergeCell ref="P493:X493"/>
    <mergeCell ref="AC501:AG501"/>
    <mergeCell ref="AP492:AX492"/>
    <mergeCell ref="AL482:AO482"/>
    <mergeCell ref="AP482:AX482"/>
    <mergeCell ref="C483:I483"/>
    <mergeCell ref="J483:O483"/>
    <mergeCell ref="P483:X483"/>
    <mergeCell ref="Y483:AB483"/>
    <mergeCell ref="AC483:AG483"/>
    <mergeCell ref="AH483:AK483"/>
    <mergeCell ref="AL483:AO483"/>
    <mergeCell ref="AP483:AX483"/>
    <mergeCell ref="AH490:AK490"/>
    <mergeCell ref="C482:I482"/>
    <mergeCell ref="J482:O482"/>
    <mergeCell ref="P482:X482"/>
    <mergeCell ref="Y482:AB482"/>
    <mergeCell ref="AC482:AG482"/>
    <mergeCell ref="AH482:AK482"/>
    <mergeCell ref="Y489:AB489"/>
    <mergeCell ref="AC489:AG489"/>
    <mergeCell ref="AH489:AK489"/>
    <mergeCell ref="AL489:AO489"/>
    <mergeCell ref="AP489:AX489"/>
    <mergeCell ref="C490:I490"/>
    <mergeCell ref="J490:O490"/>
    <mergeCell ref="P490:X490"/>
    <mergeCell ref="Y490:AB490"/>
    <mergeCell ref="AC490:AG490"/>
    <mergeCell ref="A490:B490"/>
    <mergeCell ref="A489:B489"/>
    <mergeCell ref="A488:B488"/>
    <mergeCell ref="C489:I489"/>
    <mergeCell ref="J489:O489"/>
    <mergeCell ref="C504:I504"/>
    <mergeCell ref="J504:O504"/>
    <mergeCell ref="P504:X504"/>
    <mergeCell ref="AH498:AK498"/>
    <mergeCell ref="AL498:AO498"/>
    <mergeCell ref="AP498:AX498"/>
    <mergeCell ref="C499:I499"/>
    <mergeCell ref="J499:O499"/>
    <mergeCell ref="P499:X499"/>
    <mergeCell ref="Y499:AB499"/>
    <mergeCell ref="AC499:AG499"/>
    <mergeCell ref="AH499:AK499"/>
    <mergeCell ref="AL499:AO499"/>
    <mergeCell ref="AH501:AK501"/>
    <mergeCell ref="AL501:AO501"/>
    <mergeCell ref="AP501:AX501"/>
    <mergeCell ref="AL495:AO495"/>
    <mergeCell ref="AP495:AX495"/>
    <mergeCell ref="C498:I498"/>
    <mergeCell ref="J498:O498"/>
    <mergeCell ref="P498:X498"/>
    <mergeCell ref="Y498:AB498"/>
    <mergeCell ref="AC498:AG498"/>
    <mergeCell ref="Y500:AB500"/>
    <mergeCell ref="AC500:AG500"/>
    <mergeCell ref="AH500:AK500"/>
    <mergeCell ref="AL500:AO500"/>
    <mergeCell ref="AP500:AX500"/>
    <mergeCell ref="C501:I501"/>
    <mergeCell ref="J501:O501"/>
    <mergeCell ref="P501:X501"/>
    <mergeCell ref="Y501:AB501"/>
    <mergeCell ref="AH513:AK513"/>
    <mergeCell ref="AL513:AO513"/>
    <mergeCell ref="AP513:AX513"/>
    <mergeCell ref="A516:B516"/>
    <mergeCell ref="A515:B515"/>
    <mergeCell ref="A514:B514"/>
    <mergeCell ref="C514:I514"/>
    <mergeCell ref="J514:O514"/>
    <mergeCell ref="A513:B513"/>
    <mergeCell ref="A512:B512"/>
    <mergeCell ref="A511:B511"/>
    <mergeCell ref="C513:I513"/>
    <mergeCell ref="J513:O513"/>
    <mergeCell ref="P513:X513"/>
    <mergeCell ref="AL502:AO502"/>
    <mergeCell ref="AP502:AX502"/>
    <mergeCell ref="C503:I503"/>
    <mergeCell ref="J503:O503"/>
    <mergeCell ref="P503:X503"/>
    <mergeCell ref="Y503:AB503"/>
    <mergeCell ref="AC503:AG503"/>
    <mergeCell ref="AH503:AK503"/>
    <mergeCell ref="AL503:AO503"/>
    <mergeCell ref="AP503:AX503"/>
    <mergeCell ref="AH510:AK510"/>
    <mergeCell ref="C502:I502"/>
    <mergeCell ref="J502:O502"/>
    <mergeCell ref="P502:X502"/>
    <mergeCell ref="Y502:AB502"/>
    <mergeCell ref="AC502:AG502"/>
    <mergeCell ref="AH502:AK502"/>
    <mergeCell ref="Y509:AB509"/>
    <mergeCell ref="AC509:AG509"/>
    <mergeCell ref="AH509:AK509"/>
    <mergeCell ref="AL509:AO509"/>
    <mergeCell ref="AP509:AX509"/>
    <mergeCell ref="C510:I510"/>
    <mergeCell ref="J510:O510"/>
    <mergeCell ref="P510:X510"/>
    <mergeCell ref="Y510:AB510"/>
    <mergeCell ref="AC510:AG510"/>
    <mergeCell ref="A510:B510"/>
    <mergeCell ref="A509:B509"/>
    <mergeCell ref="A508:B508"/>
    <mergeCell ref="C509:I509"/>
    <mergeCell ref="J509:O509"/>
    <mergeCell ref="P509:X509"/>
    <mergeCell ref="C506:I506"/>
    <mergeCell ref="J506:O506"/>
    <mergeCell ref="P506:X506"/>
    <mergeCell ref="Y506:AB506"/>
    <mergeCell ref="AC506:AG506"/>
    <mergeCell ref="AH506:AK506"/>
    <mergeCell ref="P505:X505"/>
    <mergeCell ref="Y505:AB505"/>
    <mergeCell ref="AC505:AG505"/>
    <mergeCell ref="A507:B507"/>
    <mergeCell ref="A506:B506"/>
    <mergeCell ref="A505:B505"/>
    <mergeCell ref="C505:I505"/>
    <mergeCell ref="J505:O505"/>
    <mergeCell ref="A504:B504"/>
    <mergeCell ref="A503:B503"/>
    <mergeCell ref="A502:B502"/>
    <mergeCell ref="AH516:AK516"/>
    <mergeCell ref="AL516:AO516"/>
    <mergeCell ref="AP516:AX516"/>
    <mergeCell ref="C517:I517"/>
    <mergeCell ref="J517:O517"/>
    <mergeCell ref="P517:X517"/>
    <mergeCell ref="Y517:AB517"/>
    <mergeCell ref="AC517:AG517"/>
    <mergeCell ref="AH517:AK517"/>
    <mergeCell ref="AL517:AO517"/>
    <mergeCell ref="AH519:AK519"/>
    <mergeCell ref="AL519:AO519"/>
    <mergeCell ref="AP519:AX519"/>
    <mergeCell ref="AL515:AO515"/>
    <mergeCell ref="AP515:AX515"/>
    <mergeCell ref="C516:I516"/>
    <mergeCell ref="J516:O516"/>
    <mergeCell ref="P516:X516"/>
    <mergeCell ref="Y516:AB516"/>
    <mergeCell ref="AC516:AG516"/>
    <mergeCell ref="Y518:AB518"/>
    <mergeCell ref="AC518:AG518"/>
    <mergeCell ref="AH518:AK518"/>
    <mergeCell ref="AL518:AO518"/>
    <mergeCell ref="AP518:AX518"/>
    <mergeCell ref="C519:I519"/>
    <mergeCell ref="J519:O519"/>
    <mergeCell ref="P519:X519"/>
    <mergeCell ref="Y519:AB519"/>
    <mergeCell ref="AC519:AG519"/>
    <mergeCell ref="A519:B519"/>
    <mergeCell ref="A518:B518"/>
    <mergeCell ref="A517:B517"/>
    <mergeCell ref="C518:I518"/>
    <mergeCell ref="J518:O518"/>
    <mergeCell ref="P518:X518"/>
    <mergeCell ref="C515:I515"/>
    <mergeCell ref="J515:O515"/>
    <mergeCell ref="P515:X515"/>
    <mergeCell ref="Y515:AB515"/>
    <mergeCell ref="AC515:AG515"/>
    <mergeCell ref="AH515:AK515"/>
    <mergeCell ref="A534:B534"/>
    <mergeCell ref="C534:I534"/>
    <mergeCell ref="J534:O534"/>
    <mergeCell ref="A533:B533"/>
    <mergeCell ref="A532:B532"/>
    <mergeCell ref="A531:B531"/>
    <mergeCell ref="C533:I533"/>
    <mergeCell ref="J533:O533"/>
    <mergeCell ref="P533:X533"/>
    <mergeCell ref="AL520:AO520"/>
    <mergeCell ref="AP520:AX520"/>
    <mergeCell ref="C521:I521"/>
    <mergeCell ref="J521:O521"/>
    <mergeCell ref="P521:X521"/>
    <mergeCell ref="Y521:AB521"/>
    <mergeCell ref="AC521:AG521"/>
    <mergeCell ref="AH521:AK521"/>
    <mergeCell ref="AL521:AO521"/>
    <mergeCell ref="AP521:AX521"/>
    <mergeCell ref="AH528:AK528"/>
    <mergeCell ref="C520:I520"/>
    <mergeCell ref="J520:O520"/>
    <mergeCell ref="P520:X520"/>
    <mergeCell ref="Y520:AB520"/>
    <mergeCell ref="AC520:AG520"/>
    <mergeCell ref="AH520:AK520"/>
    <mergeCell ref="Y527:AB527"/>
    <mergeCell ref="AC527:AG527"/>
    <mergeCell ref="AH527:AK527"/>
    <mergeCell ref="AL527:AO527"/>
    <mergeCell ref="AP527:AX527"/>
    <mergeCell ref="C528:I528"/>
    <mergeCell ref="J528:O528"/>
    <mergeCell ref="P528:X528"/>
    <mergeCell ref="Y528:AB528"/>
    <mergeCell ref="AC528:AG528"/>
    <mergeCell ref="A528:B528"/>
    <mergeCell ref="A527:B527"/>
    <mergeCell ref="A526:B526"/>
    <mergeCell ref="C527:I527"/>
    <mergeCell ref="J527:O527"/>
    <mergeCell ref="P527:X527"/>
    <mergeCell ref="C524:I524"/>
    <mergeCell ref="J524:O524"/>
    <mergeCell ref="P524:X524"/>
    <mergeCell ref="Y524:AB524"/>
    <mergeCell ref="AC524:AG524"/>
    <mergeCell ref="AH524:AK524"/>
    <mergeCell ref="P523:X523"/>
    <mergeCell ref="Y523:AB523"/>
    <mergeCell ref="AC523:AG523"/>
    <mergeCell ref="A525:B525"/>
    <mergeCell ref="A524:B524"/>
    <mergeCell ref="A523:B523"/>
    <mergeCell ref="C523:I523"/>
    <mergeCell ref="J523:O523"/>
    <mergeCell ref="A522:B522"/>
    <mergeCell ref="A521:B521"/>
    <mergeCell ref="A520:B520"/>
    <mergeCell ref="C522:I522"/>
    <mergeCell ref="J522:O522"/>
    <mergeCell ref="P522:X522"/>
    <mergeCell ref="AL542:AO542"/>
    <mergeCell ref="AP542:AX542"/>
    <mergeCell ref="A545:B545"/>
    <mergeCell ref="A544:B544"/>
    <mergeCell ref="A543:B543"/>
    <mergeCell ref="C543:I543"/>
    <mergeCell ref="J543:O543"/>
    <mergeCell ref="A542:B542"/>
    <mergeCell ref="A541:B541"/>
    <mergeCell ref="A540:B540"/>
    <mergeCell ref="C542:I542"/>
    <mergeCell ref="J542:O542"/>
    <mergeCell ref="P542:X542"/>
    <mergeCell ref="AH536:AK536"/>
    <mergeCell ref="AL536:AO536"/>
    <mergeCell ref="AP536:AX536"/>
    <mergeCell ref="C537:I537"/>
    <mergeCell ref="J537:O537"/>
    <mergeCell ref="P537:X537"/>
    <mergeCell ref="Y537:AB537"/>
    <mergeCell ref="AC537:AG537"/>
    <mergeCell ref="AH537:AK537"/>
    <mergeCell ref="AL537:AO537"/>
    <mergeCell ref="AH539:AK539"/>
    <mergeCell ref="AL539:AO539"/>
    <mergeCell ref="AP539:AX539"/>
    <mergeCell ref="AL535:AO535"/>
    <mergeCell ref="AP535:AX535"/>
    <mergeCell ref="C536:I536"/>
    <mergeCell ref="J536:O536"/>
    <mergeCell ref="P536:X536"/>
    <mergeCell ref="Y536:AB536"/>
    <mergeCell ref="AC536:AG536"/>
    <mergeCell ref="Y538:AB538"/>
    <mergeCell ref="AC538:AG538"/>
    <mergeCell ref="AH538:AK538"/>
    <mergeCell ref="AL538:AO538"/>
    <mergeCell ref="AP538:AX538"/>
    <mergeCell ref="C539:I539"/>
    <mergeCell ref="J539:O539"/>
    <mergeCell ref="P539:X539"/>
    <mergeCell ref="Y539:AB539"/>
    <mergeCell ref="AC539:AG539"/>
    <mergeCell ref="A539:B539"/>
    <mergeCell ref="A538:B538"/>
    <mergeCell ref="A537:B537"/>
    <mergeCell ref="C538:I538"/>
    <mergeCell ref="J538:O538"/>
    <mergeCell ref="P538:X538"/>
    <mergeCell ref="C535:I535"/>
    <mergeCell ref="J535:O535"/>
    <mergeCell ref="P535:X535"/>
    <mergeCell ref="Y535:AB535"/>
    <mergeCell ref="AC535:AG535"/>
    <mergeCell ref="AH535:AK535"/>
    <mergeCell ref="A536:B536"/>
    <mergeCell ref="A535:B535"/>
    <mergeCell ref="Y551:AB551"/>
    <mergeCell ref="AC551:AG551"/>
    <mergeCell ref="AH551:AK551"/>
    <mergeCell ref="AL551:AO551"/>
    <mergeCell ref="AP551:AX551"/>
    <mergeCell ref="A554:B554"/>
    <mergeCell ref="A553:B553"/>
    <mergeCell ref="A552:B552"/>
    <mergeCell ref="C552:I552"/>
    <mergeCell ref="J552:O552"/>
    <mergeCell ref="A551:B551"/>
    <mergeCell ref="A550:B550"/>
    <mergeCell ref="A549:B549"/>
    <mergeCell ref="C551:I551"/>
    <mergeCell ref="J551:O551"/>
    <mergeCell ref="P551:X551"/>
    <mergeCell ref="AL540:AO540"/>
    <mergeCell ref="AP540:AX540"/>
    <mergeCell ref="C541:I541"/>
    <mergeCell ref="J541:O541"/>
    <mergeCell ref="P541:X541"/>
    <mergeCell ref="Y541:AB541"/>
    <mergeCell ref="AC541:AG541"/>
    <mergeCell ref="AH541:AK541"/>
    <mergeCell ref="AL541:AO541"/>
    <mergeCell ref="AP541:AX541"/>
    <mergeCell ref="AH548:AK548"/>
    <mergeCell ref="C540:I540"/>
    <mergeCell ref="J540:O540"/>
    <mergeCell ref="P540:X540"/>
    <mergeCell ref="Y540:AB540"/>
    <mergeCell ref="AC540:AG540"/>
    <mergeCell ref="AH540:AK540"/>
    <mergeCell ref="Y547:AB547"/>
    <mergeCell ref="AC547:AG547"/>
    <mergeCell ref="AH547:AK547"/>
    <mergeCell ref="AL547:AO547"/>
    <mergeCell ref="AP547:AX547"/>
    <mergeCell ref="C548:I548"/>
    <mergeCell ref="J548:O548"/>
    <mergeCell ref="P548:X548"/>
    <mergeCell ref="Y548:AB548"/>
    <mergeCell ref="AC548:AG548"/>
    <mergeCell ref="A548:B548"/>
    <mergeCell ref="A547:B547"/>
    <mergeCell ref="A546:B546"/>
    <mergeCell ref="C547:I547"/>
    <mergeCell ref="J547:O547"/>
    <mergeCell ref="P547:X547"/>
    <mergeCell ref="C544:I544"/>
    <mergeCell ref="J544:O544"/>
    <mergeCell ref="P544:X544"/>
    <mergeCell ref="Y544:AB544"/>
    <mergeCell ref="AC544:AG544"/>
    <mergeCell ref="AH544:AK544"/>
    <mergeCell ref="P543:X543"/>
    <mergeCell ref="Y543:AB543"/>
    <mergeCell ref="AC543:AG543"/>
    <mergeCell ref="AH543:AK543"/>
    <mergeCell ref="AL543:AO543"/>
    <mergeCell ref="AP543:AX543"/>
    <mergeCell ref="Y542:AB542"/>
    <mergeCell ref="AC542:AG542"/>
    <mergeCell ref="AH542:AK542"/>
    <mergeCell ref="AL553:AO553"/>
    <mergeCell ref="AP553:AX553"/>
    <mergeCell ref="C554:I554"/>
    <mergeCell ref="J554:O554"/>
    <mergeCell ref="P554:X554"/>
    <mergeCell ref="Y554:AB554"/>
    <mergeCell ref="AC554:AG554"/>
    <mergeCell ref="Y556:AB556"/>
    <mergeCell ref="AC556:AG556"/>
    <mergeCell ref="AH556:AK556"/>
    <mergeCell ref="AL556:AO556"/>
    <mergeCell ref="AP556:AX556"/>
    <mergeCell ref="C557:I557"/>
    <mergeCell ref="J557:O557"/>
    <mergeCell ref="P557:X557"/>
    <mergeCell ref="Y557:AB557"/>
    <mergeCell ref="AC557:AG557"/>
    <mergeCell ref="A557:B557"/>
    <mergeCell ref="A556:B556"/>
    <mergeCell ref="A555:B555"/>
    <mergeCell ref="C556:I556"/>
    <mergeCell ref="J556:O556"/>
    <mergeCell ref="P556:X556"/>
    <mergeCell ref="C553:I553"/>
    <mergeCell ref="J553:O553"/>
    <mergeCell ref="P553:X553"/>
    <mergeCell ref="Y553:AB553"/>
    <mergeCell ref="AC553:AG553"/>
    <mergeCell ref="AH553:AK553"/>
    <mergeCell ref="AP565:AX565"/>
    <mergeCell ref="P552:X552"/>
    <mergeCell ref="Y552:AB552"/>
    <mergeCell ref="AC552:AG552"/>
    <mergeCell ref="AH552:AK552"/>
    <mergeCell ref="AL552:AO552"/>
    <mergeCell ref="AP552:AX552"/>
    <mergeCell ref="C564:I564"/>
    <mergeCell ref="J564:O564"/>
    <mergeCell ref="P564:X564"/>
    <mergeCell ref="Y564:AB564"/>
    <mergeCell ref="AC564:AG564"/>
    <mergeCell ref="AH564:AK564"/>
    <mergeCell ref="P561:X561"/>
    <mergeCell ref="Y561:AB561"/>
    <mergeCell ref="AC561:AG561"/>
    <mergeCell ref="A565:B565"/>
    <mergeCell ref="A564:B564"/>
    <mergeCell ref="A561:B561"/>
    <mergeCell ref="C561:I561"/>
    <mergeCell ref="J561:O561"/>
    <mergeCell ref="A560:B560"/>
    <mergeCell ref="A559:B559"/>
    <mergeCell ref="A558:B558"/>
    <mergeCell ref="C560:I560"/>
    <mergeCell ref="J560:O560"/>
    <mergeCell ref="P560:X560"/>
    <mergeCell ref="AH554:AK554"/>
    <mergeCell ref="AL554:AO554"/>
    <mergeCell ref="AP554:AX554"/>
    <mergeCell ref="C555:I555"/>
    <mergeCell ref="J555:O555"/>
    <mergeCell ref="P555:X555"/>
    <mergeCell ref="Y555:AB555"/>
    <mergeCell ref="AC555:AG555"/>
    <mergeCell ref="Y566:AB566"/>
    <mergeCell ref="AC566:AG566"/>
    <mergeCell ref="AH566:AK566"/>
    <mergeCell ref="AL566:AO566"/>
    <mergeCell ref="AP566:AX566"/>
    <mergeCell ref="A577:B577"/>
    <mergeCell ref="A576:B576"/>
    <mergeCell ref="A575:B575"/>
    <mergeCell ref="C576:I576"/>
    <mergeCell ref="J576:O576"/>
    <mergeCell ref="P576:X576"/>
    <mergeCell ref="C573:I573"/>
    <mergeCell ref="J573:O573"/>
    <mergeCell ref="P573:X573"/>
    <mergeCell ref="Y573:AB573"/>
    <mergeCell ref="AC573:AG573"/>
    <mergeCell ref="AH573:AK573"/>
    <mergeCell ref="AC572:AG572"/>
    <mergeCell ref="AH572:AK572"/>
    <mergeCell ref="AL572:AO572"/>
    <mergeCell ref="AP572:AX572"/>
    <mergeCell ref="Y571:AB571"/>
    <mergeCell ref="AC571:AG571"/>
    <mergeCell ref="AH571:AK571"/>
    <mergeCell ref="AL571:AO571"/>
    <mergeCell ref="AP571:AX571"/>
    <mergeCell ref="A574:B574"/>
    <mergeCell ref="A573:B573"/>
    <mergeCell ref="A572:B572"/>
    <mergeCell ref="C572:I572"/>
    <mergeCell ref="J572:O572"/>
    <mergeCell ref="A571:B571"/>
    <mergeCell ref="A570:B570"/>
    <mergeCell ref="A569:B569"/>
    <mergeCell ref="C571:I571"/>
    <mergeCell ref="J571:O571"/>
    <mergeCell ref="P571:X571"/>
    <mergeCell ref="AC577:AG577"/>
    <mergeCell ref="AP570:AX570"/>
    <mergeCell ref="AL558:AO558"/>
    <mergeCell ref="AP558:AX558"/>
    <mergeCell ref="C559:I559"/>
    <mergeCell ref="J559:O559"/>
    <mergeCell ref="P559:X559"/>
    <mergeCell ref="Y559:AB559"/>
    <mergeCell ref="AC559:AG559"/>
    <mergeCell ref="AH559:AK559"/>
    <mergeCell ref="AL559:AO559"/>
    <mergeCell ref="AP559:AX559"/>
    <mergeCell ref="AH568:AK568"/>
    <mergeCell ref="C558:I558"/>
    <mergeCell ref="J558:O558"/>
    <mergeCell ref="P558:X558"/>
    <mergeCell ref="Y558:AB558"/>
    <mergeCell ref="AC558:AG558"/>
    <mergeCell ref="AH558:AK558"/>
    <mergeCell ref="Y567:AB567"/>
    <mergeCell ref="AC567:AG567"/>
    <mergeCell ref="AH567:AK567"/>
    <mergeCell ref="AL567:AO567"/>
    <mergeCell ref="AP567:AX567"/>
    <mergeCell ref="C568:I568"/>
    <mergeCell ref="J568:O568"/>
    <mergeCell ref="P568:X568"/>
    <mergeCell ref="Y568:AB568"/>
    <mergeCell ref="AC568:AG568"/>
    <mergeCell ref="A568:B568"/>
    <mergeCell ref="A567:B567"/>
    <mergeCell ref="A566:B566"/>
    <mergeCell ref="C567:I567"/>
    <mergeCell ref="J567:O567"/>
    <mergeCell ref="C580:I580"/>
    <mergeCell ref="J580:O580"/>
    <mergeCell ref="P580:X580"/>
    <mergeCell ref="AH574:AK574"/>
    <mergeCell ref="AL574:AO574"/>
    <mergeCell ref="AP574:AX574"/>
    <mergeCell ref="C575:I575"/>
    <mergeCell ref="J575:O575"/>
    <mergeCell ref="P575:X575"/>
    <mergeCell ref="Y575:AB575"/>
    <mergeCell ref="AC575:AG575"/>
    <mergeCell ref="AH575:AK575"/>
    <mergeCell ref="AL575:AO575"/>
    <mergeCell ref="AH577:AK577"/>
    <mergeCell ref="AL577:AO577"/>
    <mergeCell ref="AP577:AX577"/>
    <mergeCell ref="AL573:AO573"/>
    <mergeCell ref="AP573:AX573"/>
    <mergeCell ref="C574:I574"/>
    <mergeCell ref="J574:O574"/>
    <mergeCell ref="P574:X574"/>
    <mergeCell ref="Y574:AB574"/>
    <mergeCell ref="AC574:AG574"/>
    <mergeCell ref="Y576:AB576"/>
    <mergeCell ref="AC576:AG576"/>
    <mergeCell ref="AH576:AK576"/>
    <mergeCell ref="AL576:AO576"/>
    <mergeCell ref="AP576:AX576"/>
    <mergeCell ref="C577:I577"/>
    <mergeCell ref="J577:O577"/>
    <mergeCell ref="P577:X577"/>
    <mergeCell ref="Y577:AB577"/>
    <mergeCell ref="AH589:AK589"/>
    <mergeCell ref="AL589:AO589"/>
    <mergeCell ref="AP589:AX589"/>
    <mergeCell ref="A592:B592"/>
    <mergeCell ref="A591:B591"/>
    <mergeCell ref="A590:B590"/>
    <mergeCell ref="C590:I590"/>
    <mergeCell ref="J590:O590"/>
    <mergeCell ref="A589:B589"/>
    <mergeCell ref="A588:B588"/>
    <mergeCell ref="A587:B587"/>
    <mergeCell ref="C589:I589"/>
    <mergeCell ref="J589:O589"/>
    <mergeCell ref="P589:X589"/>
    <mergeCell ref="AL578:AO578"/>
    <mergeCell ref="AP578:AX578"/>
    <mergeCell ref="C579:I579"/>
    <mergeCell ref="J579:O579"/>
    <mergeCell ref="P579:X579"/>
    <mergeCell ref="Y579:AB579"/>
    <mergeCell ref="AC579:AG579"/>
    <mergeCell ref="AH579:AK579"/>
    <mergeCell ref="AL579:AO579"/>
    <mergeCell ref="AP579:AX579"/>
    <mergeCell ref="AH586:AK586"/>
    <mergeCell ref="C578:I578"/>
    <mergeCell ref="J578:O578"/>
    <mergeCell ref="P578:X578"/>
    <mergeCell ref="Y578:AB578"/>
    <mergeCell ref="AC578:AG578"/>
    <mergeCell ref="AH578:AK578"/>
    <mergeCell ref="Y585:AB585"/>
    <mergeCell ref="AC585:AG585"/>
    <mergeCell ref="AH585:AK585"/>
    <mergeCell ref="AL585:AO585"/>
    <mergeCell ref="AP585:AX585"/>
    <mergeCell ref="C586:I586"/>
    <mergeCell ref="J586:O586"/>
    <mergeCell ref="P586:X586"/>
    <mergeCell ref="Y586:AB586"/>
    <mergeCell ref="AC586:AG586"/>
    <mergeCell ref="A586:B586"/>
    <mergeCell ref="A585:B585"/>
    <mergeCell ref="A584:B584"/>
    <mergeCell ref="C585:I585"/>
    <mergeCell ref="J585:O585"/>
    <mergeCell ref="P585:X585"/>
    <mergeCell ref="C582:I582"/>
    <mergeCell ref="J582:O582"/>
    <mergeCell ref="P582:X582"/>
    <mergeCell ref="Y582:AB582"/>
    <mergeCell ref="AC582:AG582"/>
    <mergeCell ref="AH582:AK582"/>
    <mergeCell ref="P581:X581"/>
    <mergeCell ref="Y581:AB581"/>
    <mergeCell ref="AC581:AG581"/>
    <mergeCell ref="A583:B583"/>
    <mergeCell ref="A582:B582"/>
    <mergeCell ref="A581:B581"/>
    <mergeCell ref="C581:I581"/>
    <mergeCell ref="J581:O581"/>
    <mergeCell ref="A580:B580"/>
    <mergeCell ref="A579:B579"/>
    <mergeCell ref="A578:B578"/>
    <mergeCell ref="AH592:AK592"/>
    <mergeCell ref="AL592:AO592"/>
    <mergeCell ref="AP592:AX592"/>
    <mergeCell ref="C593:I593"/>
    <mergeCell ref="J593:O593"/>
    <mergeCell ref="P593:X593"/>
    <mergeCell ref="Y593:AB593"/>
    <mergeCell ref="AC593:AG593"/>
    <mergeCell ref="AH593:AK593"/>
    <mergeCell ref="AL593:AO593"/>
    <mergeCell ref="AH597:AK597"/>
    <mergeCell ref="AL597:AO597"/>
    <mergeCell ref="AP597:AX597"/>
    <mergeCell ref="AL591:AO591"/>
    <mergeCell ref="AP591:AX591"/>
    <mergeCell ref="C592:I592"/>
    <mergeCell ref="J592:O592"/>
    <mergeCell ref="P592:X592"/>
    <mergeCell ref="Y592:AB592"/>
    <mergeCell ref="AC592:AG592"/>
    <mergeCell ref="Y594:AB594"/>
    <mergeCell ref="AC594:AG594"/>
    <mergeCell ref="AH594:AK594"/>
    <mergeCell ref="AL594:AO594"/>
    <mergeCell ref="AP594:AX594"/>
    <mergeCell ref="C597:I597"/>
    <mergeCell ref="J597:O597"/>
    <mergeCell ref="P597:X597"/>
    <mergeCell ref="Y597:AB597"/>
    <mergeCell ref="AC597:AG597"/>
    <mergeCell ref="A597:B597"/>
    <mergeCell ref="A594:B594"/>
    <mergeCell ref="A593:B593"/>
    <mergeCell ref="C594:I594"/>
    <mergeCell ref="J594:O594"/>
    <mergeCell ref="P594:X594"/>
    <mergeCell ref="C591:I591"/>
    <mergeCell ref="J591:O591"/>
    <mergeCell ref="P591:X591"/>
    <mergeCell ref="Y591:AB591"/>
    <mergeCell ref="AC591:AG591"/>
    <mergeCell ref="AH591:AK591"/>
    <mergeCell ref="A610:B610"/>
    <mergeCell ref="C610:I610"/>
    <mergeCell ref="J610:O610"/>
    <mergeCell ref="A609:B609"/>
    <mergeCell ref="A608:B608"/>
    <mergeCell ref="A607:B607"/>
    <mergeCell ref="C609:I609"/>
    <mergeCell ref="J609:O609"/>
    <mergeCell ref="P609:X609"/>
    <mergeCell ref="AL598:AO598"/>
    <mergeCell ref="AP598:AX598"/>
    <mergeCell ref="C599:I599"/>
    <mergeCell ref="J599:O599"/>
    <mergeCell ref="P599:X599"/>
    <mergeCell ref="Y599:AB599"/>
    <mergeCell ref="AC599:AG599"/>
    <mergeCell ref="AH599:AK599"/>
    <mergeCell ref="AL599:AO599"/>
    <mergeCell ref="AP599:AX599"/>
    <mergeCell ref="AH606:AK606"/>
    <mergeCell ref="C598:I598"/>
    <mergeCell ref="J598:O598"/>
    <mergeCell ref="P598:X598"/>
    <mergeCell ref="Y598:AB598"/>
    <mergeCell ref="AC598:AG598"/>
    <mergeCell ref="AH598:AK598"/>
    <mergeCell ref="Y605:AB605"/>
    <mergeCell ref="AC605:AG605"/>
    <mergeCell ref="AH605:AK605"/>
    <mergeCell ref="AL605:AO605"/>
    <mergeCell ref="AP605:AX605"/>
    <mergeCell ref="C606:I606"/>
    <mergeCell ref="J606:O606"/>
    <mergeCell ref="P606:X606"/>
    <mergeCell ref="Y606:AB606"/>
    <mergeCell ref="AC606:AG606"/>
    <mergeCell ref="A606:B606"/>
    <mergeCell ref="A605:B605"/>
    <mergeCell ref="A604:B604"/>
    <mergeCell ref="C605:I605"/>
    <mergeCell ref="J605:O605"/>
    <mergeCell ref="P605:X605"/>
    <mergeCell ref="C602:I602"/>
    <mergeCell ref="J602:O602"/>
    <mergeCell ref="P602:X602"/>
    <mergeCell ref="Y602:AB602"/>
    <mergeCell ref="AC602:AG602"/>
    <mergeCell ref="AH602:AK602"/>
    <mergeCell ref="P601:X601"/>
    <mergeCell ref="Y601:AB601"/>
    <mergeCell ref="AC601:AG601"/>
    <mergeCell ref="A603:B603"/>
    <mergeCell ref="A602:B602"/>
    <mergeCell ref="A601:B601"/>
    <mergeCell ref="C601:I601"/>
    <mergeCell ref="J601:O601"/>
    <mergeCell ref="A600:B600"/>
    <mergeCell ref="A599:B599"/>
    <mergeCell ref="A598:B598"/>
    <mergeCell ref="C600:I600"/>
    <mergeCell ref="J600:O600"/>
    <mergeCell ref="P600:X600"/>
    <mergeCell ref="AL618:AO618"/>
    <mergeCell ref="AP618:AX618"/>
    <mergeCell ref="A621:B621"/>
    <mergeCell ref="A620:B620"/>
    <mergeCell ref="A619:B619"/>
    <mergeCell ref="C619:I619"/>
    <mergeCell ref="J619:O619"/>
    <mergeCell ref="A618:B618"/>
    <mergeCell ref="A617:B617"/>
    <mergeCell ref="A616:B616"/>
    <mergeCell ref="C618:I618"/>
    <mergeCell ref="J618:O618"/>
    <mergeCell ref="P618:X618"/>
    <mergeCell ref="AH612:AK612"/>
    <mergeCell ref="AL612:AO612"/>
    <mergeCell ref="AP612:AX612"/>
    <mergeCell ref="C613:I613"/>
    <mergeCell ref="J613:O613"/>
    <mergeCell ref="P613:X613"/>
    <mergeCell ref="Y613:AB613"/>
    <mergeCell ref="AC613:AG613"/>
    <mergeCell ref="AH613:AK613"/>
    <mergeCell ref="AL613:AO613"/>
    <mergeCell ref="AH615:AK615"/>
    <mergeCell ref="AL615:AO615"/>
    <mergeCell ref="AP615:AX615"/>
    <mergeCell ref="AL611:AO611"/>
    <mergeCell ref="AP611:AX611"/>
    <mergeCell ref="C612:I612"/>
    <mergeCell ref="J612:O612"/>
    <mergeCell ref="P612:X612"/>
    <mergeCell ref="Y612:AB612"/>
    <mergeCell ref="AC612:AG612"/>
    <mergeCell ref="Y614:AB614"/>
    <mergeCell ref="AC614:AG614"/>
    <mergeCell ref="AH614:AK614"/>
    <mergeCell ref="AL614:AO614"/>
    <mergeCell ref="AP614:AX614"/>
    <mergeCell ref="C615:I615"/>
    <mergeCell ref="J615:O615"/>
    <mergeCell ref="P615:X615"/>
    <mergeCell ref="Y615:AB615"/>
    <mergeCell ref="AC615:AG615"/>
    <mergeCell ref="A615:B615"/>
    <mergeCell ref="A614:B614"/>
    <mergeCell ref="A613:B613"/>
    <mergeCell ref="C614:I614"/>
    <mergeCell ref="J614:O614"/>
    <mergeCell ref="P614:X614"/>
    <mergeCell ref="C611:I611"/>
    <mergeCell ref="J611:O611"/>
    <mergeCell ref="P611:X611"/>
    <mergeCell ref="Y611:AB611"/>
    <mergeCell ref="AC611:AG611"/>
    <mergeCell ref="AH611:AK611"/>
    <mergeCell ref="A612:B612"/>
    <mergeCell ref="A611:B611"/>
    <mergeCell ref="Y627:AB627"/>
    <mergeCell ref="AC627:AG627"/>
    <mergeCell ref="AH627:AK627"/>
    <mergeCell ref="AL627:AO627"/>
    <mergeCell ref="AP627:AX627"/>
    <mergeCell ref="A632:B632"/>
    <mergeCell ref="A631:B631"/>
    <mergeCell ref="A630:B630"/>
    <mergeCell ref="C630:I630"/>
    <mergeCell ref="J630:O630"/>
    <mergeCell ref="A627:B627"/>
    <mergeCell ref="A626:B626"/>
    <mergeCell ref="A625:B625"/>
    <mergeCell ref="C627:I627"/>
    <mergeCell ref="J627:O627"/>
    <mergeCell ref="P627:X627"/>
    <mergeCell ref="AL616:AO616"/>
    <mergeCell ref="AP616:AX616"/>
    <mergeCell ref="C617:I617"/>
    <mergeCell ref="J617:O617"/>
    <mergeCell ref="P617:X617"/>
    <mergeCell ref="Y617:AB617"/>
    <mergeCell ref="AC617:AG617"/>
    <mergeCell ref="AH617:AK617"/>
    <mergeCell ref="AL617:AO617"/>
    <mergeCell ref="AP617:AX617"/>
    <mergeCell ref="AH624:AK624"/>
    <mergeCell ref="C616:I616"/>
    <mergeCell ref="J616:O616"/>
    <mergeCell ref="P616:X616"/>
    <mergeCell ref="Y616:AB616"/>
    <mergeCell ref="AC616:AG616"/>
    <mergeCell ref="AH616:AK616"/>
    <mergeCell ref="Y623:AB623"/>
    <mergeCell ref="AC623:AG623"/>
    <mergeCell ref="AH623:AK623"/>
    <mergeCell ref="AL623:AO623"/>
    <mergeCell ref="AP623:AX623"/>
    <mergeCell ref="C624:I624"/>
    <mergeCell ref="J624:O624"/>
    <mergeCell ref="P624:X624"/>
    <mergeCell ref="Y624:AB624"/>
    <mergeCell ref="AC624:AG624"/>
    <mergeCell ref="A624:B624"/>
    <mergeCell ref="A623:B623"/>
    <mergeCell ref="A622:B622"/>
    <mergeCell ref="C623:I623"/>
    <mergeCell ref="J623:O623"/>
    <mergeCell ref="P623:X623"/>
    <mergeCell ref="C620:I620"/>
    <mergeCell ref="J620:O620"/>
    <mergeCell ref="P620:X620"/>
    <mergeCell ref="Y620:AB620"/>
    <mergeCell ref="AC620:AG620"/>
    <mergeCell ref="AH620:AK620"/>
    <mergeCell ref="P619:X619"/>
    <mergeCell ref="Y619:AB619"/>
    <mergeCell ref="AC619:AG619"/>
    <mergeCell ref="AH619:AK619"/>
    <mergeCell ref="AL619:AO619"/>
    <mergeCell ref="AP619:AX619"/>
    <mergeCell ref="Y618:AB618"/>
    <mergeCell ref="AC618:AG618"/>
    <mergeCell ref="AH618:AK618"/>
    <mergeCell ref="AL631:AO631"/>
    <mergeCell ref="AP631:AX631"/>
    <mergeCell ref="C632:I632"/>
    <mergeCell ref="J632:O632"/>
    <mergeCell ref="P632:X632"/>
    <mergeCell ref="Y632:AB632"/>
    <mergeCell ref="AC632:AG632"/>
    <mergeCell ref="Y634:AB634"/>
    <mergeCell ref="AC634:AG634"/>
    <mergeCell ref="AH634:AK634"/>
    <mergeCell ref="AL634:AO634"/>
    <mergeCell ref="AP634:AX634"/>
    <mergeCell ref="C635:I635"/>
    <mergeCell ref="J635:O635"/>
    <mergeCell ref="P635:X635"/>
    <mergeCell ref="Y635:AB635"/>
    <mergeCell ref="AC635:AG635"/>
    <mergeCell ref="A635:B635"/>
    <mergeCell ref="A634:B634"/>
    <mergeCell ref="A633:B633"/>
    <mergeCell ref="C634:I634"/>
    <mergeCell ref="J634:O634"/>
    <mergeCell ref="P634:X634"/>
    <mergeCell ref="C631:I631"/>
    <mergeCell ref="J631:O631"/>
    <mergeCell ref="P631:X631"/>
    <mergeCell ref="Y631:AB631"/>
    <mergeCell ref="AC631:AG631"/>
    <mergeCell ref="AH631:AK631"/>
    <mergeCell ref="AP641:AX641"/>
    <mergeCell ref="P630:X630"/>
    <mergeCell ref="Y630:AB630"/>
    <mergeCell ref="AC630:AG630"/>
    <mergeCell ref="AH630:AK630"/>
    <mergeCell ref="AL630:AO630"/>
    <mergeCell ref="AP630:AX630"/>
    <mergeCell ref="C640:I640"/>
    <mergeCell ref="J640:O640"/>
    <mergeCell ref="P640:X640"/>
    <mergeCell ref="Y640:AB640"/>
    <mergeCell ref="AC640:AG640"/>
    <mergeCell ref="AH640:AK640"/>
    <mergeCell ref="P639:X639"/>
    <mergeCell ref="Y639:AB639"/>
    <mergeCell ref="AC639:AG639"/>
    <mergeCell ref="A641:B641"/>
    <mergeCell ref="A640:B640"/>
    <mergeCell ref="A639:B639"/>
    <mergeCell ref="C639:I639"/>
    <mergeCell ref="J639:O639"/>
    <mergeCell ref="A638:B638"/>
    <mergeCell ref="A637:B637"/>
    <mergeCell ref="A636:B636"/>
    <mergeCell ref="C638:I638"/>
    <mergeCell ref="J638:O638"/>
    <mergeCell ref="P638:X638"/>
    <mergeCell ref="AH632:AK632"/>
    <mergeCell ref="AL632:AO632"/>
    <mergeCell ref="AP632:AX632"/>
    <mergeCell ref="C633:I633"/>
    <mergeCell ref="J633:O633"/>
    <mergeCell ref="P633:X633"/>
    <mergeCell ref="Y633:AB633"/>
    <mergeCell ref="AC633:AG633"/>
    <mergeCell ref="Y642:AB642"/>
    <mergeCell ref="AC642:AG642"/>
    <mergeCell ref="AH642:AK642"/>
    <mergeCell ref="AL642:AO642"/>
    <mergeCell ref="AP642:AX642"/>
    <mergeCell ref="A653:B653"/>
    <mergeCell ref="A652:B652"/>
    <mergeCell ref="A651:B651"/>
    <mergeCell ref="C652:I652"/>
    <mergeCell ref="J652:O652"/>
    <mergeCell ref="P652:X652"/>
    <mergeCell ref="C649:I649"/>
    <mergeCell ref="J649:O649"/>
    <mergeCell ref="P649:X649"/>
    <mergeCell ref="Y649:AB649"/>
    <mergeCell ref="AC649:AG649"/>
    <mergeCell ref="AH649:AK649"/>
    <mergeCell ref="AC648:AG648"/>
    <mergeCell ref="AH648:AK648"/>
    <mergeCell ref="AL648:AO648"/>
    <mergeCell ref="AP648:AX648"/>
    <mergeCell ref="Y647:AB647"/>
    <mergeCell ref="AC647:AG647"/>
    <mergeCell ref="AH647:AK647"/>
    <mergeCell ref="AL647:AO647"/>
    <mergeCell ref="AP647:AX647"/>
    <mergeCell ref="A650:B650"/>
    <mergeCell ref="A649:B649"/>
    <mergeCell ref="A648:B648"/>
    <mergeCell ref="C648:I648"/>
    <mergeCell ref="J648:O648"/>
    <mergeCell ref="A647:B647"/>
    <mergeCell ref="A646:B646"/>
    <mergeCell ref="A645:B645"/>
    <mergeCell ref="C647:I647"/>
    <mergeCell ref="J647:O647"/>
    <mergeCell ref="P647:X647"/>
    <mergeCell ref="AC653:AG653"/>
    <mergeCell ref="AP646:AX646"/>
    <mergeCell ref="AL636:AO636"/>
    <mergeCell ref="AP636:AX636"/>
    <mergeCell ref="C637:I637"/>
    <mergeCell ref="J637:O637"/>
    <mergeCell ref="P637:X637"/>
    <mergeCell ref="Y637:AB637"/>
    <mergeCell ref="AC637:AG637"/>
    <mergeCell ref="AH637:AK637"/>
    <mergeCell ref="AL637:AO637"/>
    <mergeCell ref="AP637:AX637"/>
    <mergeCell ref="AH644:AK644"/>
    <mergeCell ref="C636:I636"/>
    <mergeCell ref="J636:O636"/>
    <mergeCell ref="P636:X636"/>
    <mergeCell ref="Y636:AB636"/>
    <mergeCell ref="AC636:AG636"/>
    <mergeCell ref="AH636:AK636"/>
    <mergeCell ref="Y643:AB643"/>
    <mergeCell ref="AC643:AG643"/>
    <mergeCell ref="AH643:AK643"/>
    <mergeCell ref="AL643:AO643"/>
    <mergeCell ref="AP643:AX643"/>
    <mergeCell ref="C644:I644"/>
    <mergeCell ref="J644:O644"/>
    <mergeCell ref="P644:X644"/>
    <mergeCell ref="Y644:AB644"/>
    <mergeCell ref="AC644:AG644"/>
    <mergeCell ref="A644:B644"/>
    <mergeCell ref="A643:B643"/>
    <mergeCell ref="A642:B642"/>
    <mergeCell ref="C643:I643"/>
    <mergeCell ref="J643:O643"/>
    <mergeCell ref="C656:I656"/>
    <mergeCell ref="J656:O656"/>
    <mergeCell ref="P656:X656"/>
    <mergeCell ref="AH650:AK650"/>
    <mergeCell ref="AL650:AO650"/>
    <mergeCell ref="AP650:AX650"/>
    <mergeCell ref="C651:I651"/>
    <mergeCell ref="J651:O651"/>
    <mergeCell ref="P651:X651"/>
    <mergeCell ref="Y651:AB651"/>
    <mergeCell ref="AC651:AG651"/>
    <mergeCell ref="AH651:AK651"/>
    <mergeCell ref="AL651:AO651"/>
    <mergeCell ref="AH653:AK653"/>
    <mergeCell ref="AL653:AO653"/>
    <mergeCell ref="AP653:AX653"/>
    <mergeCell ref="AL649:AO649"/>
    <mergeCell ref="AP649:AX649"/>
    <mergeCell ref="C650:I650"/>
    <mergeCell ref="J650:O650"/>
    <mergeCell ref="P650:X650"/>
    <mergeCell ref="Y650:AB650"/>
    <mergeCell ref="AC650:AG650"/>
    <mergeCell ref="Y652:AB652"/>
    <mergeCell ref="AC652:AG652"/>
    <mergeCell ref="AH652:AK652"/>
    <mergeCell ref="AL652:AO652"/>
    <mergeCell ref="AP652:AX652"/>
    <mergeCell ref="C653:I653"/>
    <mergeCell ref="J653:O653"/>
    <mergeCell ref="P653:X653"/>
    <mergeCell ref="Y653:AB653"/>
    <mergeCell ref="AH667:AK667"/>
    <mergeCell ref="AL667:AO667"/>
    <mergeCell ref="AP667:AX667"/>
    <mergeCell ref="A670:B670"/>
    <mergeCell ref="A669:B669"/>
    <mergeCell ref="A668:B668"/>
    <mergeCell ref="C668:I668"/>
    <mergeCell ref="J668:O668"/>
    <mergeCell ref="A667:B667"/>
    <mergeCell ref="A666:B666"/>
    <mergeCell ref="A665:B665"/>
    <mergeCell ref="C667:I667"/>
    <mergeCell ref="J667:O667"/>
    <mergeCell ref="P667:X667"/>
    <mergeCell ref="AL654:AO654"/>
    <mergeCell ref="AP654:AX654"/>
    <mergeCell ref="C655:I655"/>
    <mergeCell ref="J655:O655"/>
    <mergeCell ref="P655:X655"/>
    <mergeCell ref="Y655:AB655"/>
    <mergeCell ref="AC655:AG655"/>
    <mergeCell ref="AH655:AK655"/>
    <mergeCell ref="AL655:AO655"/>
    <mergeCell ref="AP655:AX655"/>
    <mergeCell ref="AH664:AK664"/>
    <mergeCell ref="C654:I654"/>
    <mergeCell ref="J654:O654"/>
    <mergeCell ref="P654:X654"/>
    <mergeCell ref="Y654:AB654"/>
    <mergeCell ref="AC654:AG654"/>
    <mergeCell ref="AH654:AK654"/>
    <mergeCell ref="Y663:AB663"/>
    <mergeCell ref="AC663:AG663"/>
    <mergeCell ref="AH663:AK663"/>
    <mergeCell ref="AL663:AO663"/>
    <mergeCell ref="AP663:AX663"/>
    <mergeCell ref="C664:I664"/>
    <mergeCell ref="J664:O664"/>
    <mergeCell ref="P664:X664"/>
    <mergeCell ref="Y664:AB664"/>
    <mergeCell ref="AC664:AG664"/>
    <mergeCell ref="A664:B664"/>
    <mergeCell ref="A663:B663"/>
    <mergeCell ref="A660:B660"/>
    <mergeCell ref="C663:I663"/>
    <mergeCell ref="J663:O663"/>
    <mergeCell ref="P663:X663"/>
    <mergeCell ref="C658:I658"/>
    <mergeCell ref="J658:O658"/>
    <mergeCell ref="P658:X658"/>
    <mergeCell ref="Y658:AB658"/>
    <mergeCell ref="AC658:AG658"/>
    <mergeCell ref="AH658:AK658"/>
    <mergeCell ref="P657:X657"/>
    <mergeCell ref="Y657:AB657"/>
    <mergeCell ref="AC657:AG657"/>
    <mergeCell ref="A659:B659"/>
    <mergeCell ref="A658:B658"/>
    <mergeCell ref="A657:B657"/>
    <mergeCell ref="C657:I657"/>
    <mergeCell ref="J657:O657"/>
    <mergeCell ref="A656:B656"/>
    <mergeCell ref="A655:B655"/>
    <mergeCell ref="A654:B654"/>
    <mergeCell ref="AH670:AK670"/>
    <mergeCell ref="AL670:AO670"/>
    <mergeCell ref="AP670:AX670"/>
    <mergeCell ref="C671:I671"/>
    <mergeCell ref="J671:O671"/>
    <mergeCell ref="P671:X671"/>
    <mergeCell ref="Y671:AB671"/>
    <mergeCell ref="AC671:AG671"/>
    <mergeCell ref="AH671:AK671"/>
    <mergeCell ref="AL671:AO671"/>
    <mergeCell ref="AH673:AK673"/>
    <mergeCell ref="AL673:AO673"/>
    <mergeCell ref="AP673:AX673"/>
    <mergeCell ref="AL669:AO669"/>
    <mergeCell ref="AP669:AX669"/>
    <mergeCell ref="C670:I670"/>
    <mergeCell ref="J670:O670"/>
    <mergeCell ref="P670:X670"/>
    <mergeCell ref="Y670:AB670"/>
    <mergeCell ref="AC670:AG670"/>
    <mergeCell ref="Y672:AB672"/>
    <mergeCell ref="AC672:AG672"/>
    <mergeCell ref="AH672:AK672"/>
    <mergeCell ref="AL672:AO672"/>
    <mergeCell ref="AP672:AX672"/>
    <mergeCell ref="C673:I673"/>
    <mergeCell ref="J673:O673"/>
    <mergeCell ref="P673:X673"/>
    <mergeCell ref="Y673:AB673"/>
    <mergeCell ref="AC673:AG673"/>
    <mergeCell ref="A673:B673"/>
    <mergeCell ref="A672:B672"/>
    <mergeCell ref="A671:B671"/>
    <mergeCell ref="C672:I672"/>
    <mergeCell ref="J672:O672"/>
    <mergeCell ref="P672:X672"/>
    <mergeCell ref="C669:I669"/>
    <mergeCell ref="J669:O669"/>
    <mergeCell ref="P669:X669"/>
    <mergeCell ref="Y669:AB669"/>
    <mergeCell ref="AC669:AG669"/>
    <mergeCell ref="AH669:AK669"/>
    <mergeCell ref="A686:B686"/>
    <mergeCell ref="C686:I686"/>
    <mergeCell ref="J686:O686"/>
    <mergeCell ref="A685:B685"/>
    <mergeCell ref="A684:B684"/>
    <mergeCell ref="A683:B683"/>
    <mergeCell ref="C685:I685"/>
    <mergeCell ref="J685:O685"/>
    <mergeCell ref="P685:X685"/>
    <mergeCell ref="AL674:AO674"/>
    <mergeCell ref="AP674:AX674"/>
    <mergeCell ref="C675:I675"/>
    <mergeCell ref="J675:O675"/>
    <mergeCell ref="P675:X675"/>
    <mergeCell ref="Y675:AB675"/>
    <mergeCell ref="AC675:AG675"/>
    <mergeCell ref="AH675:AK675"/>
    <mergeCell ref="AL675:AO675"/>
    <mergeCell ref="AP675:AX675"/>
    <mergeCell ref="AH682:AK682"/>
    <mergeCell ref="C674:I674"/>
    <mergeCell ref="J674:O674"/>
    <mergeCell ref="P674:X674"/>
    <mergeCell ref="Y674:AB674"/>
    <mergeCell ref="AC674:AG674"/>
    <mergeCell ref="AH674:AK674"/>
    <mergeCell ref="Y681:AB681"/>
    <mergeCell ref="AC681:AG681"/>
    <mergeCell ref="AH681:AK681"/>
    <mergeCell ref="AL681:AO681"/>
    <mergeCell ref="AP681:AX681"/>
    <mergeCell ref="C682:I682"/>
    <mergeCell ref="J682:O682"/>
    <mergeCell ref="P682:X682"/>
    <mergeCell ref="Y682:AB682"/>
    <mergeCell ref="AC682:AG682"/>
    <mergeCell ref="A682:B682"/>
    <mergeCell ref="A681:B681"/>
    <mergeCell ref="A680:B680"/>
    <mergeCell ref="C681:I681"/>
    <mergeCell ref="J681:O681"/>
    <mergeCell ref="P681:X681"/>
    <mergeCell ref="C678:I678"/>
    <mergeCell ref="J678:O678"/>
    <mergeCell ref="P678:X678"/>
    <mergeCell ref="Y678:AB678"/>
    <mergeCell ref="AC678:AG678"/>
    <mergeCell ref="AH678:AK678"/>
    <mergeCell ref="P677:X677"/>
    <mergeCell ref="Y677:AB677"/>
    <mergeCell ref="AC677:AG677"/>
    <mergeCell ref="A679:B679"/>
    <mergeCell ref="A678:B678"/>
    <mergeCell ref="A677:B677"/>
    <mergeCell ref="C677:I677"/>
    <mergeCell ref="J677:O677"/>
    <mergeCell ref="A676:B676"/>
    <mergeCell ref="A675:B675"/>
    <mergeCell ref="A674:B674"/>
    <mergeCell ref="C676:I676"/>
    <mergeCell ref="J676:O676"/>
    <mergeCell ref="P676:X676"/>
    <mergeCell ref="AL696:AO696"/>
    <mergeCell ref="AP696:AX696"/>
    <mergeCell ref="A699:B699"/>
    <mergeCell ref="A698:B698"/>
    <mergeCell ref="A697:B697"/>
    <mergeCell ref="C697:I697"/>
    <mergeCell ref="J697:O697"/>
    <mergeCell ref="A696:B696"/>
    <mergeCell ref="A693:B693"/>
    <mergeCell ref="A692:B692"/>
    <mergeCell ref="C696:I696"/>
    <mergeCell ref="J696:O696"/>
    <mergeCell ref="P696:X696"/>
    <mergeCell ref="AH688:AK688"/>
    <mergeCell ref="AL688:AO688"/>
    <mergeCell ref="AP688:AX688"/>
    <mergeCell ref="C689:I689"/>
    <mergeCell ref="J689:O689"/>
    <mergeCell ref="P689:X689"/>
    <mergeCell ref="Y689:AB689"/>
    <mergeCell ref="AC689:AG689"/>
    <mergeCell ref="AH689:AK689"/>
    <mergeCell ref="AL689:AO689"/>
    <mergeCell ref="AH691:AK691"/>
    <mergeCell ref="AL691:AO691"/>
    <mergeCell ref="AP691:AX691"/>
    <mergeCell ref="AL687:AO687"/>
    <mergeCell ref="AP687:AX687"/>
    <mergeCell ref="C688:I688"/>
    <mergeCell ref="J688:O688"/>
    <mergeCell ref="P688:X688"/>
    <mergeCell ref="Y688:AB688"/>
    <mergeCell ref="AC688:AG688"/>
    <mergeCell ref="Y690:AB690"/>
    <mergeCell ref="AC690:AG690"/>
    <mergeCell ref="AH690:AK690"/>
    <mergeCell ref="AL690:AO690"/>
    <mergeCell ref="AP690:AX690"/>
    <mergeCell ref="C691:I691"/>
    <mergeCell ref="J691:O691"/>
    <mergeCell ref="P691:X691"/>
    <mergeCell ref="Y691:AB691"/>
    <mergeCell ref="AC691:AG691"/>
    <mergeCell ref="A691:B691"/>
    <mergeCell ref="A690:B690"/>
    <mergeCell ref="A689:B689"/>
    <mergeCell ref="C690:I690"/>
    <mergeCell ref="J690:O690"/>
    <mergeCell ref="P690:X690"/>
    <mergeCell ref="C687:I687"/>
    <mergeCell ref="J687:O687"/>
    <mergeCell ref="P687:X687"/>
    <mergeCell ref="Y687:AB687"/>
    <mergeCell ref="AC687:AG687"/>
    <mergeCell ref="AH687:AK687"/>
    <mergeCell ref="A688:B688"/>
    <mergeCell ref="A687:B687"/>
    <mergeCell ref="Y705:AB705"/>
    <mergeCell ref="AC705:AG705"/>
    <mergeCell ref="AH705:AK705"/>
    <mergeCell ref="AL705:AO705"/>
    <mergeCell ref="AP705:AX705"/>
    <mergeCell ref="A708:B708"/>
    <mergeCell ref="A707:B707"/>
    <mergeCell ref="A706:B706"/>
    <mergeCell ref="C706:I706"/>
    <mergeCell ref="J706:O706"/>
    <mergeCell ref="A705:B705"/>
    <mergeCell ref="A704:B704"/>
    <mergeCell ref="A703:B703"/>
    <mergeCell ref="C705:I705"/>
    <mergeCell ref="J705:O705"/>
    <mergeCell ref="P705:X705"/>
    <mergeCell ref="AL692:AO692"/>
    <mergeCell ref="AP692:AX692"/>
    <mergeCell ref="C693:I693"/>
    <mergeCell ref="J693:O693"/>
    <mergeCell ref="P693:X693"/>
    <mergeCell ref="Y693:AB693"/>
    <mergeCell ref="AC693:AG693"/>
    <mergeCell ref="AH693:AK693"/>
    <mergeCell ref="AL693:AO693"/>
    <mergeCell ref="AP693:AX693"/>
    <mergeCell ref="AH702:AK702"/>
    <mergeCell ref="C692:I692"/>
    <mergeCell ref="J692:O692"/>
    <mergeCell ref="P692:X692"/>
    <mergeCell ref="Y692:AB692"/>
    <mergeCell ref="AC692:AG692"/>
    <mergeCell ref="AH692:AK692"/>
    <mergeCell ref="Y701:AB701"/>
    <mergeCell ref="AC701:AG701"/>
    <mergeCell ref="AH701:AK701"/>
    <mergeCell ref="AL701:AO701"/>
    <mergeCell ref="AP701:AX701"/>
    <mergeCell ref="C702:I702"/>
    <mergeCell ref="J702:O702"/>
    <mergeCell ref="P702:X702"/>
    <mergeCell ref="Y702:AB702"/>
    <mergeCell ref="AC702:AG702"/>
    <mergeCell ref="A702:B702"/>
    <mergeCell ref="A701:B701"/>
    <mergeCell ref="A700:B700"/>
    <mergeCell ref="C701:I701"/>
    <mergeCell ref="J701:O701"/>
    <mergeCell ref="P701:X701"/>
    <mergeCell ref="C698:I698"/>
    <mergeCell ref="J698:O698"/>
    <mergeCell ref="P698:X698"/>
    <mergeCell ref="Y698:AB698"/>
    <mergeCell ref="AC698:AG698"/>
    <mergeCell ref="AH698:AK698"/>
    <mergeCell ref="P697:X697"/>
    <mergeCell ref="Y697:AB697"/>
    <mergeCell ref="AC697:AG697"/>
    <mergeCell ref="AH697:AK697"/>
    <mergeCell ref="AL697:AO697"/>
    <mergeCell ref="AP697:AX697"/>
    <mergeCell ref="Y696:AB696"/>
    <mergeCell ref="AC696:AG696"/>
    <mergeCell ref="AH696:AK696"/>
    <mergeCell ref="AL707:AO707"/>
    <mergeCell ref="AP707:AX707"/>
    <mergeCell ref="C708:I708"/>
    <mergeCell ref="J708:O708"/>
    <mergeCell ref="P708:X708"/>
    <mergeCell ref="Y708:AB708"/>
    <mergeCell ref="AC708:AG708"/>
    <mergeCell ref="Y710:AB710"/>
    <mergeCell ref="AC710:AG710"/>
    <mergeCell ref="AH710:AK710"/>
    <mergeCell ref="AL710:AO710"/>
    <mergeCell ref="AP710:AX710"/>
    <mergeCell ref="C711:I711"/>
    <mergeCell ref="J711:O711"/>
    <mergeCell ref="P711:X711"/>
    <mergeCell ref="Y711:AB711"/>
    <mergeCell ref="AC711:AG711"/>
    <mergeCell ref="A711:B711"/>
    <mergeCell ref="A710:B710"/>
    <mergeCell ref="A709:B709"/>
    <mergeCell ref="C710:I710"/>
    <mergeCell ref="J710:O710"/>
    <mergeCell ref="P710:X710"/>
    <mergeCell ref="C707:I707"/>
    <mergeCell ref="J707:O707"/>
    <mergeCell ref="P707:X707"/>
    <mergeCell ref="Y707:AB707"/>
    <mergeCell ref="AC707:AG707"/>
    <mergeCell ref="AH707:AK707"/>
    <mergeCell ref="AP717:AX717"/>
    <mergeCell ref="P706:X706"/>
    <mergeCell ref="Y706:AB706"/>
    <mergeCell ref="AC706:AG706"/>
    <mergeCell ref="AH706:AK706"/>
    <mergeCell ref="AL706:AO706"/>
    <mergeCell ref="AP706:AX706"/>
    <mergeCell ref="C716:I716"/>
    <mergeCell ref="J716:O716"/>
    <mergeCell ref="P716:X716"/>
    <mergeCell ref="Y716:AB716"/>
    <mergeCell ref="AC716:AG716"/>
    <mergeCell ref="AH716:AK716"/>
    <mergeCell ref="P715:X715"/>
    <mergeCell ref="Y715:AB715"/>
    <mergeCell ref="AC715:AG715"/>
    <mergeCell ref="A717:B717"/>
    <mergeCell ref="A716:B716"/>
    <mergeCell ref="A715:B715"/>
    <mergeCell ref="C715:I715"/>
    <mergeCell ref="J715:O715"/>
    <mergeCell ref="A714:B714"/>
    <mergeCell ref="A713:B713"/>
    <mergeCell ref="A712:B712"/>
    <mergeCell ref="C714:I714"/>
    <mergeCell ref="J714:O714"/>
    <mergeCell ref="P714:X714"/>
    <mergeCell ref="AH708:AK708"/>
    <mergeCell ref="AL708:AO708"/>
    <mergeCell ref="AP708:AX708"/>
    <mergeCell ref="C709:I709"/>
    <mergeCell ref="J709:O709"/>
    <mergeCell ref="P709:X709"/>
    <mergeCell ref="Y709:AB709"/>
    <mergeCell ref="AC709:AG709"/>
    <mergeCell ref="Y718:AB718"/>
    <mergeCell ref="AC718:AG718"/>
    <mergeCell ref="AH718:AK718"/>
    <mergeCell ref="AL718:AO718"/>
    <mergeCell ref="AP718:AX718"/>
    <mergeCell ref="A731:B731"/>
    <mergeCell ref="A730:B730"/>
    <mergeCell ref="A729:B729"/>
    <mergeCell ref="C730:I730"/>
    <mergeCell ref="J730:O730"/>
    <mergeCell ref="P730:X730"/>
    <mergeCell ref="C725:I725"/>
    <mergeCell ref="J725:O725"/>
    <mergeCell ref="P725:X725"/>
    <mergeCell ref="Y725:AB725"/>
    <mergeCell ref="AC725:AG725"/>
    <mergeCell ref="AH725:AK725"/>
    <mergeCell ref="AC724:AG724"/>
    <mergeCell ref="AH724:AK724"/>
    <mergeCell ref="AL724:AO724"/>
    <mergeCell ref="AP724:AX724"/>
    <mergeCell ref="Y723:AB723"/>
    <mergeCell ref="AC723:AG723"/>
    <mergeCell ref="AH723:AK723"/>
    <mergeCell ref="AL723:AO723"/>
    <mergeCell ref="AP723:AX723"/>
    <mergeCell ref="A726:B726"/>
    <mergeCell ref="A725:B725"/>
    <mergeCell ref="A724:B724"/>
    <mergeCell ref="C724:I724"/>
    <mergeCell ref="J724:O724"/>
    <mergeCell ref="A723:B723"/>
    <mergeCell ref="A722:B722"/>
    <mergeCell ref="A721:B721"/>
    <mergeCell ref="C723:I723"/>
    <mergeCell ref="J723:O723"/>
    <mergeCell ref="P723:X723"/>
    <mergeCell ref="AC731:AG731"/>
    <mergeCell ref="AP722:AX722"/>
    <mergeCell ref="AL712:AO712"/>
    <mergeCell ref="AP712:AX712"/>
    <mergeCell ref="C713:I713"/>
    <mergeCell ref="J713:O713"/>
    <mergeCell ref="P713:X713"/>
    <mergeCell ref="Y713:AB713"/>
    <mergeCell ref="AC713:AG713"/>
    <mergeCell ref="AH713:AK713"/>
    <mergeCell ref="AL713:AO713"/>
    <mergeCell ref="AP713:AX713"/>
    <mergeCell ref="AH720:AK720"/>
    <mergeCell ref="C712:I712"/>
    <mergeCell ref="J712:O712"/>
    <mergeCell ref="P712:X712"/>
    <mergeCell ref="Y712:AB712"/>
    <mergeCell ref="AC712:AG712"/>
    <mergeCell ref="AH712:AK712"/>
    <mergeCell ref="Y719:AB719"/>
    <mergeCell ref="AC719:AG719"/>
    <mergeCell ref="AH719:AK719"/>
    <mergeCell ref="AL719:AO719"/>
    <mergeCell ref="AP719:AX719"/>
    <mergeCell ref="C720:I720"/>
    <mergeCell ref="J720:O720"/>
    <mergeCell ref="P720:X720"/>
    <mergeCell ref="Y720:AB720"/>
    <mergeCell ref="AC720:AG720"/>
    <mergeCell ref="A720:B720"/>
    <mergeCell ref="A719:B719"/>
    <mergeCell ref="A718:B718"/>
    <mergeCell ref="C719:I719"/>
    <mergeCell ref="J719:O719"/>
    <mergeCell ref="C734:I734"/>
    <mergeCell ref="J734:O734"/>
    <mergeCell ref="P734:X734"/>
    <mergeCell ref="AH726:AK726"/>
    <mergeCell ref="AL726:AO726"/>
    <mergeCell ref="AP726:AX726"/>
    <mergeCell ref="C729:I729"/>
    <mergeCell ref="J729:O729"/>
    <mergeCell ref="P729:X729"/>
    <mergeCell ref="Y729:AB729"/>
    <mergeCell ref="AC729:AG729"/>
    <mergeCell ref="AH729:AK729"/>
    <mergeCell ref="AL729:AO729"/>
    <mergeCell ref="AH731:AK731"/>
    <mergeCell ref="AL731:AO731"/>
    <mergeCell ref="AP731:AX731"/>
    <mergeCell ref="AL725:AO725"/>
    <mergeCell ref="AP725:AX725"/>
    <mergeCell ref="C726:I726"/>
    <mergeCell ref="J726:O726"/>
    <mergeCell ref="P726:X726"/>
    <mergeCell ref="Y726:AB726"/>
    <mergeCell ref="AC726:AG726"/>
    <mergeCell ref="Y730:AB730"/>
    <mergeCell ref="AC730:AG730"/>
    <mergeCell ref="AH730:AK730"/>
    <mergeCell ref="AL730:AO730"/>
    <mergeCell ref="AP730:AX730"/>
    <mergeCell ref="C731:I731"/>
    <mergeCell ref="J731:O731"/>
    <mergeCell ref="P731:X731"/>
    <mergeCell ref="Y731:AB731"/>
    <mergeCell ref="AH743:AK743"/>
    <mergeCell ref="AL743:AO743"/>
    <mergeCell ref="AP743:AX743"/>
    <mergeCell ref="A746:B746"/>
    <mergeCell ref="A745:B745"/>
    <mergeCell ref="A744:B744"/>
    <mergeCell ref="C744:I744"/>
    <mergeCell ref="J744:O744"/>
    <mergeCell ref="A743:B743"/>
    <mergeCell ref="A742:B742"/>
    <mergeCell ref="A741:B741"/>
    <mergeCell ref="C743:I743"/>
    <mergeCell ref="J743:O743"/>
    <mergeCell ref="P743:X743"/>
    <mergeCell ref="AL732:AO732"/>
    <mergeCell ref="AP732:AX732"/>
    <mergeCell ref="C733:I733"/>
    <mergeCell ref="J733:O733"/>
    <mergeCell ref="P733:X733"/>
    <mergeCell ref="Y733:AB733"/>
    <mergeCell ref="AC733:AG733"/>
    <mergeCell ref="AH733:AK733"/>
    <mergeCell ref="AL733:AO733"/>
    <mergeCell ref="AP733:AX733"/>
    <mergeCell ref="AH740:AK740"/>
    <mergeCell ref="C732:I732"/>
    <mergeCell ref="J732:O732"/>
    <mergeCell ref="P732:X732"/>
    <mergeCell ref="Y732:AB732"/>
    <mergeCell ref="AC732:AG732"/>
    <mergeCell ref="AH732:AK732"/>
    <mergeCell ref="Y739:AB739"/>
    <mergeCell ref="AC739:AG739"/>
    <mergeCell ref="AH739:AK739"/>
    <mergeCell ref="AL739:AO739"/>
    <mergeCell ref="AP739:AX739"/>
    <mergeCell ref="C740:I740"/>
    <mergeCell ref="J740:O740"/>
    <mergeCell ref="P740:X740"/>
    <mergeCell ref="Y740:AB740"/>
    <mergeCell ref="AC740:AG740"/>
    <mergeCell ref="A740:B740"/>
    <mergeCell ref="A739:B739"/>
    <mergeCell ref="A738:B738"/>
    <mergeCell ref="C739:I739"/>
    <mergeCell ref="J739:O739"/>
    <mergeCell ref="P739:X739"/>
    <mergeCell ref="C736:I736"/>
    <mergeCell ref="J736:O736"/>
    <mergeCell ref="P736:X736"/>
    <mergeCell ref="Y736:AB736"/>
    <mergeCell ref="AC736:AG736"/>
    <mergeCell ref="AH736:AK736"/>
    <mergeCell ref="P735:X735"/>
    <mergeCell ref="Y735:AB735"/>
    <mergeCell ref="AC735:AG735"/>
    <mergeCell ref="A737:B737"/>
    <mergeCell ref="A736:B736"/>
    <mergeCell ref="A735:B735"/>
    <mergeCell ref="C735:I735"/>
    <mergeCell ref="J735:O735"/>
    <mergeCell ref="A734:B734"/>
    <mergeCell ref="A733:B733"/>
    <mergeCell ref="A732:B732"/>
    <mergeCell ref="AH746:AK746"/>
    <mergeCell ref="AL746:AO746"/>
    <mergeCell ref="AP746:AX746"/>
    <mergeCell ref="C747:I747"/>
    <mergeCell ref="J747:O747"/>
    <mergeCell ref="P747:X747"/>
    <mergeCell ref="Y747:AB747"/>
    <mergeCell ref="AC747:AG747"/>
    <mergeCell ref="AH747:AK747"/>
    <mergeCell ref="AL747:AO747"/>
    <mergeCell ref="AH749:AK749"/>
    <mergeCell ref="AL749:AO749"/>
    <mergeCell ref="AP749:AX749"/>
    <mergeCell ref="AL745:AO745"/>
    <mergeCell ref="AP745:AX745"/>
    <mergeCell ref="C746:I746"/>
    <mergeCell ref="J746:O746"/>
    <mergeCell ref="P746:X746"/>
    <mergeCell ref="Y746:AB746"/>
    <mergeCell ref="AC746:AG746"/>
    <mergeCell ref="Y748:AB748"/>
    <mergeCell ref="AC748:AG748"/>
    <mergeCell ref="AH748:AK748"/>
    <mergeCell ref="AL748:AO748"/>
    <mergeCell ref="AP748:AX748"/>
    <mergeCell ref="C749:I749"/>
    <mergeCell ref="J749:O749"/>
    <mergeCell ref="P749:X749"/>
    <mergeCell ref="Y749:AB749"/>
    <mergeCell ref="AC749:AG749"/>
    <mergeCell ref="A749:B749"/>
    <mergeCell ref="A748:B748"/>
    <mergeCell ref="A747:B747"/>
    <mergeCell ref="C748:I748"/>
    <mergeCell ref="J748:O748"/>
    <mergeCell ref="P748:X748"/>
    <mergeCell ref="C745:I745"/>
    <mergeCell ref="J745:O745"/>
    <mergeCell ref="P745:X745"/>
    <mergeCell ref="Y745:AB745"/>
    <mergeCell ref="AC745:AG745"/>
    <mergeCell ref="AH745:AK745"/>
    <mergeCell ref="A764:B764"/>
    <mergeCell ref="C764:I764"/>
    <mergeCell ref="J764:O764"/>
    <mergeCell ref="A763:B763"/>
    <mergeCell ref="A762:B762"/>
    <mergeCell ref="A759:B759"/>
    <mergeCell ref="C763:I763"/>
    <mergeCell ref="J763:O763"/>
    <mergeCell ref="P763:X763"/>
    <mergeCell ref="AL750:AO750"/>
    <mergeCell ref="AP750:AX750"/>
    <mergeCell ref="C751:I751"/>
    <mergeCell ref="J751:O751"/>
    <mergeCell ref="P751:X751"/>
    <mergeCell ref="Y751:AB751"/>
    <mergeCell ref="AC751:AG751"/>
    <mergeCell ref="AH751:AK751"/>
    <mergeCell ref="AL751:AO751"/>
    <mergeCell ref="AP751:AX751"/>
    <mergeCell ref="AH758:AK758"/>
    <mergeCell ref="C750:I750"/>
    <mergeCell ref="J750:O750"/>
    <mergeCell ref="P750:X750"/>
    <mergeCell ref="Y750:AB750"/>
    <mergeCell ref="AC750:AG750"/>
    <mergeCell ref="AH750:AK750"/>
    <mergeCell ref="Y757:AB757"/>
    <mergeCell ref="AC757:AG757"/>
    <mergeCell ref="AH757:AK757"/>
    <mergeCell ref="AL757:AO757"/>
    <mergeCell ref="AP757:AX757"/>
    <mergeCell ref="C758:I758"/>
    <mergeCell ref="J758:O758"/>
    <mergeCell ref="P758:X758"/>
    <mergeCell ref="Y758:AB758"/>
    <mergeCell ref="AC758:AG758"/>
    <mergeCell ref="A758:B758"/>
    <mergeCell ref="A757:B757"/>
    <mergeCell ref="A756:B756"/>
    <mergeCell ref="C757:I757"/>
    <mergeCell ref="J757:O757"/>
    <mergeCell ref="P757:X757"/>
    <mergeCell ref="C754:I754"/>
    <mergeCell ref="J754:O754"/>
    <mergeCell ref="P754:X754"/>
    <mergeCell ref="Y754:AB754"/>
    <mergeCell ref="AC754:AG754"/>
    <mergeCell ref="AH754:AK754"/>
    <mergeCell ref="P753:X753"/>
    <mergeCell ref="Y753:AB753"/>
    <mergeCell ref="AC753:AG753"/>
    <mergeCell ref="A755:B755"/>
    <mergeCell ref="A754:B754"/>
    <mergeCell ref="A753:B753"/>
    <mergeCell ref="C753:I753"/>
    <mergeCell ref="J753:O753"/>
    <mergeCell ref="A752:B752"/>
    <mergeCell ref="A751:B751"/>
    <mergeCell ref="A750:B750"/>
    <mergeCell ref="C752:I752"/>
    <mergeCell ref="J752:O752"/>
    <mergeCell ref="P752:X752"/>
    <mergeCell ref="AL772:AO772"/>
    <mergeCell ref="AP772:AX772"/>
    <mergeCell ref="A775:B775"/>
    <mergeCell ref="A774:B774"/>
    <mergeCell ref="A773:B773"/>
    <mergeCell ref="C773:I773"/>
    <mergeCell ref="J773:O773"/>
    <mergeCell ref="A772:B772"/>
    <mergeCell ref="A771:B771"/>
    <mergeCell ref="A770:B770"/>
    <mergeCell ref="C772:I772"/>
    <mergeCell ref="J772:O772"/>
    <mergeCell ref="P772:X772"/>
    <mergeCell ref="AH766:AK766"/>
    <mergeCell ref="AL766:AO766"/>
    <mergeCell ref="AP766:AX766"/>
    <mergeCell ref="C767:I767"/>
    <mergeCell ref="J767:O767"/>
    <mergeCell ref="P767:X767"/>
    <mergeCell ref="Y767:AB767"/>
    <mergeCell ref="AC767:AG767"/>
    <mergeCell ref="AH767:AK767"/>
    <mergeCell ref="AL767:AO767"/>
    <mergeCell ref="AH769:AK769"/>
    <mergeCell ref="AL769:AO769"/>
    <mergeCell ref="AP769:AX769"/>
    <mergeCell ref="AL765:AO765"/>
    <mergeCell ref="AP765:AX765"/>
    <mergeCell ref="C766:I766"/>
    <mergeCell ref="J766:O766"/>
    <mergeCell ref="P766:X766"/>
    <mergeCell ref="Y766:AB766"/>
    <mergeCell ref="AC766:AG766"/>
    <mergeCell ref="Y768:AB768"/>
    <mergeCell ref="AC768:AG768"/>
    <mergeCell ref="AH768:AK768"/>
    <mergeCell ref="AL768:AO768"/>
    <mergeCell ref="AP768:AX768"/>
    <mergeCell ref="C769:I769"/>
    <mergeCell ref="J769:O769"/>
    <mergeCell ref="P769:X769"/>
    <mergeCell ref="Y769:AB769"/>
    <mergeCell ref="AC769:AG769"/>
    <mergeCell ref="A769:B769"/>
    <mergeCell ref="A768:B768"/>
    <mergeCell ref="A767:B767"/>
    <mergeCell ref="C768:I768"/>
    <mergeCell ref="J768:O768"/>
    <mergeCell ref="P768:X768"/>
    <mergeCell ref="C765:I765"/>
    <mergeCell ref="J765:O765"/>
    <mergeCell ref="P765:X765"/>
    <mergeCell ref="Y765:AB765"/>
    <mergeCell ref="AC765:AG765"/>
    <mergeCell ref="AH765:AK765"/>
    <mergeCell ref="A766:B766"/>
    <mergeCell ref="A765:B765"/>
    <mergeCell ref="Y781:AB781"/>
    <mergeCell ref="AC781:AG781"/>
    <mergeCell ref="AH781:AK781"/>
    <mergeCell ref="AL781:AO781"/>
    <mergeCell ref="AP781:AX781"/>
    <mergeCell ref="A784:B784"/>
    <mergeCell ref="A783:B783"/>
    <mergeCell ref="A782:B782"/>
    <mergeCell ref="C782:I782"/>
    <mergeCell ref="J782:O782"/>
    <mergeCell ref="A781:B781"/>
    <mergeCell ref="A780:B780"/>
    <mergeCell ref="A779:B779"/>
    <mergeCell ref="C781:I781"/>
    <mergeCell ref="J781:O781"/>
    <mergeCell ref="P781:X781"/>
    <mergeCell ref="AL770:AO770"/>
    <mergeCell ref="AP770:AX770"/>
    <mergeCell ref="C771:I771"/>
    <mergeCell ref="J771:O771"/>
    <mergeCell ref="P771:X771"/>
    <mergeCell ref="Y771:AB771"/>
    <mergeCell ref="AC771:AG771"/>
    <mergeCell ref="AH771:AK771"/>
    <mergeCell ref="AL771:AO771"/>
    <mergeCell ref="AP771:AX771"/>
    <mergeCell ref="AH778:AK778"/>
    <mergeCell ref="C770:I770"/>
    <mergeCell ref="J770:O770"/>
    <mergeCell ref="P770:X770"/>
    <mergeCell ref="Y770:AB770"/>
    <mergeCell ref="AC770:AG770"/>
    <mergeCell ref="AH770:AK770"/>
    <mergeCell ref="Y777:AB777"/>
    <mergeCell ref="AC777:AG777"/>
    <mergeCell ref="AH777:AK777"/>
    <mergeCell ref="AL777:AO777"/>
    <mergeCell ref="AP777:AX777"/>
    <mergeCell ref="C778:I778"/>
    <mergeCell ref="J778:O778"/>
    <mergeCell ref="P778:X778"/>
    <mergeCell ref="Y778:AB778"/>
    <mergeCell ref="AC778:AG778"/>
    <mergeCell ref="A778:B778"/>
    <mergeCell ref="A777:B777"/>
    <mergeCell ref="A776:B776"/>
    <mergeCell ref="C777:I777"/>
    <mergeCell ref="J777:O777"/>
    <mergeCell ref="P777:X777"/>
    <mergeCell ref="C774:I774"/>
    <mergeCell ref="J774:O774"/>
    <mergeCell ref="P774:X774"/>
    <mergeCell ref="Y774:AB774"/>
    <mergeCell ref="AC774:AG774"/>
    <mergeCell ref="AH774:AK774"/>
    <mergeCell ref="P773:X773"/>
    <mergeCell ref="Y773:AB773"/>
    <mergeCell ref="AC773:AG773"/>
    <mergeCell ref="AH773:AK773"/>
    <mergeCell ref="AL773:AO773"/>
    <mergeCell ref="AP773:AX773"/>
    <mergeCell ref="Y772:AB772"/>
    <mergeCell ref="AC772:AG772"/>
    <mergeCell ref="AH772:AK772"/>
    <mergeCell ref="AL783:AO783"/>
    <mergeCell ref="AP783:AX783"/>
    <mergeCell ref="C784:I784"/>
    <mergeCell ref="J784:O784"/>
    <mergeCell ref="P784:X784"/>
    <mergeCell ref="Y784:AB784"/>
    <mergeCell ref="AC784:AG784"/>
    <mergeCell ref="Y786:AB786"/>
    <mergeCell ref="AC786:AG786"/>
    <mergeCell ref="AH786:AK786"/>
    <mergeCell ref="AL786:AO786"/>
    <mergeCell ref="AP786:AX786"/>
    <mergeCell ref="C787:I787"/>
    <mergeCell ref="J787:O787"/>
    <mergeCell ref="P787:X787"/>
    <mergeCell ref="Y787:AB787"/>
    <mergeCell ref="AC787:AG787"/>
    <mergeCell ref="A787:B787"/>
    <mergeCell ref="A786:B786"/>
    <mergeCell ref="A785:B785"/>
    <mergeCell ref="C786:I786"/>
    <mergeCell ref="J786:O786"/>
    <mergeCell ref="P786:X786"/>
    <mergeCell ref="C783:I783"/>
    <mergeCell ref="J783:O783"/>
    <mergeCell ref="P783:X783"/>
    <mergeCell ref="Y783:AB783"/>
    <mergeCell ref="AC783:AG783"/>
    <mergeCell ref="AH783:AK783"/>
    <mergeCell ref="AP795:AX795"/>
    <mergeCell ref="P782:X782"/>
    <mergeCell ref="Y782:AB782"/>
    <mergeCell ref="AC782:AG782"/>
    <mergeCell ref="AH782:AK782"/>
    <mergeCell ref="AL782:AO782"/>
    <mergeCell ref="AP782:AX782"/>
    <mergeCell ref="C792:I792"/>
    <mergeCell ref="J792:O792"/>
    <mergeCell ref="P792:X792"/>
    <mergeCell ref="Y792:AB792"/>
    <mergeCell ref="AC792:AG792"/>
    <mergeCell ref="AH792:AK792"/>
    <mergeCell ref="P791:X791"/>
    <mergeCell ref="Y791:AB791"/>
    <mergeCell ref="AC791:AG791"/>
    <mergeCell ref="A795:B795"/>
    <mergeCell ref="A792:B792"/>
    <mergeCell ref="A791:B791"/>
    <mergeCell ref="C791:I791"/>
    <mergeCell ref="J791:O791"/>
    <mergeCell ref="A790:B790"/>
    <mergeCell ref="A789:B789"/>
    <mergeCell ref="A788:B788"/>
    <mergeCell ref="C790:I790"/>
    <mergeCell ref="J790:O790"/>
    <mergeCell ref="P790:X790"/>
    <mergeCell ref="AH784:AK784"/>
    <mergeCell ref="AL784:AO784"/>
    <mergeCell ref="AP784:AX784"/>
    <mergeCell ref="C785:I785"/>
    <mergeCell ref="J785:O785"/>
    <mergeCell ref="P785:X785"/>
    <mergeCell ref="Y785:AB785"/>
    <mergeCell ref="AC785:AG785"/>
    <mergeCell ref="Y796:AB796"/>
    <mergeCell ref="AC796:AG796"/>
    <mergeCell ref="AH796:AK796"/>
    <mergeCell ref="AL796:AO796"/>
    <mergeCell ref="AP796:AX796"/>
    <mergeCell ref="A807:B807"/>
    <mergeCell ref="A806:B806"/>
    <mergeCell ref="A805:B805"/>
    <mergeCell ref="C806:I806"/>
    <mergeCell ref="J806:O806"/>
    <mergeCell ref="P806:X806"/>
    <mergeCell ref="C803:I803"/>
    <mergeCell ref="J803:O803"/>
    <mergeCell ref="P803:X803"/>
    <mergeCell ref="Y803:AB803"/>
    <mergeCell ref="AC803:AG803"/>
    <mergeCell ref="AH803:AK803"/>
    <mergeCell ref="AC802:AG802"/>
    <mergeCell ref="AH802:AK802"/>
    <mergeCell ref="AL802:AO802"/>
    <mergeCell ref="AP802:AX802"/>
    <mergeCell ref="Y801:AB801"/>
    <mergeCell ref="AC801:AG801"/>
    <mergeCell ref="AH801:AK801"/>
    <mergeCell ref="AL801:AO801"/>
    <mergeCell ref="AP801:AX801"/>
    <mergeCell ref="A804:B804"/>
    <mergeCell ref="A803:B803"/>
    <mergeCell ref="A802:B802"/>
    <mergeCell ref="C802:I802"/>
    <mergeCell ref="J802:O802"/>
    <mergeCell ref="A801:B801"/>
    <mergeCell ref="A800:B800"/>
    <mergeCell ref="A799:B799"/>
    <mergeCell ref="C801:I801"/>
    <mergeCell ref="J801:O801"/>
    <mergeCell ref="P801:X801"/>
    <mergeCell ref="AC807:AG807"/>
    <mergeCell ref="AP800:AX800"/>
    <mergeCell ref="AL788:AO788"/>
    <mergeCell ref="AP788:AX788"/>
    <mergeCell ref="C789:I789"/>
    <mergeCell ref="J789:O789"/>
    <mergeCell ref="P789:X789"/>
    <mergeCell ref="Y789:AB789"/>
    <mergeCell ref="AC789:AG789"/>
    <mergeCell ref="AH789:AK789"/>
    <mergeCell ref="AL789:AO789"/>
    <mergeCell ref="AP789:AX789"/>
    <mergeCell ref="AH798:AK798"/>
    <mergeCell ref="C788:I788"/>
    <mergeCell ref="J788:O788"/>
    <mergeCell ref="P788:X788"/>
    <mergeCell ref="Y788:AB788"/>
    <mergeCell ref="AC788:AG788"/>
    <mergeCell ref="AH788:AK788"/>
    <mergeCell ref="Y797:AB797"/>
    <mergeCell ref="AC797:AG797"/>
    <mergeCell ref="AH797:AK797"/>
    <mergeCell ref="AL797:AO797"/>
    <mergeCell ref="AP797:AX797"/>
    <mergeCell ref="C798:I798"/>
    <mergeCell ref="J798:O798"/>
    <mergeCell ref="P798:X798"/>
    <mergeCell ref="Y798:AB798"/>
    <mergeCell ref="AC798:AG798"/>
    <mergeCell ref="A798:B798"/>
    <mergeCell ref="A797:B797"/>
    <mergeCell ref="A796:B796"/>
    <mergeCell ref="C797:I797"/>
    <mergeCell ref="J797:O797"/>
    <mergeCell ref="C810:I810"/>
    <mergeCell ref="J810:O810"/>
    <mergeCell ref="P810:X810"/>
    <mergeCell ref="AH804:AK804"/>
    <mergeCell ref="AL804:AO804"/>
    <mergeCell ref="AP804:AX804"/>
    <mergeCell ref="C805:I805"/>
    <mergeCell ref="J805:O805"/>
    <mergeCell ref="P805:X805"/>
    <mergeCell ref="Y805:AB805"/>
    <mergeCell ref="AC805:AG805"/>
    <mergeCell ref="AH805:AK805"/>
    <mergeCell ref="AL805:AO805"/>
    <mergeCell ref="AH807:AK807"/>
    <mergeCell ref="AL807:AO807"/>
    <mergeCell ref="AP807:AX807"/>
    <mergeCell ref="AL803:AO803"/>
    <mergeCell ref="AP803:AX803"/>
    <mergeCell ref="C804:I804"/>
    <mergeCell ref="J804:O804"/>
    <mergeCell ref="P804:X804"/>
    <mergeCell ref="Y804:AB804"/>
    <mergeCell ref="AC804:AG804"/>
    <mergeCell ref="Y806:AB806"/>
    <mergeCell ref="AC806:AG806"/>
    <mergeCell ref="AH806:AK806"/>
    <mergeCell ref="AL806:AO806"/>
    <mergeCell ref="AP806:AX806"/>
    <mergeCell ref="C807:I807"/>
    <mergeCell ref="J807:O807"/>
    <mergeCell ref="P807:X807"/>
    <mergeCell ref="Y807:AB807"/>
    <mergeCell ref="AH819:AK819"/>
    <mergeCell ref="AL819:AO819"/>
    <mergeCell ref="AP819:AX819"/>
    <mergeCell ref="A822:B822"/>
    <mergeCell ref="A821:B821"/>
    <mergeCell ref="A820:B820"/>
    <mergeCell ref="C820:I820"/>
    <mergeCell ref="J820:O820"/>
    <mergeCell ref="A819:B819"/>
    <mergeCell ref="A818:B818"/>
    <mergeCell ref="A817:B817"/>
    <mergeCell ref="C819:I819"/>
    <mergeCell ref="J819:O819"/>
    <mergeCell ref="P819:X819"/>
    <mergeCell ref="AL808:AO808"/>
    <mergeCell ref="AP808:AX808"/>
    <mergeCell ref="C809:I809"/>
    <mergeCell ref="J809:O809"/>
    <mergeCell ref="P809:X809"/>
    <mergeCell ref="Y809:AB809"/>
    <mergeCell ref="AC809:AG809"/>
    <mergeCell ref="AH809:AK809"/>
    <mergeCell ref="AL809:AO809"/>
    <mergeCell ref="AP809:AX809"/>
    <mergeCell ref="AH816:AK816"/>
    <mergeCell ref="C808:I808"/>
    <mergeCell ref="J808:O808"/>
    <mergeCell ref="P808:X808"/>
    <mergeCell ref="Y808:AB808"/>
    <mergeCell ref="AC808:AG808"/>
    <mergeCell ref="AH808:AK808"/>
    <mergeCell ref="Y815:AB815"/>
    <mergeCell ref="AC815:AG815"/>
    <mergeCell ref="AH815:AK815"/>
    <mergeCell ref="AL815:AO815"/>
    <mergeCell ref="AP815:AX815"/>
    <mergeCell ref="C816:I816"/>
    <mergeCell ref="J816:O816"/>
    <mergeCell ref="P816:X816"/>
    <mergeCell ref="Y816:AB816"/>
    <mergeCell ref="AC816:AG816"/>
    <mergeCell ref="A816:B816"/>
    <mergeCell ref="A815:B815"/>
    <mergeCell ref="A814:B814"/>
    <mergeCell ref="C815:I815"/>
    <mergeCell ref="J815:O815"/>
    <mergeCell ref="P815:X815"/>
    <mergeCell ref="C812:I812"/>
    <mergeCell ref="J812:O812"/>
    <mergeCell ref="P812:X812"/>
    <mergeCell ref="Y812:AB812"/>
    <mergeCell ref="AC812:AG812"/>
    <mergeCell ref="AH812:AK812"/>
    <mergeCell ref="P811:X811"/>
    <mergeCell ref="Y811:AB811"/>
    <mergeCell ref="AC811:AG811"/>
    <mergeCell ref="A813:B813"/>
    <mergeCell ref="A812:B812"/>
    <mergeCell ref="A811:B811"/>
    <mergeCell ref="C811:I811"/>
    <mergeCell ref="J811:O811"/>
    <mergeCell ref="A810:B810"/>
    <mergeCell ref="A809:B809"/>
    <mergeCell ref="A808:B808"/>
    <mergeCell ref="AH822:AK822"/>
    <mergeCell ref="AL822:AO822"/>
    <mergeCell ref="AP822:AX822"/>
    <mergeCell ref="C823:I823"/>
    <mergeCell ref="J823:O823"/>
    <mergeCell ref="P823:X823"/>
    <mergeCell ref="Y823:AB823"/>
    <mergeCell ref="AC823:AG823"/>
    <mergeCell ref="AH823:AK823"/>
    <mergeCell ref="AL823:AO823"/>
    <mergeCell ref="AH825:AK825"/>
    <mergeCell ref="AL825:AO825"/>
    <mergeCell ref="AP825:AX825"/>
    <mergeCell ref="AL821:AO821"/>
    <mergeCell ref="AP821:AX821"/>
    <mergeCell ref="C822:I822"/>
    <mergeCell ref="J822:O822"/>
    <mergeCell ref="P822:X822"/>
    <mergeCell ref="Y822:AB822"/>
    <mergeCell ref="AC822:AG822"/>
    <mergeCell ref="Y824:AB824"/>
    <mergeCell ref="AC824:AG824"/>
    <mergeCell ref="AH824:AK824"/>
    <mergeCell ref="AL824:AO824"/>
    <mergeCell ref="AP824:AX824"/>
    <mergeCell ref="C825:I825"/>
    <mergeCell ref="J825:O825"/>
    <mergeCell ref="P825:X825"/>
    <mergeCell ref="Y825:AB825"/>
    <mergeCell ref="AC825:AG825"/>
    <mergeCell ref="A825:B825"/>
    <mergeCell ref="A824:B824"/>
    <mergeCell ref="A823:B823"/>
    <mergeCell ref="C824:I824"/>
    <mergeCell ref="J824:O824"/>
    <mergeCell ref="P824:X824"/>
    <mergeCell ref="C821:I821"/>
    <mergeCell ref="J821:O821"/>
    <mergeCell ref="P821:X821"/>
    <mergeCell ref="Y821:AB821"/>
    <mergeCell ref="AC821:AG821"/>
    <mergeCell ref="AH821:AK821"/>
    <mergeCell ref="A840:B840"/>
    <mergeCell ref="C840:I840"/>
    <mergeCell ref="J840:O840"/>
    <mergeCell ref="A839:B839"/>
    <mergeCell ref="A838:B838"/>
    <mergeCell ref="A837:B837"/>
    <mergeCell ref="C839:I839"/>
    <mergeCell ref="J839:O839"/>
    <mergeCell ref="P839:X839"/>
    <mergeCell ref="AL828:AO828"/>
    <mergeCell ref="AP828:AX828"/>
    <mergeCell ref="C829:I829"/>
    <mergeCell ref="J829:O829"/>
    <mergeCell ref="P829:X829"/>
    <mergeCell ref="Y829:AB829"/>
    <mergeCell ref="AC829:AG829"/>
    <mergeCell ref="AH829:AK829"/>
    <mergeCell ref="AL829:AO829"/>
    <mergeCell ref="AP829:AX829"/>
    <mergeCell ref="AH836:AK836"/>
    <mergeCell ref="C828:I828"/>
    <mergeCell ref="J828:O828"/>
    <mergeCell ref="P828:X828"/>
    <mergeCell ref="Y828:AB828"/>
    <mergeCell ref="AC828:AG828"/>
    <mergeCell ref="AH828:AK828"/>
    <mergeCell ref="Y835:AB835"/>
    <mergeCell ref="AC835:AG835"/>
    <mergeCell ref="AH835:AK835"/>
    <mergeCell ref="AL835:AO835"/>
    <mergeCell ref="AP835:AX835"/>
    <mergeCell ref="C836:I836"/>
    <mergeCell ref="J836:O836"/>
    <mergeCell ref="P836:X836"/>
    <mergeCell ref="Y836:AB836"/>
    <mergeCell ref="AC836:AG836"/>
    <mergeCell ref="A836:B836"/>
    <mergeCell ref="A835:B835"/>
    <mergeCell ref="A834:B834"/>
    <mergeCell ref="C835:I835"/>
    <mergeCell ref="J835:O835"/>
    <mergeCell ref="P835:X835"/>
    <mergeCell ref="C832:I832"/>
    <mergeCell ref="J832:O832"/>
    <mergeCell ref="P832:X832"/>
    <mergeCell ref="Y832:AB832"/>
    <mergeCell ref="AC832:AG832"/>
    <mergeCell ref="AH832:AK832"/>
    <mergeCell ref="P831:X831"/>
    <mergeCell ref="Y831:AB831"/>
    <mergeCell ref="AC831:AG831"/>
    <mergeCell ref="A833:B833"/>
    <mergeCell ref="A832:B832"/>
    <mergeCell ref="A831:B831"/>
    <mergeCell ref="C831:I831"/>
    <mergeCell ref="J831:O831"/>
    <mergeCell ref="A830:B830"/>
    <mergeCell ref="A829:B829"/>
    <mergeCell ref="A828:B828"/>
    <mergeCell ref="C830:I830"/>
    <mergeCell ref="J830:O830"/>
    <mergeCell ref="P830:X830"/>
    <mergeCell ref="AL848:AO848"/>
    <mergeCell ref="AP848:AX848"/>
    <mergeCell ref="A851:B851"/>
    <mergeCell ref="A850:B850"/>
    <mergeCell ref="A849:B849"/>
    <mergeCell ref="C849:I849"/>
    <mergeCell ref="J849:O849"/>
    <mergeCell ref="A848:B848"/>
    <mergeCell ref="A847:B847"/>
    <mergeCell ref="A846:B846"/>
    <mergeCell ref="C848:I848"/>
    <mergeCell ref="J848:O848"/>
    <mergeCell ref="P848:X848"/>
    <mergeCell ref="AH842:AK842"/>
    <mergeCell ref="AL842:AO842"/>
    <mergeCell ref="AP842:AX842"/>
    <mergeCell ref="C843:I843"/>
    <mergeCell ref="J843:O843"/>
    <mergeCell ref="P843:X843"/>
    <mergeCell ref="Y843:AB843"/>
    <mergeCell ref="AC843:AG843"/>
    <mergeCell ref="AH843:AK843"/>
    <mergeCell ref="AL843:AO843"/>
    <mergeCell ref="AH845:AK845"/>
    <mergeCell ref="AL845:AO845"/>
    <mergeCell ref="AP845:AX845"/>
    <mergeCell ref="AL841:AO841"/>
    <mergeCell ref="AP841:AX841"/>
    <mergeCell ref="C842:I842"/>
    <mergeCell ref="J842:O842"/>
    <mergeCell ref="P842:X842"/>
    <mergeCell ref="Y842:AB842"/>
    <mergeCell ref="AC842:AG842"/>
    <mergeCell ref="Y844:AB844"/>
    <mergeCell ref="AC844:AG844"/>
    <mergeCell ref="AH844:AK844"/>
    <mergeCell ref="AL844:AO844"/>
    <mergeCell ref="AP844:AX844"/>
    <mergeCell ref="C845:I845"/>
    <mergeCell ref="J845:O845"/>
    <mergeCell ref="P845:X845"/>
    <mergeCell ref="Y845:AB845"/>
    <mergeCell ref="AC845:AG845"/>
    <mergeCell ref="A845:B845"/>
    <mergeCell ref="A844:B844"/>
    <mergeCell ref="A843:B843"/>
    <mergeCell ref="C844:I844"/>
    <mergeCell ref="J844:O844"/>
    <mergeCell ref="P844:X844"/>
    <mergeCell ref="C841:I841"/>
    <mergeCell ref="J841:O841"/>
    <mergeCell ref="P841:X841"/>
    <mergeCell ref="Y841:AB841"/>
    <mergeCell ref="AC841:AG841"/>
    <mergeCell ref="AH841:AK841"/>
    <mergeCell ref="A842:B842"/>
    <mergeCell ref="A841:B841"/>
    <mergeCell ref="Y857:AB857"/>
    <mergeCell ref="AC857:AG857"/>
    <mergeCell ref="AH857:AK857"/>
    <mergeCell ref="AL857:AO857"/>
    <mergeCell ref="AP857:AX857"/>
    <mergeCell ref="A862:B862"/>
    <mergeCell ref="A861:B861"/>
    <mergeCell ref="A858:B858"/>
    <mergeCell ref="C858:I858"/>
    <mergeCell ref="J858:O858"/>
    <mergeCell ref="A857:B857"/>
    <mergeCell ref="A856:B856"/>
    <mergeCell ref="A855:B855"/>
    <mergeCell ref="C857:I857"/>
    <mergeCell ref="J857:O857"/>
    <mergeCell ref="P857:X857"/>
    <mergeCell ref="AL846:AO846"/>
    <mergeCell ref="AP846:AX846"/>
    <mergeCell ref="C847:I847"/>
    <mergeCell ref="J847:O847"/>
    <mergeCell ref="P847:X847"/>
    <mergeCell ref="Y847:AB847"/>
    <mergeCell ref="AC847:AG847"/>
    <mergeCell ref="AH847:AK847"/>
    <mergeCell ref="AL847:AO847"/>
    <mergeCell ref="AP847:AX847"/>
    <mergeCell ref="AH854:AK854"/>
    <mergeCell ref="C846:I846"/>
    <mergeCell ref="J846:O846"/>
    <mergeCell ref="P846:X846"/>
    <mergeCell ref="Y846:AB846"/>
    <mergeCell ref="AC846:AG846"/>
    <mergeCell ref="AH846:AK846"/>
    <mergeCell ref="Y853:AB853"/>
    <mergeCell ref="AC853:AG853"/>
    <mergeCell ref="AH853:AK853"/>
    <mergeCell ref="AL853:AO853"/>
    <mergeCell ref="AP853:AX853"/>
    <mergeCell ref="C854:I854"/>
    <mergeCell ref="J854:O854"/>
    <mergeCell ref="P854:X854"/>
    <mergeCell ref="Y854:AB854"/>
    <mergeCell ref="AC854:AG854"/>
    <mergeCell ref="A854:B854"/>
    <mergeCell ref="A853:B853"/>
    <mergeCell ref="A852:B852"/>
    <mergeCell ref="C853:I853"/>
    <mergeCell ref="J853:O853"/>
    <mergeCell ref="P853:X853"/>
    <mergeCell ref="C850:I850"/>
    <mergeCell ref="J850:O850"/>
    <mergeCell ref="P850:X850"/>
    <mergeCell ref="Y850:AB850"/>
    <mergeCell ref="AC850:AG850"/>
    <mergeCell ref="AH850:AK850"/>
    <mergeCell ref="P849:X849"/>
    <mergeCell ref="Y849:AB849"/>
    <mergeCell ref="AC849:AG849"/>
    <mergeCell ref="AH849:AK849"/>
    <mergeCell ref="AL849:AO849"/>
    <mergeCell ref="AP849:AX849"/>
    <mergeCell ref="Y848:AB848"/>
    <mergeCell ref="AC848:AG848"/>
    <mergeCell ref="AH848:AK848"/>
    <mergeCell ref="AL861:AO861"/>
    <mergeCell ref="AP861:AX861"/>
    <mergeCell ref="C862:I862"/>
    <mergeCell ref="J862:O862"/>
    <mergeCell ref="P862:X862"/>
    <mergeCell ref="Y862:AB862"/>
    <mergeCell ref="AC862:AG862"/>
    <mergeCell ref="Y864:AB864"/>
    <mergeCell ref="AC864:AG864"/>
    <mergeCell ref="AH864:AK864"/>
    <mergeCell ref="AL864:AO864"/>
    <mergeCell ref="AP864:AX864"/>
    <mergeCell ref="C865:I865"/>
    <mergeCell ref="J865:O865"/>
    <mergeCell ref="P865:X865"/>
    <mergeCell ref="Y865:AB865"/>
    <mergeCell ref="AC865:AG865"/>
    <mergeCell ref="A865:B865"/>
    <mergeCell ref="A864:B864"/>
    <mergeCell ref="A863:B863"/>
    <mergeCell ref="C864:I864"/>
    <mergeCell ref="J864:O864"/>
    <mergeCell ref="P864:X864"/>
    <mergeCell ref="C861:I861"/>
    <mergeCell ref="J861:O861"/>
    <mergeCell ref="P861:X861"/>
    <mergeCell ref="Y861:AB861"/>
    <mergeCell ref="AC861:AG861"/>
    <mergeCell ref="AH861:AK861"/>
    <mergeCell ref="AP871:AX871"/>
    <mergeCell ref="P858:X858"/>
    <mergeCell ref="Y858:AB858"/>
    <mergeCell ref="AC858:AG858"/>
    <mergeCell ref="AH858:AK858"/>
    <mergeCell ref="AL858:AO858"/>
    <mergeCell ref="AP858:AX858"/>
    <mergeCell ref="C870:I870"/>
    <mergeCell ref="J870:O870"/>
    <mergeCell ref="P870:X870"/>
    <mergeCell ref="Y870:AB870"/>
    <mergeCell ref="AC870:AG870"/>
    <mergeCell ref="AH870:AK870"/>
    <mergeCell ref="P869:X869"/>
    <mergeCell ref="Y869:AB869"/>
    <mergeCell ref="AC869:AG869"/>
    <mergeCell ref="A871:B871"/>
    <mergeCell ref="A870:B870"/>
    <mergeCell ref="A869:B869"/>
    <mergeCell ref="C869:I869"/>
    <mergeCell ref="J869:O869"/>
    <mergeCell ref="A868:B868"/>
    <mergeCell ref="A867:B867"/>
    <mergeCell ref="A866:B866"/>
    <mergeCell ref="C868:I868"/>
    <mergeCell ref="J868:O868"/>
    <mergeCell ref="P868:X868"/>
    <mergeCell ref="AH862:AK862"/>
    <mergeCell ref="AL862:AO862"/>
    <mergeCell ref="AP862:AX862"/>
    <mergeCell ref="C863:I863"/>
    <mergeCell ref="J863:O863"/>
    <mergeCell ref="P863:X863"/>
    <mergeCell ref="Y863:AB863"/>
    <mergeCell ref="AC863:AG863"/>
    <mergeCell ref="Y872:AB872"/>
    <mergeCell ref="AC872:AG872"/>
    <mergeCell ref="AH872:AK872"/>
    <mergeCell ref="AL872:AO872"/>
    <mergeCell ref="AP872:AX872"/>
    <mergeCell ref="A883:B883"/>
    <mergeCell ref="A882:B882"/>
    <mergeCell ref="A881:B881"/>
    <mergeCell ref="C882:I882"/>
    <mergeCell ref="J882:O882"/>
    <mergeCell ref="P882:X882"/>
    <mergeCell ref="C879:I879"/>
    <mergeCell ref="J879:O879"/>
    <mergeCell ref="P879:X879"/>
    <mergeCell ref="Y879:AB879"/>
    <mergeCell ref="AC879:AG879"/>
    <mergeCell ref="AH879:AK879"/>
    <mergeCell ref="AC878:AG878"/>
    <mergeCell ref="AH878:AK878"/>
    <mergeCell ref="AL878:AO878"/>
    <mergeCell ref="AP878:AX878"/>
    <mergeCell ref="Y877:AB877"/>
    <mergeCell ref="AC877:AG877"/>
    <mergeCell ref="AH877:AK877"/>
    <mergeCell ref="AL877:AO877"/>
    <mergeCell ref="AP877:AX877"/>
    <mergeCell ref="A880:B880"/>
    <mergeCell ref="A879:B879"/>
    <mergeCell ref="A878:B878"/>
    <mergeCell ref="C878:I878"/>
    <mergeCell ref="J878:O878"/>
    <mergeCell ref="A877:B877"/>
    <mergeCell ref="A876:B876"/>
    <mergeCell ref="A875:B875"/>
    <mergeCell ref="C877:I877"/>
    <mergeCell ref="J877:O877"/>
    <mergeCell ref="P877:X877"/>
    <mergeCell ref="AC883:AG883"/>
    <mergeCell ref="AP876:AX876"/>
    <mergeCell ref="AL866:AO866"/>
    <mergeCell ref="AP866:AX866"/>
    <mergeCell ref="C867:I867"/>
    <mergeCell ref="J867:O867"/>
    <mergeCell ref="P867:X867"/>
    <mergeCell ref="Y867:AB867"/>
    <mergeCell ref="AC867:AG867"/>
    <mergeCell ref="AH867:AK867"/>
    <mergeCell ref="AL867:AO867"/>
    <mergeCell ref="AP867:AX867"/>
    <mergeCell ref="AH874:AK874"/>
    <mergeCell ref="C866:I866"/>
    <mergeCell ref="J866:O866"/>
    <mergeCell ref="P866:X866"/>
    <mergeCell ref="Y866:AB866"/>
    <mergeCell ref="AC866:AG866"/>
    <mergeCell ref="AH866:AK866"/>
    <mergeCell ref="Y873:AB873"/>
    <mergeCell ref="AC873:AG873"/>
    <mergeCell ref="AH873:AK873"/>
    <mergeCell ref="AL873:AO873"/>
    <mergeCell ref="AP873:AX873"/>
    <mergeCell ref="C874:I874"/>
    <mergeCell ref="J874:O874"/>
    <mergeCell ref="P874:X874"/>
    <mergeCell ref="Y874:AB874"/>
    <mergeCell ref="AC874:AG874"/>
    <mergeCell ref="A874:B874"/>
    <mergeCell ref="A873:B873"/>
    <mergeCell ref="A872:B872"/>
    <mergeCell ref="C873:I873"/>
    <mergeCell ref="J873:O873"/>
    <mergeCell ref="C886:I886"/>
    <mergeCell ref="J886:O886"/>
    <mergeCell ref="P886:X886"/>
    <mergeCell ref="AH880:AK880"/>
    <mergeCell ref="AL880:AO880"/>
    <mergeCell ref="AP880:AX880"/>
    <mergeCell ref="C881:I881"/>
    <mergeCell ref="J881:O881"/>
    <mergeCell ref="P881:X881"/>
    <mergeCell ref="Y881:AB881"/>
    <mergeCell ref="AC881:AG881"/>
    <mergeCell ref="AH881:AK881"/>
    <mergeCell ref="AL881:AO881"/>
    <mergeCell ref="AH883:AK883"/>
    <mergeCell ref="AL883:AO883"/>
    <mergeCell ref="AP883:AX883"/>
    <mergeCell ref="AL879:AO879"/>
    <mergeCell ref="AP879:AX879"/>
    <mergeCell ref="C880:I880"/>
    <mergeCell ref="J880:O880"/>
    <mergeCell ref="P880:X880"/>
    <mergeCell ref="Y880:AB880"/>
    <mergeCell ref="AC880:AG880"/>
    <mergeCell ref="Y882:AB882"/>
    <mergeCell ref="AC882:AG882"/>
    <mergeCell ref="AH882:AK882"/>
    <mergeCell ref="AL882:AO882"/>
    <mergeCell ref="AP882:AX882"/>
    <mergeCell ref="C883:I883"/>
    <mergeCell ref="J883:O883"/>
    <mergeCell ref="P883:X883"/>
    <mergeCell ref="Y883:AB883"/>
    <mergeCell ref="AH897:AK897"/>
    <mergeCell ref="AL897:AO897"/>
    <mergeCell ref="AP897:AX897"/>
    <mergeCell ref="A900:B900"/>
    <mergeCell ref="A899:B899"/>
    <mergeCell ref="A898:B898"/>
    <mergeCell ref="C898:I898"/>
    <mergeCell ref="J898:O898"/>
    <mergeCell ref="A897:B897"/>
    <mergeCell ref="A896:B896"/>
    <mergeCell ref="A895:B895"/>
    <mergeCell ref="C897:I897"/>
    <mergeCell ref="J897:O897"/>
    <mergeCell ref="P897:X897"/>
    <mergeCell ref="AL884:AO884"/>
    <mergeCell ref="AP884:AX884"/>
    <mergeCell ref="C885:I885"/>
    <mergeCell ref="J885:O885"/>
    <mergeCell ref="P885:X885"/>
    <mergeCell ref="Y885:AB885"/>
    <mergeCell ref="AC885:AG885"/>
    <mergeCell ref="AH885:AK885"/>
    <mergeCell ref="AL885:AO885"/>
    <mergeCell ref="AP885:AX885"/>
    <mergeCell ref="AH894:AK894"/>
    <mergeCell ref="C884:I884"/>
    <mergeCell ref="J884:O884"/>
    <mergeCell ref="P884:X884"/>
    <mergeCell ref="Y884:AB884"/>
    <mergeCell ref="AC884:AG884"/>
    <mergeCell ref="AH884:AK884"/>
    <mergeCell ref="Y891:AB891"/>
    <mergeCell ref="AC891:AG891"/>
    <mergeCell ref="AH891:AK891"/>
    <mergeCell ref="AL891:AO891"/>
    <mergeCell ref="AP891:AX891"/>
    <mergeCell ref="C894:I894"/>
    <mergeCell ref="J894:O894"/>
    <mergeCell ref="P894:X894"/>
    <mergeCell ref="Y894:AB894"/>
    <mergeCell ref="AC894:AG894"/>
    <mergeCell ref="A894:B894"/>
    <mergeCell ref="A891:B891"/>
    <mergeCell ref="A890:B890"/>
    <mergeCell ref="C891:I891"/>
    <mergeCell ref="J891:O891"/>
    <mergeCell ref="P891:X891"/>
    <mergeCell ref="C888:I888"/>
    <mergeCell ref="J888:O888"/>
    <mergeCell ref="P888:X888"/>
    <mergeCell ref="Y888:AB888"/>
    <mergeCell ref="AC888:AG888"/>
    <mergeCell ref="AH888:AK888"/>
    <mergeCell ref="P887:X887"/>
    <mergeCell ref="Y887:AB887"/>
    <mergeCell ref="AC887:AG887"/>
    <mergeCell ref="A889:B889"/>
    <mergeCell ref="A888:B888"/>
    <mergeCell ref="A887:B887"/>
    <mergeCell ref="C887:I887"/>
    <mergeCell ref="J887:O887"/>
    <mergeCell ref="A886:B886"/>
    <mergeCell ref="A885:B885"/>
    <mergeCell ref="A884:B884"/>
    <mergeCell ref="AH900:AK900"/>
    <mergeCell ref="AL900:AO900"/>
    <mergeCell ref="AP900:AX900"/>
    <mergeCell ref="C901:I901"/>
    <mergeCell ref="J901:O901"/>
    <mergeCell ref="P901:X901"/>
    <mergeCell ref="Y901:AB901"/>
    <mergeCell ref="AC901:AG901"/>
    <mergeCell ref="AH901:AK901"/>
    <mergeCell ref="AL901:AO901"/>
    <mergeCell ref="AH903:AK903"/>
    <mergeCell ref="AL903:AO903"/>
    <mergeCell ref="AP903:AX903"/>
    <mergeCell ref="AL899:AO899"/>
    <mergeCell ref="AP899:AX899"/>
    <mergeCell ref="C900:I900"/>
    <mergeCell ref="J900:O900"/>
    <mergeCell ref="P900:X900"/>
    <mergeCell ref="Y900:AB900"/>
    <mergeCell ref="AC900:AG900"/>
    <mergeCell ref="Y902:AB902"/>
    <mergeCell ref="AC902:AG902"/>
    <mergeCell ref="AH902:AK902"/>
    <mergeCell ref="AL902:AO902"/>
    <mergeCell ref="AP902:AX902"/>
    <mergeCell ref="C903:I903"/>
    <mergeCell ref="J903:O903"/>
    <mergeCell ref="P903:X903"/>
    <mergeCell ref="Y903:AB903"/>
    <mergeCell ref="AC903:AG903"/>
    <mergeCell ref="A903:B903"/>
    <mergeCell ref="A902:B902"/>
    <mergeCell ref="A901:B901"/>
    <mergeCell ref="C902:I902"/>
    <mergeCell ref="J902:O902"/>
    <mergeCell ref="P902:X902"/>
    <mergeCell ref="C899:I899"/>
    <mergeCell ref="J899:O899"/>
    <mergeCell ref="P899:X899"/>
    <mergeCell ref="Y899:AB899"/>
    <mergeCell ref="AC899:AG899"/>
    <mergeCell ref="AH899:AK899"/>
    <mergeCell ref="A916:B916"/>
    <mergeCell ref="C916:I916"/>
    <mergeCell ref="J916:O916"/>
    <mergeCell ref="A915:B915"/>
    <mergeCell ref="A914:B914"/>
    <mergeCell ref="A913:B913"/>
    <mergeCell ref="C915:I915"/>
    <mergeCell ref="J915:O915"/>
    <mergeCell ref="P915:X915"/>
    <mergeCell ref="AL904:AO904"/>
    <mergeCell ref="AP904:AX904"/>
    <mergeCell ref="C905:I905"/>
    <mergeCell ref="J905:O905"/>
    <mergeCell ref="P905:X905"/>
    <mergeCell ref="Y905:AB905"/>
    <mergeCell ref="AC905:AG905"/>
    <mergeCell ref="AH905:AK905"/>
    <mergeCell ref="AL905:AO905"/>
    <mergeCell ref="AP905:AX905"/>
    <mergeCell ref="AH912:AK912"/>
    <mergeCell ref="C904:I904"/>
    <mergeCell ref="J904:O904"/>
    <mergeCell ref="P904:X904"/>
    <mergeCell ref="Y904:AB904"/>
    <mergeCell ref="AC904:AG904"/>
    <mergeCell ref="AH904:AK904"/>
    <mergeCell ref="Y911:AB911"/>
    <mergeCell ref="AC911:AG911"/>
    <mergeCell ref="AH911:AK911"/>
    <mergeCell ref="AL911:AO911"/>
    <mergeCell ref="AP911:AX911"/>
    <mergeCell ref="C912:I912"/>
    <mergeCell ref="J912:O912"/>
    <mergeCell ref="P912:X912"/>
    <mergeCell ref="Y912:AB912"/>
    <mergeCell ref="AC912:AG912"/>
    <mergeCell ref="A912:B912"/>
    <mergeCell ref="A911:B911"/>
    <mergeCell ref="A910:B910"/>
    <mergeCell ref="C911:I911"/>
    <mergeCell ref="J911:O911"/>
    <mergeCell ref="P911:X911"/>
    <mergeCell ref="C908:I908"/>
    <mergeCell ref="J908:O908"/>
    <mergeCell ref="P908:X908"/>
    <mergeCell ref="Y908:AB908"/>
    <mergeCell ref="AC908:AG908"/>
    <mergeCell ref="AH908:AK908"/>
    <mergeCell ref="P907:X907"/>
    <mergeCell ref="Y907:AB907"/>
    <mergeCell ref="AC907:AG907"/>
    <mergeCell ref="A909:B909"/>
    <mergeCell ref="A908:B908"/>
    <mergeCell ref="A907:B907"/>
    <mergeCell ref="C907:I907"/>
    <mergeCell ref="J907:O907"/>
    <mergeCell ref="A906:B906"/>
    <mergeCell ref="A905:B905"/>
    <mergeCell ref="A904:B904"/>
    <mergeCell ref="C906:I906"/>
    <mergeCell ref="J906:O906"/>
    <mergeCell ref="P906:X906"/>
    <mergeCell ref="AL924:AO924"/>
    <mergeCell ref="AP924:AX924"/>
    <mergeCell ref="A929:B929"/>
    <mergeCell ref="A928:B928"/>
    <mergeCell ref="A927:B927"/>
    <mergeCell ref="C927:I927"/>
    <mergeCell ref="J927:O927"/>
    <mergeCell ref="A924:B924"/>
    <mergeCell ref="A923:B923"/>
    <mergeCell ref="A922:B922"/>
    <mergeCell ref="C924:I924"/>
    <mergeCell ref="J924:O924"/>
    <mergeCell ref="P924:X924"/>
    <mergeCell ref="AH918:AK918"/>
    <mergeCell ref="AL918:AO918"/>
    <mergeCell ref="AP918:AX918"/>
    <mergeCell ref="C919:I919"/>
    <mergeCell ref="J919:O919"/>
    <mergeCell ref="P919:X919"/>
    <mergeCell ref="Y919:AB919"/>
    <mergeCell ref="AC919:AG919"/>
    <mergeCell ref="AH919:AK919"/>
    <mergeCell ref="AL919:AO919"/>
    <mergeCell ref="AH921:AK921"/>
    <mergeCell ref="AL921:AO921"/>
    <mergeCell ref="AP921:AX921"/>
    <mergeCell ref="AL917:AO917"/>
    <mergeCell ref="AP917:AX917"/>
    <mergeCell ref="C918:I918"/>
    <mergeCell ref="J918:O918"/>
    <mergeCell ref="P918:X918"/>
    <mergeCell ref="Y918:AB918"/>
    <mergeCell ref="AC918:AG918"/>
    <mergeCell ref="Y920:AB920"/>
    <mergeCell ref="AC920:AG920"/>
    <mergeCell ref="AH920:AK920"/>
    <mergeCell ref="AL920:AO920"/>
    <mergeCell ref="AP920:AX920"/>
    <mergeCell ref="C921:I921"/>
    <mergeCell ref="J921:O921"/>
    <mergeCell ref="P921:X921"/>
    <mergeCell ref="Y921:AB921"/>
    <mergeCell ref="AC921:AG921"/>
    <mergeCell ref="A921:B921"/>
    <mergeCell ref="A920:B920"/>
    <mergeCell ref="A919:B919"/>
    <mergeCell ref="C920:I920"/>
    <mergeCell ref="J920:O920"/>
    <mergeCell ref="P920:X920"/>
    <mergeCell ref="C917:I917"/>
    <mergeCell ref="J917:O917"/>
    <mergeCell ref="P917:X917"/>
    <mergeCell ref="Y917:AB917"/>
    <mergeCell ref="AC917:AG917"/>
    <mergeCell ref="AH917:AK917"/>
    <mergeCell ref="A918:B918"/>
    <mergeCell ref="A917:B917"/>
    <mergeCell ref="Y935:AB935"/>
    <mergeCell ref="AC935:AG935"/>
    <mergeCell ref="AH935:AK935"/>
    <mergeCell ref="AL935:AO935"/>
    <mergeCell ref="AP935:AX935"/>
    <mergeCell ref="A938:B938"/>
    <mergeCell ref="A937:B937"/>
    <mergeCell ref="A936:B936"/>
    <mergeCell ref="C936:I936"/>
    <mergeCell ref="J936:O936"/>
    <mergeCell ref="A935:B935"/>
    <mergeCell ref="A934:B934"/>
    <mergeCell ref="A933:B933"/>
    <mergeCell ref="C935:I935"/>
    <mergeCell ref="J935:O935"/>
    <mergeCell ref="P935:X935"/>
    <mergeCell ref="AL922:AO922"/>
    <mergeCell ref="AP922:AX922"/>
    <mergeCell ref="C923:I923"/>
    <mergeCell ref="J923:O923"/>
    <mergeCell ref="P923:X923"/>
    <mergeCell ref="Y923:AB923"/>
    <mergeCell ref="AC923:AG923"/>
    <mergeCell ref="AH923:AK923"/>
    <mergeCell ref="AL923:AO923"/>
    <mergeCell ref="AP923:AX923"/>
    <mergeCell ref="AH932:AK932"/>
    <mergeCell ref="C922:I922"/>
    <mergeCell ref="J922:O922"/>
    <mergeCell ref="P922:X922"/>
    <mergeCell ref="Y922:AB922"/>
    <mergeCell ref="AC922:AG922"/>
    <mergeCell ref="AH922:AK922"/>
    <mergeCell ref="Y931:AB931"/>
    <mergeCell ref="AC931:AG931"/>
    <mergeCell ref="AH931:AK931"/>
    <mergeCell ref="AL931:AO931"/>
    <mergeCell ref="AP931:AX931"/>
    <mergeCell ref="C932:I932"/>
    <mergeCell ref="J932:O932"/>
    <mergeCell ref="P932:X932"/>
    <mergeCell ref="Y932:AB932"/>
    <mergeCell ref="AC932:AG932"/>
    <mergeCell ref="A932:B932"/>
    <mergeCell ref="A931:B931"/>
    <mergeCell ref="A930:B930"/>
    <mergeCell ref="C931:I931"/>
    <mergeCell ref="J931:O931"/>
    <mergeCell ref="P931:X931"/>
    <mergeCell ref="C928:I928"/>
    <mergeCell ref="J928:O928"/>
    <mergeCell ref="P928:X928"/>
    <mergeCell ref="Y928:AB928"/>
    <mergeCell ref="AC928:AG928"/>
    <mergeCell ref="AH928:AK928"/>
    <mergeCell ref="P927:X927"/>
    <mergeCell ref="Y927:AB927"/>
    <mergeCell ref="AC927:AG927"/>
    <mergeCell ref="AH927:AK927"/>
    <mergeCell ref="AL927:AO927"/>
    <mergeCell ref="AP927:AX927"/>
    <mergeCell ref="Y924:AB924"/>
    <mergeCell ref="AC924:AG924"/>
    <mergeCell ref="AH924:AK924"/>
    <mergeCell ref="AL937:AO937"/>
    <mergeCell ref="AP937:AX937"/>
    <mergeCell ref="C938:I938"/>
    <mergeCell ref="J938:O938"/>
    <mergeCell ref="P938:X938"/>
    <mergeCell ref="Y938:AB938"/>
    <mergeCell ref="AC938:AG938"/>
    <mergeCell ref="Y940:AB940"/>
    <mergeCell ref="AC940:AG940"/>
    <mergeCell ref="AH940:AK940"/>
    <mergeCell ref="AL940:AO940"/>
    <mergeCell ref="AP940:AX940"/>
    <mergeCell ref="C941:I941"/>
    <mergeCell ref="J941:O941"/>
    <mergeCell ref="P941:X941"/>
    <mergeCell ref="Y941:AB941"/>
    <mergeCell ref="AC941:AG941"/>
    <mergeCell ref="A941:B941"/>
    <mergeCell ref="A940:B940"/>
    <mergeCell ref="A939:B939"/>
    <mergeCell ref="C940:I940"/>
    <mergeCell ref="J940:O940"/>
    <mergeCell ref="P940:X940"/>
    <mergeCell ref="C937:I937"/>
    <mergeCell ref="J937:O937"/>
    <mergeCell ref="P937:X937"/>
    <mergeCell ref="Y937:AB937"/>
    <mergeCell ref="AC937:AG937"/>
    <mergeCell ref="AH937:AK937"/>
    <mergeCell ref="AP947:AX947"/>
    <mergeCell ref="P936:X936"/>
    <mergeCell ref="Y936:AB936"/>
    <mergeCell ref="AC936:AG936"/>
    <mergeCell ref="AH936:AK936"/>
    <mergeCell ref="AL936:AO936"/>
    <mergeCell ref="AP936:AX936"/>
    <mergeCell ref="C946:I946"/>
    <mergeCell ref="J946:O946"/>
    <mergeCell ref="P946:X946"/>
    <mergeCell ref="Y946:AB946"/>
    <mergeCell ref="AC946:AG946"/>
    <mergeCell ref="AH946:AK946"/>
    <mergeCell ref="P945:X945"/>
    <mergeCell ref="Y945:AB945"/>
    <mergeCell ref="AC945:AG945"/>
    <mergeCell ref="A947:B947"/>
    <mergeCell ref="A946:B946"/>
    <mergeCell ref="A945:B945"/>
    <mergeCell ref="C945:I945"/>
    <mergeCell ref="J945:O945"/>
    <mergeCell ref="A944:B944"/>
    <mergeCell ref="A943:B943"/>
    <mergeCell ref="A942:B942"/>
    <mergeCell ref="C944:I944"/>
    <mergeCell ref="J944:O944"/>
    <mergeCell ref="P944:X944"/>
    <mergeCell ref="AH938:AK938"/>
    <mergeCell ref="AL938:AO938"/>
    <mergeCell ref="AP938:AX938"/>
    <mergeCell ref="C939:I939"/>
    <mergeCell ref="J939:O939"/>
    <mergeCell ref="P939:X939"/>
    <mergeCell ref="Y939:AB939"/>
    <mergeCell ref="AC939:AG939"/>
    <mergeCell ref="Y948:AB948"/>
    <mergeCell ref="AC948:AG948"/>
    <mergeCell ref="AH948:AK948"/>
    <mergeCell ref="AL948:AO948"/>
    <mergeCell ref="AP948:AX948"/>
    <mergeCell ref="A961:B961"/>
    <mergeCell ref="A960:B960"/>
    <mergeCell ref="A957:B957"/>
    <mergeCell ref="C960:I960"/>
    <mergeCell ref="J960:O960"/>
    <mergeCell ref="P960:X960"/>
    <mergeCell ref="C955:I955"/>
    <mergeCell ref="J955:O955"/>
    <mergeCell ref="P955:X955"/>
    <mergeCell ref="Y955:AB955"/>
    <mergeCell ref="AC955:AG955"/>
    <mergeCell ref="AH955:AK955"/>
    <mergeCell ref="AC954:AG954"/>
    <mergeCell ref="AH954:AK954"/>
    <mergeCell ref="AL954:AO954"/>
    <mergeCell ref="AP954:AX954"/>
    <mergeCell ref="Y953:AB953"/>
    <mergeCell ref="AC953:AG953"/>
    <mergeCell ref="AH953:AK953"/>
    <mergeCell ref="AL953:AO953"/>
    <mergeCell ref="AP953:AX953"/>
    <mergeCell ref="A956:B956"/>
    <mergeCell ref="A955:B955"/>
    <mergeCell ref="A954:B954"/>
    <mergeCell ref="C954:I954"/>
    <mergeCell ref="J954:O954"/>
    <mergeCell ref="A953:B953"/>
    <mergeCell ref="A952:B952"/>
    <mergeCell ref="A951:B951"/>
    <mergeCell ref="C953:I953"/>
    <mergeCell ref="J953:O953"/>
    <mergeCell ref="P953:X953"/>
    <mergeCell ref="AC961:AG961"/>
    <mergeCell ref="AP952:AX952"/>
    <mergeCell ref="AL942:AO942"/>
    <mergeCell ref="AP942:AX942"/>
    <mergeCell ref="C943:I943"/>
    <mergeCell ref="J943:O943"/>
    <mergeCell ref="P943:X943"/>
    <mergeCell ref="Y943:AB943"/>
    <mergeCell ref="AC943:AG943"/>
    <mergeCell ref="AH943:AK943"/>
    <mergeCell ref="AL943:AO943"/>
    <mergeCell ref="AP943:AX943"/>
    <mergeCell ref="AH950:AK950"/>
    <mergeCell ref="C942:I942"/>
    <mergeCell ref="J942:O942"/>
    <mergeCell ref="P942:X942"/>
    <mergeCell ref="Y942:AB942"/>
    <mergeCell ref="AC942:AG942"/>
    <mergeCell ref="AH942:AK942"/>
    <mergeCell ref="Y949:AB949"/>
    <mergeCell ref="AC949:AG949"/>
    <mergeCell ref="AH949:AK949"/>
    <mergeCell ref="AL949:AO949"/>
    <mergeCell ref="AP949:AX949"/>
    <mergeCell ref="C950:I950"/>
    <mergeCell ref="J950:O950"/>
    <mergeCell ref="P950:X950"/>
    <mergeCell ref="Y950:AB950"/>
    <mergeCell ref="AC950:AG950"/>
    <mergeCell ref="A950:B950"/>
    <mergeCell ref="A949:B949"/>
    <mergeCell ref="A948:B948"/>
    <mergeCell ref="C949:I949"/>
    <mergeCell ref="J949:O949"/>
    <mergeCell ref="C964:I964"/>
    <mergeCell ref="J964:O964"/>
    <mergeCell ref="P964:X964"/>
    <mergeCell ref="AH956:AK956"/>
    <mergeCell ref="AL956:AO956"/>
    <mergeCell ref="AP956:AX956"/>
    <mergeCell ref="C957:I957"/>
    <mergeCell ref="J957:O957"/>
    <mergeCell ref="P957:X957"/>
    <mergeCell ref="Y957:AB957"/>
    <mergeCell ref="AC957:AG957"/>
    <mergeCell ref="AH957:AK957"/>
    <mergeCell ref="AL957:AO957"/>
    <mergeCell ref="AH961:AK961"/>
    <mergeCell ref="AL961:AO961"/>
    <mergeCell ref="AP961:AX961"/>
    <mergeCell ref="AL955:AO955"/>
    <mergeCell ref="AP955:AX955"/>
    <mergeCell ref="C956:I956"/>
    <mergeCell ref="J956:O956"/>
    <mergeCell ref="P956:X956"/>
    <mergeCell ref="Y956:AB956"/>
    <mergeCell ref="AC956:AG956"/>
    <mergeCell ref="Y960:AB960"/>
    <mergeCell ref="AC960:AG960"/>
    <mergeCell ref="AH960:AK960"/>
    <mergeCell ref="AL960:AO960"/>
    <mergeCell ref="AP960:AX960"/>
    <mergeCell ref="C961:I961"/>
    <mergeCell ref="J961:O961"/>
    <mergeCell ref="P961:X961"/>
    <mergeCell ref="Y961:AB961"/>
    <mergeCell ref="AH973:AK973"/>
    <mergeCell ref="AL973:AO973"/>
    <mergeCell ref="AP973:AX973"/>
    <mergeCell ref="A976:B976"/>
    <mergeCell ref="A975:B975"/>
    <mergeCell ref="A974:B974"/>
    <mergeCell ref="C974:I974"/>
    <mergeCell ref="J974:O974"/>
    <mergeCell ref="A973:B973"/>
    <mergeCell ref="A972:B972"/>
    <mergeCell ref="A971:B971"/>
    <mergeCell ref="C973:I973"/>
    <mergeCell ref="J973:O973"/>
    <mergeCell ref="P973:X973"/>
    <mergeCell ref="AL962:AO962"/>
    <mergeCell ref="AP962:AX962"/>
    <mergeCell ref="C963:I963"/>
    <mergeCell ref="J963:O963"/>
    <mergeCell ref="P963:X963"/>
    <mergeCell ref="Y963:AB963"/>
    <mergeCell ref="AC963:AG963"/>
    <mergeCell ref="AH963:AK963"/>
    <mergeCell ref="AL963:AO963"/>
    <mergeCell ref="AP963:AX963"/>
    <mergeCell ref="AH970:AK970"/>
    <mergeCell ref="C962:I962"/>
    <mergeCell ref="J962:O962"/>
    <mergeCell ref="P962:X962"/>
    <mergeCell ref="Y962:AB962"/>
    <mergeCell ref="AC962:AG962"/>
    <mergeCell ref="AH962:AK962"/>
    <mergeCell ref="Y969:AB969"/>
    <mergeCell ref="AC969:AG969"/>
    <mergeCell ref="AH969:AK969"/>
    <mergeCell ref="AL969:AO969"/>
    <mergeCell ref="AP969:AX969"/>
    <mergeCell ref="C970:I970"/>
    <mergeCell ref="J970:O970"/>
    <mergeCell ref="P970:X970"/>
    <mergeCell ref="Y970:AB970"/>
    <mergeCell ref="AC970:AG970"/>
    <mergeCell ref="A970:B970"/>
    <mergeCell ref="A969:B969"/>
    <mergeCell ref="A968:B968"/>
    <mergeCell ref="C969:I969"/>
    <mergeCell ref="J969:O969"/>
    <mergeCell ref="P969:X969"/>
    <mergeCell ref="C966:I966"/>
    <mergeCell ref="J966:O966"/>
    <mergeCell ref="P966:X966"/>
    <mergeCell ref="Y966:AB966"/>
    <mergeCell ref="AC966:AG966"/>
    <mergeCell ref="AH966:AK966"/>
    <mergeCell ref="P965:X965"/>
    <mergeCell ref="Y965:AB965"/>
    <mergeCell ref="AC965:AG965"/>
    <mergeCell ref="A967:B967"/>
    <mergeCell ref="A966:B966"/>
    <mergeCell ref="A965:B965"/>
    <mergeCell ref="C965:I965"/>
    <mergeCell ref="J965:O965"/>
    <mergeCell ref="A964:B964"/>
    <mergeCell ref="A963:B963"/>
    <mergeCell ref="A962:B962"/>
    <mergeCell ref="AH976:AK976"/>
    <mergeCell ref="AL976:AO976"/>
    <mergeCell ref="AP976:AX976"/>
    <mergeCell ref="C977:I977"/>
    <mergeCell ref="J977:O977"/>
    <mergeCell ref="P977:X977"/>
    <mergeCell ref="Y977:AB977"/>
    <mergeCell ref="AC977:AG977"/>
    <mergeCell ref="AH977:AK977"/>
    <mergeCell ref="AL977:AO977"/>
    <mergeCell ref="AH979:AK979"/>
    <mergeCell ref="AL979:AO979"/>
    <mergeCell ref="AP979:AX979"/>
    <mergeCell ref="AL975:AO975"/>
    <mergeCell ref="AP975:AX975"/>
    <mergeCell ref="C976:I976"/>
    <mergeCell ref="J976:O976"/>
    <mergeCell ref="P976:X976"/>
    <mergeCell ref="Y976:AB976"/>
    <mergeCell ref="AC976:AG976"/>
    <mergeCell ref="Y978:AB978"/>
    <mergeCell ref="AC978:AG978"/>
    <mergeCell ref="AH978:AK978"/>
    <mergeCell ref="AL978:AO978"/>
    <mergeCell ref="AP978:AX978"/>
    <mergeCell ref="C979:I979"/>
    <mergeCell ref="J979:O979"/>
    <mergeCell ref="P979:X979"/>
    <mergeCell ref="Y979:AB979"/>
    <mergeCell ref="AC979:AG979"/>
    <mergeCell ref="A979:B979"/>
    <mergeCell ref="A978:B978"/>
    <mergeCell ref="A977:B977"/>
    <mergeCell ref="C978:I978"/>
    <mergeCell ref="J978:O978"/>
    <mergeCell ref="P978:X978"/>
    <mergeCell ref="C975:I975"/>
    <mergeCell ref="J975:O975"/>
    <mergeCell ref="P975:X975"/>
    <mergeCell ref="Y975:AB975"/>
    <mergeCell ref="AC975:AG975"/>
    <mergeCell ref="AH975:AK975"/>
    <mergeCell ref="A994:B994"/>
    <mergeCell ref="C994:I994"/>
    <mergeCell ref="J994:O994"/>
    <mergeCell ref="A993:B993"/>
    <mergeCell ref="A990:B990"/>
    <mergeCell ref="A989:B989"/>
    <mergeCell ref="C993:I993"/>
    <mergeCell ref="J993:O993"/>
    <mergeCell ref="P993:X993"/>
    <mergeCell ref="AL980:AO980"/>
    <mergeCell ref="AP980:AX980"/>
    <mergeCell ref="C981:I981"/>
    <mergeCell ref="J981:O981"/>
    <mergeCell ref="P981:X981"/>
    <mergeCell ref="Y981:AB981"/>
    <mergeCell ref="AC981:AG981"/>
    <mergeCell ref="AH981:AK981"/>
    <mergeCell ref="AL981:AO981"/>
    <mergeCell ref="AP981:AX981"/>
    <mergeCell ref="AH988:AK988"/>
    <mergeCell ref="C980:I980"/>
    <mergeCell ref="J980:O980"/>
    <mergeCell ref="P980:X980"/>
    <mergeCell ref="Y980:AB980"/>
    <mergeCell ref="AC980:AG980"/>
    <mergeCell ref="AH980:AK980"/>
    <mergeCell ref="Y987:AB987"/>
    <mergeCell ref="AC987:AG987"/>
    <mergeCell ref="AH987:AK987"/>
    <mergeCell ref="AL987:AO987"/>
    <mergeCell ref="AP987:AX987"/>
    <mergeCell ref="C988:I988"/>
    <mergeCell ref="J988:O988"/>
    <mergeCell ref="P988:X988"/>
    <mergeCell ref="Y988:AB988"/>
    <mergeCell ref="AC988:AG988"/>
    <mergeCell ref="A988:B988"/>
    <mergeCell ref="A987:B987"/>
    <mergeCell ref="A986:B986"/>
    <mergeCell ref="C987:I987"/>
    <mergeCell ref="J987:O987"/>
    <mergeCell ref="P987:X987"/>
    <mergeCell ref="C984:I984"/>
    <mergeCell ref="J984:O984"/>
    <mergeCell ref="P984:X984"/>
    <mergeCell ref="Y984:AB984"/>
    <mergeCell ref="AC984:AG984"/>
    <mergeCell ref="AH984:AK984"/>
    <mergeCell ref="P983:X983"/>
    <mergeCell ref="Y983:AB983"/>
    <mergeCell ref="AC983:AG983"/>
    <mergeCell ref="A985:B985"/>
    <mergeCell ref="A984:B984"/>
    <mergeCell ref="A983:B983"/>
    <mergeCell ref="C983:I983"/>
    <mergeCell ref="J983:O983"/>
    <mergeCell ref="A982:B982"/>
    <mergeCell ref="A981:B981"/>
    <mergeCell ref="A980:B980"/>
    <mergeCell ref="C982:I982"/>
    <mergeCell ref="J982:O982"/>
    <mergeCell ref="P982:X982"/>
    <mergeCell ref="AL1002:AO1002"/>
    <mergeCell ref="AP1002:AX1002"/>
    <mergeCell ref="A1005:B1005"/>
    <mergeCell ref="A1004:B1004"/>
    <mergeCell ref="A1003:B1003"/>
    <mergeCell ref="C1003:I1003"/>
    <mergeCell ref="J1003:O1003"/>
    <mergeCell ref="A1002:B1002"/>
    <mergeCell ref="A1001:B1001"/>
    <mergeCell ref="A1000:B1000"/>
    <mergeCell ref="C1002:I1002"/>
    <mergeCell ref="J1002:O1002"/>
    <mergeCell ref="P1002:X1002"/>
    <mergeCell ref="AH996:AK996"/>
    <mergeCell ref="AL996:AO996"/>
    <mergeCell ref="AP996:AX996"/>
    <mergeCell ref="C997:I997"/>
    <mergeCell ref="J997:O997"/>
    <mergeCell ref="P997:X997"/>
    <mergeCell ref="Y997:AB997"/>
    <mergeCell ref="AC997:AG997"/>
    <mergeCell ref="AH997:AK997"/>
    <mergeCell ref="AL997:AO997"/>
    <mergeCell ref="AH999:AK999"/>
    <mergeCell ref="AL999:AO999"/>
    <mergeCell ref="AP999:AX999"/>
    <mergeCell ref="AL995:AO995"/>
    <mergeCell ref="AP995:AX995"/>
    <mergeCell ref="C996:I996"/>
    <mergeCell ref="J996:O996"/>
    <mergeCell ref="P996:X996"/>
    <mergeCell ref="Y996:AB996"/>
    <mergeCell ref="AC996:AG996"/>
    <mergeCell ref="Y998:AB998"/>
    <mergeCell ref="AC998:AG998"/>
    <mergeCell ref="AH998:AK998"/>
    <mergeCell ref="AL998:AO998"/>
    <mergeCell ref="AP998:AX998"/>
    <mergeCell ref="C999:I999"/>
    <mergeCell ref="J999:O999"/>
    <mergeCell ref="P999:X999"/>
    <mergeCell ref="Y999:AB999"/>
    <mergeCell ref="AC999:AG999"/>
    <mergeCell ref="A999:B999"/>
    <mergeCell ref="A998:B998"/>
    <mergeCell ref="A997:B997"/>
    <mergeCell ref="C998:I998"/>
    <mergeCell ref="J998:O998"/>
    <mergeCell ref="P998:X998"/>
    <mergeCell ref="C995:I995"/>
    <mergeCell ref="J995:O995"/>
    <mergeCell ref="P995:X995"/>
    <mergeCell ref="Y995:AB995"/>
    <mergeCell ref="AC995:AG995"/>
    <mergeCell ref="AH995:AK995"/>
    <mergeCell ref="A996:B996"/>
    <mergeCell ref="A995:B995"/>
    <mergeCell ref="Y1011:AB1011"/>
    <mergeCell ref="AC1011:AG1011"/>
    <mergeCell ref="AH1011:AK1011"/>
    <mergeCell ref="AL1011:AO1011"/>
    <mergeCell ref="AP1011:AX1011"/>
    <mergeCell ref="A1014:B1014"/>
    <mergeCell ref="A1013:B1013"/>
    <mergeCell ref="A1012:B1012"/>
    <mergeCell ref="C1012:I1012"/>
    <mergeCell ref="J1012:O1012"/>
    <mergeCell ref="A1011:B1011"/>
    <mergeCell ref="A1010:B1010"/>
    <mergeCell ref="A1009:B1009"/>
    <mergeCell ref="C1011:I1011"/>
    <mergeCell ref="J1011:O1011"/>
    <mergeCell ref="P1011:X1011"/>
    <mergeCell ref="AL1000:AO1000"/>
    <mergeCell ref="AP1000:AX1000"/>
    <mergeCell ref="C1001:I1001"/>
    <mergeCell ref="J1001:O1001"/>
    <mergeCell ref="P1001:X1001"/>
    <mergeCell ref="Y1001:AB1001"/>
    <mergeCell ref="AC1001:AG1001"/>
    <mergeCell ref="AH1001:AK1001"/>
    <mergeCell ref="AL1001:AO1001"/>
    <mergeCell ref="AP1001:AX1001"/>
    <mergeCell ref="AH1008:AK1008"/>
    <mergeCell ref="C1000:I1000"/>
    <mergeCell ref="J1000:O1000"/>
    <mergeCell ref="P1000:X1000"/>
    <mergeCell ref="Y1000:AB1000"/>
    <mergeCell ref="AC1000:AG1000"/>
    <mergeCell ref="AH1000:AK1000"/>
    <mergeCell ref="Y1007:AB1007"/>
    <mergeCell ref="AC1007:AG1007"/>
    <mergeCell ref="AH1007:AK1007"/>
    <mergeCell ref="AL1007:AO1007"/>
    <mergeCell ref="AP1007:AX1007"/>
    <mergeCell ref="C1008:I1008"/>
    <mergeCell ref="J1008:O1008"/>
    <mergeCell ref="P1008:X1008"/>
    <mergeCell ref="Y1008:AB1008"/>
    <mergeCell ref="AC1008:AG1008"/>
    <mergeCell ref="A1008:B1008"/>
    <mergeCell ref="A1007:B1007"/>
    <mergeCell ref="A1006:B1006"/>
    <mergeCell ref="C1007:I1007"/>
    <mergeCell ref="J1007:O1007"/>
    <mergeCell ref="P1007:X1007"/>
    <mergeCell ref="C1004:I1004"/>
    <mergeCell ref="J1004:O1004"/>
    <mergeCell ref="P1004:X1004"/>
    <mergeCell ref="Y1004:AB1004"/>
    <mergeCell ref="AC1004:AG1004"/>
    <mergeCell ref="AH1004:AK1004"/>
    <mergeCell ref="P1003:X1003"/>
    <mergeCell ref="Y1003:AB1003"/>
    <mergeCell ref="AC1003:AG1003"/>
    <mergeCell ref="AH1003:AK1003"/>
    <mergeCell ref="AL1003:AO1003"/>
    <mergeCell ref="AP1003:AX1003"/>
    <mergeCell ref="Y1002:AB1002"/>
    <mergeCell ref="AC1002:AG1002"/>
    <mergeCell ref="AH1002:AK1002"/>
    <mergeCell ref="AL1013:AO1013"/>
    <mergeCell ref="AP1013:AX1013"/>
    <mergeCell ref="C1014:I1014"/>
    <mergeCell ref="J1014:O1014"/>
    <mergeCell ref="P1014:X1014"/>
    <mergeCell ref="Y1014:AB1014"/>
    <mergeCell ref="AC1014:AG1014"/>
    <mergeCell ref="Y1016:AB1016"/>
    <mergeCell ref="AC1016:AG1016"/>
    <mergeCell ref="AH1016:AK1016"/>
    <mergeCell ref="AL1016:AO1016"/>
    <mergeCell ref="AP1016:AX1016"/>
    <mergeCell ref="C1017:I1017"/>
    <mergeCell ref="J1017:O1017"/>
    <mergeCell ref="P1017:X1017"/>
    <mergeCell ref="Y1017:AB1017"/>
    <mergeCell ref="AC1017:AG1017"/>
    <mergeCell ref="A1017:B1017"/>
    <mergeCell ref="A1016:B1016"/>
    <mergeCell ref="A1015:B1015"/>
    <mergeCell ref="C1016:I1016"/>
    <mergeCell ref="J1016:O1016"/>
    <mergeCell ref="P1016:X1016"/>
    <mergeCell ref="C1013:I1013"/>
    <mergeCell ref="J1013:O1013"/>
    <mergeCell ref="P1013:X1013"/>
    <mergeCell ref="Y1013:AB1013"/>
    <mergeCell ref="AC1013:AG1013"/>
    <mergeCell ref="AH1013:AK1013"/>
    <mergeCell ref="AP1023:AX1023"/>
    <mergeCell ref="P1012:X1012"/>
    <mergeCell ref="Y1012:AB1012"/>
    <mergeCell ref="AC1012:AG1012"/>
    <mergeCell ref="AH1012:AK1012"/>
    <mergeCell ref="AL1012:AO1012"/>
    <mergeCell ref="AP1012:AX1012"/>
    <mergeCell ref="C1022:I1022"/>
    <mergeCell ref="J1022:O1022"/>
    <mergeCell ref="P1022:X1022"/>
    <mergeCell ref="Y1022:AB1022"/>
    <mergeCell ref="AC1022:AG1022"/>
    <mergeCell ref="AH1022:AK1022"/>
    <mergeCell ref="P1021:X1021"/>
    <mergeCell ref="Y1021:AB1021"/>
    <mergeCell ref="AC1021:AG1021"/>
    <mergeCell ref="A1023:B1023"/>
    <mergeCell ref="A1022:B1022"/>
    <mergeCell ref="A1021:B1021"/>
    <mergeCell ref="C1021:I1021"/>
    <mergeCell ref="J1021:O1021"/>
    <mergeCell ref="A1020:B1020"/>
    <mergeCell ref="A1019:B1019"/>
    <mergeCell ref="A1018:B1018"/>
    <mergeCell ref="C1020:I1020"/>
    <mergeCell ref="J1020:O1020"/>
    <mergeCell ref="P1020:X1020"/>
    <mergeCell ref="AH1014:AK1014"/>
    <mergeCell ref="AL1014:AO1014"/>
    <mergeCell ref="AP1014:AX1014"/>
    <mergeCell ref="C1015:I1015"/>
    <mergeCell ref="J1015:O1015"/>
    <mergeCell ref="P1015:X1015"/>
    <mergeCell ref="Y1015:AB1015"/>
    <mergeCell ref="AC1015:AG1015"/>
    <mergeCell ref="Y1026:AB1026"/>
    <mergeCell ref="AC1026:AG1026"/>
    <mergeCell ref="AH1026:AK1026"/>
    <mergeCell ref="AL1026:AO1026"/>
    <mergeCell ref="AP1026:AX1026"/>
    <mergeCell ref="A1037:B1037"/>
    <mergeCell ref="A1036:B1036"/>
    <mergeCell ref="A1035:B1035"/>
    <mergeCell ref="C1036:I1036"/>
    <mergeCell ref="J1036:O1036"/>
    <mergeCell ref="P1036:X1036"/>
    <mergeCell ref="C1033:I1033"/>
    <mergeCell ref="J1033:O1033"/>
    <mergeCell ref="P1033:X1033"/>
    <mergeCell ref="Y1033:AB1033"/>
    <mergeCell ref="AC1033:AG1033"/>
    <mergeCell ref="AH1033:AK1033"/>
    <mergeCell ref="AC1032:AG1032"/>
    <mergeCell ref="AH1032:AK1032"/>
    <mergeCell ref="AL1032:AO1032"/>
    <mergeCell ref="AP1032:AX1032"/>
    <mergeCell ref="Y1031:AB1031"/>
    <mergeCell ref="AC1031:AG1031"/>
    <mergeCell ref="AH1031:AK1031"/>
    <mergeCell ref="AL1031:AO1031"/>
    <mergeCell ref="AP1031:AX1031"/>
    <mergeCell ref="A1034:B1034"/>
    <mergeCell ref="A1033:B1033"/>
    <mergeCell ref="A1032:B1032"/>
    <mergeCell ref="C1032:I1032"/>
    <mergeCell ref="J1032:O1032"/>
    <mergeCell ref="A1031:B1031"/>
    <mergeCell ref="A1030:B1030"/>
    <mergeCell ref="A1029:B1029"/>
    <mergeCell ref="C1031:I1031"/>
    <mergeCell ref="J1031:O1031"/>
    <mergeCell ref="P1031:X1031"/>
    <mergeCell ref="AC1037:AG1037"/>
    <mergeCell ref="AP1030:AX1030"/>
    <mergeCell ref="AL1018:AO1018"/>
    <mergeCell ref="AP1018:AX1018"/>
    <mergeCell ref="C1019:I1019"/>
    <mergeCell ref="J1019:O1019"/>
    <mergeCell ref="P1019:X1019"/>
    <mergeCell ref="Y1019:AB1019"/>
    <mergeCell ref="AC1019:AG1019"/>
    <mergeCell ref="AH1019:AK1019"/>
    <mergeCell ref="AL1019:AO1019"/>
    <mergeCell ref="AP1019:AX1019"/>
    <mergeCell ref="AH1028:AK1028"/>
    <mergeCell ref="C1018:I1018"/>
    <mergeCell ref="J1018:O1018"/>
    <mergeCell ref="P1018:X1018"/>
    <mergeCell ref="Y1018:AB1018"/>
    <mergeCell ref="AC1018:AG1018"/>
    <mergeCell ref="AH1018:AK1018"/>
    <mergeCell ref="Y1027:AB1027"/>
    <mergeCell ref="AC1027:AG1027"/>
    <mergeCell ref="AH1027:AK1027"/>
    <mergeCell ref="AL1027:AO1027"/>
    <mergeCell ref="AP1027:AX1027"/>
    <mergeCell ref="C1028:I1028"/>
    <mergeCell ref="J1028:O1028"/>
    <mergeCell ref="P1028:X1028"/>
    <mergeCell ref="Y1028:AB1028"/>
    <mergeCell ref="AC1028:AG1028"/>
    <mergeCell ref="A1028:B1028"/>
    <mergeCell ref="A1027:B1027"/>
    <mergeCell ref="A1026:B1026"/>
    <mergeCell ref="C1027:I1027"/>
    <mergeCell ref="J1027:O1027"/>
    <mergeCell ref="C1040:I1040"/>
    <mergeCell ref="J1040:O1040"/>
    <mergeCell ref="P1040:X1040"/>
    <mergeCell ref="AH1034:AK1034"/>
    <mergeCell ref="AL1034:AO1034"/>
    <mergeCell ref="AP1034:AX1034"/>
    <mergeCell ref="C1035:I1035"/>
    <mergeCell ref="J1035:O1035"/>
    <mergeCell ref="P1035:X1035"/>
    <mergeCell ref="Y1035:AB1035"/>
    <mergeCell ref="AC1035:AG1035"/>
    <mergeCell ref="AH1035:AK1035"/>
    <mergeCell ref="AL1035:AO1035"/>
    <mergeCell ref="AH1037:AK1037"/>
    <mergeCell ref="AL1037:AO1037"/>
    <mergeCell ref="AP1037:AX1037"/>
    <mergeCell ref="AL1033:AO1033"/>
    <mergeCell ref="AP1033:AX1033"/>
    <mergeCell ref="C1034:I1034"/>
    <mergeCell ref="J1034:O1034"/>
    <mergeCell ref="P1034:X1034"/>
    <mergeCell ref="Y1034:AB1034"/>
    <mergeCell ref="AC1034:AG1034"/>
    <mergeCell ref="Y1036:AB1036"/>
    <mergeCell ref="AC1036:AG1036"/>
    <mergeCell ref="AH1036:AK1036"/>
    <mergeCell ref="AL1036:AO1036"/>
    <mergeCell ref="AP1036:AX1036"/>
    <mergeCell ref="C1037:I1037"/>
    <mergeCell ref="J1037:O1037"/>
    <mergeCell ref="P1037:X1037"/>
    <mergeCell ref="Y1037:AB1037"/>
    <mergeCell ref="AH1049:AK1049"/>
    <mergeCell ref="AL1049:AO1049"/>
    <mergeCell ref="AP1049:AX1049"/>
    <mergeCell ref="A1052:B1052"/>
    <mergeCell ref="A1051:B1051"/>
    <mergeCell ref="A1050:B1050"/>
    <mergeCell ref="C1050:I1050"/>
    <mergeCell ref="J1050:O1050"/>
    <mergeCell ref="A1049:B1049"/>
    <mergeCell ref="A1048:B1048"/>
    <mergeCell ref="A1047:B1047"/>
    <mergeCell ref="C1049:I1049"/>
    <mergeCell ref="J1049:O1049"/>
    <mergeCell ref="P1049:X1049"/>
    <mergeCell ref="AL1038:AO1038"/>
    <mergeCell ref="AP1038:AX1038"/>
    <mergeCell ref="C1039:I1039"/>
    <mergeCell ref="J1039:O1039"/>
    <mergeCell ref="P1039:X1039"/>
    <mergeCell ref="Y1039:AB1039"/>
    <mergeCell ref="AC1039:AG1039"/>
    <mergeCell ref="AH1039:AK1039"/>
    <mergeCell ref="AL1039:AO1039"/>
    <mergeCell ref="AP1039:AX1039"/>
    <mergeCell ref="AH1046:AK1046"/>
    <mergeCell ref="C1038:I1038"/>
    <mergeCell ref="J1038:O1038"/>
    <mergeCell ref="P1038:X1038"/>
    <mergeCell ref="Y1038:AB1038"/>
    <mergeCell ref="AC1038:AG1038"/>
    <mergeCell ref="AH1038:AK1038"/>
    <mergeCell ref="Y1045:AB1045"/>
    <mergeCell ref="AC1045:AG1045"/>
    <mergeCell ref="AH1045:AK1045"/>
    <mergeCell ref="AL1045:AO1045"/>
    <mergeCell ref="AP1045:AX1045"/>
    <mergeCell ref="C1046:I1046"/>
    <mergeCell ref="J1046:O1046"/>
    <mergeCell ref="P1046:X1046"/>
    <mergeCell ref="Y1046:AB1046"/>
    <mergeCell ref="AC1046:AG1046"/>
    <mergeCell ref="A1046:B1046"/>
    <mergeCell ref="A1045:B1045"/>
    <mergeCell ref="A1044:B1044"/>
    <mergeCell ref="C1045:I1045"/>
    <mergeCell ref="J1045:O1045"/>
    <mergeCell ref="P1045:X1045"/>
    <mergeCell ref="C1042:I1042"/>
    <mergeCell ref="J1042:O1042"/>
    <mergeCell ref="P1042:X1042"/>
    <mergeCell ref="Y1042:AB1042"/>
    <mergeCell ref="AC1042:AG1042"/>
    <mergeCell ref="AH1042:AK1042"/>
    <mergeCell ref="P1041:X1041"/>
    <mergeCell ref="Y1041:AB1041"/>
    <mergeCell ref="AC1041:AG1041"/>
    <mergeCell ref="A1043:B1043"/>
    <mergeCell ref="A1042:B1042"/>
    <mergeCell ref="A1041:B1041"/>
    <mergeCell ref="C1041:I1041"/>
    <mergeCell ref="J1041:O1041"/>
    <mergeCell ref="A1040:B1040"/>
    <mergeCell ref="A1039:B1039"/>
    <mergeCell ref="A1038:B1038"/>
    <mergeCell ref="AH1052:AK1052"/>
    <mergeCell ref="AL1052:AO1052"/>
    <mergeCell ref="AP1052:AX1052"/>
    <mergeCell ref="C1053:I1053"/>
    <mergeCell ref="J1053:O1053"/>
    <mergeCell ref="P1053:X1053"/>
    <mergeCell ref="Y1053:AB1053"/>
    <mergeCell ref="AC1053:AG1053"/>
    <mergeCell ref="AH1053:AK1053"/>
    <mergeCell ref="AL1053:AO1053"/>
    <mergeCell ref="AH1055:AK1055"/>
    <mergeCell ref="AL1055:AO1055"/>
    <mergeCell ref="AP1055:AX1055"/>
    <mergeCell ref="AL1051:AO1051"/>
    <mergeCell ref="AP1051:AX1051"/>
    <mergeCell ref="C1052:I1052"/>
    <mergeCell ref="J1052:O1052"/>
    <mergeCell ref="P1052:X1052"/>
    <mergeCell ref="Y1052:AB1052"/>
    <mergeCell ref="AC1052:AG1052"/>
    <mergeCell ref="Y1054:AB1054"/>
    <mergeCell ref="AC1054:AG1054"/>
    <mergeCell ref="AH1054:AK1054"/>
    <mergeCell ref="AL1054:AO1054"/>
    <mergeCell ref="AP1054:AX1054"/>
    <mergeCell ref="C1055:I1055"/>
    <mergeCell ref="J1055:O1055"/>
    <mergeCell ref="P1055:X1055"/>
    <mergeCell ref="Y1055:AB1055"/>
    <mergeCell ref="AC1055:AG1055"/>
    <mergeCell ref="A1055:B1055"/>
    <mergeCell ref="A1054:B1054"/>
    <mergeCell ref="A1053:B1053"/>
    <mergeCell ref="C1054:I1054"/>
    <mergeCell ref="J1054:O1054"/>
    <mergeCell ref="P1054:X1054"/>
    <mergeCell ref="C1051:I1051"/>
    <mergeCell ref="J1051:O1051"/>
    <mergeCell ref="P1051:X1051"/>
    <mergeCell ref="Y1051:AB1051"/>
    <mergeCell ref="AC1051:AG1051"/>
    <mergeCell ref="AH1051:AK1051"/>
    <mergeCell ref="A1070:B1070"/>
    <mergeCell ref="C1070:I1070"/>
    <mergeCell ref="J1070:O1070"/>
    <mergeCell ref="A1069:B1069"/>
    <mergeCell ref="A1068:B1068"/>
    <mergeCell ref="A1067:B1067"/>
    <mergeCell ref="C1069:I1069"/>
    <mergeCell ref="J1069:O1069"/>
    <mergeCell ref="P1069:X1069"/>
    <mergeCell ref="AL1056:AO1056"/>
    <mergeCell ref="AP1056:AX1056"/>
    <mergeCell ref="C1059:I1059"/>
    <mergeCell ref="J1059:O1059"/>
    <mergeCell ref="P1059:X1059"/>
    <mergeCell ref="Y1059:AB1059"/>
    <mergeCell ref="AC1059:AG1059"/>
    <mergeCell ref="AH1059:AK1059"/>
    <mergeCell ref="AL1059:AO1059"/>
    <mergeCell ref="AP1059:AX1059"/>
    <mergeCell ref="AH1066:AK1066"/>
    <mergeCell ref="C1056:I1056"/>
    <mergeCell ref="J1056:O1056"/>
    <mergeCell ref="P1056:X1056"/>
    <mergeCell ref="Y1056:AB1056"/>
    <mergeCell ref="AC1056:AG1056"/>
    <mergeCell ref="AH1056:AK1056"/>
    <mergeCell ref="Y1065:AB1065"/>
    <mergeCell ref="AC1065:AG1065"/>
    <mergeCell ref="AH1065:AK1065"/>
    <mergeCell ref="AL1065:AO1065"/>
    <mergeCell ref="AP1065:AX1065"/>
    <mergeCell ref="C1066:I1066"/>
    <mergeCell ref="J1066:O1066"/>
    <mergeCell ref="P1066:X1066"/>
    <mergeCell ref="Y1066:AB1066"/>
    <mergeCell ref="AC1066:AG1066"/>
    <mergeCell ref="A1066:B1066"/>
    <mergeCell ref="A1065:B1065"/>
    <mergeCell ref="A1064:B1064"/>
    <mergeCell ref="C1065:I1065"/>
    <mergeCell ref="J1065:O1065"/>
    <mergeCell ref="P1065:X1065"/>
    <mergeCell ref="C1062:I1062"/>
    <mergeCell ref="J1062:O1062"/>
    <mergeCell ref="P1062:X1062"/>
    <mergeCell ref="Y1062:AB1062"/>
    <mergeCell ref="AC1062:AG1062"/>
    <mergeCell ref="AH1062:AK1062"/>
    <mergeCell ref="P1061:X1061"/>
    <mergeCell ref="Y1061:AB1061"/>
    <mergeCell ref="AC1061:AG1061"/>
    <mergeCell ref="A1063:B1063"/>
    <mergeCell ref="A1062:B1062"/>
    <mergeCell ref="A1061:B1061"/>
    <mergeCell ref="C1061:I1061"/>
    <mergeCell ref="J1061:O1061"/>
    <mergeCell ref="A1060:B1060"/>
    <mergeCell ref="A1059:B1059"/>
    <mergeCell ref="A1056:B1056"/>
    <mergeCell ref="C1060:I1060"/>
    <mergeCell ref="J1060:O1060"/>
    <mergeCell ref="P1060:X1060"/>
    <mergeCell ref="AL1078:AO1078"/>
    <mergeCell ref="AP1078:AX1078"/>
    <mergeCell ref="A1081:B1081"/>
    <mergeCell ref="A1080:B1080"/>
    <mergeCell ref="A1079:B1079"/>
    <mergeCell ref="C1079:I1079"/>
    <mergeCell ref="J1079:O1079"/>
    <mergeCell ref="A1078:B1078"/>
    <mergeCell ref="A1077:B1077"/>
    <mergeCell ref="A1076:B1076"/>
    <mergeCell ref="C1078:I1078"/>
    <mergeCell ref="J1078:O1078"/>
    <mergeCell ref="P1078:X1078"/>
    <mergeCell ref="AH1072:AK1072"/>
    <mergeCell ref="AL1072:AO1072"/>
    <mergeCell ref="AP1072:AX1072"/>
    <mergeCell ref="C1073:I1073"/>
    <mergeCell ref="J1073:O1073"/>
    <mergeCell ref="P1073:X1073"/>
    <mergeCell ref="Y1073:AB1073"/>
    <mergeCell ref="AC1073:AG1073"/>
    <mergeCell ref="AH1073:AK1073"/>
    <mergeCell ref="AL1073:AO1073"/>
    <mergeCell ref="AH1075:AK1075"/>
    <mergeCell ref="AL1075:AO1075"/>
    <mergeCell ref="AP1075:AX1075"/>
    <mergeCell ref="AL1071:AO1071"/>
    <mergeCell ref="AP1071:AX1071"/>
    <mergeCell ref="C1072:I1072"/>
    <mergeCell ref="J1072:O1072"/>
    <mergeCell ref="P1072:X1072"/>
    <mergeCell ref="Y1072:AB1072"/>
    <mergeCell ref="AC1072:AG1072"/>
    <mergeCell ref="Y1074:AB1074"/>
    <mergeCell ref="AC1074:AG1074"/>
    <mergeCell ref="AH1074:AK1074"/>
    <mergeCell ref="AL1074:AO1074"/>
    <mergeCell ref="AP1074:AX1074"/>
    <mergeCell ref="C1075:I1075"/>
    <mergeCell ref="J1075:O1075"/>
    <mergeCell ref="P1075:X1075"/>
    <mergeCell ref="Y1075:AB1075"/>
    <mergeCell ref="AC1075:AG1075"/>
    <mergeCell ref="A1075:B1075"/>
    <mergeCell ref="A1074:B1074"/>
    <mergeCell ref="A1073:B1073"/>
    <mergeCell ref="C1074:I1074"/>
    <mergeCell ref="J1074:O1074"/>
    <mergeCell ref="P1074:X1074"/>
    <mergeCell ref="C1071:I1071"/>
    <mergeCell ref="J1071:O1071"/>
    <mergeCell ref="P1071:X1071"/>
    <mergeCell ref="Y1071:AB1071"/>
    <mergeCell ref="AC1071:AG1071"/>
    <mergeCell ref="AH1071:AK1071"/>
    <mergeCell ref="A1072:B1072"/>
    <mergeCell ref="A1071:B1071"/>
    <mergeCell ref="Y1087:AB1087"/>
    <mergeCell ref="AC1087:AG1087"/>
    <mergeCell ref="AH1087:AK1087"/>
    <mergeCell ref="AL1087:AO1087"/>
    <mergeCell ref="AP1087:AX1087"/>
    <mergeCell ref="A1092:B1092"/>
    <mergeCell ref="A1089:B1089"/>
    <mergeCell ref="A1088:B1088"/>
    <mergeCell ref="C1088:I1088"/>
    <mergeCell ref="J1088:O1088"/>
    <mergeCell ref="A1087:B1087"/>
    <mergeCell ref="A1086:B1086"/>
    <mergeCell ref="A1085:B1085"/>
    <mergeCell ref="C1087:I1087"/>
    <mergeCell ref="J1087:O1087"/>
    <mergeCell ref="P1087:X1087"/>
    <mergeCell ref="AL1076:AO1076"/>
    <mergeCell ref="AP1076:AX1076"/>
    <mergeCell ref="C1077:I1077"/>
    <mergeCell ref="J1077:O1077"/>
    <mergeCell ref="P1077:X1077"/>
    <mergeCell ref="Y1077:AB1077"/>
    <mergeCell ref="AC1077:AG1077"/>
    <mergeCell ref="AH1077:AK1077"/>
    <mergeCell ref="AL1077:AO1077"/>
    <mergeCell ref="AP1077:AX1077"/>
    <mergeCell ref="AH1084:AK1084"/>
    <mergeCell ref="C1076:I1076"/>
    <mergeCell ref="J1076:O1076"/>
    <mergeCell ref="P1076:X1076"/>
    <mergeCell ref="Y1076:AB1076"/>
    <mergeCell ref="AC1076:AG1076"/>
    <mergeCell ref="AH1076:AK1076"/>
    <mergeCell ref="Y1083:AB1083"/>
    <mergeCell ref="AC1083:AG1083"/>
    <mergeCell ref="AH1083:AK1083"/>
    <mergeCell ref="AL1083:AO1083"/>
    <mergeCell ref="AP1083:AX1083"/>
    <mergeCell ref="C1084:I1084"/>
    <mergeCell ref="J1084:O1084"/>
    <mergeCell ref="P1084:X1084"/>
    <mergeCell ref="Y1084:AB1084"/>
    <mergeCell ref="AC1084:AG1084"/>
    <mergeCell ref="A1084:B1084"/>
    <mergeCell ref="A1083:B1083"/>
    <mergeCell ref="A1082:B1082"/>
    <mergeCell ref="C1083:I1083"/>
    <mergeCell ref="J1083:O1083"/>
    <mergeCell ref="P1083:X1083"/>
    <mergeCell ref="C1080:I1080"/>
    <mergeCell ref="J1080:O1080"/>
    <mergeCell ref="P1080:X1080"/>
    <mergeCell ref="Y1080:AB1080"/>
    <mergeCell ref="AC1080:AG1080"/>
    <mergeCell ref="AH1080:AK1080"/>
    <mergeCell ref="P1079:X1079"/>
    <mergeCell ref="Y1079:AB1079"/>
    <mergeCell ref="AC1079:AG1079"/>
    <mergeCell ref="AH1079:AK1079"/>
    <mergeCell ref="AL1079:AO1079"/>
    <mergeCell ref="AP1079:AX1079"/>
    <mergeCell ref="Y1078:AB1078"/>
    <mergeCell ref="AC1078:AG1078"/>
    <mergeCell ref="AH1078:AK1078"/>
    <mergeCell ref="AL1089:AO1089"/>
    <mergeCell ref="AP1089:AX1089"/>
    <mergeCell ref="C1092:I1092"/>
    <mergeCell ref="J1092:O1092"/>
    <mergeCell ref="P1092:X1092"/>
    <mergeCell ref="Y1092:AB1092"/>
    <mergeCell ref="AC1092:AG1092"/>
    <mergeCell ref="Y1094:AB1094"/>
    <mergeCell ref="AC1094:AG1094"/>
    <mergeCell ref="AH1094:AK1094"/>
    <mergeCell ref="AL1094:AO1094"/>
    <mergeCell ref="AP1094:AX1094"/>
    <mergeCell ref="C1095:I1095"/>
    <mergeCell ref="J1095:O1095"/>
    <mergeCell ref="P1095:X1095"/>
    <mergeCell ref="Y1095:AB1095"/>
    <mergeCell ref="AC1095:AG1095"/>
    <mergeCell ref="A1095:B1095"/>
    <mergeCell ref="A1094:B1094"/>
    <mergeCell ref="A1093:B1093"/>
    <mergeCell ref="C1094:I1094"/>
    <mergeCell ref="J1094:O1094"/>
    <mergeCell ref="P1094:X1094"/>
    <mergeCell ref="C1089:I1089"/>
    <mergeCell ref="J1089:O1089"/>
    <mergeCell ref="P1089:X1089"/>
    <mergeCell ref="Y1089:AB1089"/>
    <mergeCell ref="AC1089:AG1089"/>
    <mergeCell ref="AH1089:AK1089"/>
    <mergeCell ref="AP1101:AX1101"/>
    <mergeCell ref="P1088:X1088"/>
    <mergeCell ref="Y1088:AB1088"/>
    <mergeCell ref="AC1088:AG1088"/>
    <mergeCell ref="AH1088:AK1088"/>
    <mergeCell ref="AL1088:AO1088"/>
    <mergeCell ref="AP1088:AX1088"/>
    <mergeCell ref="C1100:I1100"/>
    <mergeCell ref="J1100:O1100"/>
    <mergeCell ref="P1100:X1100"/>
    <mergeCell ref="Y1100:AB1100"/>
    <mergeCell ref="AC1100:AG1100"/>
    <mergeCell ref="AH1100:AK1100"/>
    <mergeCell ref="P1099:X1099"/>
    <mergeCell ref="Y1099:AB1099"/>
    <mergeCell ref="AC1099:AG1099"/>
    <mergeCell ref="A1101:B1101"/>
    <mergeCell ref="A1100:B1100"/>
    <mergeCell ref="A1099:B1099"/>
    <mergeCell ref="C1099:I1099"/>
    <mergeCell ref="J1099:O1099"/>
    <mergeCell ref="A1098:B1098"/>
    <mergeCell ref="A1097:B1097"/>
    <mergeCell ref="A1096:B1096"/>
    <mergeCell ref="C1098:I1098"/>
    <mergeCell ref="J1098:O1098"/>
    <mergeCell ref="P1098:X1098"/>
    <mergeCell ref="AH1092:AK1092"/>
    <mergeCell ref="AL1092:AO1092"/>
    <mergeCell ref="AP1092:AX1092"/>
    <mergeCell ref="C1093:I1093"/>
    <mergeCell ref="J1093:O1093"/>
    <mergeCell ref="P1093:X1093"/>
    <mergeCell ref="Y1093:AB1093"/>
    <mergeCell ref="AC1093:AG1093"/>
    <mergeCell ref="Y1102:AB1102"/>
    <mergeCell ref="AC1102:AG1102"/>
    <mergeCell ref="AH1102:AK1102"/>
    <mergeCell ref="AL1102:AO1102"/>
    <mergeCell ref="AP1102:AX1102"/>
    <mergeCell ref="A1113:B1113"/>
    <mergeCell ref="A1112:B1112"/>
    <mergeCell ref="A1111:B1111"/>
    <mergeCell ref="C1112:I1112"/>
    <mergeCell ref="J1112:O1112"/>
    <mergeCell ref="P1112:X1112"/>
    <mergeCell ref="C1109:I1109"/>
    <mergeCell ref="J1109:O1109"/>
    <mergeCell ref="P1109:X1109"/>
    <mergeCell ref="Y1109:AB1109"/>
    <mergeCell ref="AC1109:AG1109"/>
    <mergeCell ref="AH1109:AK1109"/>
    <mergeCell ref="AC1108:AG1108"/>
    <mergeCell ref="AH1108:AK1108"/>
    <mergeCell ref="AL1108:AO1108"/>
    <mergeCell ref="AP1108:AX1108"/>
    <mergeCell ref="Y1107:AB1107"/>
    <mergeCell ref="AC1107:AG1107"/>
    <mergeCell ref="AH1107:AK1107"/>
    <mergeCell ref="AL1107:AO1107"/>
    <mergeCell ref="AP1107:AX1107"/>
    <mergeCell ref="A1110:B1110"/>
    <mergeCell ref="A1109:B1109"/>
    <mergeCell ref="A1108:B1108"/>
    <mergeCell ref="C1108:I1108"/>
    <mergeCell ref="J1108:O1108"/>
    <mergeCell ref="A1107:B1107"/>
    <mergeCell ref="A1106:B1106"/>
    <mergeCell ref="A1105:B1105"/>
    <mergeCell ref="C1107:I1107"/>
    <mergeCell ref="J1107:O1107"/>
    <mergeCell ref="P1107:X1107"/>
    <mergeCell ref="AC1113:AG1113"/>
    <mergeCell ref="AP1106:AX1106"/>
    <mergeCell ref="AL1096:AO1096"/>
    <mergeCell ref="AP1096:AX1096"/>
    <mergeCell ref="C1097:I1097"/>
    <mergeCell ref="J1097:O1097"/>
    <mergeCell ref="P1097:X1097"/>
    <mergeCell ref="Y1097:AB1097"/>
    <mergeCell ref="AC1097:AG1097"/>
    <mergeCell ref="AH1097:AK1097"/>
    <mergeCell ref="AL1097:AO1097"/>
    <mergeCell ref="AP1097:AX1097"/>
    <mergeCell ref="AH1104:AK1104"/>
    <mergeCell ref="C1096:I1096"/>
    <mergeCell ref="J1096:O1096"/>
    <mergeCell ref="P1096:X1096"/>
    <mergeCell ref="Y1096:AB1096"/>
    <mergeCell ref="AC1096:AG1096"/>
    <mergeCell ref="AH1096:AK1096"/>
    <mergeCell ref="Y1103:AB1103"/>
    <mergeCell ref="AC1103:AG1103"/>
    <mergeCell ref="AH1103:AK1103"/>
    <mergeCell ref="AL1103:AO1103"/>
    <mergeCell ref="AP1103:AX1103"/>
    <mergeCell ref="C1104:I1104"/>
    <mergeCell ref="J1104:O1104"/>
    <mergeCell ref="P1104:X1104"/>
    <mergeCell ref="Y1104:AB1104"/>
    <mergeCell ref="AC1104:AG1104"/>
    <mergeCell ref="A1104:B1104"/>
    <mergeCell ref="A1103:B1103"/>
    <mergeCell ref="A1102:B1102"/>
    <mergeCell ref="C1103:I1103"/>
    <mergeCell ref="J1103:O1103"/>
    <mergeCell ref="C1116:I1116"/>
    <mergeCell ref="J1116:O1116"/>
    <mergeCell ref="P1116:X1116"/>
    <mergeCell ref="AH1110:AK1110"/>
    <mergeCell ref="AL1110:AO1110"/>
    <mergeCell ref="AP1110:AX1110"/>
    <mergeCell ref="C1111:I1111"/>
    <mergeCell ref="J1111:O1111"/>
    <mergeCell ref="P1111:X1111"/>
    <mergeCell ref="Y1111:AB1111"/>
    <mergeCell ref="AC1111:AG1111"/>
    <mergeCell ref="AH1111:AK1111"/>
    <mergeCell ref="AL1111:AO1111"/>
    <mergeCell ref="AH1113:AK1113"/>
    <mergeCell ref="AL1113:AO1113"/>
    <mergeCell ref="AP1113:AX1113"/>
    <mergeCell ref="AL1109:AO1109"/>
    <mergeCell ref="AP1109:AX1109"/>
    <mergeCell ref="C1110:I1110"/>
    <mergeCell ref="J1110:O1110"/>
    <mergeCell ref="P1110:X1110"/>
    <mergeCell ref="Y1110:AB1110"/>
    <mergeCell ref="AC1110:AG1110"/>
    <mergeCell ref="Y1112:AB1112"/>
    <mergeCell ref="AC1112:AG1112"/>
    <mergeCell ref="AH1112:AK1112"/>
    <mergeCell ref="AL1112:AO1112"/>
    <mergeCell ref="AP1112:AX1112"/>
    <mergeCell ref="C1113:I1113"/>
    <mergeCell ref="J1113:O1113"/>
    <mergeCell ref="P1113:X1113"/>
    <mergeCell ref="Y1113:AB1113"/>
    <mergeCell ref="AH1127:AK1127"/>
    <mergeCell ref="AL1127:AO1127"/>
    <mergeCell ref="AP1127:AX1127"/>
    <mergeCell ref="A1130:B1130"/>
    <mergeCell ref="A1129:B1129"/>
    <mergeCell ref="A1128:B1128"/>
    <mergeCell ref="C1128:I1128"/>
    <mergeCell ref="J1128:O1128"/>
    <mergeCell ref="A1127:B1127"/>
    <mergeCell ref="A1126:B1126"/>
    <mergeCell ref="A1125:B1125"/>
    <mergeCell ref="C1127:I1127"/>
    <mergeCell ref="J1127:O1127"/>
    <mergeCell ref="P1127:X1127"/>
    <mergeCell ref="AL1114:AO1114"/>
    <mergeCell ref="AP1114:AX1114"/>
    <mergeCell ref="C1115:I1115"/>
    <mergeCell ref="J1115:O1115"/>
    <mergeCell ref="P1115:X1115"/>
    <mergeCell ref="Y1115:AB1115"/>
    <mergeCell ref="AC1115:AG1115"/>
    <mergeCell ref="AH1115:AK1115"/>
    <mergeCell ref="AL1115:AO1115"/>
    <mergeCell ref="AP1115:AX1115"/>
    <mergeCell ref="AH1122:AK1122"/>
    <mergeCell ref="C1114:I1114"/>
    <mergeCell ref="J1114:O1114"/>
    <mergeCell ref="P1114:X1114"/>
    <mergeCell ref="Y1114:AB1114"/>
    <mergeCell ref="AC1114:AG1114"/>
    <mergeCell ref="AH1114:AK1114"/>
    <mergeCell ref="Y1121:AB1121"/>
    <mergeCell ref="AC1121:AG1121"/>
    <mergeCell ref="AH1121:AK1121"/>
    <mergeCell ref="AL1121:AO1121"/>
    <mergeCell ref="AP1121:AX1121"/>
    <mergeCell ref="C1122:I1122"/>
    <mergeCell ref="J1122:O1122"/>
    <mergeCell ref="P1122:X1122"/>
    <mergeCell ref="Y1122:AB1122"/>
    <mergeCell ref="AC1122:AG1122"/>
    <mergeCell ref="A1122:B1122"/>
    <mergeCell ref="A1121:B1121"/>
    <mergeCell ref="A1120:B1120"/>
    <mergeCell ref="C1121:I1121"/>
    <mergeCell ref="J1121:O1121"/>
    <mergeCell ref="P1121:X1121"/>
    <mergeCell ref="C1118:I1118"/>
    <mergeCell ref="J1118:O1118"/>
    <mergeCell ref="P1118:X1118"/>
    <mergeCell ref="Y1118:AB1118"/>
    <mergeCell ref="AC1118:AG1118"/>
    <mergeCell ref="AH1118:AK1118"/>
    <mergeCell ref="P1117:X1117"/>
    <mergeCell ref="Y1117:AB1117"/>
    <mergeCell ref="AC1117:AG1117"/>
    <mergeCell ref="A1119:B1119"/>
    <mergeCell ref="A1118:B1118"/>
    <mergeCell ref="A1117:B1117"/>
    <mergeCell ref="C1117:I1117"/>
    <mergeCell ref="J1117:O1117"/>
    <mergeCell ref="A1116:B1116"/>
    <mergeCell ref="A1115:B1115"/>
    <mergeCell ref="A1114:B1114"/>
    <mergeCell ref="AH1130:AK1130"/>
    <mergeCell ref="AL1130:AO1130"/>
    <mergeCell ref="AP1130:AX1130"/>
    <mergeCell ref="C1131:I1131"/>
    <mergeCell ref="J1131:O1131"/>
    <mergeCell ref="P1131:X1131"/>
    <mergeCell ref="Y1131:AB1131"/>
    <mergeCell ref="AC1131:AG1131"/>
    <mergeCell ref="AH1131:AK1131"/>
    <mergeCell ref="AL1131:AO1131"/>
    <mergeCell ref="AH1133:AK1133"/>
    <mergeCell ref="AL1133:AO1133"/>
    <mergeCell ref="AP1133:AX1133"/>
    <mergeCell ref="AL1129:AO1129"/>
    <mergeCell ref="AP1129:AX1129"/>
    <mergeCell ref="C1130:I1130"/>
    <mergeCell ref="J1130:O1130"/>
    <mergeCell ref="P1130:X1130"/>
    <mergeCell ref="Y1130:AB1130"/>
    <mergeCell ref="AC1130:AG1130"/>
    <mergeCell ref="Y1132:AB1132"/>
    <mergeCell ref="AC1132:AG1132"/>
    <mergeCell ref="AH1132:AK1132"/>
    <mergeCell ref="AL1132:AO1132"/>
    <mergeCell ref="AP1132:AX1132"/>
    <mergeCell ref="C1133:I1133"/>
    <mergeCell ref="J1133:O1133"/>
    <mergeCell ref="P1133:X1133"/>
    <mergeCell ref="Y1133:AB1133"/>
    <mergeCell ref="AC1133:AG1133"/>
    <mergeCell ref="A1133:B1133"/>
    <mergeCell ref="A1132:B1132"/>
    <mergeCell ref="A1131:B1131"/>
    <mergeCell ref="C1132:I1132"/>
    <mergeCell ref="J1132:O1132"/>
    <mergeCell ref="P1132:X1132"/>
    <mergeCell ref="C1129:I1129"/>
    <mergeCell ref="J1129:O1129"/>
    <mergeCell ref="P1129:X1129"/>
    <mergeCell ref="Y1129:AB1129"/>
    <mergeCell ref="AC1129:AG1129"/>
    <mergeCell ref="AH1129:AK1129"/>
    <mergeCell ref="A1146:B1146"/>
    <mergeCell ref="C1146:I1146"/>
    <mergeCell ref="J1146:O1146"/>
    <mergeCell ref="A1145:B1145"/>
    <mergeCell ref="A1144:B1144"/>
    <mergeCell ref="A1143:B1143"/>
    <mergeCell ref="C1145:I1145"/>
    <mergeCell ref="J1145:O1145"/>
    <mergeCell ref="P1145:X1145"/>
    <mergeCell ref="AL1134:AO1134"/>
    <mergeCell ref="AP1134:AX1134"/>
    <mergeCell ref="C1135:I1135"/>
    <mergeCell ref="J1135:O1135"/>
    <mergeCell ref="P1135:X1135"/>
    <mergeCell ref="Y1135:AB1135"/>
    <mergeCell ref="AC1135:AG1135"/>
    <mergeCell ref="AH1135:AK1135"/>
    <mergeCell ref="AL1135:AO1135"/>
    <mergeCell ref="AP1135:AX1135"/>
    <mergeCell ref="AH1142:AK1142"/>
    <mergeCell ref="C1134:I1134"/>
    <mergeCell ref="J1134:O1134"/>
    <mergeCell ref="P1134:X1134"/>
    <mergeCell ref="Y1134:AB1134"/>
    <mergeCell ref="AC1134:AG1134"/>
    <mergeCell ref="AH1134:AK1134"/>
    <mergeCell ref="Y1141:AB1141"/>
    <mergeCell ref="AC1141:AG1141"/>
    <mergeCell ref="AH1141:AK1141"/>
    <mergeCell ref="AL1141:AO1141"/>
    <mergeCell ref="AP1141:AX1141"/>
    <mergeCell ref="C1142:I1142"/>
    <mergeCell ref="J1142:O1142"/>
    <mergeCell ref="P1142:X1142"/>
    <mergeCell ref="Y1142:AB1142"/>
    <mergeCell ref="AC1142:AG1142"/>
    <mergeCell ref="A1142:B1142"/>
    <mergeCell ref="A1141:B1141"/>
    <mergeCell ref="A1140:B1140"/>
    <mergeCell ref="C1141:I1141"/>
    <mergeCell ref="J1141:O1141"/>
    <mergeCell ref="P1141:X1141"/>
    <mergeCell ref="C1138:I1138"/>
    <mergeCell ref="J1138:O1138"/>
    <mergeCell ref="P1138:X1138"/>
    <mergeCell ref="Y1138:AB1138"/>
    <mergeCell ref="AC1138:AG1138"/>
    <mergeCell ref="AH1138:AK1138"/>
    <mergeCell ref="P1137:X1137"/>
    <mergeCell ref="Y1137:AB1137"/>
    <mergeCell ref="AC1137:AG1137"/>
    <mergeCell ref="A1139:B1139"/>
    <mergeCell ref="A1138:B1138"/>
    <mergeCell ref="A1137:B1137"/>
    <mergeCell ref="C1137:I1137"/>
    <mergeCell ref="J1137:O1137"/>
    <mergeCell ref="A1136:B1136"/>
    <mergeCell ref="A1135:B1135"/>
    <mergeCell ref="A1134:B1134"/>
    <mergeCell ref="C1136:I1136"/>
    <mergeCell ref="J1136:O1136"/>
    <mergeCell ref="P1136:X1136"/>
    <mergeCell ref="AL1154:AO1154"/>
    <mergeCell ref="AP1154:AX1154"/>
    <mergeCell ref="A1159:B1159"/>
    <mergeCell ref="A1158:B1158"/>
    <mergeCell ref="A1155:B1155"/>
    <mergeCell ref="C1155:I1155"/>
    <mergeCell ref="J1155:O1155"/>
    <mergeCell ref="A1154:B1154"/>
    <mergeCell ref="A1153:B1153"/>
    <mergeCell ref="A1152:B1152"/>
    <mergeCell ref="C1154:I1154"/>
    <mergeCell ref="J1154:O1154"/>
    <mergeCell ref="P1154:X1154"/>
    <mergeCell ref="AH1148:AK1148"/>
    <mergeCell ref="AL1148:AO1148"/>
    <mergeCell ref="AP1148:AX1148"/>
    <mergeCell ref="C1149:I1149"/>
    <mergeCell ref="J1149:O1149"/>
    <mergeCell ref="P1149:X1149"/>
    <mergeCell ref="Y1149:AB1149"/>
    <mergeCell ref="AC1149:AG1149"/>
    <mergeCell ref="AH1149:AK1149"/>
    <mergeCell ref="AL1149:AO1149"/>
    <mergeCell ref="AH1151:AK1151"/>
    <mergeCell ref="AL1151:AO1151"/>
    <mergeCell ref="AP1151:AX1151"/>
    <mergeCell ref="AL1147:AO1147"/>
    <mergeCell ref="AP1147:AX1147"/>
    <mergeCell ref="C1148:I1148"/>
    <mergeCell ref="J1148:O1148"/>
    <mergeCell ref="P1148:X1148"/>
    <mergeCell ref="Y1148:AB1148"/>
    <mergeCell ref="AC1148:AG1148"/>
    <mergeCell ref="Y1150:AB1150"/>
    <mergeCell ref="AC1150:AG1150"/>
    <mergeCell ref="AH1150:AK1150"/>
    <mergeCell ref="AL1150:AO1150"/>
    <mergeCell ref="AP1150:AX1150"/>
    <mergeCell ref="C1151:I1151"/>
    <mergeCell ref="J1151:O1151"/>
    <mergeCell ref="P1151:X1151"/>
    <mergeCell ref="Y1151:AB1151"/>
    <mergeCell ref="AC1151:AG1151"/>
    <mergeCell ref="A1151:B1151"/>
    <mergeCell ref="A1150:B1150"/>
    <mergeCell ref="A1149:B1149"/>
    <mergeCell ref="C1150:I1150"/>
    <mergeCell ref="J1150:O1150"/>
    <mergeCell ref="P1150:X1150"/>
    <mergeCell ref="C1147:I1147"/>
    <mergeCell ref="J1147:O1147"/>
    <mergeCell ref="P1147:X1147"/>
    <mergeCell ref="Y1147:AB1147"/>
    <mergeCell ref="AC1147:AG1147"/>
    <mergeCell ref="AH1147:AK1147"/>
    <mergeCell ref="A1148:B1148"/>
    <mergeCell ref="A1147:B1147"/>
    <mergeCell ref="Y1165:AB1165"/>
    <mergeCell ref="AC1165:AG1165"/>
    <mergeCell ref="AH1165:AK1165"/>
    <mergeCell ref="AL1165:AO1165"/>
    <mergeCell ref="AP1165:AX1165"/>
    <mergeCell ref="A1168:B1168"/>
    <mergeCell ref="A1167:B1167"/>
    <mergeCell ref="A1166:B1166"/>
    <mergeCell ref="C1166:I1166"/>
    <mergeCell ref="J1166:O1166"/>
    <mergeCell ref="A1165:B1165"/>
    <mergeCell ref="A1164:B1164"/>
    <mergeCell ref="A1163:B1163"/>
    <mergeCell ref="C1165:I1165"/>
    <mergeCell ref="J1165:O1165"/>
    <mergeCell ref="P1165:X1165"/>
    <mergeCell ref="AL1152:AO1152"/>
    <mergeCell ref="AP1152:AX1152"/>
    <mergeCell ref="C1153:I1153"/>
    <mergeCell ref="J1153:O1153"/>
    <mergeCell ref="P1153:X1153"/>
    <mergeCell ref="Y1153:AB1153"/>
    <mergeCell ref="AC1153:AG1153"/>
    <mergeCell ref="AH1153:AK1153"/>
    <mergeCell ref="AL1153:AO1153"/>
    <mergeCell ref="AP1153:AX1153"/>
    <mergeCell ref="AH1162:AK1162"/>
    <mergeCell ref="C1152:I1152"/>
    <mergeCell ref="J1152:O1152"/>
    <mergeCell ref="P1152:X1152"/>
    <mergeCell ref="Y1152:AB1152"/>
    <mergeCell ref="AC1152:AG1152"/>
    <mergeCell ref="AH1152:AK1152"/>
    <mergeCell ref="Y1161:AB1161"/>
    <mergeCell ref="AC1161:AG1161"/>
    <mergeCell ref="AH1161:AK1161"/>
    <mergeCell ref="AL1161:AO1161"/>
    <mergeCell ref="AP1161:AX1161"/>
    <mergeCell ref="C1162:I1162"/>
    <mergeCell ref="J1162:O1162"/>
    <mergeCell ref="P1162:X1162"/>
    <mergeCell ref="Y1162:AB1162"/>
    <mergeCell ref="AC1162:AG1162"/>
    <mergeCell ref="A1162:B1162"/>
    <mergeCell ref="A1161:B1161"/>
    <mergeCell ref="A1160:B1160"/>
    <mergeCell ref="C1161:I1161"/>
    <mergeCell ref="J1161:O1161"/>
    <mergeCell ref="P1161:X1161"/>
    <mergeCell ref="C1158:I1158"/>
    <mergeCell ref="J1158:O1158"/>
    <mergeCell ref="P1158:X1158"/>
    <mergeCell ref="Y1158:AB1158"/>
    <mergeCell ref="AC1158:AG1158"/>
    <mergeCell ref="AH1158:AK1158"/>
    <mergeCell ref="P1155:X1155"/>
    <mergeCell ref="Y1155:AB1155"/>
    <mergeCell ref="AC1155:AG1155"/>
    <mergeCell ref="AH1155:AK1155"/>
    <mergeCell ref="AL1155:AO1155"/>
    <mergeCell ref="AP1155:AX1155"/>
    <mergeCell ref="Y1154:AB1154"/>
    <mergeCell ref="AC1154:AG1154"/>
    <mergeCell ref="AH1154:AK1154"/>
    <mergeCell ref="AL1167:AO1167"/>
    <mergeCell ref="AP1167:AX1167"/>
    <mergeCell ref="C1168:I1168"/>
    <mergeCell ref="J1168:O1168"/>
    <mergeCell ref="P1168:X1168"/>
    <mergeCell ref="Y1168:AB1168"/>
    <mergeCell ref="AC1168:AG1168"/>
    <mergeCell ref="Y1170:AB1170"/>
    <mergeCell ref="AC1170:AG1170"/>
    <mergeCell ref="AH1170:AK1170"/>
    <mergeCell ref="AL1170:AO1170"/>
    <mergeCell ref="AP1170:AX1170"/>
    <mergeCell ref="C1171:I1171"/>
    <mergeCell ref="J1171:O1171"/>
    <mergeCell ref="P1171:X1171"/>
    <mergeCell ref="Y1171:AB1171"/>
    <mergeCell ref="AC1171:AG1171"/>
    <mergeCell ref="A1171:B1171"/>
    <mergeCell ref="A1170:B1170"/>
    <mergeCell ref="A1169:B1169"/>
    <mergeCell ref="C1170:I1170"/>
    <mergeCell ref="J1170:O1170"/>
    <mergeCell ref="P1170:X1170"/>
    <mergeCell ref="C1167:I1167"/>
    <mergeCell ref="J1167:O1167"/>
    <mergeCell ref="P1167:X1167"/>
    <mergeCell ref="Y1167:AB1167"/>
    <mergeCell ref="AC1167:AG1167"/>
    <mergeCell ref="AH1167:AK1167"/>
    <mergeCell ref="AP1177:AX1177"/>
    <mergeCell ref="P1166:X1166"/>
    <mergeCell ref="Y1166:AB1166"/>
    <mergeCell ref="AC1166:AG1166"/>
    <mergeCell ref="AH1166:AK1166"/>
    <mergeCell ref="AL1166:AO1166"/>
    <mergeCell ref="AP1166:AX1166"/>
    <mergeCell ref="C1176:I1176"/>
    <mergeCell ref="J1176:O1176"/>
    <mergeCell ref="P1176:X1176"/>
    <mergeCell ref="Y1176:AB1176"/>
    <mergeCell ref="AC1176:AG1176"/>
    <mergeCell ref="AH1176:AK1176"/>
    <mergeCell ref="P1175:X1175"/>
    <mergeCell ref="Y1175:AB1175"/>
    <mergeCell ref="AC1175:AG1175"/>
    <mergeCell ref="A1177:B1177"/>
    <mergeCell ref="A1176:B1176"/>
    <mergeCell ref="A1175:B1175"/>
    <mergeCell ref="C1175:I1175"/>
    <mergeCell ref="J1175:O1175"/>
    <mergeCell ref="A1174:B1174"/>
    <mergeCell ref="A1173:B1173"/>
    <mergeCell ref="A1172:B1172"/>
    <mergeCell ref="C1174:I1174"/>
    <mergeCell ref="J1174:O1174"/>
    <mergeCell ref="P1174:X1174"/>
    <mergeCell ref="AH1168:AK1168"/>
    <mergeCell ref="AL1168:AO1168"/>
    <mergeCell ref="AP1168:AX1168"/>
    <mergeCell ref="C1169:I1169"/>
    <mergeCell ref="J1169:O1169"/>
    <mergeCell ref="P1169:X1169"/>
    <mergeCell ref="Y1169:AB1169"/>
    <mergeCell ref="AC1169:AG1169"/>
    <mergeCell ref="Y1178:AB1178"/>
    <mergeCell ref="AC1178:AG1178"/>
    <mergeCell ref="AH1178:AK1178"/>
    <mergeCell ref="AL1178:AO1178"/>
    <mergeCell ref="AP1178:AX1178"/>
    <mergeCell ref="A1191:B1191"/>
    <mergeCell ref="A1188:B1188"/>
    <mergeCell ref="A1187:B1187"/>
    <mergeCell ref="C1188:I1188"/>
    <mergeCell ref="J1188:O1188"/>
    <mergeCell ref="P1188:X1188"/>
    <mergeCell ref="C1185:I1185"/>
    <mergeCell ref="J1185:O1185"/>
    <mergeCell ref="P1185:X1185"/>
    <mergeCell ref="Y1185:AB1185"/>
    <mergeCell ref="AC1185:AG1185"/>
    <mergeCell ref="AH1185:AK1185"/>
    <mergeCell ref="AC1184:AG1184"/>
    <mergeCell ref="AH1184:AK1184"/>
    <mergeCell ref="AL1184:AO1184"/>
    <mergeCell ref="AP1184:AX1184"/>
    <mergeCell ref="Y1183:AB1183"/>
    <mergeCell ref="AC1183:AG1183"/>
    <mergeCell ref="AH1183:AK1183"/>
    <mergeCell ref="AL1183:AO1183"/>
    <mergeCell ref="AP1183:AX1183"/>
    <mergeCell ref="A1186:B1186"/>
    <mergeCell ref="A1185:B1185"/>
    <mergeCell ref="A1184:B1184"/>
    <mergeCell ref="C1184:I1184"/>
    <mergeCell ref="J1184:O1184"/>
    <mergeCell ref="A1183:B1183"/>
    <mergeCell ref="A1182:B1182"/>
    <mergeCell ref="A1181:B1181"/>
    <mergeCell ref="C1183:I1183"/>
    <mergeCell ref="J1183:O1183"/>
    <mergeCell ref="P1183:X1183"/>
    <mergeCell ref="AC1191:AG1191"/>
    <mergeCell ref="AP1182:AX1182"/>
    <mergeCell ref="AL1172:AO1172"/>
    <mergeCell ref="AP1172:AX1172"/>
    <mergeCell ref="C1173:I1173"/>
    <mergeCell ref="J1173:O1173"/>
    <mergeCell ref="P1173:X1173"/>
    <mergeCell ref="Y1173:AB1173"/>
    <mergeCell ref="AC1173:AG1173"/>
    <mergeCell ref="AH1173:AK1173"/>
    <mergeCell ref="AL1173:AO1173"/>
    <mergeCell ref="AP1173:AX1173"/>
    <mergeCell ref="AH1180:AK1180"/>
    <mergeCell ref="C1172:I1172"/>
    <mergeCell ref="J1172:O1172"/>
    <mergeCell ref="P1172:X1172"/>
    <mergeCell ref="Y1172:AB1172"/>
    <mergeCell ref="AC1172:AG1172"/>
    <mergeCell ref="AH1172:AK1172"/>
    <mergeCell ref="Y1179:AB1179"/>
    <mergeCell ref="AC1179:AG1179"/>
    <mergeCell ref="AH1179:AK1179"/>
    <mergeCell ref="AL1179:AO1179"/>
    <mergeCell ref="AP1179:AX1179"/>
    <mergeCell ref="C1180:I1180"/>
    <mergeCell ref="J1180:O1180"/>
    <mergeCell ref="P1180:X1180"/>
    <mergeCell ref="Y1180:AB1180"/>
    <mergeCell ref="AC1180:AG1180"/>
    <mergeCell ref="A1180:B1180"/>
    <mergeCell ref="A1179:B1179"/>
    <mergeCell ref="A1178:B1178"/>
    <mergeCell ref="C1179:I1179"/>
    <mergeCell ref="J1179:O1179"/>
    <mergeCell ref="C1194:I1194"/>
    <mergeCell ref="J1194:O1194"/>
    <mergeCell ref="P1194:X1194"/>
    <mergeCell ref="AH1186:AK1186"/>
    <mergeCell ref="AL1186:AO1186"/>
    <mergeCell ref="AP1186:AX1186"/>
    <mergeCell ref="C1187:I1187"/>
    <mergeCell ref="J1187:O1187"/>
    <mergeCell ref="P1187:X1187"/>
    <mergeCell ref="Y1187:AB1187"/>
    <mergeCell ref="AC1187:AG1187"/>
    <mergeCell ref="AH1187:AK1187"/>
    <mergeCell ref="AL1187:AO1187"/>
    <mergeCell ref="AH1191:AK1191"/>
    <mergeCell ref="AL1191:AO1191"/>
    <mergeCell ref="AP1191:AX1191"/>
    <mergeCell ref="AL1185:AO1185"/>
    <mergeCell ref="AP1185:AX1185"/>
    <mergeCell ref="C1186:I1186"/>
    <mergeCell ref="J1186:O1186"/>
    <mergeCell ref="P1186:X1186"/>
    <mergeCell ref="Y1186:AB1186"/>
    <mergeCell ref="AC1186:AG1186"/>
    <mergeCell ref="Y1188:AB1188"/>
    <mergeCell ref="AC1188:AG1188"/>
    <mergeCell ref="AH1188:AK1188"/>
    <mergeCell ref="AL1188:AO1188"/>
    <mergeCell ref="AP1188:AX1188"/>
    <mergeCell ref="C1191:I1191"/>
    <mergeCell ref="J1191:O1191"/>
    <mergeCell ref="P1191:X1191"/>
    <mergeCell ref="Y1191:AB1191"/>
    <mergeCell ref="AH1203:AK1203"/>
    <mergeCell ref="AL1203:AO1203"/>
    <mergeCell ref="AP1203:AX1203"/>
    <mergeCell ref="A1206:B1206"/>
    <mergeCell ref="A1205:B1205"/>
    <mergeCell ref="A1204:B1204"/>
    <mergeCell ref="C1204:I1204"/>
    <mergeCell ref="J1204:O1204"/>
    <mergeCell ref="A1203:B1203"/>
    <mergeCell ref="A1202:B1202"/>
    <mergeCell ref="A1201:B1201"/>
    <mergeCell ref="C1203:I1203"/>
    <mergeCell ref="J1203:O1203"/>
    <mergeCell ref="P1203:X1203"/>
    <mergeCell ref="AL1192:AO1192"/>
    <mergeCell ref="AP1192:AX1192"/>
    <mergeCell ref="C1193:I1193"/>
    <mergeCell ref="J1193:O1193"/>
    <mergeCell ref="P1193:X1193"/>
    <mergeCell ref="Y1193:AB1193"/>
    <mergeCell ref="AC1193:AG1193"/>
    <mergeCell ref="AH1193:AK1193"/>
    <mergeCell ref="AL1193:AO1193"/>
    <mergeCell ref="AP1193:AX1193"/>
    <mergeCell ref="AH1200:AK1200"/>
    <mergeCell ref="C1192:I1192"/>
    <mergeCell ref="J1192:O1192"/>
    <mergeCell ref="P1192:X1192"/>
    <mergeCell ref="Y1192:AB1192"/>
    <mergeCell ref="AC1192:AG1192"/>
    <mergeCell ref="AH1192:AK1192"/>
    <mergeCell ref="Y1199:AB1199"/>
    <mergeCell ref="AC1199:AG1199"/>
    <mergeCell ref="AH1199:AK1199"/>
    <mergeCell ref="AL1199:AO1199"/>
    <mergeCell ref="AP1199:AX1199"/>
    <mergeCell ref="C1200:I1200"/>
    <mergeCell ref="J1200:O1200"/>
    <mergeCell ref="P1200:X1200"/>
    <mergeCell ref="Y1200:AB1200"/>
    <mergeCell ref="AC1200:AG1200"/>
    <mergeCell ref="A1200:B1200"/>
    <mergeCell ref="A1199:B1199"/>
    <mergeCell ref="A1198:B1198"/>
    <mergeCell ref="C1199:I1199"/>
    <mergeCell ref="J1199:O1199"/>
    <mergeCell ref="P1199:X1199"/>
    <mergeCell ref="C1196:I1196"/>
    <mergeCell ref="J1196:O1196"/>
    <mergeCell ref="P1196:X1196"/>
    <mergeCell ref="Y1196:AB1196"/>
    <mergeCell ref="AC1196:AG1196"/>
    <mergeCell ref="AH1196:AK1196"/>
    <mergeCell ref="P1195:X1195"/>
    <mergeCell ref="Y1195:AB1195"/>
    <mergeCell ref="AC1195:AG1195"/>
    <mergeCell ref="A1197:B1197"/>
    <mergeCell ref="A1196:B1196"/>
    <mergeCell ref="A1195:B1195"/>
    <mergeCell ref="C1195:I1195"/>
    <mergeCell ref="J1195:O1195"/>
    <mergeCell ref="A1194:B1194"/>
    <mergeCell ref="A1193:B1193"/>
    <mergeCell ref="A1192:B1192"/>
    <mergeCell ref="AH1206:AK1206"/>
    <mergeCell ref="AL1206:AO1206"/>
    <mergeCell ref="AP1206:AX1206"/>
    <mergeCell ref="C1207:I1207"/>
    <mergeCell ref="J1207:O1207"/>
    <mergeCell ref="P1207:X1207"/>
    <mergeCell ref="Y1207:AB1207"/>
    <mergeCell ref="AC1207:AG1207"/>
    <mergeCell ref="AH1207:AK1207"/>
    <mergeCell ref="AL1207:AO1207"/>
    <mergeCell ref="AH1209:AK1209"/>
    <mergeCell ref="AL1209:AO1209"/>
    <mergeCell ref="AP1209:AX1209"/>
    <mergeCell ref="AL1205:AO1205"/>
    <mergeCell ref="AP1205:AX1205"/>
    <mergeCell ref="C1206:I1206"/>
    <mergeCell ref="J1206:O1206"/>
    <mergeCell ref="P1206:X1206"/>
    <mergeCell ref="Y1206:AB1206"/>
    <mergeCell ref="AC1206:AG1206"/>
    <mergeCell ref="Y1208:AB1208"/>
    <mergeCell ref="AC1208:AG1208"/>
    <mergeCell ref="AH1208:AK1208"/>
    <mergeCell ref="AL1208:AO1208"/>
    <mergeCell ref="AP1208:AX1208"/>
    <mergeCell ref="C1209:I1209"/>
    <mergeCell ref="J1209:O1209"/>
    <mergeCell ref="P1209:X1209"/>
    <mergeCell ref="Y1209:AB1209"/>
    <mergeCell ref="AC1209:AG1209"/>
    <mergeCell ref="A1209:B1209"/>
    <mergeCell ref="A1208:B1208"/>
    <mergeCell ref="A1207:B1207"/>
    <mergeCell ref="C1208:I1208"/>
    <mergeCell ref="J1208:O1208"/>
    <mergeCell ref="P1208:X1208"/>
    <mergeCell ref="C1205:I1205"/>
    <mergeCell ref="J1205:O1205"/>
    <mergeCell ref="P1205:X1205"/>
    <mergeCell ref="Y1205:AB1205"/>
    <mergeCell ref="AC1205:AG1205"/>
    <mergeCell ref="AH1205:AK1205"/>
    <mergeCell ref="A1221:B1221"/>
    <mergeCell ref="A1220:B1220"/>
    <mergeCell ref="A1219:B1219"/>
    <mergeCell ref="C1221:I1221"/>
    <mergeCell ref="J1221:O1221"/>
    <mergeCell ref="P1221:X1221"/>
    <mergeCell ref="AL1210:AO1210"/>
    <mergeCell ref="AP1210:AX1210"/>
    <mergeCell ref="C1211:I1211"/>
    <mergeCell ref="J1211:O1211"/>
    <mergeCell ref="P1211:X1211"/>
    <mergeCell ref="Y1211:AB1211"/>
    <mergeCell ref="AC1211:AG1211"/>
    <mergeCell ref="AH1211:AK1211"/>
    <mergeCell ref="AL1211:AO1211"/>
    <mergeCell ref="AP1211:AX1211"/>
    <mergeCell ref="AH1218:AK1218"/>
    <mergeCell ref="C1210:I1210"/>
    <mergeCell ref="J1210:O1210"/>
    <mergeCell ref="P1210:X1210"/>
    <mergeCell ref="Y1210:AB1210"/>
    <mergeCell ref="AC1210:AG1210"/>
    <mergeCell ref="AH1210:AK1210"/>
    <mergeCell ref="Y1217:AB1217"/>
    <mergeCell ref="AC1217:AG1217"/>
    <mergeCell ref="AH1217:AK1217"/>
    <mergeCell ref="AL1217:AO1217"/>
    <mergeCell ref="AP1217:AX1217"/>
    <mergeCell ref="C1218:I1218"/>
    <mergeCell ref="J1218:O1218"/>
    <mergeCell ref="P1218:X1218"/>
    <mergeCell ref="Y1218:AB1218"/>
    <mergeCell ref="AC1218:AG1218"/>
    <mergeCell ref="A1218:B1218"/>
    <mergeCell ref="A1217:B1217"/>
    <mergeCell ref="A1216:B1216"/>
    <mergeCell ref="C1217:I1217"/>
    <mergeCell ref="J1217:O1217"/>
    <mergeCell ref="P1217:X1217"/>
    <mergeCell ref="C1214:I1214"/>
    <mergeCell ref="J1214:O1214"/>
    <mergeCell ref="P1214:X1214"/>
    <mergeCell ref="Y1214:AB1214"/>
    <mergeCell ref="AC1214:AG1214"/>
    <mergeCell ref="AH1214:AK1214"/>
    <mergeCell ref="P1213:X1213"/>
    <mergeCell ref="Y1213:AB1213"/>
    <mergeCell ref="AC1213:AG1213"/>
    <mergeCell ref="A1215:B1215"/>
    <mergeCell ref="A1214:B1214"/>
    <mergeCell ref="A1213:B1213"/>
    <mergeCell ref="C1213:I1213"/>
    <mergeCell ref="J1213:O1213"/>
    <mergeCell ref="A1212:B1212"/>
    <mergeCell ref="A1211:B1211"/>
    <mergeCell ref="A1210:B1210"/>
    <mergeCell ref="C1212:I1212"/>
    <mergeCell ref="J1212:O1212"/>
    <mergeCell ref="P1212:X1212"/>
    <mergeCell ref="AL1225:AO1225"/>
    <mergeCell ref="AP1225:AX1225"/>
    <mergeCell ref="C1226:I1226"/>
    <mergeCell ref="J1226:O1226"/>
    <mergeCell ref="P1226:X1226"/>
    <mergeCell ref="Y1226:AB1226"/>
    <mergeCell ref="AC1226:AG1226"/>
    <mergeCell ref="Y1228:AB1228"/>
    <mergeCell ref="AC1228:AG1228"/>
    <mergeCell ref="AH1228:AK1228"/>
    <mergeCell ref="AL1228:AO1228"/>
    <mergeCell ref="AP1228:AX1228"/>
    <mergeCell ref="C1229:I1229"/>
    <mergeCell ref="J1229:O1229"/>
    <mergeCell ref="P1229:X1229"/>
    <mergeCell ref="Y1229:AB1229"/>
    <mergeCell ref="AC1229:AG1229"/>
    <mergeCell ref="A1229:B1229"/>
    <mergeCell ref="A1228:B1228"/>
    <mergeCell ref="A1227:B1227"/>
    <mergeCell ref="C1228:I1228"/>
    <mergeCell ref="J1228:O1228"/>
    <mergeCell ref="P1228:X1228"/>
    <mergeCell ref="C1225:I1225"/>
    <mergeCell ref="J1225:O1225"/>
    <mergeCell ref="P1225:X1225"/>
    <mergeCell ref="Y1225:AB1225"/>
    <mergeCell ref="AC1225:AG1225"/>
    <mergeCell ref="AH1225:AK1225"/>
    <mergeCell ref="A1226:B1226"/>
    <mergeCell ref="A1225:B1225"/>
    <mergeCell ref="A1224:B1224"/>
    <mergeCell ref="C1224:I1224"/>
    <mergeCell ref="J1224:O1224"/>
    <mergeCell ref="AC1233:AG1233"/>
    <mergeCell ref="AH1233:AK1233"/>
    <mergeCell ref="AL1233:AO1233"/>
    <mergeCell ref="AP1233:AX1233"/>
    <mergeCell ref="Y1232:AB1232"/>
    <mergeCell ref="AC1232:AG1232"/>
    <mergeCell ref="AH1232:AK1232"/>
    <mergeCell ref="AL1232:AO1232"/>
    <mergeCell ref="AP1232:AX1232"/>
    <mergeCell ref="A1235:B1235"/>
    <mergeCell ref="A1234:B1234"/>
    <mergeCell ref="A1233:B1233"/>
    <mergeCell ref="C1233:I1233"/>
    <mergeCell ref="J1233:O1233"/>
    <mergeCell ref="A1232:B1232"/>
    <mergeCell ref="A1231:B1231"/>
    <mergeCell ref="A1230:B1230"/>
    <mergeCell ref="C1232:I1232"/>
    <mergeCell ref="J1232:O1232"/>
    <mergeCell ref="P1232:X1232"/>
    <mergeCell ref="AH1226:AK1226"/>
    <mergeCell ref="AL1226:AO1226"/>
    <mergeCell ref="AP1226:AX1226"/>
    <mergeCell ref="C1227:I1227"/>
    <mergeCell ref="J1227:O1227"/>
    <mergeCell ref="P1227:X1227"/>
    <mergeCell ref="Y1227:AB1227"/>
    <mergeCell ref="AC1227:AG1227"/>
    <mergeCell ref="AH1227:AK1227"/>
    <mergeCell ref="AL1227:AO1227"/>
    <mergeCell ref="AH1229:AK1229"/>
    <mergeCell ref="AL1229:AO1229"/>
    <mergeCell ref="AP1229:AX1229"/>
    <mergeCell ref="AP1253:AX1253"/>
    <mergeCell ref="P1242:X1242"/>
    <mergeCell ref="Y1242:AB1242"/>
    <mergeCell ref="AC1242:AG1242"/>
    <mergeCell ref="AH1242:AK1242"/>
    <mergeCell ref="AL1242:AO1242"/>
    <mergeCell ref="AP1242:AX1242"/>
    <mergeCell ref="Y1241:AB1241"/>
    <mergeCell ref="AC1241:AG1241"/>
    <mergeCell ref="AH1241:AK1241"/>
    <mergeCell ref="AL1241:AO1241"/>
    <mergeCell ref="AP1241:AX1241"/>
    <mergeCell ref="A1244:B1244"/>
    <mergeCell ref="A1243:B1243"/>
    <mergeCell ref="A1242:B1242"/>
    <mergeCell ref="C1242:I1242"/>
    <mergeCell ref="J1242:O1242"/>
    <mergeCell ref="A1241:B1241"/>
    <mergeCell ref="A1240:B1240"/>
    <mergeCell ref="A1239:B1239"/>
    <mergeCell ref="C1241:I1241"/>
    <mergeCell ref="J1241:O1241"/>
    <mergeCell ref="P1241:X1241"/>
    <mergeCell ref="AL1230:AO1230"/>
    <mergeCell ref="AP1230:AX1230"/>
    <mergeCell ref="C1231:I1231"/>
    <mergeCell ref="J1231:O1231"/>
    <mergeCell ref="P1231:X1231"/>
    <mergeCell ref="Y1231:AB1231"/>
    <mergeCell ref="AC1231:AG1231"/>
    <mergeCell ref="AH1231:AK1231"/>
    <mergeCell ref="AL1231:AO1231"/>
    <mergeCell ref="AP1231:AX1231"/>
    <mergeCell ref="AH1238:AK1238"/>
    <mergeCell ref="C1230:I1230"/>
    <mergeCell ref="J1230:O1230"/>
    <mergeCell ref="P1230:X1230"/>
    <mergeCell ref="Y1230:AB1230"/>
    <mergeCell ref="AC1230:AG1230"/>
    <mergeCell ref="AH1230:AK1230"/>
    <mergeCell ref="Y1237:AB1237"/>
    <mergeCell ref="AC1237:AG1237"/>
    <mergeCell ref="AH1237:AK1237"/>
    <mergeCell ref="AL1237:AO1237"/>
    <mergeCell ref="AP1237:AX1237"/>
    <mergeCell ref="C1238:I1238"/>
    <mergeCell ref="J1238:O1238"/>
    <mergeCell ref="P1238:X1238"/>
    <mergeCell ref="Y1238:AB1238"/>
    <mergeCell ref="AC1238:AG1238"/>
    <mergeCell ref="A1238:B1238"/>
    <mergeCell ref="A1237:B1237"/>
    <mergeCell ref="A1236:B1236"/>
    <mergeCell ref="C1237:I1237"/>
    <mergeCell ref="J1237:O1237"/>
    <mergeCell ref="P1237:X1237"/>
    <mergeCell ref="C1234:I1234"/>
    <mergeCell ref="J1234:O1234"/>
    <mergeCell ref="P1234:X1234"/>
    <mergeCell ref="Y1234:AB1234"/>
    <mergeCell ref="AC1234:AG1234"/>
    <mergeCell ref="AH1234:AK1234"/>
    <mergeCell ref="P1233:X1233"/>
    <mergeCell ref="Y1233:AB1233"/>
    <mergeCell ref="A1251:B1251"/>
    <mergeCell ref="C1251:I1251"/>
    <mergeCell ref="J1251:O1251"/>
    <mergeCell ref="A1250:B1250"/>
    <mergeCell ref="A1249:B1249"/>
    <mergeCell ref="A1248:B1248"/>
    <mergeCell ref="C1250:I1250"/>
    <mergeCell ref="J1250:O1250"/>
    <mergeCell ref="P1250:X1250"/>
    <mergeCell ref="AH1244:AK1244"/>
    <mergeCell ref="AL1244:AO1244"/>
    <mergeCell ref="AP1244:AX1244"/>
    <mergeCell ref="C1245:I1245"/>
    <mergeCell ref="J1245:O1245"/>
    <mergeCell ref="P1245:X1245"/>
    <mergeCell ref="Y1245:AB1245"/>
    <mergeCell ref="AC1245:AG1245"/>
    <mergeCell ref="AH1245:AK1245"/>
    <mergeCell ref="AL1245:AO1245"/>
    <mergeCell ref="AH1247:AK1247"/>
    <mergeCell ref="AL1247:AO1247"/>
    <mergeCell ref="AP1247:AX1247"/>
    <mergeCell ref="AL1243:AO1243"/>
    <mergeCell ref="AP1243:AX1243"/>
    <mergeCell ref="C1244:I1244"/>
    <mergeCell ref="J1244:O1244"/>
    <mergeCell ref="P1244:X1244"/>
    <mergeCell ref="Y1244:AB1244"/>
    <mergeCell ref="AC1244:AG1244"/>
    <mergeCell ref="Y1246:AB1246"/>
    <mergeCell ref="AC1246:AG1246"/>
    <mergeCell ref="AH1246:AK1246"/>
    <mergeCell ref="AL1246:AO1246"/>
    <mergeCell ref="AP1246:AX1246"/>
    <mergeCell ref="C1247:I1247"/>
    <mergeCell ref="J1247:O1247"/>
    <mergeCell ref="P1247:X1247"/>
    <mergeCell ref="Y1247:AB1247"/>
    <mergeCell ref="AC1247:AG1247"/>
    <mergeCell ref="A1247:B1247"/>
    <mergeCell ref="A1246:B1246"/>
    <mergeCell ref="A1245:B1245"/>
    <mergeCell ref="C1246:I1246"/>
    <mergeCell ref="J1246:O1246"/>
    <mergeCell ref="P1246:X1246"/>
    <mergeCell ref="C1243:I1243"/>
    <mergeCell ref="J1243:O1243"/>
    <mergeCell ref="P1243:X1243"/>
    <mergeCell ref="Y1243:AB1243"/>
    <mergeCell ref="AC1243:AG1243"/>
    <mergeCell ref="AH1243:AK1243"/>
    <mergeCell ref="AC1262:AG1262"/>
    <mergeCell ref="AH1262:AK1262"/>
    <mergeCell ref="AL1262:AO1262"/>
    <mergeCell ref="AP1262:AX1262"/>
    <mergeCell ref="Y1261:AB1261"/>
    <mergeCell ref="AC1261:AG1261"/>
    <mergeCell ref="AH1261:AK1261"/>
    <mergeCell ref="AL1261:AO1261"/>
    <mergeCell ref="AP1261:AX1261"/>
    <mergeCell ref="A1264:B1264"/>
    <mergeCell ref="A1263:B1263"/>
    <mergeCell ref="A1262:B1262"/>
    <mergeCell ref="C1262:I1262"/>
    <mergeCell ref="J1262:O1262"/>
    <mergeCell ref="A1261:B1261"/>
    <mergeCell ref="A1260:B1260"/>
    <mergeCell ref="A1259:B1259"/>
    <mergeCell ref="C1261:I1261"/>
    <mergeCell ref="J1261:O1261"/>
    <mergeCell ref="P1261:X1261"/>
    <mergeCell ref="AL1248:AO1248"/>
    <mergeCell ref="AP1248:AX1248"/>
    <mergeCell ref="C1249:I1249"/>
    <mergeCell ref="J1249:O1249"/>
    <mergeCell ref="P1249:X1249"/>
    <mergeCell ref="Y1249:AB1249"/>
    <mergeCell ref="AC1249:AG1249"/>
    <mergeCell ref="AH1249:AK1249"/>
    <mergeCell ref="AL1249:AO1249"/>
    <mergeCell ref="AP1249:AX1249"/>
    <mergeCell ref="AH1258:AK1258"/>
    <mergeCell ref="C1248:I1248"/>
    <mergeCell ref="J1248:O1248"/>
    <mergeCell ref="P1248:X1248"/>
    <mergeCell ref="Y1248:AB1248"/>
    <mergeCell ref="AC1248:AG1248"/>
    <mergeCell ref="AH1248:AK1248"/>
    <mergeCell ref="Y1257:AB1257"/>
    <mergeCell ref="AC1257:AG1257"/>
    <mergeCell ref="AH1257:AK1257"/>
    <mergeCell ref="AL1257:AO1257"/>
    <mergeCell ref="AP1257:AX1257"/>
    <mergeCell ref="C1258:I1258"/>
    <mergeCell ref="J1258:O1258"/>
    <mergeCell ref="P1258:X1258"/>
    <mergeCell ref="Y1258:AB1258"/>
    <mergeCell ref="AC1258:AG1258"/>
    <mergeCell ref="A1258:B1258"/>
    <mergeCell ref="A1257:B1257"/>
    <mergeCell ref="A1254:B1254"/>
    <mergeCell ref="C1257:I1257"/>
    <mergeCell ref="J1257:O1257"/>
    <mergeCell ref="P1257:X1257"/>
    <mergeCell ref="C1252:I1252"/>
    <mergeCell ref="J1252:O1252"/>
    <mergeCell ref="P1252:X1252"/>
    <mergeCell ref="Y1252:AB1252"/>
    <mergeCell ref="AC1252:AG1252"/>
    <mergeCell ref="AH1252:AK1252"/>
    <mergeCell ref="P1251:X1251"/>
    <mergeCell ref="Y1251:AB1251"/>
    <mergeCell ref="AC1251:AG1251"/>
    <mergeCell ref="A1253:B1253"/>
    <mergeCell ref="A1252:B1252"/>
    <mergeCell ref="A1273:B1273"/>
    <mergeCell ref="A1272:B1272"/>
    <mergeCell ref="A1271:B1271"/>
    <mergeCell ref="C1271:I1271"/>
    <mergeCell ref="J1271:O1271"/>
    <mergeCell ref="A1270:B1270"/>
    <mergeCell ref="A1269:B1269"/>
    <mergeCell ref="A1268:B1268"/>
    <mergeCell ref="C1270:I1270"/>
    <mergeCell ref="J1270:O1270"/>
    <mergeCell ref="P1270:X1270"/>
    <mergeCell ref="AH1264:AK1264"/>
    <mergeCell ref="AL1264:AO1264"/>
    <mergeCell ref="AP1264:AX1264"/>
    <mergeCell ref="C1265:I1265"/>
    <mergeCell ref="J1265:O1265"/>
    <mergeCell ref="P1265:X1265"/>
    <mergeCell ref="Y1265:AB1265"/>
    <mergeCell ref="AC1265:AG1265"/>
    <mergeCell ref="AH1265:AK1265"/>
    <mergeCell ref="AL1265:AO1265"/>
    <mergeCell ref="AH1267:AK1267"/>
    <mergeCell ref="AL1267:AO1267"/>
    <mergeCell ref="AP1267:AX1267"/>
    <mergeCell ref="AL1263:AO1263"/>
    <mergeCell ref="AP1263:AX1263"/>
    <mergeCell ref="C1264:I1264"/>
    <mergeCell ref="J1264:O1264"/>
    <mergeCell ref="P1264:X1264"/>
    <mergeCell ref="Y1264:AB1264"/>
    <mergeCell ref="AC1264:AG1264"/>
    <mergeCell ref="Y1266:AB1266"/>
    <mergeCell ref="AC1266:AG1266"/>
    <mergeCell ref="AH1266:AK1266"/>
    <mergeCell ref="AL1266:AO1266"/>
    <mergeCell ref="AP1266:AX1266"/>
    <mergeCell ref="C1267:I1267"/>
    <mergeCell ref="J1267:O1267"/>
    <mergeCell ref="P1267:X1267"/>
    <mergeCell ref="Y1267:AB1267"/>
    <mergeCell ref="AC1267:AG1267"/>
    <mergeCell ref="A1267:B1267"/>
    <mergeCell ref="A1266:B1266"/>
    <mergeCell ref="A1265:B1265"/>
    <mergeCell ref="C1266:I1266"/>
    <mergeCell ref="J1266:O1266"/>
    <mergeCell ref="P1266:X1266"/>
    <mergeCell ref="C1263:I1263"/>
    <mergeCell ref="J1263:O1263"/>
    <mergeCell ref="P1263:X1263"/>
    <mergeCell ref="Y1263:AB1263"/>
    <mergeCell ref="AC1263:AG1263"/>
    <mergeCell ref="AH1263:AK1263"/>
    <mergeCell ref="P1280:X1280"/>
    <mergeCell ref="Y1280:AB1280"/>
    <mergeCell ref="AC1280:AG1280"/>
    <mergeCell ref="AH1280:AK1280"/>
    <mergeCell ref="AL1280:AO1280"/>
    <mergeCell ref="AP1280:AX1280"/>
    <mergeCell ref="Y1279:AB1279"/>
    <mergeCell ref="AC1279:AG1279"/>
    <mergeCell ref="AH1279:AK1279"/>
    <mergeCell ref="AL1279:AO1279"/>
    <mergeCell ref="AP1279:AX1279"/>
    <mergeCell ref="A1282:B1282"/>
    <mergeCell ref="A1281:B1281"/>
    <mergeCell ref="A1280:B1280"/>
    <mergeCell ref="C1280:I1280"/>
    <mergeCell ref="J1280:O1280"/>
    <mergeCell ref="A1279:B1279"/>
    <mergeCell ref="A1278:B1278"/>
    <mergeCell ref="A1277:B1277"/>
    <mergeCell ref="C1279:I1279"/>
    <mergeCell ref="J1279:O1279"/>
    <mergeCell ref="P1279:X1279"/>
    <mergeCell ref="AL1268:AO1268"/>
    <mergeCell ref="AP1268:AX1268"/>
    <mergeCell ref="C1269:I1269"/>
    <mergeCell ref="J1269:O1269"/>
    <mergeCell ref="P1269:X1269"/>
    <mergeCell ref="Y1269:AB1269"/>
    <mergeCell ref="AC1269:AG1269"/>
    <mergeCell ref="AH1269:AK1269"/>
    <mergeCell ref="AL1269:AO1269"/>
    <mergeCell ref="AP1269:AX1269"/>
    <mergeCell ref="AH1276:AK1276"/>
    <mergeCell ref="C1268:I1268"/>
    <mergeCell ref="J1268:O1268"/>
    <mergeCell ref="P1268:X1268"/>
    <mergeCell ref="Y1268:AB1268"/>
    <mergeCell ref="AC1268:AG1268"/>
    <mergeCell ref="AH1268:AK1268"/>
    <mergeCell ref="Y1275:AB1275"/>
    <mergeCell ref="AC1275:AG1275"/>
    <mergeCell ref="AH1275:AK1275"/>
    <mergeCell ref="AL1275:AO1275"/>
    <mergeCell ref="AP1275:AX1275"/>
    <mergeCell ref="C1276:I1276"/>
    <mergeCell ref="J1276:O1276"/>
    <mergeCell ref="P1276:X1276"/>
    <mergeCell ref="Y1276:AB1276"/>
    <mergeCell ref="AC1276:AG1276"/>
    <mergeCell ref="A1276:B1276"/>
    <mergeCell ref="A1275:B1275"/>
    <mergeCell ref="A1274:B1274"/>
    <mergeCell ref="C1275:I1275"/>
    <mergeCell ref="J1275:O1275"/>
    <mergeCell ref="P1275:X1275"/>
    <mergeCell ref="C1272:I1272"/>
    <mergeCell ref="J1272:O1272"/>
    <mergeCell ref="P1272:X1272"/>
    <mergeCell ref="Y1272:AB1272"/>
    <mergeCell ref="AC1272:AG1272"/>
    <mergeCell ref="AH1272:AK1272"/>
    <mergeCell ref="P1271:X1271"/>
    <mergeCell ref="Y1271:AB1271"/>
    <mergeCell ref="AC1271:AG1271"/>
    <mergeCell ref="AH1291:AK1291"/>
    <mergeCell ref="AL1291:AO1291"/>
    <mergeCell ref="AP1291:AX1291"/>
    <mergeCell ref="Y1290:AB1290"/>
    <mergeCell ref="AC1290:AG1290"/>
    <mergeCell ref="AH1290:AK1290"/>
    <mergeCell ref="AL1290:AO1290"/>
    <mergeCell ref="AP1290:AX1290"/>
    <mergeCell ref="A1293:B1293"/>
    <mergeCell ref="A1292:B1292"/>
    <mergeCell ref="A1291:B1291"/>
    <mergeCell ref="C1291:I1291"/>
    <mergeCell ref="J1291:O1291"/>
    <mergeCell ref="A1290:B1290"/>
    <mergeCell ref="A1287:B1287"/>
    <mergeCell ref="A1286:B1286"/>
    <mergeCell ref="C1290:I1290"/>
    <mergeCell ref="J1290:O1290"/>
    <mergeCell ref="P1290:X1290"/>
    <mergeCell ref="AH1282:AK1282"/>
    <mergeCell ref="AL1282:AO1282"/>
    <mergeCell ref="AP1282:AX1282"/>
    <mergeCell ref="C1283:I1283"/>
    <mergeCell ref="J1283:O1283"/>
    <mergeCell ref="P1283:X1283"/>
    <mergeCell ref="Y1283:AB1283"/>
    <mergeCell ref="AC1283:AG1283"/>
    <mergeCell ref="AH1283:AK1283"/>
    <mergeCell ref="AL1283:AO1283"/>
    <mergeCell ref="AH1285:AK1285"/>
    <mergeCell ref="AL1285:AO1285"/>
    <mergeCell ref="AP1285:AX1285"/>
    <mergeCell ref="AL1281:AO1281"/>
    <mergeCell ref="AP1281:AX1281"/>
    <mergeCell ref="C1282:I1282"/>
    <mergeCell ref="J1282:O1282"/>
    <mergeCell ref="P1282:X1282"/>
    <mergeCell ref="Y1282:AB1282"/>
    <mergeCell ref="AC1282:AG1282"/>
    <mergeCell ref="Y1284:AB1284"/>
    <mergeCell ref="AC1284:AG1284"/>
    <mergeCell ref="AH1284:AK1284"/>
    <mergeCell ref="AL1284:AO1284"/>
    <mergeCell ref="AP1284:AX1284"/>
    <mergeCell ref="C1285:I1285"/>
    <mergeCell ref="J1285:O1285"/>
    <mergeCell ref="P1285:X1285"/>
    <mergeCell ref="Y1285:AB1285"/>
    <mergeCell ref="AC1285:AG1285"/>
    <mergeCell ref="A1285:B1285"/>
    <mergeCell ref="A1284:B1284"/>
    <mergeCell ref="A1283:B1283"/>
    <mergeCell ref="C1284:I1284"/>
    <mergeCell ref="J1284:O1284"/>
    <mergeCell ref="P1284:X1284"/>
    <mergeCell ref="C1281:I1281"/>
    <mergeCell ref="J1281:O1281"/>
    <mergeCell ref="P1281:X1281"/>
    <mergeCell ref="Y1281:AB1281"/>
    <mergeCell ref="AC1281:AG1281"/>
    <mergeCell ref="AH1281:AK1281"/>
    <mergeCell ref="P1300:X1300"/>
    <mergeCell ref="Y1300:AB1300"/>
    <mergeCell ref="AC1300:AG1300"/>
    <mergeCell ref="AH1300:AK1300"/>
    <mergeCell ref="AL1300:AO1300"/>
    <mergeCell ref="AP1300:AX1300"/>
    <mergeCell ref="Y1299:AB1299"/>
    <mergeCell ref="AC1299:AG1299"/>
    <mergeCell ref="AH1299:AK1299"/>
    <mergeCell ref="AL1299:AO1299"/>
    <mergeCell ref="AP1299:AX1299"/>
    <mergeCell ref="A1302:B1302"/>
    <mergeCell ref="A1301:B1301"/>
    <mergeCell ref="A1300:B1300"/>
    <mergeCell ref="C1300:I1300"/>
    <mergeCell ref="J1300:O1300"/>
    <mergeCell ref="A1299:B1299"/>
    <mergeCell ref="A1298:B1298"/>
    <mergeCell ref="A1297:B1297"/>
    <mergeCell ref="C1299:I1299"/>
    <mergeCell ref="J1299:O1299"/>
    <mergeCell ref="P1299:X1299"/>
    <mergeCell ref="AL1286:AO1286"/>
    <mergeCell ref="AP1286:AX1286"/>
    <mergeCell ref="C1287:I1287"/>
    <mergeCell ref="J1287:O1287"/>
    <mergeCell ref="P1287:X1287"/>
    <mergeCell ref="Y1287:AB1287"/>
    <mergeCell ref="AC1287:AG1287"/>
    <mergeCell ref="AH1287:AK1287"/>
    <mergeCell ref="AL1287:AO1287"/>
    <mergeCell ref="AP1287:AX1287"/>
    <mergeCell ref="AH1296:AK1296"/>
    <mergeCell ref="C1286:I1286"/>
    <mergeCell ref="J1286:O1286"/>
    <mergeCell ref="P1286:X1286"/>
    <mergeCell ref="Y1286:AB1286"/>
    <mergeCell ref="AC1286:AG1286"/>
    <mergeCell ref="AH1286:AK1286"/>
    <mergeCell ref="Y1295:AB1295"/>
    <mergeCell ref="AC1295:AG1295"/>
    <mergeCell ref="AH1295:AK1295"/>
    <mergeCell ref="AL1295:AO1295"/>
    <mergeCell ref="AP1295:AX1295"/>
    <mergeCell ref="C1296:I1296"/>
    <mergeCell ref="J1296:O1296"/>
    <mergeCell ref="P1296:X1296"/>
    <mergeCell ref="Y1296:AB1296"/>
    <mergeCell ref="AC1296:AG1296"/>
    <mergeCell ref="A1296:B1296"/>
    <mergeCell ref="A1295:B1295"/>
    <mergeCell ref="A1294:B1294"/>
    <mergeCell ref="C1295:I1295"/>
    <mergeCell ref="J1295:O1295"/>
    <mergeCell ref="P1295:X1295"/>
    <mergeCell ref="C1292:I1292"/>
    <mergeCell ref="J1292:O1292"/>
    <mergeCell ref="P1292:X1292"/>
    <mergeCell ref="Y1292:AB1292"/>
    <mergeCell ref="AC1292:AG1292"/>
    <mergeCell ref="AH1292:AK1292"/>
    <mergeCell ref="P1291:X1291"/>
    <mergeCell ref="Y1291:AB1291"/>
    <mergeCell ref="AC1291:AG1291"/>
    <mergeCell ref="A1320:B1320"/>
    <mergeCell ref="A1319:B1319"/>
    <mergeCell ref="A1318:B1318"/>
    <mergeCell ref="C1318:I1318"/>
    <mergeCell ref="J1318:O1318"/>
    <mergeCell ref="P1318:X1318"/>
    <mergeCell ref="AH1305:AK1305"/>
    <mergeCell ref="AL1305:AO1305"/>
    <mergeCell ref="AP1305:AX1305"/>
    <mergeCell ref="A1317:B1317"/>
    <mergeCell ref="A1316:B1316"/>
    <mergeCell ref="A1315:B1315"/>
    <mergeCell ref="C1317:I1317"/>
    <mergeCell ref="J1317:O1317"/>
    <mergeCell ref="P1317:X1317"/>
    <mergeCell ref="Y1317:AB1317"/>
    <mergeCell ref="Y1304:AB1304"/>
    <mergeCell ref="AC1304:AG1304"/>
    <mergeCell ref="AH1304:AK1304"/>
    <mergeCell ref="AL1304:AO1304"/>
    <mergeCell ref="AP1304:AX1304"/>
    <mergeCell ref="C1305:I1305"/>
    <mergeCell ref="J1305:O1305"/>
    <mergeCell ref="P1305:X1305"/>
    <mergeCell ref="Y1305:AB1305"/>
    <mergeCell ref="AC1305:AG1305"/>
    <mergeCell ref="A1305:B1305"/>
    <mergeCell ref="A1304:B1304"/>
    <mergeCell ref="A1303:B1303"/>
    <mergeCell ref="C1304:I1304"/>
    <mergeCell ref="J1304:O1304"/>
    <mergeCell ref="P1304:X1304"/>
    <mergeCell ref="C1301:I1301"/>
    <mergeCell ref="J1301:O1301"/>
    <mergeCell ref="P1301:X1301"/>
    <mergeCell ref="Y1301:AB1301"/>
    <mergeCell ref="AC1301:AG1301"/>
    <mergeCell ref="AH1301:AK1301"/>
    <mergeCell ref="AL1312:AO1312"/>
    <mergeCell ref="AP1312:AX1312"/>
    <mergeCell ref="C1312:I1312"/>
    <mergeCell ref="J1312:O1312"/>
    <mergeCell ref="P1312:X1312"/>
    <mergeCell ref="Y1312:AB1312"/>
    <mergeCell ref="AC1312:AG1312"/>
    <mergeCell ref="AH1312:AK1312"/>
    <mergeCell ref="AH1313:AK1313"/>
    <mergeCell ref="AL1313:AO1313"/>
    <mergeCell ref="AP1313:AX1313"/>
    <mergeCell ref="C1314:I1314"/>
    <mergeCell ref="J1314:O1314"/>
    <mergeCell ref="P1314:X1314"/>
    <mergeCell ref="Y1314:AB1314"/>
    <mergeCell ref="AC1314:AG1314"/>
    <mergeCell ref="AH1314:AK1314"/>
    <mergeCell ref="Y1313:AB1313"/>
    <mergeCell ref="AL1310:AO1310"/>
    <mergeCell ref="AP1310:AX1310"/>
    <mergeCell ref="C1311:I1311"/>
    <mergeCell ref="J1311:O1311"/>
    <mergeCell ref="P1311:X1311"/>
    <mergeCell ref="Y1311:AB1311"/>
    <mergeCell ref="AC1311:AG1311"/>
    <mergeCell ref="AH1311:AK1311"/>
    <mergeCell ref="A1314:B1314"/>
    <mergeCell ref="A1313:B1313"/>
    <mergeCell ref="A1312:B1312"/>
    <mergeCell ref="C1313:I1313"/>
    <mergeCell ref="J1313:O1313"/>
    <mergeCell ref="P1313:X1313"/>
    <mergeCell ref="AH1309:AK1309"/>
    <mergeCell ref="AL1309:AO1309"/>
    <mergeCell ref="AP1309:AX1309"/>
    <mergeCell ref="C1310:I1310"/>
    <mergeCell ref="J1310:O1310"/>
    <mergeCell ref="P1310:X1310"/>
    <mergeCell ref="Y1310:AB1310"/>
    <mergeCell ref="AC1310:AG1310"/>
    <mergeCell ref="AH1310:AK1310"/>
    <mergeCell ref="AL1308:AO1308"/>
    <mergeCell ref="AP1308:AX1308"/>
    <mergeCell ref="A1311:B1311"/>
    <mergeCell ref="A1310:B1310"/>
    <mergeCell ref="A1309:B1309"/>
    <mergeCell ref="C1309:I1309"/>
    <mergeCell ref="J1309:O1309"/>
    <mergeCell ref="P1309:X1309"/>
    <mergeCell ref="Y1309:AB1309"/>
    <mergeCell ref="AC1309:AG1309"/>
    <mergeCell ref="AH1319:AK1319"/>
    <mergeCell ref="A1308:B1308"/>
    <mergeCell ref="A1307:B1307"/>
    <mergeCell ref="A1306:B1306"/>
    <mergeCell ref="C1308:I1308"/>
    <mergeCell ref="J1308:O1308"/>
    <mergeCell ref="P1308:X1308"/>
    <mergeCell ref="Y1308:AB1308"/>
    <mergeCell ref="AC1308:AG1308"/>
    <mergeCell ref="AH1308:AK1308"/>
    <mergeCell ref="Y1318:AB1318"/>
    <mergeCell ref="AC1318:AG1318"/>
    <mergeCell ref="AH1318:AK1318"/>
    <mergeCell ref="AL1318:AO1318"/>
    <mergeCell ref="AP1318:AX1318"/>
    <mergeCell ref="C1319:I1319"/>
    <mergeCell ref="J1319:O1319"/>
    <mergeCell ref="P1319:X1319"/>
    <mergeCell ref="Y1319:AB1319"/>
    <mergeCell ref="AC1319:AG1319"/>
    <mergeCell ref="AC1317:AG1317"/>
    <mergeCell ref="AH1317:AK1317"/>
    <mergeCell ref="AL1317:AO1317"/>
    <mergeCell ref="AP1317:AX1317"/>
    <mergeCell ref="AL1311:AO1311"/>
    <mergeCell ref="AP1311:AX1311"/>
    <mergeCell ref="AL1315:AO1315"/>
    <mergeCell ref="AP1315:AX1315"/>
    <mergeCell ref="C1316:I1316"/>
    <mergeCell ref="J1316:O1316"/>
    <mergeCell ref="P1316:X1316"/>
    <mergeCell ref="Y1316:AB1316"/>
    <mergeCell ref="AC1316:AG1316"/>
    <mergeCell ref="AH1316:AK1316"/>
    <mergeCell ref="AL1316:AO1316"/>
    <mergeCell ref="AP1316:AX1316"/>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75 Y178: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177">
    <cfRule type="expression" dxfId="3" priority="3">
      <formula>IF(RIGHT(TEXT(Y177,"0.#"),1)=".",FALSE,TRUE)</formula>
    </cfRule>
    <cfRule type="expression" dxfId="2" priority="4">
      <formula>IF(RIGHT(TEXT(Y177,"0.#"),1)=".",TRUE,FALSE)</formula>
    </cfRule>
  </conditionalFormatting>
  <conditionalFormatting sqref="Y176">
    <cfRule type="expression" dxfId="1" priority="1">
      <formula>IF(RIGHT(TEXT(Y176,"0.#"),1)=".",FALSE,TRUE)</formula>
    </cfRule>
    <cfRule type="expression" dxfId="0" priority="2">
      <formula>IF(RIGHT(TEXT(Y176,"0.#"),1)=".",TRUE,FALSE)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1" manualBreakCount="1">
    <brk id="10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'W:\01_公園緑地・景観課（保存期間１年以上）\010_予算係\15 予算及び決算に関する事項\2022年度\行政事業レビュー(2022年度)【10年】\04レビューシートの作成\正式依頼\[R4_レビューシート様式ファイル_r1.0.xlsx]入力規則等'!#REF!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9" zoomScale="130" zoomScaleNormal="130" workbookViewId="0">
      <selection activeCell="AQ32" sqref="AQ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402</v>
      </c>
      <c r="AA1" s="29" t="s">
        <v>77</v>
      </c>
      <c r="AB1" s="29" t="s">
        <v>403</v>
      </c>
      <c r="AC1" s="29" t="s">
        <v>31</v>
      </c>
      <c r="AD1" s="28"/>
      <c r="AE1" s="29" t="s">
        <v>43</v>
      </c>
      <c r="AF1" s="30"/>
      <c r="AG1" s="42" t="s">
        <v>173</v>
      </c>
      <c r="AI1" s="42" t="s">
        <v>176</v>
      </c>
      <c r="AK1" s="42" t="s">
        <v>181</v>
      </c>
      <c r="AM1" s="62"/>
      <c r="AN1" s="62"/>
      <c r="AP1" s="28" t="s">
        <v>227</v>
      </c>
    </row>
    <row r="2" spans="1:42" ht="13.5" customHeight="1" x14ac:dyDescent="0.15">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c r="M2" s="13" t="str">
        <f>IF(L2="","",K2)</f>
        <v/>
      </c>
      <c r="N2" s="13" t="str">
        <f>IF(M2="","",IF(N1&lt;&gt;"",CONCATENATE(N1,"、",M2),M2))</f>
        <v/>
      </c>
      <c r="O2" s="13"/>
      <c r="P2" s="12" t="s">
        <v>69</v>
      </c>
      <c r="Q2" s="17" t="s">
        <v>621</v>
      </c>
      <c r="R2" s="13" t="str">
        <f>IF(Q2="","",P2)</f>
        <v>直接実施</v>
      </c>
      <c r="S2" s="13" t="str">
        <f>IF(R2="","",IF(S1&lt;&gt;"",CONCATENATE(S1,"、",R2),R2))</f>
        <v>直接実施</v>
      </c>
      <c r="T2" s="13"/>
      <c r="U2" s="77">
        <v>21</v>
      </c>
      <c r="W2" s="32" t="s">
        <v>165</v>
      </c>
      <c r="Y2" s="32" t="s">
        <v>63</v>
      </c>
      <c r="Z2" s="32" t="s">
        <v>63</v>
      </c>
      <c r="AA2" s="70" t="s">
        <v>272</v>
      </c>
      <c r="AB2" s="70" t="s">
        <v>497</v>
      </c>
      <c r="AC2" s="71" t="s">
        <v>129</v>
      </c>
      <c r="AD2" s="28"/>
      <c r="AE2" s="34" t="s">
        <v>161</v>
      </c>
      <c r="AF2" s="30"/>
      <c r="AG2" s="44" t="s">
        <v>237</v>
      </c>
      <c r="AI2" s="42" t="s">
        <v>269</v>
      </c>
      <c r="AK2" s="42" t="s">
        <v>182</v>
      </c>
      <c r="AM2" s="62"/>
      <c r="AN2" s="62"/>
      <c r="AP2" s="44" t="s">
        <v>237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621</v>
      </c>
      <c r="R3" s="13" t="str">
        <f t="shared" ref="R3:R8" si="3">IF(Q3="","",P3)</f>
        <v>委託・請負</v>
      </c>
      <c r="S3" s="13" t="str">
        <f t="shared" ref="S3:S8" si="4">IF(R3="",S2,IF(S2&lt;&gt;"",CONCATENATE(S2,"、",R3),R3))</f>
        <v>直接実施、委託・請負</v>
      </c>
      <c r="T3" s="13"/>
      <c r="U3" s="32" t="s">
        <v>528</v>
      </c>
      <c r="W3" s="32" t="s">
        <v>140</v>
      </c>
      <c r="Y3" s="32" t="s">
        <v>64</v>
      </c>
      <c r="Z3" s="32" t="s">
        <v>404</v>
      </c>
      <c r="AA3" s="70" t="s">
        <v>370</v>
      </c>
      <c r="AB3" s="70" t="s">
        <v>498</v>
      </c>
      <c r="AC3" s="71" t="s">
        <v>130</v>
      </c>
      <c r="AD3" s="28"/>
      <c r="AE3" s="34" t="s">
        <v>162</v>
      </c>
      <c r="AF3" s="30"/>
      <c r="AG3" s="44" t="s">
        <v>238</v>
      </c>
      <c r="AI3" s="42" t="s">
        <v>175</v>
      </c>
      <c r="AK3" s="42" t="str">
        <f>CHAR(CODE(AK2)+1)</f>
        <v>B</v>
      </c>
      <c r="AM3" s="62"/>
      <c r="AN3" s="62"/>
      <c r="AP3" s="44" t="s">
        <v>238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589</v>
      </c>
      <c r="W4" s="32" t="s">
        <v>141</v>
      </c>
      <c r="Y4" s="32" t="s">
        <v>277</v>
      </c>
      <c r="Z4" s="32" t="s">
        <v>405</v>
      </c>
      <c r="AA4" s="70" t="s">
        <v>371</v>
      </c>
      <c r="AB4" s="70" t="s">
        <v>499</v>
      </c>
      <c r="AC4" s="70" t="s">
        <v>131</v>
      </c>
      <c r="AD4" s="28"/>
      <c r="AE4" s="34" t="s">
        <v>163</v>
      </c>
      <c r="AF4" s="30"/>
      <c r="AG4" s="44" t="s">
        <v>239</v>
      </c>
      <c r="AI4" s="42" t="s">
        <v>177</v>
      </c>
      <c r="AK4" s="42" t="str">
        <f t="shared" ref="AK4:AK49" si="7">CHAR(CODE(AK3)+1)</f>
        <v>C</v>
      </c>
      <c r="AM4" s="62"/>
      <c r="AN4" s="62"/>
      <c r="AP4" s="44" t="s">
        <v>239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552</v>
      </c>
      <c r="Y5" s="32" t="s">
        <v>278</v>
      </c>
      <c r="Z5" s="32" t="s">
        <v>406</v>
      </c>
      <c r="AA5" s="70" t="s">
        <v>372</v>
      </c>
      <c r="AB5" s="70" t="s">
        <v>500</v>
      </c>
      <c r="AC5" s="70" t="s">
        <v>164</v>
      </c>
      <c r="AD5" s="31"/>
      <c r="AE5" s="34" t="s">
        <v>250</v>
      </c>
      <c r="AF5" s="30"/>
      <c r="AG5" s="44" t="s">
        <v>240</v>
      </c>
      <c r="AI5" s="42" t="s">
        <v>275</v>
      </c>
      <c r="AK5" s="42" t="str">
        <f t="shared" si="7"/>
        <v>D</v>
      </c>
      <c r="AP5" s="44" t="s">
        <v>240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621</v>
      </c>
      <c r="M6" s="13" t="str">
        <f t="shared" si="2"/>
        <v>公共事業</v>
      </c>
      <c r="N6" s="13" t="str">
        <f t="shared" si="6"/>
        <v>公共事業</v>
      </c>
      <c r="O6" s="13"/>
      <c r="P6" s="12" t="s">
        <v>73</v>
      </c>
      <c r="Q6" s="17"/>
      <c r="R6" s="13" t="str">
        <f t="shared" si="3"/>
        <v/>
      </c>
      <c r="S6" s="13" t="str">
        <f t="shared" si="4"/>
        <v>直接実施、委託・請負</v>
      </c>
      <c r="T6" s="13"/>
      <c r="U6" s="32" t="s">
        <v>252</v>
      </c>
      <c r="W6" s="32" t="s">
        <v>554</v>
      </c>
      <c r="Y6" s="32" t="s">
        <v>279</v>
      </c>
      <c r="Z6" s="32" t="s">
        <v>407</v>
      </c>
      <c r="AA6" s="70" t="s">
        <v>373</v>
      </c>
      <c r="AB6" s="70" t="s">
        <v>501</v>
      </c>
      <c r="AC6" s="70" t="s">
        <v>132</v>
      </c>
      <c r="AD6" s="31"/>
      <c r="AE6" s="34" t="s">
        <v>247</v>
      </c>
      <c r="AF6" s="30"/>
      <c r="AG6" s="44" t="s">
        <v>241</v>
      </c>
      <c r="AI6" s="42" t="s">
        <v>276</v>
      </c>
      <c r="AK6" s="42" t="str">
        <f>CHAR(CODE(AK5)+1)</f>
        <v>E</v>
      </c>
      <c r="AP6" s="44" t="s">
        <v>241</v>
      </c>
    </row>
    <row r="7" spans="1:42" ht="13.5" customHeight="1" x14ac:dyDescent="0.15">
      <c r="A7" s="14" t="s">
        <v>85</v>
      </c>
      <c r="B7" s="15" t="s">
        <v>621</v>
      </c>
      <c r="C7" s="13" t="str">
        <f t="shared" si="0"/>
        <v>観光立国</v>
      </c>
      <c r="D7" s="13" t="str">
        <f t="shared" si="8"/>
        <v>観光立国</v>
      </c>
      <c r="F7" s="18" t="s">
        <v>192</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直接実施、委託・請負</v>
      </c>
      <c r="T7" s="13"/>
      <c r="U7" s="32"/>
      <c r="W7" s="32" t="s">
        <v>142</v>
      </c>
      <c r="Y7" s="32" t="s">
        <v>280</v>
      </c>
      <c r="Z7" s="32" t="s">
        <v>408</v>
      </c>
      <c r="AA7" s="70" t="s">
        <v>374</v>
      </c>
      <c r="AB7" s="70" t="s">
        <v>502</v>
      </c>
      <c r="AC7" s="31"/>
      <c r="AD7" s="31"/>
      <c r="AE7" s="32" t="s">
        <v>132</v>
      </c>
      <c r="AF7" s="30"/>
      <c r="AG7" s="44" t="s">
        <v>242</v>
      </c>
      <c r="AH7" s="65"/>
      <c r="AI7" s="44" t="s">
        <v>265</v>
      </c>
      <c r="AK7" s="42" t="str">
        <f>CHAR(CODE(AK6)+1)</f>
        <v>F</v>
      </c>
      <c r="AP7" s="44" t="s">
        <v>242</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直接実施、委託・請負</v>
      </c>
      <c r="T8" s="13"/>
      <c r="U8" s="32" t="s">
        <v>273</v>
      </c>
      <c r="W8" s="32" t="s">
        <v>143</v>
      </c>
      <c r="Y8" s="32" t="s">
        <v>281</v>
      </c>
      <c r="Z8" s="32" t="s">
        <v>409</v>
      </c>
      <c r="AA8" s="70" t="s">
        <v>375</v>
      </c>
      <c r="AB8" s="70" t="s">
        <v>503</v>
      </c>
      <c r="AC8" s="31"/>
      <c r="AD8" s="31"/>
      <c r="AE8" s="31"/>
      <c r="AF8" s="30"/>
      <c r="AG8" s="44" t="s">
        <v>243</v>
      </c>
      <c r="AI8" s="42" t="s">
        <v>266</v>
      </c>
      <c r="AK8" s="42" t="str">
        <f t="shared" si="7"/>
        <v>G</v>
      </c>
      <c r="AP8" s="44" t="s">
        <v>243</v>
      </c>
    </row>
    <row r="9" spans="1:42" ht="13.5" customHeight="1" x14ac:dyDescent="0.15">
      <c r="A9" s="14" t="s">
        <v>87</v>
      </c>
      <c r="B9" s="15"/>
      <c r="C9" s="13" t="str">
        <f t="shared" si="0"/>
        <v/>
      </c>
      <c r="D9" s="13" t="str">
        <f t="shared" si="8"/>
        <v>観光立国</v>
      </c>
      <c r="F9" s="18" t="s">
        <v>193</v>
      </c>
      <c r="G9" s="17"/>
      <c r="H9" s="13" t="str">
        <f t="shared" si="1"/>
        <v/>
      </c>
      <c r="I9" s="13" t="str">
        <f t="shared" si="5"/>
        <v>一般会計</v>
      </c>
      <c r="K9" s="14" t="s">
        <v>104</v>
      </c>
      <c r="L9" s="15"/>
      <c r="M9" s="13" t="str">
        <f t="shared" si="2"/>
        <v/>
      </c>
      <c r="N9" s="13" t="str">
        <f t="shared" si="6"/>
        <v>公共事業</v>
      </c>
      <c r="O9" s="13"/>
      <c r="P9" s="13"/>
      <c r="Q9" s="19"/>
      <c r="T9" s="13"/>
      <c r="U9" s="32" t="s">
        <v>274</v>
      </c>
      <c r="W9" s="32" t="s">
        <v>144</v>
      </c>
      <c r="Y9" s="32" t="s">
        <v>282</v>
      </c>
      <c r="Z9" s="32" t="s">
        <v>410</v>
      </c>
      <c r="AA9" s="70" t="s">
        <v>376</v>
      </c>
      <c r="AB9" s="70" t="s">
        <v>504</v>
      </c>
      <c r="AC9" s="31"/>
      <c r="AD9" s="31"/>
      <c r="AE9" s="31"/>
      <c r="AF9" s="30"/>
      <c r="AG9" s="44" t="s">
        <v>244</v>
      </c>
      <c r="AI9" s="61"/>
      <c r="AK9" s="42" t="str">
        <f t="shared" si="7"/>
        <v>H</v>
      </c>
      <c r="AP9" s="44" t="s">
        <v>244</v>
      </c>
    </row>
    <row r="10" spans="1:42" ht="13.5" customHeight="1" x14ac:dyDescent="0.15">
      <c r="A10" s="14" t="s">
        <v>211</v>
      </c>
      <c r="B10" s="15" t="s">
        <v>621</v>
      </c>
      <c r="C10" s="13" t="str">
        <f t="shared" si="0"/>
        <v>国土強靱化施策</v>
      </c>
      <c r="D10" s="13" t="str">
        <f t="shared" si="8"/>
        <v>観光立国、国土強靱化施策</v>
      </c>
      <c r="F10" s="18" t="s">
        <v>111</v>
      </c>
      <c r="G10" s="17"/>
      <c r="H10" s="13" t="str">
        <f t="shared" si="1"/>
        <v/>
      </c>
      <c r="I10" s="13" t="str">
        <f t="shared" si="5"/>
        <v>一般会計</v>
      </c>
      <c r="K10" s="14" t="s">
        <v>214</v>
      </c>
      <c r="L10" s="15"/>
      <c r="M10" s="13" t="str">
        <f t="shared" si="2"/>
        <v/>
      </c>
      <c r="N10" s="13" t="str">
        <f t="shared" si="6"/>
        <v>公共事業</v>
      </c>
      <c r="O10" s="13"/>
      <c r="P10" s="13" t="str">
        <f>S8</f>
        <v>直接実施、委託・請負</v>
      </c>
      <c r="Q10" s="19"/>
      <c r="T10" s="13"/>
      <c r="W10" s="32" t="s">
        <v>145</v>
      </c>
      <c r="Y10" s="32" t="s">
        <v>283</v>
      </c>
      <c r="Z10" s="32" t="s">
        <v>411</v>
      </c>
      <c r="AA10" s="70" t="s">
        <v>377</v>
      </c>
      <c r="AB10" s="70" t="s">
        <v>505</v>
      </c>
      <c r="AC10" s="31"/>
      <c r="AD10" s="31"/>
      <c r="AE10" s="31"/>
      <c r="AF10" s="30"/>
      <c r="AG10" s="44" t="s">
        <v>229</v>
      </c>
      <c r="AK10" s="42" t="str">
        <f t="shared" si="7"/>
        <v>I</v>
      </c>
      <c r="AP10" s="42" t="s">
        <v>228</v>
      </c>
    </row>
    <row r="11" spans="1:42" ht="13.5" customHeight="1" x14ac:dyDescent="0.15">
      <c r="A11" s="14" t="s">
        <v>88</v>
      </c>
      <c r="B11" s="15" t="s">
        <v>621</v>
      </c>
      <c r="C11" s="13" t="str">
        <f t="shared" si="0"/>
        <v>子ども・若者育成支援</v>
      </c>
      <c r="D11" s="13" t="str">
        <f t="shared" si="8"/>
        <v>観光立国、国土強靱化施策、子ども・若者育成支援</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586</v>
      </c>
      <c r="Y11" s="32" t="s">
        <v>284</v>
      </c>
      <c r="Z11" s="32" t="s">
        <v>412</v>
      </c>
      <c r="AA11" s="70" t="s">
        <v>378</v>
      </c>
      <c r="AB11" s="70" t="s">
        <v>506</v>
      </c>
      <c r="AC11" s="31"/>
      <c r="AD11" s="31"/>
      <c r="AE11" s="31"/>
      <c r="AF11" s="30"/>
      <c r="AG11" s="42" t="s">
        <v>232</v>
      </c>
      <c r="AK11" s="42" t="str">
        <f t="shared" si="7"/>
        <v>J</v>
      </c>
    </row>
    <row r="12" spans="1:42" ht="13.5" customHeight="1" x14ac:dyDescent="0.15">
      <c r="A12" s="14" t="s">
        <v>89</v>
      </c>
      <c r="B12" s="15"/>
      <c r="C12" s="13" t="str">
        <f t="shared" ref="C12:C23" si="9">IF(B12="","",A12)</f>
        <v/>
      </c>
      <c r="D12" s="13" t="str">
        <f t="shared" si="8"/>
        <v>観光立国、国土強靱化施策、子ども・若者育成支援</v>
      </c>
      <c r="F12" s="18" t="s">
        <v>113</v>
      </c>
      <c r="G12" s="17"/>
      <c r="H12" s="13" t="str">
        <f t="shared" si="1"/>
        <v/>
      </c>
      <c r="I12" s="13" t="str">
        <f t="shared" si="5"/>
        <v>一般会計</v>
      </c>
      <c r="K12" s="13"/>
      <c r="L12" s="13"/>
      <c r="O12" s="13"/>
      <c r="P12" s="13"/>
      <c r="Q12" s="19"/>
      <c r="T12" s="13"/>
      <c r="U12" s="29" t="s">
        <v>529</v>
      </c>
      <c r="W12" s="32" t="s">
        <v>146</v>
      </c>
      <c r="Y12" s="32" t="s">
        <v>285</v>
      </c>
      <c r="Z12" s="32" t="s">
        <v>413</v>
      </c>
      <c r="AA12" s="70" t="s">
        <v>379</v>
      </c>
      <c r="AB12" s="70" t="s">
        <v>507</v>
      </c>
      <c r="AC12" s="31"/>
      <c r="AD12" s="31"/>
      <c r="AE12" s="31"/>
      <c r="AF12" s="30"/>
      <c r="AG12" s="42" t="s">
        <v>230</v>
      </c>
      <c r="AK12" s="42" t="str">
        <f t="shared" si="7"/>
        <v>K</v>
      </c>
    </row>
    <row r="13" spans="1:42" ht="13.5" customHeight="1" x14ac:dyDescent="0.15">
      <c r="A13" s="14" t="s">
        <v>90</v>
      </c>
      <c r="B13" s="15"/>
      <c r="C13" s="13" t="str">
        <f t="shared" si="9"/>
        <v/>
      </c>
      <c r="D13" s="13" t="str">
        <f t="shared" si="8"/>
        <v>観光立国、国土強靱化施策、子ども・若者育成支援</v>
      </c>
      <c r="F13" s="18" t="s">
        <v>114</v>
      </c>
      <c r="G13" s="17"/>
      <c r="H13" s="13" t="str">
        <f t="shared" si="1"/>
        <v/>
      </c>
      <c r="I13" s="13" t="str">
        <f t="shared" si="5"/>
        <v>一般会計</v>
      </c>
      <c r="K13" s="13" t="str">
        <f>N11</f>
        <v>公共事業</v>
      </c>
      <c r="L13" s="13"/>
      <c r="O13" s="13"/>
      <c r="P13" s="13"/>
      <c r="Q13" s="19"/>
      <c r="T13" s="13"/>
      <c r="U13" s="32" t="s">
        <v>165</v>
      </c>
      <c r="W13" s="32" t="s">
        <v>147</v>
      </c>
      <c r="Y13" s="32" t="s">
        <v>286</v>
      </c>
      <c r="Z13" s="32" t="s">
        <v>414</v>
      </c>
      <c r="AA13" s="70" t="s">
        <v>380</v>
      </c>
      <c r="AB13" s="70" t="s">
        <v>508</v>
      </c>
      <c r="AC13" s="31"/>
      <c r="AD13" s="31"/>
      <c r="AE13" s="31"/>
      <c r="AF13" s="30"/>
      <c r="AG13" s="42" t="s">
        <v>231</v>
      </c>
      <c r="AK13" s="42" t="str">
        <f t="shared" si="7"/>
        <v>L</v>
      </c>
    </row>
    <row r="14" spans="1:42" ht="13.5" customHeight="1" x14ac:dyDescent="0.15">
      <c r="A14" s="14" t="s">
        <v>91</v>
      </c>
      <c r="B14" s="15"/>
      <c r="C14" s="13" t="str">
        <f t="shared" si="9"/>
        <v/>
      </c>
      <c r="D14" s="13" t="str">
        <f t="shared" si="8"/>
        <v>観光立国、国土強靱化施策、子ども・若者育成支援</v>
      </c>
      <c r="F14" s="18" t="s">
        <v>115</v>
      </c>
      <c r="G14" s="17"/>
      <c r="H14" s="13" t="str">
        <f t="shared" si="1"/>
        <v/>
      </c>
      <c r="I14" s="13" t="str">
        <f t="shared" si="5"/>
        <v>一般会計</v>
      </c>
      <c r="K14" s="13"/>
      <c r="L14" s="13"/>
      <c r="O14" s="13"/>
      <c r="P14" s="13"/>
      <c r="Q14" s="19"/>
      <c r="T14" s="13"/>
      <c r="U14" s="32" t="s">
        <v>530</v>
      </c>
      <c r="W14" s="32" t="s">
        <v>148</v>
      </c>
      <c r="Y14" s="32" t="s">
        <v>287</v>
      </c>
      <c r="Z14" s="32" t="s">
        <v>415</v>
      </c>
      <c r="AA14" s="70" t="s">
        <v>381</v>
      </c>
      <c r="AB14" s="70" t="s">
        <v>509</v>
      </c>
      <c r="AC14" s="31"/>
      <c r="AD14" s="31"/>
      <c r="AE14" s="31"/>
      <c r="AF14" s="30"/>
      <c r="AG14" s="61"/>
      <c r="AK14" s="42" t="str">
        <f t="shared" si="7"/>
        <v>M</v>
      </c>
    </row>
    <row r="15" spans="1:42" ht="13.5" customHeight="1" x14ac:dyDescent="0.15">
      <c r="A15" s="14" t="s">
        <v>92</v>
      </c>
      <c r="B15" s="15"/>
      <c r="C15" s="13" t="str">
        <f t="shared" si="9"/>
        <v/>
      </c>
      <c r="D15" s="13" t="str">
        <f t="shared" si="8"/>
        <v>観光立国、国土強靱化施策、子ども・若者育成支援</v>
      </c>
      <c r="F15" s="18" t="s">
        <v>116</v>
      </c>
      <c r="G15" s="17"/>
      <c r="H15" s="13" t="str">
        <f t="shared" si="1"/>
        <v/>
      </c>
      <c r="I15" s="13" t="str">
        <f t="shared" si="5"/>
        <v>一般会計</v>
      </c>
      <c r="K15" s="13"/>
      <c r="L15" s="13"/>
      <c r="O15" s="13"/>
      <c r="P15" s="13"/>
      <c r="Q15" s="19"/>
      <c r="T15" s="13"/>
      <c r="U15" s="32" t="s">
        <v>531</v>
      </c>
      <c r="W15" s="32" t="s">
        <v>149</v>
      </c>
      <c r="Y15" s="32" t="s">
        <v>288</v>
      </c>
      <c r="Z15" s="32" t="s">
        <v>416</v>
      </c>
      <c r="AA15" s="70" t="s">
        <v>382</v>
      </c>
      <c r="AB15" s="70" t="s">
        <v>510</v>
      </c>
      <c r="AC15" s="31"/>
      <c r="AD15" s="31"/>
      <c r="AE15" s="31"/>
      <c r="AF15" s="30"/>
      <c r="AG15" s="62"/>
      <c r="AK15" s="42" t="str">
        <f t="shared" si="7"/>
        <v>N</v>
      </c>
    </row>
    <row r="16" spans="1:42" ht="13.5" customHeight="1" x14ac:dyDescent="0.15">
      <c r="A16" s="14" t="s">
        <v>93</v>
      </c>
      <c r="B16" s="15" t="s">
        <v>621</v>
      </c>
      <c r="C16" s="13" t="str">
        <f t="shared" si="9"/>
        <v>地球温暖化対策</v>
      </c>
      <c r="D16" s="13" t="str">
        <f t="shared" si="8"/>
        <v>観光立国、国土強靱化施策、子ども・若者育成支援、地球温暖化対策</v>
      </c>
      <c r="F16" s="18" t="s">
        <v>117</v>
      </c>
      <c r="G16" s="17"/>
      <c r="H16" s="13" t="str">
        <f t="shared" si="1"/>
        <v/>
      </c>
      <c r="I16" s="13" t="str">
        <f t="shared" si="5"/>
        <v>一般会計</v>
      </c>
      <c r="K16" s="13"/>
      <c r="L16" s="13"/>
      <c r="O16" s="13"/>
      <c r="P16" s="13"/>
      <c r="Q16" s="19"/>
      <c r="T16" s="13"/>
      <c r="U16" s="32" t="s">
        <v>532</v>
      </c>
      <c r="W16" s="32" t="s">
        <v>150</v>
      </c>
      <c r="Y16" s="32" t="s">
        <v>289</v>
      </c>
      <c r="Z16" s="32" t="s">
        <v>417</v>
      </c>
      <c r="AA16" s="70" t="s">
        <v>383</v>
      </c>
      <c r="AB16" s="70" t="s">
        <v>511</v>
      </c>
      <c r="AC16" s="31"/>
      <c r="AD16" s="31"/>
      <c r="AE16" s="31"/>
      <c r="AF16" s="30"/>
      <c r="AG16" s="62"/>
      <c r="AK16" s="42" t="str">
        <f t="shared" si="7"/>
        <v>O</v>
      </c>
    </row>
    <row r="17" spans="1:37" ht="13.5" customHeight="1" x14ac:dyDescent="0.15">
      <c r="A17" s="14" t="s">
        <v>94</v>
      </c>
      <c r="B17" s="15"/>
      <c r="C17" s="13" t="str">
        <f t="shared" si="9"/>
        <v/>
      </c>
      <c r="D17" s="13" t="str">
        <f t="shared" si="8"/>
        <v>観光立国、国土強靱化施策、子ども・若者育成支援、地球温暖化対策</v>
      </c>
      <c r="F17" s="18" t="s">
        <v>118</v>
      </c>
      <c r="G17" s="17"/>
      <c r="H17" s="13" t="str">
        <f t="shared" si="1"/>
        <v/>
      </c>
      <c r="I17" s="13" t="str">
        <f t="shared" si="5"/>
        <v>一般会計</v>
      </c>
      <c r="K17" s="13"/>
      <c r="L17" s="13"/>
      <c r="O17" s="13"/>
      <c r="P17" s="13"/>
      <c r="Q17" s="19"/>
      <c r="T17" s="13"/>
      <c r="U17" s="32" t="s">
        <v>550</v>
      </c>
      <c r="W17" s="32" t="s">
        <v>151</v>
      </c>
      <c r="Y17" s="32" t="s">
        <v>290</v>
      </c>
      <c r="Z17" s="32" t="s">
        <v>418</v>
      </c>
      <c r="AA17" s="70" t="s">
        <v>384</v>
      </c>
      <c r="AB17" s="70" t="s">
        <v>512</v>
      </c>
      <c r="AC17" s="31"/>
      <c r="AD17" s="31"/>
      <c r="AE17" s="31"/>
      <c r="AF17" s="30"/>
      <c r="AG17" s="62"/>
      <c r="AK17" s="42" t="str">
        <f t="shared" si="7"/>
        <v>P</v>
      </c>
    </row>
    <row r="18" spans="1:37" ht="13.5" customHeight="1" x14ac:dyDescent="0.15">
      <c r="A18" s="14" t="s">
        <v>95</v>
      </c>
      <c r="B18" s="15"/>
      <c r="C18" s="13" t="str">
        <f t="shared" si="9"/>
        <v/>
      </c>
      <c r="D18" s="13" t="str">
        <f t="shared" si="8"/>
        <v>観光立国、国土強靱化施策、子ども・若者育成支援、地球温暖化対策</v>
      </c>
      <c r="F18" s="18" t="s">
        <v>119</v>
      </c>
      <c r="G18" s="17"/>
      <c r="H18" s="13" t="str">
        <f t="shared" si="1"/>
        <v/>
      </c>
      <c r="I18" s="13" t="str">
        <f t="shared" si="5"/>
        <v>一般会計</v>
      </c>
      <c r="K18" s="13"/>
      <c r="L18" s="13"/>
      <c r="O18" s="13"/>
      <c r="P18" s="13"/>
      <c r="Q18" s="19"/>
      <c r="T18" s="13"/>
      <c r="U18" s="32" t="s">
        <v>533</v>
      </c>
      <c r="W18" s="32" t="s">
        <v>152</v>
      </c>
      <c r="Y18" s="32" t="s">
        <v>291</v>
      </c>
      <c r="Z18" s="32" t="s">
        <v>419</v>
      </c>
      <c r="AA18" s="70" t="s">
        <v>385</v>
      </c>
      <c r="AB18" s="70" t="s">
        <v>513</v>
      </c>
      <c r="AC18" s="31"/>
      <c r="AD18" s="31"/>
      <c r="AE18" s="31"/>
      <c r="AF18" s="30"/>
      <c r="AK18" s="42" t="str">
        <f t="shared" si="7"/>
        <v>Q</v>
      </c>
    </row>
    <row r="19" spans="1:37" ht="13.5" customHeight="1" x14ac:dyDescent="0.15">
      <c r="A19" s="14" t="s">
        <v>203</v>
      </c>
      <c r="B19" s="15"/>
      <c r="C19" s="13" t="str">
        <f t="shared" si="9"/>
        <v/>
      </c>
      <c r="D19" s="13" t="str">
        <f t="shared" si="8"/>
        <v>観光立国、国土強靱化施策、子ども・若者育成支援、地球温暖化対策</v>
      </c>
      <c r="F19" s="18" t="s">
        <v>120</v>
      </c>
      <c r="G19" s="17"/>
      <c r="H19" s="13" t="str">
        <f t="shared" si="1"/>
        <v/>
      </c>
      <c r="I19" s="13" t="str">
        <f t="shared" si="5"/>
        <v>一般会計</v>
      </c>
      <c r="K19" s="13"/>
      <c r="L19" s="13"/>
      <c r="O19" s="13"/>
      <c r="P19" s="13"/>
      <c r="Q19" s="19"/>
      <c r="T19" s="13"/>
      <c r="U19" s="32" t="s">
        <v>534</v>
      </c>
      <c r="W19" s="32" t="s">
        <v>153</v>
      </c>
      <c r="Y19" s="32" t="s">
        <v>292</v>
      </c>
      <c r="Z19" s="32" t="s">
        <v>420</v>
      </c>
      <c r="AA19" s="70" t="s">
        <v>386</v>
      </c>
      <c r="AB19" s="70" t="s">
        <v>514</v>
      </c>
      <c r="AC19" s="31"/>
      <c r="AD19" s="31"/>
      <c r="AE19" s="31"/>
      <c r="AF19" s="30"/>
      <c r="AK19" s="42" t="str">
        <f t="shared" si="7"/>
        <v>R</v>
      </c>
    </row>
    <row r="20" spans="1:37" ht="13.5" customHeight="1" x14ac:dyDescent="0.15">
      <c r="A20" s="14" t="s">
        <v>204</v>
      </c>
      <c r="B20" s="15"/>
      <c r="C20" s="13" t="str">
        <f t="shared" si="9"/>
        <v/>
      </c>
      <c r="D20" s="13" t="str">
        <f t="shared" si="8"/>
        <v>観光立国、国土強靱化施策、子ども・若者育成支援、地球温暖化対策</v>
      </c>
      <c r="F20" s="18" t="s">
        <v>202</v>
      </c>
      <c r="G20" s="17"/>
      <c r="H20" s="13" t="str">
        <f t="shared" si="1"/>
        <v/>
      </c>
      <c r="I20" s="13" t="str">
        <f t="shared" si="5"/>
        <v>一般会計</v>
      </c>
      <c r="K20" s="13"/>
      <c r="L20" s="13"/>
      <c r="O20" s="13"/>
      <c r="P20" s="13"/>
      <c r="Q20" s="19"/>
      <c r="T20" s="13"/>
      <c r="U20" s="32" t="s">
        <v>535</v>
      </c>
      <c r="W20" s="32" t="s">
        <v>154</v>
      </c>
      <c r="Y20" s="32" t="s">
        <v>293</v>
      </c>
      <c r="Z20" s="32" t="s">
        <v>421</v>
      </c>
      <c r="AA20" s="70" t="s">
        <v>387</v>
      </c>
      <c r="AB20" s="70" t="s">
        <v>515</v>
      </c>
      <c r="AC20" s="31"/>
      <c r="AD20" s="31"/>
      <c r="AE20" s="31"/>
      <c r="AF20" s="30"/>
      <c r="AK20" s="42" t="str">
        <f t="shared" si="7"/>
        <v>S</v>
      </c>
    </row>
    <row r="21" spans="1:37" ht="13.5" customHeight="1" x14ac:dyDescent="0.15">
      <c r="A21" s="14" t="s">
        <v>205</v>
      </c>
      <c r="B21" s="15"/>
      <c r="C21" s="13" t="str">
        <f t="shared" si="9"/>
        <v/>
      </c>
      <c r="D21" s="13" t="str">
        <f t="shared" si="8"/>
        <v>観光立国、国土強靱化施策、子ども・若者育成支援、地球温暖化対策</v>
      </c>
      <c r="F21" s="18" t="s">
        <v>121</v>
      </c>
      <c r="G21" s="17"/>
      <c r="H21" s="13" t="str">
        <f t="shared" si="1"/>
        <v/>
      </c>
      <c r="I21" s="13" t="str">
        <f t="shared" si="5"/>
        <v>一般会計</v>
      </c>
      <c r="K21" s="13"/>
      <c r="L21" s="13"/>
      <c r="O21" s="13"/>
      <c r="P21" s="13"/>
      <c r="Q21" s="19"/>
      <c r="T21" s="13"/>
      <c r="U21" s="32" t="s">
        <v>536</v>
      </c>
      <c r="W21" s="32" t="s">
        <v>155</v>
      </c>
      <c r="Y21" s="32" t="s">
        <v>294</v>
      </c>
      <c r="Z21" s="32" t="s">
        <v>422</v>
      </c>
      <c r="AA21" s="70" t="s">
        <v>388</v>
      </c>
      <c r="AB21" s="70" t="s">
        <v>516</v>
      </c>
      <c r="AC21" s="31"/>
      <c r="AD21" s="31"/>
      <c r="AE21" s="31"/>
      <c r="AF21" s="30"/>
      <c r="AK21" s="42" t="str">
        <f t="shared" si="7"/>
        <v>T</v>
      </c>
    </row>
    <row r="22" spans="1:37" ht="13.5" customHeight="1" x14ac:dyDescent="0.15">
      <c r="A22" s="14" t="s">
        <v>206</v>
      </c>
      <c r="B22" s="15"/>
      <c r="C22" s="13" t="str">
        <f t="shared" si="9"/>
        <v/>
      </c>
      <c r="D22" s="13" t="str">
        <f>IF(C22="",D21,IF(D21&lt;&gt;"",CONCATENATE(D21,"、",C22),C22))</f>
        <v>観光立国、国土強靱化施策、子ども・若者育成支援、地球温暖化対策</v>
      </c>
      <c r="F22" s="18" t="s">
        <v>122</v>
      </c>
      <c r="G22" s="17"/>
      <c r="H22" s="13" t="str">
        <f t="shared" si="1"/>
        <v/>
      </c>
      <c r="I22" s="13" t="str">
        <f t="shared" si="5"/>
        <v>一般会計</v>
      </c>
      <c r="K22" s="13"/>
      <c r="L22" s="13"/>
      <c r="O22" s="13"/>
      <c r="P22" s="13"/>
      <c r="Q22" s="19"/>
      <c r="T22" s="13"/>
      <c r="U22" s="32" t="s">
        <v>588</v>
      </c>
      <c r="W22" s="32" t="s">
        <v>156</v>
      </c>
      <c r="Y22" s="32" t="s">
        <v>295</v>
      </c>
      <c r="Z22" s="32" t="s">
        <v>423</v>
      </c>
      <c r="AA22" s="70" t="s">
        <v>389</v>
      </c>
      <c r="AB22" s="70" t="s">
        <v>517</v>
      </c>
      <c r="AC22" s="31"/>
      <c r="AD22" s="31"/>
      <c r="AE22" s="31"/>
      <c r="AF22" s="30"/>
      <c r="AK22" s="42" t="str">
        <f t="shared" si="7"/>
        <v>U</v>
      </c>
    </row>
    <row r="23" spans="1:37" ht="13.5" customHeight="1" x14ac:dyDescent="0.15">
      <c r="A23" s="68" t="s">
        <v>267</v>
      </c>
      <c r="B23" s="15"/>
      <c r="C23" s="13" t="str">
        <f t="shared" si="9"/>
        <v/>
      </c>
      <c r="D23" s="13" t="str">
        <f>IF(C23="",D22,IF(D22&lt;&gt;"",CONCATENATE(D22,"、",C23),C23))</f>
        <v>観光立国、国土強靱化施策、子ども・若者育成支援、地球温暖化対策</v>
      </c>
      <c r="F23" s="18" t="s">
        <v>123</v>
      </c>
      <c r="G23" s="17"/>
      <c r="H23" s="13" t="str">
        <f t="shared" si="1"/>
        <v/>
      </c>
      <c r="I23" s="13" t="str">
        <f t="shared" si="5"/>
        <v>一般会計</v>
      </c>
      <c r="K23" s="13"/>
      <c r="L23" s="13"/>
      <c r="O23" s="13"/>
      <c r="P23" s="13"/>
      <c r="Q23" s="19"/>
      <c r="T23" s="13"/>
      <c r="U23" s="32" t="s">
        <v>537</v>
      </c>
      <c r="W23" s="32" t="s">
        <v>157</v>
      </c>
      <c r="Y23" s="32" t="s">
        <v>296</v>
      </c>
      <c r="Z23" s="32" t="s">
        <v>424</v>
      </c>
      <c r="AA23" s="70" t="s">
        <v>390</v>
      </c>
      <c r="AB23" s="70" t="s">
        <v>518</v>
      </c>
      <c r="AC23" s="31"/>
      <c r="AD23" s="31"/>
      <c r="AE23" s="31"/>
      <c r="AF23" s="30"/>
      <c r="AK23" s="42" t="str">
        <f t="shared" si="7"/>
        <v>V</v>
      </c>
    </row>
    <row r="24" spans="1:37" ht="13.5" customHeight="1" x14ac:dyDescent="0.15">
      <c r="A24" s="82"/>
      <c r="B24" s="66"/>
      <c r="F24" s="18" t="s">
        <v>270</v>
      </c>
      <c r="G24" s="17"/>
      <c r="H24" s="13" t="str">
        <f t="shared" si="1"/>
        <v/>
      </c>
      <c r="I24" s="13" t="str">
        <f t="shared" si="5"/>
        <v>一般会計</v>
      </c>
      <c r="K24" s="13"/>
      <c r="L24" s="13"/>
      <c r="O24" s="13"/>
      <c r="P24" s="13"/>
      <c r="Q24" s="19"/>
      <c r="T24" s="13"/>
      <c r="U24" s="32" t="s">
        <v>538</v>
      </c>
      <c r="W24" s="32" t="s">
        <v>158</v>
      </c>
      <c r="Y24" s="32" t="s">
        <v>297</v>
      </c>
      <c r="Z24" s="32" t="s">
        <v>425</v>
      </c>
      <c r="AA24" s="70" t="s">
        <v>391</v>
      </c>
      <c r="AB24" s="70" t="s">
        <v>519</v>
      </c>
      <c r="AC24" s="31"/>
      <c r="AD24" s="31"/>
      <c r="AE24" s="31"/>
      <c r="AF24" s="30"/>
      <c r="AK24" s="42" t="str">
        <f>CHAR(CODE(AK23)+1)</f>
        <v>W</v>
      </c>
    </row>
    <row r="25" spans="1:37" ht="13.5" customHeight="1" x14ac:dyDescent="0.15">
      <c r="A25" s="67"/>
      <c r="B25" s="66"/>
      <c r="F25" s="18" t="s">
        <v>124</v>
      </c>
      <c r="G25" s="17"/>
      <c r="H25" s="13" t="str">
        <f t="shared" si="1"/>
        <v/>
      </c>
      <c r="I25" s="13" t="str">
        <f t="shared" si="5"/>
        <v>一般会計</v>
      </c>
      <c r="K25" s="13"/>
      <c r="L25" s="13"/>
      <c r="O25" s="13"/>
      <c r="P25" s="13"/>
      <c r="Q25" s="19"/>
      <c r="T25" s="13"/>
      <c r="U25" s="32" t="s">
        <v>539</v>
      </c>
      <c r="W25" s="59"/>
      <c r="Y25" s="32" t="s">
        <v>298</v>
      </c>
      <c r="Z25" s="32" t="s">
        <v>426</v>
      </c>
      <c r="AA25" s="70" t="s">
        <v>392</v>
      </c>
      <c r="AB25" s="70" t="s">
        <v>520</v>
      </c>
      <c r="AC25" s="31"/>
      <c r="AD25" s="31"/>
      <c r="AE25" s="31"/>
      <c r="AF25" s="30"/>
      <c r="AK25" s="42" t="str">
        <f t="shared" si="7"/>
        <v>X</v>
      </c>
    </row>
    <row r="26" spans="1:37" ht="13.5" customHeight="1" x14ac:dyDescent="0.15">
      <c r="A26" s="67"/>
      <c r="B26" s="66"/>
      <c r="F26" s="18" t="s">
        <v>125</v>
      </c>
      <c r="G26" s="17"/>
      <c r="H26" s="13" t="str">
        <f t="shared" si="1"/>
        <v/>
      </c>
      <c r="I26" s="13" t="str">
        <f t="shared" si="5"/>
        <v>一般会計</v>
      </c>
      <c r="K26" s="13"/>
      <c r="L26" s="13"/>
      <c r="O26" s="13"/>
      <c r="P26" s="13"/>
      <c r="Q26" s="19"/>
      <c r="T26" s="13"/>
      <c r="U26" s="32" t="s">
        <v>540</v>
      </c>
      <c r="Y26" s="32" t="s">
        <v>299</v>
      </c>
      <c r="Z26" s="32" t="s">
        <v>427</v>
      </c>
      <c r="AA26" s="70" t="s">
        <v>393</v>
      </c>
      <c r="AB26" s="70" t="s">
        <v>521</v>
      </c>
      <c r="AC26" s="31"/>
      <c r="AD26" s="31"/>
      <c r="AE26" s="31"/>
      <c r="AF26" s="30"/>
      <c r="AK26" s="42" t="str">
        <f t="shared" si="7"/>
        <v>Y</v>
      </c>
    </row>
    <row r="27" spans="1:37" ht="13.5" customHeight="1" x14ac:dyDescent="0.15">
      <c r="A27" s="13" t="str">
        <f>IF(D23="", "-", D23)</f>
        <v>観光立国、国土強靱化施策、子ども・若者育成支援、地球温暖化対策</v>
      </c>
      <c r="B27" s="13"/>
      <c r="F27" s="18" t="s">
        <v>126</v>
      </c>
      <c r="G27" s="17"/>
      <c r="H27" s="13" t="str">
        <f t="shared" si="1"/>
        <v/>
      </c>
      <c r="I27" s="13" t="str">
        <f t="shared" si="5"/>
        <v>一般会計</v>
      </c>
      <c r="K27" s="13"/>
      <c r="L27" s="13"/>
      <c r="O27" s="13"/>
      <c r="P27" s="13"/>
      <c r="Q27" s="19"/>
      <c r="T27" s="13"/>
      <c r="U27" s="32" t="s">
        <v>541</v>
      </c>
      <c r="Y27" s="32" t="s">
        <v>300</v>
      </c>
      <c r="Z27" s="32" t="s">
        <v>428</v>
      </c>
      <c r="AA27" s="70" t="s">
        <v>394</v>
      </c>
      <c r="AB27" s="70" t="s">
        <v>522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542</v>
      </c>
      <c r="Y28" s="32" t="s">
        <v>301</v>
      </c>
      <c r="Z28" s="32" t="s">
        <v>429</v>
      </c>
      <c r="AA28" s="70" t="s">
        <v>395</v>
      </c>
      <c r="AB28" s="70" t="s">
        <v>523</v>
      </c>
      <c r="AC28" s="31"/>
      <c r="AD28" s="31"/>
      <c r="AE28" s="31"/>
      <c r="AF28" s="30"/>
      <c r="AK28" s="42" t="s">
        <v>183</v>
      </c>
    </row>
    <row r="29" spans="1:37" ht="13.5" customHeight="1" x14ac:dyDescent="0.15">
      <c r="A29" s="13"/>
      <c r="B29" s="13"/>
      <c r="F29" s="18" t="s">
        <v>194</v>
      </c>
      <c r="G29" s="17"/>
      <c r="H29" s="13" t="str">
        <f t="shared" si="1"/>
        <v/>
      </c>
      <c r="I29" s="13" t="str">
        <f t="shared" si="5"/>
        <v>一般会計</v>
      </c>
      <c r="K29" s="13"/>
      <c r="L29" s="13"/>
      <c r="O29" s="13"/>
      <c r="P29" s="13"/>
      <c r="Q29" s="19"/>
      <c r="T29" s="13"/>
      <c r="U29" s="32" t="s">
        <v>543</v>
      </c>
      <c r="Y29" s="32" t="s">
        <v>302</v>
      </c>
      <c r="Z29" s="32" t="s">
        <v>430</v>
      </c>
      <c r="AA29" s="70" t="s">
        <v>396</v>
      </c>
      <c r="AB29" s="70" t="s">
        <v>524</v>
      </c>
      <c r="AC29" s="31"/>
      <c r="AD29" s="31"/>
      <c r="AE29" s="31"/>
      <c r="AF29" s="30"/>
      <c r="AK29" s="42" t="str">
        <f t="shared" si="7"/>
        <v>b</v>
      </c>
    </row>
    <row r="30" spans="1:37" ht="13.5" customHeight="1" x14ac:dyDescent="0.15">
      <c r="A30" s="13"/>
      <c r="B30" s="13"/>
      <c r="F30" s="18" t="s">
        <v>195</v>
      </c>
      <c r="G30" s="17"/>
      <c r="H30" s="13" t="str">
        <f t="shared" si="1"/>
        <v/>
      </c>
      <c r="I30" s="13" t="str">
        <f t="shared" si="5"/>
        <v>一般会計</v>
      </c>
      <c r="K30" s="13"/>
      <c r="L30" s="13"/>
      <c r="O30" s="13"/>
      <c r="P30" s="13"/>
      <c r="Q30" s="19"/>
      <c r="T30" s="13"/>
      <c r="U30" s="32" t="s">
        <v>544</v>
      </c>
      <c r="Y30" s="32" t="s">
        <v>303</v>
      </c>
      <c r="Z30" s="32" t="s">
        <v>431</v>
      </c>
      <c r="AA30" s="70" t="s">
        <v>397</v>
      </c>
      <c r="AB30" s="70" t="s">
        <v>525</v>
      </c>
      <c r="AC30" s="31"/>
      <c r="AD30" s="31"/>
      <c r="AE30" s="31"/>
      <c r="AF30" s="30"/>
      <c r="AK30" s="42" t="str">
        <f t="shared" si="7"/>
        <v>c</v>
      </c>
    </row>
    <row r="31" spans="1:37" ht="13.5" customHeight="1" x14ac:dyDescent="0.15">
      <c r="A31" s="13"/>
      <c r="B31" s="13"/>
      <c r="F31" s="18" t="s">
        <v>196</v>
      </c>
      <c r="G31" s="17"/>
      <c r="H31" s="13" t="str">
        <f t="shared" si="1"/>
        <v/>
      </c>
      <c r="I31" s="13" t="str">
        <f t="shared" si="5"/>
        <v>一般会計</v>
      </c>
      <c r="K31" s="13"/>
      <c r="L31" s="13"/>
      <c r="O31" s="13"/>
      <c r="P31" s="13"/>
      <c r="Q31" s="19"/>
      <c r="T31" s="13"/>
      <c r="U31" s="32" t="s">
        <v>545</v>
      </c>
      <c r="Y31" s="32" t="s">
        <v>304</v>
      </c>
      <c r="Z31" s="32" t="s">
        <v>432</v>
      </c>
      <c r="AA31" s="70" t="s">
        <v>398</v>
      </c>
      <c r="AB31" s="70" t="s">
        <v>526</v>
      </c>
      <c r="AC31" s="31"/>
      <c r="AD31" s="31"/>
      <c r="AE31" s="31"/>
      <c r="AF31" s="30"/>
      <c r="AK31" s="42" t="str">
        <f t="shared" si="7"/>
        <v>d</v>
      </c>
    </row>
    <row r="32" spans="1:37" ht="13.5" customHeight="1" x14ac:dyDescent="0.15">
      <c r="A32" s="13"/>
      <c r="B32" s="13"/>
      <c r="F32" s="18" t="s">
        <v>197</v>
      </c>
      <c r="G32" s="17"/>
      <c r="H32" s="13" t="str">
        <f t="shared" si="1"/>
        <v/>
      </c>
      <c r="I32" s="13" t="str">
        <f t="shared" si="5"/>
        <v>一般会計</v>
      </c>
      <c r="K32" s="13"/>
      <c r="L32" s="13"/>
      <c r="O32" s="13"/>
      <c r="P32" s="13"/>
      <c r="Q32" s="19"/>
      <c r="T32" s="13"/>
      <c r="U32" s="32" t="s">
        <v>546</v>
      </c>
      <c r="Y32" s="32" t="s">
        <v>305</v>
      </c>
      <c r="Z32" s="32" t="s">
        <v>433</v>
      </c>
      <c r="AA32" s="70" t="s">
        <v>65</v>
      </c>
      <c r="AB32" s="70" t="s">
        <v>65</v>
      </c>
      <c r="AC32" s="31"/>
      <c r="AD32" s="31"/>
      <c r="AE32" s="31"/>
      <c r="AF32" s="30"/>
      <c r="AK32" s="42" t="str">
        <f t="shared" si="7"/>
        <v>e</v>
      </c>
    </row>
    <row r="33" spans="1:37" ht="13.5" customHeight="1" x14ac:dyDescent="0.15">
      <c r="A33" s="13"/>
      <c r="B33" s="13"/>
      <c r="F33" s="18" t="s">
        <v>198</v>
      </c>
      <c r="G33" s="17"/>
      <c r="H33" s="13" t="str">
        <f t="shared" si="1"/>
        <v/>
      </c>
      <c r="I33" s="13" t="str">
        <f t="shared" si="5"/>
        <v>一般会計</v>
      </c>
      <c r="K33" s="13"/>
      <c r="L33" s="13"/>
      <c r="O33" s="13"/>
      <c r="P33" s="13"/>
      <c r="Q33" s="19"/>
      <c r="T33" s="13"/>
      <c r="U33" s="32" t="s">
        <v>547</v>
      </c>
      <c r="Y33" s="32" t="s">
        <v>306</v>
      </c>
      <c r="Z33" s="32" t="s">
        <v>434</v>
      </c>
      <c r="AA33" s="59"/>
      <c r="AB33" s="31"/>
      <c r="AC33" s="31"/>
      <c r="AD33" s="31"/>
      <c r="AE33" s="31"/>
      <c r="AF33" s="30"/>
      <c r="AK33" s="42" t="str">
        <f t="shared" si="7"/>
        <v>f</v>
      </c>
    </row>
    <row r="34" spans="1:37" ht="13.5" customHeight="1" x14ac:dyDescent="0.15">
      <c r="A34" s="13"/>
      <c r="B34" s="13"/>
      <c r="F34" s="18" t="s">
        <v>199</v>
      </c>
      <c r="G34" s="17"/>
      <c r="H34" s="13" t="str">
        <f t="shared" si="1"/>
        <v/>
      </c>
      <c r="I34" s="13" t="str">
        <f t="shared" si="5"/>
        <v>一般会計</v>
      </c>
      <c r="K34" s="13"/>
      <c r="L34" s="13"/>
      <c r="O34" s="13"/>
      <c r="P34" s="13"/>
      <c r="Q34" s="19"/>
      <c r="T34" s="13"/>
      <c r="U34" s="32" t="s">
        <v>548</v>
      </c>
      <c r="Y34" s="32" t="s">
        <v>307</v>
      </c>
      <c r="Z34" s="32" t="s">
        <v>435</v>
      </c>
      <c r="AB34" s="31"/>
      <c r="AC34" s="31"/>
      <c r="AD34" s="31"/>
      <c r="AE34" s="31"/>
      <c r="AF34" s="30"/>
      <c r="AK34" s="42" t="str">
        <f t="shared" si="7"/>
        <v>g</v>
      </c>
    </row>
    <row r="35" spans="1:37" ht="13.5" customHeight="1" x14ac:dyDescent="0.15">
      <c r="A35" s="13"/>
      <c r="B35" s="13"/>
      <c r="F35" s="18" t="s">
        <v>200</v>
      </c>
      <c r="G35" s="17"/>
      <c r="H35" s="13" t="str">
        <f t="shared" si="1"/>
        <v/>
      </c>
      <c r="I35" s="13" t="str">
        <f t="shared" si="5"/>
        <v>一般会計</v>
      </c>
      <c r="K35" s="13"/>
      <c r="L35" s="13"/>
      <c r="O35" s="13"/>
      <c r="P35" s="13"/>
      <c r="Q35" s="19"/>
      <c r="T35" s="13"/>
      <c r="U35" s="32" t="s">
        <v>549</v>
      </c>
      <c r="Y35" s="32" t="s">
        <v>308</v>
      </c>
      <c r="Z35" s="32" t="s">
        <v>436</v>
      </c>
      <c r="AC35" s="31"/>
      <c r="AF35" s="30"/>
      <c r="AK35" s="42" t="str">
        <f t="shared" si="7"/>
        <v>h</v>
      </c>
    </row>
    <row r="36" spans="1:37" ht="13.5" customHeight="1" x14ac:dyDescent="0.15">
      <c r="A36" s="13"/>
      <c r="B36" s="13"/>
      <c r="F36" s="18" t="s">
        <v>201</v>
      </c>
      <c r="G36" s="17"/>
      <c r="H36" s="13" t="str">
        <f t="shared" si="1"/>
        <v/>
      </c>
      <c r="I36" s="13" t="str">
        <f t="shared" si="5"/>
        <v>一般会計</v>
      </c>
      <c r="K36" s="13"/>
      <c r="L36" s="13"/>
      <c r="O36" s="13"/>
      <c r="P36" s="13"/>
      <c r="Q36" s="19"/>
      <c r="T36" s="13"/>
      <c r="Y36" s="32" t="s">
        <v>309</v>
      </c>
      <c r="Z36" s="32" t="s">
        <v>437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310</v>
      </c>
      <c r="Z37" s="32" t="s">
        <v>438</v>
      </c>
      <c r="AF37" s="30"/>
      <c r="AK37" s="42" t="str">
        <f t="shared" si="7"/>
        <v>j</v>
      </c>
    </row>
    <row r="38" spans="1:37" x14ac:dyDescent="0.15">
      <c r="A38" s="13"/>
      <c r="B38" s="13"/>
      <c r="F38" s="13"/>
      <c r="G38" s="19"/>
      <c r="K38" s="13"/>
      <c r="L38" s="13"/>
      <c r="O38" s="13"/>
      <c r="P38" s="13"/>
      <c r="Q38" s="19"/>
      <c r="T38" s="13"/>
      <c r="Y38" s="32" t="s">
        <v>311</v>
      </c>
      <c r="Z38" s="32" t="s">
        <v>439</v>
      </c>
      <c r="AF38" s="30"/>
      <c r="AK38" s="42" t="str">
        <f t="shared" si="7"/>
        <v>k</v>
      </c>
    </row>
    <row r="39" spans="1:37" x14ac:dyDescent="0.15">
      <c r="A39" s="13"/>
      <c r="B39" s="13"/>
      <c r="F39" s="13" t="str">
        <f>I37</f>
        <v>一般会計</v>
      </c>
      <c r="G39" s="19"/>
      <c r="K39" s="13"/>
      <c r="L39" s="13"/>
      <c r="O39" s="13"/>
      <c r="P39" s="13"/>
      <c r="Q39" s="19"/>
      <c r="T39" s="13"/>
      <c r="U39" s="32" t="s">
        <v>551</v>
      </c>
      <c r="Y39" s="32" t="s">
        <v>312</v>
      </c>
      <c r="Z39" s="32" t="s">
        <v>440</v>
      </c>
      <c r="AF39" s="30"/>
      <c r="AK39" s="42" t="str">
        <f t="shared" si="7"/>
        <v>l</v>
      </c>
    </row>
    <row r="40" spans="1:37" x14ac:dyDescent="0.15">
      <c r="A40" s="13"/>
      <c r="B40" s="13"/>
      <c r="F40" s="13"/>
      <c r="G40" s="19"/>
      <c r="K40" s="13"/>
      <c r="L40" s="13"/>
      <c r="O40" s="13"/>
      <c r="P40" s="13"/>
      <c r="Q40" s="19"/>
      <c r="T40" s="13"/>
      <c r="U40" s="32"/>
      <c r="Y40" s="32" t="s">
        <v>313</v>
      </c>
      <c r="Z40" s="32" t="s">
        <v>441</v>
      </c>
      <c r="AF40" s="30"/>
      <c r="AK40" s="42" t="str">
        <f t="shared" si="7"/>
        <v>m</v>
      </c>
    </row>
    <row r="41" spans="1:37" x14ac:dyDescent="0.15">
      <c r="A41" s="13"/>
      <c r="B41" s="13"/>
      <c r="F41" s="13"/>
      <c r="G41" s="19"/>
      <c r="K41" s="13"/>
      <c r="L41" s="13"/>
      <c r="O41" s="13"/>
      <c r="P41" s="13"/>
      <c r="Q41" s="19"/>
      <c r="T41" s="13"/>
      <c r="U41" s="32" t="s">
        <v>253</v>
      </c>
      <c r="Y41" s="32" t="s">
        <v>314</v>
      </c>
      <c r="Z41" s="32" t="s">
        <v>442</v>
      </c>
      <c r="AF41" s="30"/>
      <c r="AK41" s="42" t="str">
        <f t="shared" si="7"/>
        <v>n</v>
      </c>
    </row>
    <row r="42" spans="1:37" x14ac:dyDescent="0.15">
      <c r="A42" s="13"/>
      <c r="B42" s="13"/>
      <c r="F42" s="13"/>
      <c r="G42" s="19"/>
      <c r="K42" s="13"/>
      <c r="L42" s="13"/>
      <c r="O42" s="13"/>
      <c r="P42" s="13"/>
      <c r="Q42" s="19"/>
      <c r="T42" s="13"/>
      <c r="U42" s="32" t="s">
        <v>263</v>
      </c>
      <c r="Y42" s="32" t="s">
        <v>315</v>
      </c>
      <c r="Z42" s="32" t="s">
        <v>443</v>
      </c>
      <c r="AF42" s="30"/>
      <c r="AK42" s="42" t="str">
        <f t="shared" si="7"/>
        <v>o</v>
      </c>
    </row>
    <row r="43" spans="1:37" x14ac:dyDescent="0.15">
      <c r="A43" s="13"/>
      <c r="B43" s="13"/>
      <c r="F43" s="13"/>
      <c r="G43" s="19"/>
      <c r="K43" s="13"/>
      <c r="L43" s="13"/>
      <c r="O43" s="13"/>
      <c r="P43" s="13"/>
      <c r="Q43" s="19"/>
      <c r="T43" s="13"/>
      <c r="Y43" s="32" t="s">
        <v>316</v>
      </c>
      <c r="Z43" s="32" t="s">
        <v>444</v>
      </c>
      <c r="AF43" s="30"/>
      <c r="AK43" s="42" t="str">
        <f t="shared" si="7"/>
        <v>p</v>
      </c>
    </row>
    <row r="44" spans="1:37" x14ac:dyDescent="0.15">
      <c r="A44" s="13"/>
      <c r="B44" s="13"/>
      <c r="F44" s="13"/>
      <c r="G44" s="19"/>
      <c r="K44" s="13"/>
      <c r="L44" s="13"/>
      <c r="O44" s="13"/>
      <c r="P44" s="13"/>
      <c r="Q44" s="19"/>
      <c r="T44" s="13"/>
      <c r="Y44" s="32" t="s">
        <v>317</v>
      </c>
      <c r="Z44" s="32" t="s">
        <v>445</v>
      </c>
      <c r="AF44" s="30"/>
      <c r="AK44" s="42" t="str">
        <f t="shared" si="7"/>
        <v>q</v>
      </c>
    </row>
    <row r="45" spans="1:37" x14ac:dyDescent="0.15">
      <c r="A45" s="13"/>
      <c r="B45" s="13"/>
      <c r="F45" s="13"/>
      <c r="G45" s="19"/>
      <c r="K45" s="13"/>
      <c r="L45" s="13"/>
      <c r="O45" s="13"/>
      <c r="P45" s="13"/>
      <c r="Q45" s="19"/>
      <c r="T45" s="13"/>
      <c r="U45" s="29" t="s">
        <v>160</v>
      </c>
      <c r="Y45" s="32" t="s">
        <v>318</v>
      </c>
      <c r="Z45" s="32" t="s">
        <v>446</v>
      </c>
      <c r="AF45" s="30"/>
      <c r="AK45" s="42" t="str">
        <f t="shared" si="7"/>
        <v>r</v>
      </c>
    </row>
    <row r="46" spans="1:37" x14ac:dyDescent="0.15">
      <c r="A46" s="13"/>
      <c r="B46" s="13"/>
      <c r="F46" s="13"/>
      <c r="G46" s="19"/>
      <c r="K46" s="13"/>
      <c r="L46" s="13"/>
      <c r="O46" s="13"/>
      <c r="P46" s="13"/>
      <c r="Q46" s="19"/>
      <c r="T46" s="13"/>
      <c r="U46" s="77" t="s">
        <v>587</v>
      </c>
      <c r="Y46" s="32" t="s">
        <v>319</v>
      </c>
      <c r="Z46" s="32" t="s">
        <v>447</v>
      </c>
      <c r="AF46" s="30"/>
      <c r="AK46" s="42" t="str">
        <f t="shared" si="7"/>
        <v>s</v>
      </c>
    </row>
    <row r="47" spans="1:37" x14ac:dyDescent="0.15">
      <c r="A47" s="13"/>
      <c r="B47" s="13"/>
      <c r="F47" s="13"/>
      <c r="G47" s="19"/>
      <c r="K47" s="13"/>
      <c r="L47" s="13"/>
      <c r="O47" s="13"/>
      <c r="P47" s="13"/>
      <c r="Q47" s="19"/>
      <c r="T47" s="13"/>
      <c r="Y47" s="32" t="s">
        <v>320</v>
      </c>
      <c r="Z47" s="32" t="s">
        <v>448</v>
      </c>
      <c r="AF47" s="30"/>
      <c r="AK47" s="42" t="str">
        <f t="shared" si="7"/>
        <v>t</v>
      </c>
    </row>
    <row r="48" spans="1:37" x14ac:dyDescent="0.15">
      <c r="A48" s="13"/>
      <c r="B48" s="13"/>
      <c r="F48" s="13"/>
      <c r="G48" s="19"/>
      <c r="K48" s="13"/>
      <c r="L48" s="13"/>
      <c r="O48" s="13"/>
      <c r="P48" s="13"/>
      <c r="Q48" s="19"/>
      <c r="T48" s="13"/>
      <c r="U48" s="77">
        <v>2021</v>
      </c>
      <c r="Y48" s="32" t="s">
        <v>321</v>
      </c>
      <c r="Z48" s="32" t="s">
        <v>449</v>
      </c>
      <c r="AF48" s="30"/>
      <c r="AK48" s="42" t="str">
        <f t="shared" si="7"/>
        <v>u</v>
      </c>
    </row>
    <row r="49" spans="1:37" x14ac:dyDescent="0.15">
      <c r="A49" s="13"/>
      <c r="B49" s="13"/>
      <c r="F49" s="13"/>
      <c r="G49" s="19"/>
      <c r="K49" s="13"/>
      <c r="L49" s="13"/>
      <c r="O49" s="13"/>
      <c r="P49" s="13"/>
      <c r="Q49" s="19"/>
      <c r="T49" s="13"/>
      <c r="U49" s="77">
        <v>2022</v>
      </c>
      <c r="Y49" s="32" t="s">
        <v>322</v>
      </c>
      <c r="Z49" s="32" t="s">
        <v>450</v>
      </c>
      <c r="AF49" s="30"/>
      <c r="AK49" s="42" t="str">
        <f t="shared" si="7"/>
        <v>v</v>
      </c>
    </row>
    <row r="50" spans="1:37" x14ac:dyDescent="0.15">
      <c r="A50" s="13"/>
      <c r="B50" s="13"/>
      <c r="F50" s="13"/>
      <c r="G50" s="19"/>
      <c r="K50" s="13"/>
      <c r="L50" s="13"/>
      <c r="O50" s="13"/>
      <c r="P50" s="13"/>
      <c r="Q50" s="19"/>
      <c r="T50" s="13"/>
      <c r="U50" s="77">
        <v>2023</v>
      </c>
      <c r="Y50" s="32" t="s">
        <v>323</v>
      </c>
      <c r="Z50" s="32" t="s">
        <v>451</v>
      </c>
      <c r="AF50" s="30"/>
    </row>
    <row r="51" spans="1:37" x14ac:dyDescent="0.15">
      <c r="A51" s="13"/>
      <c r="B51" s="13"/>
      <c r="F51" s="13"/>
      <c r="G51" s="19"/>
      <c r="K51" s="13"/>
      <c r="L51" s="13"/>
      <c r="O51" s="13"/>
      <c r="P51" s="13"/>
      <c r="Q51" s="19"/>
      <c r="T51" s="13"/>
      <c r="U51" s="77">
        <v>2024</v>
      </c>
      <c r="Y51" s="32" t="s">
        <v>324</v>
      </c>
      <c r="Z51" s="32" t="s">
        <v>452</v>
      </c>
      <c r="AF51" s="30"/>
    </row>
    <row r="52" spans="1:37" x14ac:dyDescent="0.15">
      <c r="A52" s="13"/>
      <c r="B52" s="13"/>
      <c r="F52" s="13"/>
      <c r="G52" s="19"/>
      <c r="K52" s="13"/>
      <c r="L52" s="13"/>
      <c r="O52" s="13"/>
      <c r="P52" s="13"/>
      <c r="Q52" s="19"/>
      <c r="T52" s="13"/>
      <c r="U52" s="77">
        <v>2025</v>
      </c>
      <c r="Y52" s="32" t="s">
        <v>325</v>
      </c>
      <c r="Z52" s="32" t="s">
        <v>453</v>
      </c>
      <c r="AF52" s="30"/>
    </row>
    <row r="53" spans="1:37" x14ac:dyDescent="0.15">
      <c r="A53" s="13"/>
      <c r="B53" s="13"/>
      <c r="F53" s="13"/>
      <c r="G53" s="19"/>
      <c r="K53" s="13"/>
      <c r="L53" s="13"/>
      <c r="O53" s="13"/>
      <c r="P53" s="13"/>
      <c r="Q53" s="19"/>
      <c r="T53" s="13"/>
      <c r="U53" s="77">
        <v>2026</v>
      </c>
      <c r="Y53" s="32" t="s">
        <v>326</v>
      </c>
      <c r="Z53" s="32" t="s">
        <v>454</v>
      </c>
      <c r="AF53" s="30"/>
    </row>
    <row r="54" spans="1:37" x14ac:dyDescent="0.15">
      <c r="A54" s="13"/>
      <c r="B54" s="13"/>
      <c r="F54" s="13"/>
      <c r="G54" s="19"/>
      <c r="K54" s="13"/>
      <c r="L54" s="13"/>
      <c r="O54" s="13"/>
      <c r="P54" s="20"/>
      <c r="Q54" s="19"/>
      <c r="T54" s="13"/>
      <c r="Y54" s="32" t="s">
        <v>327</v>
      </c>
      <c r="Z54" s="32" t="s">
        <v>455</v>
      </c>
      <c r="AF54" s="30"/>
    </row>
    <row r="55" spans="1:37" x14ac:dyDescent="0.15">
      <c r="A55" s="13"/>
      <c r="B55" s="13"/>
      <c r="F55" s="13"/>
      <c r="G55" s="19"/>
      <c r="K55" s="13"/>
      <c r="L55" s="13"/>
      <c r="O55" s="13"/>
      <c r="P55" s="13"/>
      <c r="Q55" s="19"/>
      <c r="T55" s="13"/>
      <c r="Y55" s="32" t="s">
        <v>328</v>
      </c>
      <c r="Z55" s="32" t="s">
        <v>456</v>
      </c>
      <c r="AF55" s="30"/>
    </row>
    <row r="56" spans="1:37" x14ac:dyDescent="0.15">
      <c r="A56" s="13"/>
      <c r="B56" s="13"/>
      <c r="F56" s="13"/>
      <c r="G56" s="19"/>
      <c r="K56" s="13"/>
      <c r="L56" s="13"/>
      <c r="O56" s="13"/>
      <c r="P56" s="13"/>
      <c r="Q56" s="19"/>
      <c r="T56" s="13"/>
      <c r="U56" s="77">
        <v>20</v>
      </c>
      <c r="Y56" s="32" t="s">
        <v>329</v>
      </c>
      <c r="Z56" s="32" t="s">
        <v>457</v>
      </c>
      <c r="AF56" s="30"/>
    </row>
    <row r="57" spans="1:37" x14ac:dyDescent="0.15">
      <c r="A57" s="13"/>
      <c r="B57" s="13"/>
      <c r="F57" s="13"/>
      <c r="G57" s="19"/>
      <c r="K57" s="13"/>
      <c r="L57" s="13"/>
      <c r="O57" s="13"/>
      <c r="P57" s="13"/>
      <c r="Q57" s="19"/>
      <c r="T57" s="13"/>
      <c r="U57" s="32" t="s">
        <v>527</v>
      </c>
      <c r="Y57" s="32" t="s">
        <v>330</v>
      </c>
      <c r="Z57" s="32" t="s">
        <v>458</v>
      </c>
      <c r="AF57" s="30"/>
    </row>
    <row r="58" spans="1:37" x14ac:dyDescent="0.15">
      <c r="A58" s="13"/>
      <c r="B58" s="13"/>
      <c r="F58" s="13"/>
      <c r="G58" s="19"/>
      <c r="K58" s="13"/>
      <c r="L58" s="13"/>
      <c r="O58" s="13"/>
      <c r="P58" s="13"/>
      <c r="Q58" s="19"/>
      <c r="T58" s="13"/>
      <c r="U58" s="32" t="s">
        <v>528</v>
      </c>
      <c r="Y58" s="32" t="s">
        <v>331</v>
      </c>
      <c r="Z58" s="32" t="s">
        <v>459</v>
      </c>
      <c r="AF58" s="30"/>
    </row>
    <row r="59" spans="1:37" x14ac:dyDescent="0.15">
      <c r="A59" s="13"/>
      <c r="B59" s="13"/>
      <c r="F59" s="13"/>
      <c r="G59" s="19"/>
      <c r="K59" s="13"/>
      <c r="L59" s="13"/>
      <c r="O59" s="13"/>
      <c r="P59" s="13"/>
      <c r="Q59" s="19"/>
      <c r="T59" s="13"/>
      <c r="Y59" s="32" t="s">
        <v>332</v>
      </c>
      <c r="Z59" s="32" t="s">
        <v>460</v>
      </c>
      <c r="AF59" s="30"/>
    </row>
    <row r="60" spans="1:37" x14ac:dyDescent="0.15">
      <c r="A60" s="13"/>
      <c r="B60" s="13"/>
      <c r="F60" s="13"/>
      <c r="G60" s="19"/>
      <c r="K60" s="13"/>
      <c r="L60" s="13"/>
      <c r="O60" s="13"/>
      <c r="P60" s="13"/>
      <c r="Q60" s="19"/>
      <c r="T60" s="13"/>
      <c r="Y60" s="32" t="s">
        <v>333</v>
      </c>
      <c r="Z60" s="32" t="s">
        <v>461</v>
      </c>
      <c r="AF60" s="30"/>
    </row>
    <row r="61" spans="1:37" x14ac:dyDescent="0.15">
      <c r="A61" s="13"/>
      <c r="B61" s="13"/>
      <c r="F61" s="13"/>
      <c r="G61" s="19"/>
      <c r="K61" s="13"/>
      <c r="L61" s="13"/>
      <c r="O61" s="13"/>
      <c r="P61" s="13"/>
      <c r="Q61" s="19"/>
      <c r="T61" s="13"/>
      <c r="Y61" s="32" t="s">
        <v>334</v>
      </c>
      <c r="Z61" s="32" t="s">
        <v>462</v>
      </c>
      <c r="AF61" s="30"/>
    </row>
    <row r="62" spans="1:37" x14ac:dyDescent="0.15">
      <c r="A62" s="13"/>
      <c r="B62" s="13"/>
      <c r="F62" s="13"/>
      <c r="G62" s="19"/>
      <c r="K62" s="13"/>
      <c r="L62" s="13"/>
      <c r="O62" s="13"/>
      <c r="P62" s="13"/>
      <c r="Q62" s="19"/>
      <c r="T62" s="13"/>
      <c r="Y62" s="32" t="s">
        <v>335</v>
      </c>
      <c r="Z62" s="32" t="s">
        <v>463</v>
      </c>
      <c r="AF62" s="30"/>
    </row>
    <row r="63" spans="1:37" x14ac:dyDescent="0.15">
      <c r="A63" s="13"/>
      <c r="B63" s="13"/>
      <c r="F63" s="13"/>
      <c r="G63" s="19"/>
      <c r="K63" s="13"/>
      <c r="L63" s="13"/>
      <c r="O63" s="13"/>
      <c r="P63" s="13"/>
      <c r="Q63" s="19"/>
      <c r="T63" s="13"/>
      <c r="Y63" s="32" t="s">
        <v>336</v>
      </c>
      <c r="Z63" s="32" t="s">
        <v>464</v>
      </c>
      <c r="AF63" s="30"/>
    </row>
    <row r="64" spans="1:37" x14ac:dyDescent="0.15">
      <c r="A64" s="13"/>
      <c r="B64" s="13"/>
      <c r="F64" s="13"/>
      <c r="G64" s="19"/>
      <c r="K64" s="13"/>
      <c r="L64" s="13"/>
      <c r="O64" s="13"/>
      <c r="P64" s="13"/>
      <c r="Q64" s="19"/>
      <c r="T64" s="13"/>
      <c r="Y64" s="32" t="s">
        <v>337</v>
      </c>
      <c r="Z64" s="32" t="s">
        <v>465</v>
      </c>
      <c r="AF64" s="30"/>
    </row>
    <row r="65" spans="1:32" x14ac:dyDescent="0.15">
      <c r="A65" s="13"/>
      <c r="B65" s="13"/>
      <c r="F65" s="13"/>
      <c r="G65" s="19"/>
      <c r="K65" s="13"/>
      <c r="L65" s="13"/>
      <c r="O65" s="13"/>
      <c r="P65" s="13"/>
      <c r="Q65" s="19"/>
      <c r="T65" s="13"/>
      <c r="Y65" s="32" t="s">
        <v>338</v>
      </c>
      <c r="Z65" s="32" t="s">
        <v>466</v>
      </c>
      <c r="AF65" s="30"/>
    </row>
    <row r="66" spans="1:32" x14ac:dyDescent="0.15">
      <c r="A66" s="13"/>
      <c r="B66" s="13"/>
      <c r="F66" s="13"/>
      <c r="G66" s="19"/>
      <c r="K66" s="13"/>
      <c r="L66" s="13"/>
      <c r="O66" s="13"/>
      <c r="P66" s="13"/>
      <c r="Q66" s="19"/>
      <c r="T66" s="13"/>
      <c r="Y66" s="32" t="s">
        <v>66</v>
      </c>
      <c r="Z66" s="32" t="s">
        <v>467</v>
      </c>
      <c r="AF66" s="30"/>
    </row>
    <row r="67" spans="1:32" x14ac:dyDescent="0.15">
      <c r="A67" s="13"/>
      <c r="B67" s="13"/>
      <c r="F67" s="13"/>
      <c r="G67" s="19"/>
      <c r="K67" s="13"/>
      <c r="L67" s="13"/>
      <c r="O67" s="13"/>
      <c r="P67" s="13"/>
      <c r="Q67" s="19"/>
      <c r="T67" s="13"/>
      <c r="Y67" s="32" t="s">
        <v>339</v>
      </c>
      <c r="Z67" s="32" t="s">
        <v>468</v>
      </c>
      <c r="AF67" s="30"/>
    </row>
    <row r="68" spans="1:32" x14ac:dyDescent="0.15">
      <c r="A68" s="13"/>
      <c r="B68" s="13"/>
      <c r="F68" s="13"/>
      <c r="G68" s="19"/>
      <c r="K68" s="13"/>
      <c r="L68" s="13"/>
      <c r="O68" s="13"/>
      <c r="P68" s="13"/>
      <c r="Q68" s="19"/>
      <c r="T68" s="13"/>
      <c r="Y68" s="32" t="s">
        <v>340</v>
      </c>
      <c r="Z68" s="32" t="s">
        <v>469</v>
      </c>
      <c r="AF68" s="30"/>
    </row>
    <row r="69" spans="1:32" x14ac:dyDescent="0.15">
      <c r="A69" s="13"/>
      <c r="B69" s="13"/>
      <c r="F69" s="13"/>
      <c r="G69" s="19"/>
      <c r="K69" s="13"/>
      <c r="L69" s="13"/>
      <c r="O69" s="13"/>
      <c r="P69" s="13"/>
      <c r="Q69" s="19"/>
      <c r="T69" s="13"/>
      <c r="Y69" s="32" t="s">
        <v>341</v>
      </c>
      <c r="Z69" s="32" t="s">
        <v>470</v>
      </c>
      <c r="AF69" s="30"/>
    </row>
    <row r="70" spans="1:32" x14ac:dyDescent="0.15">
      <c r="A70" s="13"/>
      <c r="B70" s="13"/>
      <c r="Y70" s="32" t="s">
        <v>342</v>
      </c>
      <c r="Z70" s="32" t="s">
        <v>471</v>
      </c>
    </row>
    <row r="71" spans="1:32" x14ac:dyDescent="0.15">
      <c r="Y71" s="32" t="s">
        <v>343</v>
      </c>
      <c r="Z71" s="32" t="s">
        <v>472</v>
      </c>
    </row>
    <row r="72" spans="1:32" x14ac:dyDescent="0.15">
      <c r="Y72" s="32" t="s">
        <v>344</v>
      </c>
      <c r="Z72" s="32" t="s">
        <v>473</v>
      </c>
    </row>
    <row r="73" spans="1:32" x14ac:dyDescent="0.15">
      <c r="Y73" s="32" t="s">
        <v>345</v>
      </c>
      <c r="Z73" s="32" t="s">
        <v>474</v>
      </c>
    </row>
    <row r="74" spans="1:32" x14ac:dyDescent="0.15">
      <c r="Y74" s="32" t="s">
        <v>346</v>
      </c>
      <c r="Z74" s="32" t="s">
        <v>475</v>
      </c>
    </row>
    <row r="75" spans="1:32" x14ac:dyDescent="0.15">
      <c r="Y75" s="32" t="s">
        <v>347</v>
      </c>
      <c r="Z75" s="32" t="s">
        <v>476</v>
      </c>
    </row>
    <row r="76" spans="1:32" x14ac:dyDescent="0.15">
      <c r="Y76" s="32" t="s">
        <v>348</v>
      </c>
      <c r="Z76" s="32" t="s">
        <v>477</v>
      </c>
    </row>
    <row r="77" spans="1:32" x14ac:dyDescent="0.15">
      <c r="Y77" s="32" t="s">
        <v>349</v>
      </c>
      <c r="Z77" s="32" t="s">
        <v>478</v>
      </c>
    </row>
    <row r="78" spans="1:32" x14ac:dyDescent="0.15">
      <c r="Y78" s="32" t="s">
        <v>350</v>
      </c>
      <c r="Z78" s="32" t="s">
        <v>479</v>
      </c>
    </row>
    <row r="79" spans="1:32" x14ac:dyDescent="0.15">
      <c r="Y79" s="32" t="s">
        <v>351</v>
      </c>
      <c r="Z79" s="32" t="s">
        <v>480</v>
      </c>
    </row>
    <row r="80" spans="1:32" x14ac:dyDescent="0.15">
      <c r="Y80" s="32" t="s">
        <v>352</v>
      </c>
      <c r="Z80" s="32" t="s">
        <v>481</v>
      </c>
    </row>
    <row r="81" spans="25:26" x14ac:dyDescent="0.15">
      <c r="Y81" s="32" t="s">
        <v>353</v>
      </c>
      <c r="Z81" s="32" t="s">
        <v>482</v>
      </c>
    </row>
    <row r="82" spans="25:26" x14ac:dyDescent="0.15">
      <c r="Y82" s="32" t="s">
        <v>354</v>
      </c>
      <c r="Z82" s="32" t="s">
        <v>483</v>
      </c>
    </row>
    <row r="83" spans="25:26" x14ac:dyDescent="0.15">
      <c r="Y83" s="32" t="s">
        <v>355</v>
      </c>
      <c r="Z83" s="32" t="s">
        <v>484</v>
      </c>
    </row>
    <row r="84" spans="25:26" x14ac:dyDescent="0.15">
      <c r="Y84" s="32" t="s">
        <v>356</v>
      </c>
      <c r="Z84" s="32" t="s">
        <v>485</v>
      </c>
    </row>
    <row r="85" spans="25:26" x14ac:dyDescent="0.15">
      <c r="Y85" s="32" t="s">
        <v>357</v>
      </c>
      <c r="Z85" s="32" t="s">
        <v>486</v>
      </c>
    </row>
    <row r="86" spans="25:26" x14ac:dyDescent="0.15">
      <c r="Y86" s="32" t="s">
        <v>358</v>
      </c>
      <c r="Z86" s="32" t="s">
        <v>487</v>
      </c>
    </row>
    <row r="87" spans="25:26" x14ac:dyDescent="0.15">
      <c r="Y87" s="32" t="s">
        <v>359</v>
      </c>
      <c r="Z87" s="32" t="s">
        <v>488</v>
      </c>
    </row>
    <row r="88" spans="25:26" x14ac:dyDescent="0.15">
      <c r="Y88" s="32" t="s">
        <v>360</v>
      </c>
      <c r="Z88" s="32" t="s">
        <v>489</v>
      </c>
    </row>
    <row r="89" spans="25:26" x14ac:dyDescent="0.15">
      <c r="Y89" s="32" t="s">
        <v>361</v>
      </c>
      <c r="Z89" s="32" t="s">
        <v>490</v>
      </c>
    </row>
    <row r="90" spans="25:26" x14ac:dyDescent="0.15">
      <c r="Y90" s="32" t="s">
        <v>362</v>
      </c>
      <c r="Z90" s="32" t="s">
        <v>491</v>
      </c>
    </row>
    <row r="91" spans="25:26" x14ac:dyDescent="0.15">
      <c r="Y91" s="32" t="s">
        <v>363</v>
      </c>
      <c r="Z91" s="32" t="s">
        <v>492</v>
      </c>
    </row>
    <row r="92" spans="25:26" x14ac:dyDescent="0.15">
      <c r="Y92" s="32" t="s">
        <v>364</v>
      </c>
      <c r="Z92" s="32" t="s">
        <v>493</v>
      </c>
    </row>
    <row r="93" spans="25:26" x14ac:dyDescent="0.15">
      <c r="Y93" s="32" t="s">
        <v>365</v>
      </c>
      <c r="Z93" s="32" t="s">
        <v>494</v>
      </c>
    </row>
    <row r="94" spans="25:26" x14ac:dyDescent="0.15">
      <c r="Y94" s="32" t="s">
        <v>366</v>
      </c>
      <c r="Z94" s="32" t="s">
        <v>495</v>
      </c>
    </row>
    <row r="95" spans="25:26" x14ac:dyDescent="0.15">
      <c r="Y95" s="32" t="s">
        <v>367</v>
      </c>
      <c r="Z95" s="32" t="s">
        <v>496</v>
      </c>
    </row>
    <row r="96" spans="25:26" x14ac:dyDescent="0.15">
      <c r="Y96" s="32" t="s">
        <v>271</v>
      </c>
      <c r="Z96" s="32" t="s">
        <v>497</v>
      </c>
    </row>
    <row r="97" spans="25:26" x14ac:dyDescent="0.15">
      <c r="Y97" s="32" t="s">
        <v>368</v>
      </c>
      <c r="Z97" s="32" t="s">
        <v>498</v>
      </c>
    </row>
    <row r="98" spans="25:26" x14ac:dyDescent="0.15">
      <c r="Y98" s="32" t="s">
        <v>369</v>
      </c>
      <c r="Z98" s="32" t="s">
        <v>499</v>
      </c>
    </row>
    <row r="99" spans="25:26" x14ac:dyDescent="0.15">
      <c r="Y99" s="32" t="s">
        <v>399</v>
      </c>
      <c r="Z99" s="32" t="s">
        <v>500</v>
      </c>
    </row>
    <row r="100" spans="25:26" x14ac:dyDescent="0.15">
      <c r="Y100" s="32" t="s">
        <v>591</v>
      </c>
      <c r="Z100" s="32" t="s">
        <v>501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別紙2</vt:lpstr>
      <vt:lpstr>別紙3</vt:lpstr>
      <vt:lpstr>入力規則等</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2022-08-23T05:44:16Z</cp:lastPrinted>
  <dcterms:created xsi:type="dcterms:W3CDTF">2012-03-13T00:50:25Z</dcterms:created>
  <dcterms:modified xsi:type="dcterms:W3CDTF">2022-09-05T07:39:13Z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