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総政局（建）\エクセル\"/>
    </mc:Choice>
  </mc:AlternateContent>
  <bookViews>
    <workbookView xWindow="0" yWindow="1680" windowWidth="18045" windowHeight="23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4" i="11"/>
  <c r="AY332" i="11"/>
  <c r="AY338" i="11"/>
  <c r="AY327" i="11"/>
  <c r="AY337" i="11"/>
  <c r="AY328" i="11"/>
  <c r="AY340" i="11"/>
  <c r="AY325" i="11"/>
  <c r="AY329" i="11"/>
  <c r="AY333"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53" i="11"/>
  <c r="AY146" i="11"/>
  <c r="AY150" i="11" s="1"/>
  <c r="AY127" i="11"/>
  <c r="AY130" i="11" s="1"/>
  <c r="AY122" i="11"/>
  <c r="AY126" i="11" s="1"/>
  <c r="AY112" i="11"/>
  <c r="AY121" i="11" s="1"/>
  <c r="AY99" i="11"/>
  <c r="AY101" i="11" s="1"/>
  <c r="AY98" i="11"/>
  <c r="AY102" i="11"/>
  <c r="AY104" i="11" s="1"/>
  <c r="AY152" i="11" l="1"/>
  <c r="AY203" i="11"/>
  <c r="AY207" i="11"/>
  <c r="AY211" i="11"/>
  <c r="AY212" i="11"/>
  <c r="AY213" i="11"/>
  <c r="AY209" i="11"/>
  <c r="AY154" i="11"/>
  <c r="AY198" i="11"/>
  <c r="AY151" i="11"/>
  <c r="AY155" i="11"/>
  <c r="AY193" i="11"/>
  <c r="AY163" i="11"/>
  <c r="AY164" i="11"/>
  <c r="AY172" i="11"/>
  <c r="AY176" i="11"/>
  <c r="AY138" i="11"/>
  <c r="AY141" i="11"/>
  <c r="AY142" i="11"/>
  <c r="AY144" i="11"/>
  <c r="AY140" i="11"/>
  <c r="AY145" i="11"/>
  <c r="AY134" i="11"/>
  <c r="AY131" i="11"/>
  <c r="AY116" i="11"/>
  <c r="AY120" i="11"/>
  <c r="AY124" i="11"/>
  <c r="AY128" i="11"/>
  <c r="AY114" i="11"/>
  <c r="AY118" i="11"/>
  <c r="AY115" i="11"/>
  <c r="AY119" i="11"/>
  <c r="AY123" i="11"/>
  <c r="AY113" i="11"/>
  <c r="AY117" i="11"/>
  <c r="AY125" i="11"/>
  <c r="AY129" i="11"/>
  <c r="AY100" i="11"/>
  <c r="AY174" i="11"/>
  <c r="AY178" i="11"/>
  <c r="AY201" i="11"/>
  <c r="AY205" i="11"/>
  <c r="AY177" i="11"/>
  <c r="AY204"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4" i="11" l="1"/>
  <c r="AY89" i="11"/>
  <c r="AY90" i="11"/>
  <c r="AY82" i="11"/>
  <c r="AY81" i="11"/>
  <c r="AY85" i="11"/>
  <c r="AY97" i="11"/>
  <c r="AY79" i="11"/>
  <c r="AY83" i="11"/>
  <c r="AY87" i="11"/>
  <c r="AY91" i="11"/>
  <c r="AY95" i="11"/>
  <c r="AY86"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<sst xmlns="http://schemas.openxmlformats.org/spreadsheetml/2006/main" count="1461" uniqueCount="692">
  <si>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</si>
  <si>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</si>
  <si>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</si>
  <si>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</si>
  <si>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</si>
  <si>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</si>
  <si>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</si>
  <si>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</si>
  <si>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</si>
  <si>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</si>
  <si>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</si>
  <si>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</si>
  <si>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</si>
  <si>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</si>
  <si>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</si>
  <si>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</si>
  <si>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</si>
  <si>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</si>
  <si>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</si>
  <si>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</si>
  <si>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</si>
  <si>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</si>
  <si>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</si>
  <si>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</si>
  <si>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</si>
  <si>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</si>
  <si>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</si>
  <si>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</si>
  <si>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</si>
  <si>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</si>
  <si>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</si>
  <si>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</si>
  <si>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</si>
  <si>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</si>
  <si>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</si>
  <si>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</si>
  <si>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</si>
  <si>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</si>
  <si>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</si>
  <si>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</si>
  <si>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</si>
  <si>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</si>
  <si>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</si>
  <si>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</si>
  <si>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</si>
  <si>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</si>
  <si>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</si>
  <si>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</si>
  <si>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</si>
  <si>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</si>
  <si>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</si>
  <si>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</si>
  <si>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</si>
  <si>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</si>
  <si>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</si>
  <si>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</si>
  <si>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</si>
  <si>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</si>
  <si>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</si>
  <si>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</si>
  <si>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</si>
  <si>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</si>
  <si>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</si>
  <si>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</si>
  <si>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</si>
  <si>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</si>
  <si>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</si>
  <si>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</si>
  <si>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</si>
  <si>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</si>
  <si>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</si>
  <si>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</si>
  <si>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</si>
  <si>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</si>
  <si>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</si>
  <si>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</si>
  <si>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</si>
  <si>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</si>
  <si>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</si>
  <si>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</si>
  <si>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</si>
  <si>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</si>
  <si>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</si>
  <si>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</si>
  <si>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</si>
  <si>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</si>
  <si>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</si>
  <si>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</si>
  <si>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</si>
  <si>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</si>
  <si>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</si>
  <si>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</si>
  <si>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</si>
  <si>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</si>
  <si>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</si>
  <si>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</si>
  <si>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</si>
  <si>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</si>
  <si>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</si>
  <si>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</si>
  <si>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</si>
  <si>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</si>
  <si>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</si>
  <si>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</si>
  <si>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</si>
  <si>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</si>
  <si>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</si>
  <si>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</si>
  <si>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</si>
  <si>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</si>
  <si>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</si>
  <si>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</si>
  <si>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</si>
  <si>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</si>
  <si>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</si>
  <si>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</si>
  <si>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</si>
  <si>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</si>
  <si>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</si>
  <si>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</si>
  <si>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</si>
  <si>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</si>
  <si>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</si>
  <si>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</si>
  <si>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</si>
  <si>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</si>
  <si>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</si>
  <si>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</si>
  <si>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</si>
  <si>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</si>
  <si>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</si>
  <si>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</si>
  <si>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</si>
  <si>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</si>
  <si>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</si>
  <si>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</si>
  <si>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</si>
  <si>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</si>
  <si>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</si>
  <si>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</si>
  <si>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</si>
  <si>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</si>
  <si>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</si>
  <si>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</si>
  <si>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</si>
  <si>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</si>
  <si>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</si>
  <si>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</si>
  <si>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</si>
  <si>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</si>
  <si>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</si>
  <si>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</si>
  <si>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</si>
  <si>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</si>
  <si>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</si>
  <si>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</si>
  <si>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</si>
  <si>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</si>
  <si>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</si>
  <si>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</si>
  <si>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</si>
  <si>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</si>
  <si>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</si>
  <si>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</si>
  <si>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</si>
  <si>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</si>
  <si>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</si>
  <si>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</si>
  <si>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</si>
  <si>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</si>
  <si>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</si>
  <si>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</si>
  <si>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</si>
  <si>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</si>
  <si>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</si>
  <si>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</si>
  <si>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</si>
  <si>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</si>
  <si>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</si>
  <si>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</si>
  <si>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</si>
  <si>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</si>
  <si>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</si>
  <si>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</si>
  <si>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</si>
  <si>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</si>
  <si>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</si>
  <si>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</si>
  <si>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</si>
  <si>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</si>
  <si>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</si>
  <si>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</si>
  <si>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</si>
  <si>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</si>
  <si>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</si>
  <si>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</si>
  <si>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</si>
  <si>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</si>
  <si>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</si>
  <si>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</si>
  <si>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</si>
  <si>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</si>
  <si>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</si>
  <si>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</si>
  <si>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</si>
  <si>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</si>
  <si>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</si>
  <si>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</si>
  <si>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</si>
  <si>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</si>
  <si>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</si>
  <si>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</si>
  <si>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</si>
  <si>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</si>
  <si>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</si>
  <si>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</si>
  <si>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</si>
  <si>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</si>
  <si>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</si>
  <si>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</si>
  <si>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</si>
  <si>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</si>
  <si>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</si>
  <si>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</si>
  <si>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</si>
  <si>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</si>
  <si>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</si>
  <si>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</si>
  <si>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</si>
  <si>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</si>
  <si>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</si>
  <si>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</si>
  <si>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</si>
  <si>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</si>
  <si>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</si>
  <si>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</si>
  <si>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</si>
  <si>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</si>
  <si>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</si>
  <si>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</si>
  <si>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</si>
  <si>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</si>
  <si>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</si>
  <si>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</si>
  <si>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</si>
  <si>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</si>
  <si>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</si>
  <si>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</si>
  <si>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</si>
  <si>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</si>
  <si>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</si>
  <si>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</si>
  <si>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</si>
  <si>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</si>
  <si>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</si>
  <si>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</si>
  <si>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</si>
  <si>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</si>
  <si>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</si>
  <si>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</si>
  <si>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</si>
  <si>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</si>
  <si>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</si>
  <si>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</si>
  <si>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</si>
  <si>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</si>
  <si>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</si>
  <si>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</si>
  <si>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</si>
  <si>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</si>
  <si>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</si>
  <si>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</si>
  <si>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</si>
  <si>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</si>
  <si>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</si>
  <si>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</si>
  <si>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</si>
  <si>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</si>
  <si>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</si>
  <si>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</si>
  <si>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</si>
  <si>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</si>
  <si>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</si>
  <si>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</si>
  <si>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</si>
  <si>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</si>
  <si>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</si>
  <si>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</si>
  <si>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</si>
  <si>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</si>
  <si>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</si>
  <si>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</si>
  <si>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</si>
  <si>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</si>
  <si>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</si>
  <si>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</si>
  <si>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</si>
  <si>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</si>
  <si>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</si>
  <si>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</si>
  <si>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</si>
  <si>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</si>
  <si>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</si>
  <si>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</si>
  <si>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</si>
  <si>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</si>
  <si>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</si>
  <si>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</si>
  <si>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</si>
  <si>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</si>
  <si>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</si>
  <si>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</si>
  <si>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</si>
  <si>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</si>
  <si>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</si>
  <si>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</si>
  <si>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</si>
  <si>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</si>
  <si>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</si>
  <si>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</si>
  <si>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</si>
  <si>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</si>
  <si>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</si>
  <si>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</si>
  <si>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</si>
  <si>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</si>
  <si>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</si>
  <si>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</si>
  <si>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</si>
  <si>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</si>
  <si>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</si>
  <si>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</si>
  <si>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</si>
  <si>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</si>
  <si>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</si>
  <si>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</si>
  <si>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</si>
  <si>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</si>
  <si>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</si>
  <si>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</si>
  <si>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</si>
  <si>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</si>
  <si>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</si>
  <si>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</si>
  <si>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</si>
  <si>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</si>
  <si>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</si>
  <si>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</si>
  <si>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</si>
  <si>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</si>
  <si>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</si>
  <si>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</si>
  <si>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</si>
  <si>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</si>
  <si>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</si>
  <si>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</si>
  <si>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</si>
  <si>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</si>
  <si>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</si>
  <si>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</si>
  <si>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</si>
  <si>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</si>
  <si>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</si>
  <si>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</si>
  <si>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</si>
  <si>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</si>
  <si>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</si>
  <si>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</si>
  <si>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</si>
  <si>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</si>
  <si>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</si>
  <si>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</si>
  <si>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</si>
  <si>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</si>
  <si>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</si>
  <si>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</si>
  <si>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</si>
  <si>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</si>
  <si>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</si>
  <si>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</si>
  <si>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</si>
  <si>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</si>
  <si>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</si>
  <si>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</si>
  <si>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</si>
  <si>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</si>
  <si>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</si>
  <si>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</si>
  <si>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</si>
  <si>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</si>
  <si>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</si>
  <si>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</si>
  <si>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</si>
  <si>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</si>
  <si>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</si>
  <si>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</si>
  <si>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</si>
  <si>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</si>
  <si>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</si>
  <si>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</si>
  <si>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</si>
  <si>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</si>
  <si>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</si>
  <si>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</si>
  <si>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</si>
  <si>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</si>
  <si>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</si>
  <si>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</si>
  <si>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</si>
  <si>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</si>
  <si>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</si>
  <si>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</si>
  <si>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</si>
  <si>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</si>
  <si>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</si>
  <si>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</si>
  <si>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</si>
  <si>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</si>
  <si>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</si>
  <si>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</si>
  <si>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</si>
  <si>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</si>
  <si>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</si>
  <si>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</si>
  <si>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</si>
  <si>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</si>
  <si>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</si>
  <si>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</si>
  <si>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</si>
  <si>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</si>
  <si>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</si>
  <si>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</si>
  <si>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</si>
  <si>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</si>
  <si>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</si>
  <si>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</si>
  <si>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</si>
  <si>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</si>
  <si>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</si>
  <si>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</si>
  <si>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</si>
  <si>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</si>
  <si>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</si>
  <si>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</si>
  <si>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</si>
  <si>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</si>
  <si>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</si>
  <si>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</si>
  <si>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</si>
  <si>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</si>
  <si>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</si>
  <si>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</si>
  <si>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</si>
  <si>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</si>
  <si>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</si>
  <si>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</si>
  <si>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</si>
  <si>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</si>
  <si>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</si>
  <si>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</si>
  <si>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</si>
  <si>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</si>
  <si>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</si>
  <si>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</si>
  <si>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</si>
  <si>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</si>
  <si>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</si>
  <si>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</si>
  <si>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</si>
  <si>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</si>
  <si>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</si>
  <si>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</si>
  <si>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</si>
  <si>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</si>
  <si>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</si>
  <si>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</si>
  <si>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</si>
  <si>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</si>
  <si>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</si>
  <si>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</si>
  <si>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</si>
  <si>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</si>
  <si>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</si>
  <si>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</si>
  <si>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</si>
  <si>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</si>
  <si>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</si>
  <si>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</si>
  <si>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</si>
  <si>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</si>
  <si>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</si>
  <si>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</si>
  <si>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</si>
  <si>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</si>
  <si>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</si>
  <si>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</si>
  <si>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</si>
  <si>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</si>
  <si>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</si>
  <si>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</si>
  <si>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</si>
  <si>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</si>
  <si>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</si>
  <si>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</si>
  <si>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</si>
  <si>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</si>
  <si>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</si>
  <si>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</si>
  <si>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</si>
  <si>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</si>
  <si>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</si>
  <si>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</si>
  <si>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</si>
  <si>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</si>
  <si>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</si>
  <si>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</si>
  <si>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</si>
  <si>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</si>
  <si>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</si>
  <si>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</si>
  <si>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</si>
  <si>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</si>
  <si>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</si>
  <si>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</si>
  <si>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</si>
  <si>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</si>
  <si>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</si>
  <si>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</si>
  <si>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</si>
  <si>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</si>
  <si>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</si>
  <si>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</si>
  <si>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</si>
  <si>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</si>
  <si>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</si>
  <si>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</si>
  <si>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</si>
  <si>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</si>
  <si>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</si>
  <si>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</si>
  <si>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</si>
  <si>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</si>
  <si>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</si>
  <si>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</si>
  <si>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</si>
  <si>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</si>
  <si>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</si>
  <si>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</si>
  <si>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</si>
  <si>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</si>
  <si>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</si>
  <si>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</si>
  <si>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</si>
  <si>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</si>
  <si>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</si>
  <si>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</si>
  <si>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</si>
  <si>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</si>
  <si>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</si>
  <si>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</si>
  <si>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</si>
  <si>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</si>
  <si>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</si>
  <si>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</si>
  <si>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</si>
  <si>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</si>
  <si>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</si>
  <si>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</si>
  <si>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</si>
  <si>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</si>
  <si>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</si>
  <si>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</si>
  <si>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</si>
  <si>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</si>
  <si>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</si>
  <si>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</si>
  <si>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</si>
  <si>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</si>
  <si>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</si>
  <si>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</si>
  <si>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</si>
  <si>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</si>
  <si>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</si>
  <si>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</si>
  <si>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</si>
  <si>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</si>
  <si>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</si>
  <si>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</si>
  <si>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</si>
  <si>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</si>
  <si>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</si>
  <si>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</si>
  <si>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</si>
  <si>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</si>
  <si>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</si>
  <si>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</si>
  <si>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</si>
  <si>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</si>
  <si>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</si>
  <si>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</si>
  <si>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</si>
  <si>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</si>
  <si>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</si>
  <si>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</si>
  <si>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</si>
  <si>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</si>
  <si>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</si>
  <si>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</si>
  <si>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</si>
  <si>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phoneticPr fontId="5"/>
  </si>
  <si>
    <t>建設分野における循環型社会構築の推進</t>
  </si>
  <si>
    <t>総合政策局</t>
  </si>
  <si>
    <t>平成21年度</t>
  </si>
  <si>
    <t>終了予定なし</t>
  </si>
  <si>
    <t>公共事業企画調整課</t>
  </si>
  <si>
    <t>環境基本法(第6条)、循環型社会形成推進基本法(3条～7条、9条)、資源有効利用促進法(3条)、廃棄物の処理及び清掃に関する法律(4条)、建設工事に係る資材の再資源化等に関する法律(3条、7条)</t>
  </si>
  <si>
    <t>建設リサイクル推進計画2020～「質」を重視するリサイクルへ～（令和2年9月）</t>
  </si>
  <si>
    <t>-</t>
  </si>
  <si>
    <t>地球温暖化防止
等対策調査費</t>
  </si>
  <si>
    <t>％以上</t>
  </si>
  <si>
    <t>％以下</t>
  </si>
  <si>
    <t>再生資材の先進事例集作成</t>
  </si>
  <si>
    <t>件</t>
  </si>
  <si>
    <t>建設発生土の有効利用・適正処理のスキーム構築</t>
  </si>
  <si>
    <t>建設リサイクル技術発表会の開催</t>
  </si>
  <si>
    <t>再生資材の利用用途拡大の検討・実施</t>
  </si>
  <si>
    <t>（X：当年度執行額）／（Y：当年度活動実績）　　　　　　　　　　　　　　　　　　　　　　　　　</t>
    <phoneticPr fontId="5"/>
  </si>
  <si>
    <t>百万円</t>
  </si>
  <si>
    <t>　　X/Y</t>
    <phoneticPr fontId="5"/>
  </si>
  <si>
    <t>023</t>
  </si>
  <si>
    <t>029</t>
  </si>
  <si>
    <t>063</t>
  </si>
  <si>
    <t>062</t>
  </si>
  <si>
    <t>061</t>
  </si>
  <si>
    <t>064</t>
  </si>
  <si>
    <t>○</t>
  </si>
  <si>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2020～「質」を重視するリサイクルへ～」の施策を着実に実施し、建設副産物の発生抑制、再資源化・縮減、再生資材の利用促進等の向上を図ることを目的とする。
※　建設リサイクル推進計画2020～「質」を重視するリサイクルへ～(令和2年9月)：建設工事の発注者、受注者及びその関係者を対象とし、同省における建設リサイクルの推進に向けた基本的考え方、目標、具体的施策を内容とする計画。</t>
    <phoneticPr fontId="5"/>
  </si>
  <si>
    <t>-</t>
    <phoneticPr fontId="5"/>
  </si>
  <si>
    <t>委託【随意契約（企画競争）】</t>
  </si>
  <si>
    <t xml:space="preserve">
</t>
    <phoneticPr fontId="32"/>
  </si>
  <si>
    <t>調査費</t>
    <rPh sb="0" eb="3">
      <t>チョウサヒ</t>
    </rPh>
    <phoneticPr fontId="5"/>
  </si>
  <si>
    <t>建設発生土の更なる有効利用に向けた支援方策検討業務</t>
    <phoneticPr fontId="5"/>
  </si>
  <si>
    <t>建設発生土の不適正処理の実態を踏まえ、建設発生土の発生元から搬出先までの経路を把握する仕組みの検討、及び、官民一体となった建設発生土の有効利用を促進するために試行している「建設発生土の官民有効利用マッチングシステム」の本格運用に向けた「運用マニュアル」の作成等を行うものである。</t>
    <phoneticPr fontId="5"/>
  </si>
  <si>
    <t>建設リサイクルの推進</t>
    <rPh sb="0" eb="2">
      <t>ケンセツ</t>
    </rPh>
    <rPh sb="8" eb="10">
      <t>スイシン</t>
    </rPh>
    <phoneticPr fontId="5"/>
  </si>
  <si>
    <t>0/0</t>
    <phoneticPr fontId="5"/>
  </si>
  <si>
    <t>-</t>
    <phoneticPr fontId="5"/>
  </si>
  <si>
    <t>1.25/1</t>
    <phoneticPr fontId="5"/>
  </si>
  <si>
    <t>建設リサイクルの推進</t>
    <phoneticPr fontId="5"/>
  </si>
  <si>
    <t>（X：当年度執行額）／（Y：当年度活動実績）　　</t>
    <phoneticPr fontId="5"/>
  </si>
  <si>
    <t>0/0</t>
    <phoneticPr fontId="5"/>
  </si>
  <si>
    <t>1.25/1</t>
    <phoneticPr fontId="5"/>
  </si>
  <si>
    <t>2.5/1</t>
    <phoneticPr fontId="5"/>
  </si>
  <si>
    <t>3/1</t>
    <phoneticPr fontId="5"/>
  </si>
  <si>
    <t>令和６年度に建設発生土の有効利用率を80％以上とする</t>
    <rPh sb="0" eb="2">
      <t>レイワ</t>
    </rPh>
    <rPh sb="3" eb="5">
      <t>ネンド</t>
    </rPh>
    <rPh sb="6" eb="8">
      <t>ケンセツ</t>
    </rPh>
    <rPh sb="8" eb="11">
      <t>ハッセイド</t>
    </rPh>
    <rPh sb="12" eb="14">
      <t>ユウコウ</t>
    </rPh>
    <rPh sb="14" eb="16">
      <t>リヨウ</t>
    </rPh>
    <rPh sb="16" eb="17">
      <t>リツ</t>
    </rPh>
    <rPh sb="21" eb="23">
      <t>イジョウ</t>
    </rPh>
    <phoneticPr fontId="5"/>
  </si>
  <si>
    <t>建設廃棄物の再資源化・縮減率
（再使用量＋再生利用量＋縮減量）／搬出量</t>
    <rPh sb="0" eb="2">
      <t>ケンセツ</t>
    </rPh>
    <rPh sb="2" eb="5">
      <t>ハイキブツ</t>
    </rPh>
    <rPh sb="6" eb="10">
      <t>サイシゲンカ</t>
    </rPh>
    <rPh sb="11" eb="13">
      <t>シュクゲン</t>
    </rPh>
    <rPh sb="13" eb="14">
      <t>リツ</t>
    </rPh>
    <rPh sb="27" eb="29">
      <t>シュクゲン</t>
    </rPh>
    <rPh sb="29" eb="30">
      <t>リョウ</t>
    </rPh>
    <phoneticPr fontId="5"/>
  </si>
  <si>
    <t>建設発生土の有効利用率
（工事間利用量＋土質改良プラントへの量＋準有効利用量＋現場内利用量）／（場外搬出量＋現場内利用量）</t>
    <rPh sb="0" eb="2">
      <t>ケンセツ</t>
    </rPh>
    <rPh sb="2" eb="5">
      <t>ハッセイド</t>
    </rPh>
    <rPh sb="6" eb="8">
      <t>ユウコウ</t>
    </rPh>
    <rPh sb="8" eb="11">
      <t>リヨウリツ</t>
    </rPh>
    <rPh sb="13" eb="15">
      <t>コウジ</t>
    </rPh>
    <rPh sb="15" eb="16">
      <t>アイダ</t>
    </rPh>
    <rPh sb="16" eb="18">
      <t>リヨウ</t>
    </rPh>
    <rPh sb="18" eb="19">
      <t>リョウ</t>
    </rPh>
    <rPh sb="20" eb="22">
      <t>ドシツ</t>
    </rPh>
    <rPh sb="22" eb="24">
      <t>カイリョウ</t>
    </rPh>
    <rPh sb="30" eb="31">
      <t>リョウ</t>
    </rPh>
    <rPh sb="32" eb="33">
      <t>ジュン</t>
    </rPh>
    <rPh sb="33" eb="35">
      <t>ユウコウ</t>
    </rPh>
    <rPh sb="35" eb="38">
      <t>リヨウリョウ</t>
    </rPh>
    <rPh sb="39" eb="41">
      <t>ゲンバ</t>
    </rPh>
    <rPh sb="41" eb="42">
      <t>ナイ</t>
    </rPh>
    <rPh sb="42" eb="44">
      <t>リヨウ</t>
    </rPh>
    <rPh sb="44" eb="45">
      <t>リョウ</t>
    </rPh>
    <rPh sb="48" eb="50">
      <t>ジョウガイ</t>
    </rPh>
    <rPh sb="54" eb="56">
      <t>ゲンバ</t>
    </rPh>
    <rPh sb="56" eb="57">
      <t>ナイ</t>
    </rPh>
    <rPh sb="57" eb="60">
      <t>リヨウリョウ</t>
    </rPh>
    <phoneticPr fontId="5"/>
  </si>
  <si>
    <t>建設リサイクルの推進</t>
    <phoneticPr fontId="5"/>
  </si>
  <si>
    <t>事業の目的である「循環型社会」の構築は、天然資源が極めて少ない我が国が持続可能な発展を続けていくために必要であり、不特定かつ多数の者の利益の増進に寄与するものである。</t>
    <phoneticPr fontId="5"/>
  </si>
  <si>
    <t>「循環型社会」の構築は国全体で総合的に取り組む必要があり、その一端を担う建設リサイクルについても国が施策目標を立てて全国的に実施する必要がある。</t>
    <phoneticPr fontId="5"/>
  </si>
  <si>
    <t>社会資本の老朽化に伴う維持管理・更新型工事の増大により、建設副産物の発生量の増加が想定されることから、建設リサイクルの推進を図ることは優先度の高い事業である。</t>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</si>
  <si>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</si>
  <si>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有</t>
  </si>
  <si>
    <t>無</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</si>
  <si>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</si>
  <si>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</si>
  <si>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</si>
  <si>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外部の学識経験者等からなる有識者委員会において、施策についての中間的な取組状況を報告し、概ね適正であると評価を頂いている。</t>
    <rPh sb="0" eb="2">
      <t>ガイブ</t>
    </rPh>
    <rPh sb="3" eb="5">
      <t>ガクシキ</t>
    </rPh>
    <rPh sb="5" eb="8">
      <t>ケイケンシャ</t>
    </rPh>
    <rPh sb="8" eb="9">
      <t>トウ</t>
    </rPh>
    <rPh sb="13" eb="16">
      <t>ユウシキシャ</t>
    </rPh>
    <rPh sb="16" eb="19">
      <t>イインカイ</t>
    </rPh>
    <rPh sb="24" eb="26">
      <t>シサク</t>
    </rPh>
    <rPh sb="31" eb="34">
      <t>チュウカンテキ</t>
    </rPh>
    <rPh sb="35" eb="37">
      <t>トリクミ</t>
    </rPh>
    <rPh sb="37" eb="39">
      <t>ジョウキョウ</t>
    </rPh>
    <rPh sb="40" eb="42">
      <t>ホウコク</t>
    </rPh>
    <rPh sb="44" eb="45">
      <t>オオム</t>
    </rPh>
    <rPh sb="46" eb="48">
      <t>テキセイ</t>
    </rPh>
    <rPh sb="52" eb="54">
      <t>ヒョウカ</t>
    </rPh>
    <rPh sb="55" eb="56">
      <t>イタダ</t>
    </rPh>
    <phoneticPr fontId="5"/>
  </si>
  <si>
    <t>活動実績は見込みに見合ったものになっている。</t>
    <rPh sb="0" eb="2">
      <t>カツドウ</t>
    </rPh>
    <rPh sb="2" eb="4">
      <t>ジッセキ</t>
    </rPh>
    <rPh sb="5" eb="7">
      <t>ミコ</t>
    </rPh>
    <rPh sb="9" eb="11">
      <t>ミア</t>
    </rPh>
    <phoneticPr fontId="5"/>
  </si>
  <si>
    <t>マニュアルなどをＨＰに掲載し、活用している。</t>
    <rPh sb="11" eb="13">
      <t>ケイサイ</t>
    </rPh>
    <rPh sb="15" eb="17">
      <t>カツヨウ</t>
    </rPh>
    <phoneticPr fontId="5"/>
  </si>
  <si>
    <t>・平成30年度建設副産物実態調査結果によると、アスファルト・コンクリート塊の再資源化率は99.5％、コンクリート塊の再資源化率は99.3％と高い水準で目標値を達成している。建設発生木材の再資源化率は96.2％、建設汚泥の再資源化・縮減率は94.6％、建設混合廃棄物の排出率は3.1％となっており、過去の実績値から見ると順調に推移しており、目標値も達成してい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phoneticPr fontId="5"/>
  </si>
  <si>
    <t>令和２年９月に策定した「建設リサイクル推進計画2020～「質」を重視するリサイクルへ～」の施策を着実に実施し引き続き、高い再資源化率等を維持していくとともに、今後はリサイクルの質を重視し、循環型社会構築へ貢献していく。</t>
    <rPh sb="0" eb="2">
      <t>レイワ</t>
    </rPh>
    <rPh sb="3" eb="4">
      <t>ネン</t>
    </rPh>
    <rPh sb="5" eb="6">
      <t>ガツ</t>
    </rPh>
    <rPh sb="7" eb="9">
      <t>サクテイ</t>
    </rPh>
    <rPh sb="29" eb="30">
      <t>シツ</t>
    </rPh>
    <rPh sb="32" eb="34">
      <t>ジュウシ</t>
    </rPh>
    <rPh sb="45" eb="47">
      <t>セサク</t>
    </rPh>
    <rPh sb="48" eb="50">
      <t>チャクジツ</t>
    </rPh>
    <rPh sb="51" eb="53">
      <t>ジッシ</t>
    </rPh>
    <rPh sb="79" eb="81">
      <t>コンゴ</t>
    </rPh>
    <rPh sb="88" eb="89">
      <t>シツ</t>
    </rPh>
    <rPh sb="90" eb="92">
      <t>ジュウシ</t>
    </rPh>
    <rPh sb="94" eb="97">
      <t>ジュンカンガタ</t>
    </rPh>
    <rPh sb="97" eb="99">
      <t>シャカイ</t>
    </rPh>
    <rPh sb="99" eb="101">
      <t>コウチク</t>
    </rPh>
    <rPh sb="102" eb="104">
      <t>コウケン</t>
    </rPh>
    <phoneticPr fontId="5"/>
  </si>
  <si>
    <t>-</t>
    <phoneticPr fontId="5"/>
  </si>
  <si>
    <t>令和６年度に建設廃棄物全体の再資源化・縮減率を98％以上とする</t>
    <rPh sb="0" eb="2">
      <t>レイワ</t>
    </rPh>
    <rPh sb="3" eb="5">
      <t>ネンド</t>
    </rPh>
    <rPh sb="6" eb="8">
      <t>ケンセツ</t>
    </rPh>
    <rPh sb="8" eb="11">
      <t>ハイキブツ</t>
    </rPh>
    <rPh sb="11" eb="13">
      <t>ゼンタイ</t>
    </rPh>
    <rPh sb="19" eb="21">
      <t>シュクゲン</t>
    </rPh>
    <phoneticPr fontId="5"/>
  </si>
  <si>
    <t>当事業は建設リサイクル推進計画2020～「質」を重視するリサイクルへ～に基づき、再資源化率の向上のため、建設再生資材の先進事例集の作成、建設発生土の有効利用・適正処理のスキームについて検討するものであり、CO2削減効果について本事業が貢献した部分のみ切り離すことは困難であるため。</t>
    <rPh sb="40" eb="44">
      <t>サイシゲンカ</t>
    </rPh>
    <rPh sb="44" eb="45">
      <t>リツ</t>
    </rPh>
    <rPh sb="46" eb="48">
      <t>コウジョウ</t>
    </rPh>
    <phoneticPr fontId="5"/>
  </si>
  <si>
    <t>国土交通省</t>
  </si>
  <si>
    <t>平成30年度建設副産物実態調査(令和2年1月24日)　
令和６年度の目標値であるため、令和元年度、令和２年度、令和３年の目標値・達成度は空欄</t>
    <rPh sb="28" eb="30">
      <t>レイワ</t>
    </rPh>
    <rPh sb="31" eb="33">
      <t>ネンド</t>
    </rPh>
    <rPh sb="34" eb="37">
      <t>モクヒョウチ</t>
    </rPh>
    <rPh sb="55" eb="57">
      <t>レイワ</t>
    </rPh>
    <rPh sb="58" eb="59">
      <t>ネン</t>
    </rPh>
    <rPh sb="60" eb="63">
      <t>モクヒョウチ</t>
    </rPh>
    <rPh sb="64" eb="67">
      <t>タッセイド</t>
    </rPh>
    <phoneticPr fontId="5"/>
  </si>
  <si>
    <t>・「建設リサイクル推進施策検討小委員会」の審議を踏まえた「建設リサイクル推進計画」に基づく各種施策の実施
・「建設副産物実態調査（センサス）」等による、建設副産物の排出状況及び再資源化状況の確認</t>
    <phoneticPr fontId="5"/>
  </si>
  <si>
    <t>職員旅費</t>
    <rPh sb="0" eb="4">
      <t>ショクインリョヒ</t>
    </rPh>
    <phoneticPr fontId="5"/>
  </si>
  <si>
    <t>「建設発生土の官民有効利用マッチングシステム」の本格運用に向けて、マニュアルの作成と併せて、ユーザー目線での運用改善に対応されたい。</t>
    <rPh sb="1" eb="3">
      <t>ケンセツ</t>
    </rPh>
    <rPh sb="3" eb="6">
      <t>ハッセイド</t>
    </rPh>
    <rPh sb="7" eb="9">
      <t>カンミン</t>
    </rPh>
    <rPh sb="9" eb="11">
      <t>ユウコウ</t>
    </rPh>
    <rPh sb="11" eb="13">
      <t>リヨウ</t>
    </rPh>
    <rPh sb="24" eb="26">
      <t>ホンカク</t>
    </rPh>
    <rPh sb="26" eb="28">
      <t>ウンヨウ</t>
    </rPh>
    <rPh sb="29" eb="30">
      <t>ム</t>
    </rPh>
    <rPh sb="39" eb="41">
      <t>サクセイ</t>
    </rPh>
    <rPh sb="42" eb="43">
      <t>アワ</t>
    </rPh>
    <rPh sb="50" eb="52">
      <t>メセン</t>
    </rPh>
    <rPh sb="54" eb="56">
      <t>ウンヨウ</t>
    </rPh>
    <rPh sb="56" eb="58">
      <t>カイゼン</t>
    </rPh>
    <rPh sb="59" eb="61">
      <t>タイオウ</t>
    </rPh>
    <phoneticPr fontId="6"/>
  </si>
  <si>
    <t>課長　岩崎　福久</t>
    <rPh sb="3" eb="5">
      <t>イワサキ</t>
    </rPh>
    <rPh sb="6" eb="8">
      <t>フクヒサ</t>
    </rPh>
    <phoneticPr fontId="5"/>
  </si>
  <si>
    <t>「建設発生土の官民有効利用マッチングシステム」についてはマニュアル（案）を既に作成・公表しているところであるが、インターフェースの改善などユーザー目線での運用改善に努める。また、「建設リサイクル推進計画2020～「質」を重視するリサイクルへ～」（令和２年９月策定）の施策を着実に実施するとともに、建設発生土の不適正処理防止のため、建設発生土の搬出先の明確化や、官民マッチングシステムの利用促進も含め、建設発生土の更なる有効利用に向けた施策を実施する。</t>
    <rPh sb="34" eb="35">
      <t>アン</t>
    </rPh>
    <rPh sb="37" eb="38">
      <t>スデ</t>
    </rPh>
    <rPh sb="39" eb="41">
      <t>サクセイ</t>
    </rPh>
    <rPh sb="42" eb="44">
      <t>コウヒョウ</t>
    </rPh>
    <rPh sb="65" eb="67">
      <t>カイゼン</t>
    </rPh>
    <rPh sb="73" eb="75">
      <t>メセン</t>
    </rPh>
    <rPh sb="77" eb="81">
      <t>ウンヨウカイゼン</t>
    </rPh>
    <rPh sb="82" eb="83">
      <t>ツト</t>
    </rPh>
    <rPh sb="123" eb="125">
      <t>レイワ</t>
    </rPh>
    <rPh sb="126" eb="127">
      <t>ネン</t>
    </rPh>
    <rPh sb="128" eb="129">
      <t>ガツ</t>
    </rPh>
    <rPh sb="129" eb="131">
      <t>サクテイ</t>
    </rPh>
    <rPh sb="148" eb="153">
      <t>ケンセツハッセイド</t>
    </rPh>
    <rPh sb="154" eb="155">
      <t>フ</t>
    </rPh>
    <rPh sb="165" eb="170">
      <t>ケンセツハッセイド</t>
    </rPh>
    <rPh sb="171" eb="174">
      <t>ハンシュツサキ</t>
    </rPh>
    <rPh sb="175" eb="178">
      <t>メイカクカ</t>
    </rPh>
    <rPh sb="180" eb="182">
      <t>カンミン</t>
    </rPh>
    <rPh sb="192" eb="196">
      <t>リヨウソクシン</t>
    </rPh>
    <rPh sb="197" eb="198">
      <t>フク</t>
    </rPh>
    <rPh sb="200" eb="205">
      <t>ケンセツハッセイド</t>
    </rPh>
    <rPh sb="206" eb="207">
      <t>サラ</t>
    </rPh>
    <rPh sb="209" eb="213">
      <t>ユウコウリヨウ</t>
    </rPh>
    <rPh sb="214" eb="215">
      <t>ム</t>
    </rPh>
    <rPh sb="217" eb="219">
      <t>セサク</t>
    </rPh>
    <rPh sb="220" eb="222">
      <t>ジッシ</t>
    </rPh>
    <phoneticPr fontId="5"/>
  </si>
  <si>
    <t>-</t>
    <phoneticPr fontId="5"/>
  </si>
  <si>
    <t>-</t>
    <phoneticPr fontId="5"/>
  </si>
  <si>
    <t>-</t>
    <phoneticPr fontId="5"/>
  </si>
  <si>
    <t xml:space="preserve">A.一般財団法人先端建設技術センター
</t>
    <phoneticPr fontId="5"/>
  </si>
  <si>
    <t>一般財団法人先端建設技術センター</t>
    <phoneticPr fontId="5"/>
  </si>
  <si>
    <t>-</t>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</si>
  <si>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</si>
  <si>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</si>
  <si>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https://www.mlit.go.jp/seisakutokatsu/hyouka/seisakutokatsu_hyouka_tk_000037.html</t>
    <phoneticPr fontId="5"/>
  </si>
  <si>
    <t>P13（全体版）</t>
    <phoneticPr fontId="5"/>
  </si>
  <si>
    <t>盛土による災害の防止に関する検討会から令和3年12月に提言を受け、盛土規制法と併せて、建設発生土の搬出先の明確化等（指定利用等）を徹底する必要があり、建設発生土の搬出先の明確化等（指定利用等）に関する取組状況の把握、指定利用等の促進、建設発生土の不適正処理防止検討を行うため。
重要政策推進枠:4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</si>
</sst>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0" fontId="31" fillId="0" borderId="0" xfId="1" applyFont="1" applyFill="1" applyBorder="1" applyAlignment="1" applyProtection="1">
      <alignment vertical="top"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17145</xdr:colOff>
      <xdr:row>269</xdr:row>
      <xdr:rowOff>242570</xdr:rowOff>
    </xdr:from>
    <xdr:to>
      <xdr:col>38</xdr:col>
      <xdr:colOff>50165</xdr:colOff>
      <xdr:row>272</xdr:row>
      <xdr:rowOff>226695</xdr:rowOff>
    </xdr:to>
    <xdr:sp macro="" textlink="">
      <xdr:nvSpPr>
        <xdr:cNvPr id="9" name="正方形/長方形 8"/>
        <xdr:cNvSpPr/>
      </xdr:nvSpPr>
      <xdr:spPr>
        <a:xfrm>
          <a:off x="2617470" y="50105945"/>
          <a:ext cx="4633595" cy="10414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14</xdr:col>
      <xdr:colOff>0</xdr:colOff>
      <xdr:row>276</xdr:row>
      <xdr:rowOff>57785</xdr:rowOff>
    </xdr:from>
    <xdr:to>
      <xdr:col>38</xdr:col>
      <xdr:colOff>145415</xdr:colOff>
      <xdr:row>279</xdr:row>
      <xdr:rowOff>55245</xdr:rowOff>
    </xdr:to>
    <xdr:sp macro="" textlink="">
      <xdr:nvSpPr>
        <xdr:cNvPr id="10" name="正方形/長方形 9"/>
        <xdr:cNvSpPr/>
      </xdr:nvSpPr>
      <xdr:spPr>
        <a:xfrm>
          <a:off x="2400300" y="52388135"/>
          <a:ext cx="4946015" cy="105473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一般財団法人先端建設技術センター</a:t>
          </a:r>
          <a:endParaRPr kumimoji="1" lang="en-US" altLang="ja-JP" sz="1400">
            <a:solidFill>
              <a:sysClr val="windowText" lastClr="000000"/>
            </a:solidFill>
          </a:endParaRPr>
        </a:p>
        <a:p>
          <a:pPr algn="ctr"/>
          <a:r>
            <a:rPr kumimoji="1" lang="ja-JP" altLang="en-US" sz="1400">
              <a:solidFill>
                <a:sysClr val="windowText" lastClr="000000"/>
              </a:solidFill>
            </a:rPr>
            <a:t>５百万円</a:t>
          </a:r>
          <a:endParaRPr kumimoji="1" lang="en-US" altLang="ja-JP" sz="1400">
            <a:solidFill>
              <a:sysClr val="windowText" lastClr="000000"/>
            </a:solidFill>
          </a:endParaRPr>
        </a:p>
      </xdr:txBody>
    </xdr:sp>
    <xdr:clientData/>
  </xdr:twoCellAnchor>
  <xdr:twoCellAnchor>
    <xdr:from>
      <xdr:col>26</xdr:col>
      <xdr:colOff>79375</xdr:colOff>
      <xdr:row>272</xdr:row>
      <xdr:rowOff>219710</xdr:rowOff>
    </xdr:from>
    <xdr:to>
      <xdr:col>26</xdr:col>
      <xdr:colOff>79375</xdr:colOff>
      <xdr:row>275</xdr:row>
      <xdr:rowOff>324485</xdr:rowOff>
    </xdr:to>
    <xdr:cxnSp macro="">
      <xdr:nvCxnSpPr>
        <xdr:cNvPr id="11" name="直線矢印コネクタ 10"/>
        <xdr:cNvCxnSpPr/>
      </xdr:nvCxnSpPr>
      <xdr:spPr>
        <a:xfrm>
          <a:off x="4879975" y="51140360"/>
          <a:ext cx="0" cy="116205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66262</xdr:colOff>
      <xdr:row>272</xdr:row>
      <xdr:rowOff>306456</xdr:rowOff>
    </xdr:from>
    <xdr:to>
      <xdr:col>49</xdr:col>
      <xdr:colOff>24848</xdr:colOff>
      <xdr:row>275</xdr:row>
      <xdr:rowOff>248479</xdr:rowOff>
    </xdr:to>
    <xdr:sp macro="" textlink="">
      <xdr:nvSpPr>
        <xdr:cNvPr id="13" name="大かっこ 12"/>
        <xdr:cNvSpPr/>
      </xdr:nvSpPr>
      <xdr:spPr>
        <a:xfrm>
          <a:off x="7620001" y="90454369"/>
          <a:ext cx="2145195" cy="1010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事務費　　</a:t>
          </a:r>
          <a:r>
            <a:rPr kumimoji="1" lang="en-US" altLang="ja-JP" sz="1400"/>
            <a:t>0.3</a:t>
          </a:r>
          <a:r>
            <a:rPr kumimoji="1" lang="ja-JP" altLang="en-US" sz="1400"/>
            <a:t>百万円</a:t>
          </a:r>
          <a:endParaRPr kumimoji="1" lang="en-US" altLang="ja-JP" sz="1400"/>
        </a:p>
        <a:p>
          <a:pPr algn="l"/>
          <a:r>
            <a:rPr kumimoji="1" lang="ja-JP" altLang="en-US" sz="1400"/>
            <a:t>①職員旅費　</a:t>
          </a:r>
        </a:p>
      </xdr:txBody>
    </xdr:sp>
    <xdr:clientData/>
  </xdr:twoCellAnchor>
  <xdr:twoCellAnchor>
    <xdr:from>
      <xdr:col>13</xdr:col>
      <xdr:colOff>140803</xdr:colOff>
      <xdr:row>279</xdr:row>
      <xdr:rowOff>173935</xdr:rowOff>
    </xdr:from>
    <xdr:to>
      <xdr:col>38</xdr:col>
      <xdr:colOff>132521</xdr:colOff>
      <xdr:row>282</xdr:row>
      <xdr:rowOff>262720</xdr:rowOff>
    </xdr:to>
    <xdr:sp macro="" textlink="">
      <xdr:nvSpPr>
        <xdr:cNvPr id="15" name="大かっこ 14"/>
        <xdr:cNvSpPr/>
      </xdr:nvSpPr>
      <xdr:spPr>
        <a:xfrm>
          <a:off x="2724977" y="92814913"/>
          <a:ext cx="4961283" cy="11572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・官民一体となった建設発生土の相互有効利用のマッチングを強化するための仕組みの検討・構築</a:t>
          </a:r>
          <a:endParaRPr kumimoji="1" lang="en-US" altLang="ja-JP" sz="1400"/>
        </a:p>
        <a:p>
          <a:pPr algn="l"/>
          <a:r>
            <a:rPr kumimoji="1" lang="ja-JP" altLang="en-US" sz="1400"/>
            <a:t>・建設発生土の適正管理の仕組みの検討・構築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705"/>
  <sheetViews>
    <sheetView tabSelected="1" view="pageBreakPreview" topLeftCell="A13" zoomScale="86" zoomScaleNormal="75" zoomScaleSheetLayoutView="86"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608</v>
      </c>
      <c r="AK2" s="837"/>
      <c r="AL2" s="837"/>
      <c r="AM2" s="837"/>
      <c r="AN2" s="75" t="s">
        <v>285</v>
      </c>
      <c r="AO2" s="837">
        <v>21</v>
      </c>
      <c r="AP2" s="837"/>
      <c r="AQ2" s="837"/>
      <c r="AR2" s="76" t="s">
        <v>285</v>
      </c>
      <c r="AS2" s="838">
        <v>65</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609</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610</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611</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612</v>
      </c>
      <c r="H5" s="828"/>
      <c r="I5" s="828"/>
      <c r="J5" s="828"/>
      <c r="K5" s="828"/>
      <c r="L5" s="828"/>
      <c r="M5" s="829" t="s">
        <v>61</v>
      </c>
      <c r="N5" s="830"/>
      <c r="O5" s="830"/>
      <c r="P5" s="830"/>
      <c r="Q5" s="830"/>
      <c r="R5" s="831"/>
      <c r="S5" s="832" t="s">
        <v>613</v>
      </c>
      <c r="T5" s="828"/>
      <c r="U5" s="828"/>
      <c r="V5" s="828"/>
      <c r="W5" s="828"/>
      <c r="X5" s="833"/>
      <c r="Y5" s="834" t="s">
        <v>3</v>
      </c>
      <c r="Z5" s="835"/>
      <c r="AA5" s="835"/>
      <c r="AB5" s="835"/>
      <c r="AC5" s="835"/>
      <c r="AD5" s="836"/>
      <c r="AE5" s="857" t="s">
        <v>614</v>
      </c>
      <c r="AF5" s="857"/>
      <c r="AG5" s="857"/>
      <c r="AH5" s="857"/>
      <c r="AI5" s="857"/>
      <c r="AJ5" s="857"/>
      <c r="AK5" s="857"/>
      <c r="AL5" s="857"/>
      <c r="AM5" s="857"/>
      <c r="AN5" s="857"/>
      <c r="AO5" s="857"/>
      <c r="AP5" s="858"/>
      <c r="AQ5" s="859" t="s">
        <v>679</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57" customHeight="1" x14ac:dyDescent="0.15">
      <c r="A7" s="843" t="s">
        <v>20</v>
      </c>
      <c r="B7" s="844"/>
      <c r="C7" s="844"/>
      <c r="D7" s="844"/>
      <c r="E7" s="844"/>
      <c r="F7" s="845"/>
      <c r="G7" s="867" t="s">
        <v>615</v>
      </c>
      <c r="H7" s="868"/>
      <c r="I7" s="868"/>
      <c r="J7" s="868"/>
      <c r="K7" s="868"/>
      <c r="L7" s="868"/>
      <c r="M7" s="868"/>
      <c r="N7" s="868"/>
      <c r="O7" s="868"/>
      <c r="P7" s="868"/>
      <c r="Q7" s="868"/>
      <c r="R7" s="868"/>
      <c r="S7" s="868"/>
      <c r="T7" s="868"/>
      <c r="U7" s="868"/>
      <c r="V7" s="868"/>
      <c r="W7" s="868"/>
      <c r="X7" s="869"/>
      <c r="Y7" s="870" t="s">
        <v>270</v>
      </c>
      <c r="Z7" s="689"/>
      <c r="AA7" s="689"/>
      <c r="AB7" s="689"/>
      <c r="AC7" s="689"/>
      <c r="AD7" s="871"/>
      <c r="AE7" s="799" t="s">
        <v>616</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地球温暖化対策</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60.75" customHeight="1" x14ac:dyDescent="0.15">
      <c r="A9" s="772" t="s">
        <v>21</v>
      </c>
      <c r="B9" s="773"/>
      <c r="C9" s="773"/>
      <c r="D9" s="773"/>
      <c r="E9" s="773"/>
      <c r="F9" s="773"/>
      <c r="G9" s="854" t="s">
        <v>636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4.75" customHeight="1" x14ac:dyDescent="0.15">
      <c r="A10" s="760" t="s">
        <v>27</v>
      </c>
      <c r="B10" s="761"/>
      <c r="C10" s="761"/>
      <c r="D10" s="761"/>
      <c r="E10" s="761"/>
      <c r="F10" s="761"/>
      <c r="G10" s="762" t="s">
        <v>676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7" t="s">
        <v>417</v>
      </c>
      <c r="Q12" s="178"/>
      <c r="R12" s="178"/>
      <c r="S12" s="178"/>
      <c r="T12" s="178"/>
      <c r="U12" s="178"/>
      <c r="V12" s="179"/>
      <c r="W12" s="177" t="s">
        <v>569</v>
      </c>
      <c r="X12" s="178"/>
      <c r="Y12" s="178"/>
      <c r="Z12" s="178"/>
      <c r="AA12" s="178"/>
      <c r="AB12" s="178"/>
      <c r="AC12" s="179"/>
      <c r="AD12" s="177" t="s">
        <v>571</v>
      </c>
      <c r="AE12" s="178"/>
      <c r="AF12" s="178"/>
      <c r="AG12" s="178"/>
      <c r="AH12" s="178"/>
      <c r="AI12" s="178"/>
      <c r="AJ12" s="179"/>
      <c r="AK12" s="177" t="s">
        <v>589</v>
      </c>
      <c r="AL12" s="178"/>
      <c r="AM12" s="178"/>
      <c r="AN12" s="178"/>
      <c r="AO12" s="178"/>
      <c r="AP12" s="178"/>
      <c r="AQ12" s="179"/>
      <c r="AR12" s="177" t="s">
        <v>590</v>
      </c>
      <c r="AS12" s="178"/>
      <c r="AT12" s="178"/>
      <c r="AU12" s="178"/>
      <c r="AV12" s="178"/>
      <c r="AW12" s="178"/>
      <c r="AX12" s="805"/>
    </row>
    <row r="13" spans="1:50" ht="21" customHeight="1" x14ac:dyDescent="0.15">
      <c r="A13" s="309"/>
      <c r="B13" s="310"/>
      <c r="C13" s="310"/>
      <c r="D13" s="310"/>
      <c r="E13" s="310"/>
      <c r="F13" s="311"/>
      <c r="G13" s="789" t="s">
        <v>6</v>
      </c>
      <c r="H13" s="790"/>
      <c r="I13" s="806" t="s">
        <v>7</v>
      </c>
      <c r="J13" s="807"/>
      <c r="K13" s="807"/>
      <c r="L13" s="807"/>
      <c r="M13" s="807"/>
      <c r="N13" s="807"/>
      <c r="O13" s="808"/>
      <c r="P13" s="701">
        <v>6</v>
      </c>
      <c r="Q13" s="702"/>
      <c r="R13" s="702"/>
      <c r="S13" s="702"/>
      <c r="T13" s="702"/>
      <c r="U13" s="702"/>
      <c r="V13" s="703"/>
      <c r="W13" s="701">
        <v>5</v>
      </c>
      <c r="X13" s="702"/>
      <c r="Y13" s="702"/>
      <c r="Z13" s="702"/>
      <c r="AA13" s="702"/>
      <c r="AB13" s="702"/>
      <c r="AC13" s="703"/>
      <c r="AD13" s="701">
        <v>5</v>
      </c>
      <c r="AE13" s="702"/>
      <c r="AF13" s="702"/>
      <c r="AG13" s="702"/>
      <c r="AH13" s="702"/>
      <c r="AI13" s="702"/>
      <c r="AJ13" s="703"/>
      <c r="AK13" s="701">
        <v>5</v>
      </c>
      <c r="AL13" s="702"/>
      <c r="AM13" s="702"/>
      <c r="AN13" s="702"/>
      <c r="AO13" s="702"/>
      <c r="AP13" s="702"/>
      <c r="AQ13" s="703"/>
      <c r="AR13" s="737">
        <v>8</v>
      </c>
      <c r="AS13" s="738"/>
      <c r="AT13" s="738"/>
      <c r="AU13" s="738"/>
      <c r="AV13" s="738"/>
      <c r="AW13" s="738"/>
      <c r="AX13" s="809"/>
    </row>
    <row r="14" spans="1:50" ht="21" customHeight="1" x14ac:dyDescent="0.15">
      <c r="A14" s="309"/>
      <c r="B14" s="310"/>
      <c r="C14" s="310"/>
      <c r="D14" s="310"/>
      <c r="E14" s="310"/>
      <c r="F14" s="311"/>
      <c r="G14" s="791"/>
      <c r="H14" s="792"/>
      <c r="I14" s="784" t="s">
        <v>8</v>
      </c>
      <c r="J14" s="785"/>
      <c r="K14" s="785"/>
      <c r="L14" s="785"/>
      <c r="M14" s="785"/>
      <c r="N14" s="785"/>
      <c r="O14" s="786"/>
      <c r="P14" s="701" t="s">
        <v>617</v>
      </c>
      <c r="Q14" s="702"/>
      <c r="R14" s="702"/>
      <c r="S14" s="702"/>
      <c r="T14" s="702"/>
      <c r="U14" s="702"/>
      <c r="V14" s="703"/>
      <c r="W14" s="701" t="s">
        <v>617</v>
      </c>
      <c r="X14" s="702"/>
      <c r="Y14" s="702"/>
      <c r="Z14" s="702"/>
      <c r="AA14" s="702"/>
      <c r="AB14" s="702"/>
      <c r="AC14" s="703"/>
      <c r="AD14" s="701" t="s">
        <v>617</v>
      </c>
      <c r="AE14" s="702"/>
      <c r="AF14" s="702"/>
      <c r="AG14" s="702"/>
      <c r="AH14" s="702"/>
      <c r="AI14" s="702"/>
      <c r="AJ14" s="703"/>
      <c r="AK14" s="701" t="s">
        <v>637</v>
      </c>
      <c r="AL14" s="702"/>
      <c r="AM14" s="702"/>
      <c r="AN14" s="702"/>
      <c r="AO14" s="702"/>
      <c r="AP14" s="702"/>
      <c r="AQ14" s="703"/>
      <c r="AR14" s="795"/>
      <c r="AS14" s="795"/>
      <c r="AT14" s="795"/>
      <c r="AU14" s="795"/>
      <c r="AV14" s="795"/>
      <c r="AW14" s="795"/>
      <c r="AX14" s="796"/>
    </row>
    <row r="15" spans="1:50" ht="21" customHeight="1" x14ac:dyDescent="0.15">
      <c r="A15" s="309"/>
      <c r="B15" s="310"/>
      <c r="C15" s="310"/>
      <c r="D15" s="310"/>
      <c r="E15" s="310"/>
      <c r="F15" s="311"/>
      <c r="G15" s="791"/>
      <c r="H15" s="792"/>
      <c r="I15" s="784" t="s">
        <v>47</v>
      </c>
      <c r="J15" s="797"/>
      <c r="K15" s="797"/>
      <c r="L15" s="797"/>
      <c r="M15" s="797"/>
      <c r="N15" s="797"/>
      <c r="O15" s="798"/>
      <c r="P15" s="701" t="s">
        <v>617</v>
      </c>
      <c r="Q15" s="702"/>
      <c r="R15" s="702"/>
      <c r="S15" s="702"/>
      <c r="T15" s="702"/>
      <c r="U15" s="702"/>
      <c r="V15" s="703"/>
      <c r="W15" s="701">
        <v>6</v>
      </c>
      <c r="X15" s="702"/>
      <c r="Y15" s="702"/>
      <c r="Z15" s="702"/>
      <c r="AA15" s="702"/>
      <c r="AB15" s="702"/>
      <c r="AC15" s="703"/>
      <c r="AD15" s="701" t="s">
        <v>617</v>
      </c>
      <c r="AE15" s="702"/>
      <c r="AF15" s="702"/>
      <c r="AG15" s="702"/>
      <c r="AH15" s="702"/>
      <c r="AI15" s="702"/>
      <c r="AJ15" s="703"/>
      <c r="AK15" s="701" t="s">
        <v>637</v>
      </c>
      <c r="AL15" s="702"/>
      <c r="AM15" s="702"/>
      <c r="AN15" s="702"/>
      <c r="AO15" s="702"/>
      <c r="AP15" s="702"/>
      <c r="AQ15" s="703"/>
      <c r="AR15" s="701" t="s">
        <v>682</v>
      </c>
      <c r="AS15" s="702"/>
      <c r="AT15" s="702"/>
      <c r="AU15" s="702"/>
      <c r="AV15" s="702"/>
      <c r="AW15" s="702"/>
      <c r="AX15" s="810"/>
    </row>
    <row r="16" spans="1:50" ht="21" customHeight="1" x14ac:dyDescent="0.15">
      <c r="A16" s="309"/>
      <c r="B16" s="310"/>
      <c r="C16" s="310"/>
      <c r="D16" s="310"/>
      <c r="E16" s="310"/>
      <c r="F16" s="311"/>
      <c r="G16" s="791"/>
      <c r="H16" s="792"/>
      <c r="I16" s="784" t="s">
        <v>48</v>
      </c>
      <c r="J16" s="797"/>
      <c r="K16" s="797"/>
      <c r="L16" s="797"/>
      <c r="M16" s="797"/>
      <c r="N16" s="797"/>
      <c r="O16" s="798"/>
      <c r="P16" s="701">
        <v>-6</v>
      </c>
      <c r="Q16" s="702"/>
      <c r="R16" s="702"/>
      <c r="S16" s="702"/>
      <c r="T16" s="702"/>
      <c r="U16" s="702"/>
      <c r="V16" s="703"/>
      <c r="W16" s="701" t="s">
        <v>617</v>
      </c>
      <c r="X16" s="702"/>
      <c r="Y16" s="702"/>
      <c r="Z16" s="702"/>
      <c r="AA16" s="702"/>
      <c r="AB16" s="702"/>
      <c r="AC16" s="703"/>
      <c r="AD16" s="701" t="s">
        <v>617</v>
      </c>
      <c r="AE16" s="702"/>
      <c r="AF16" s="702"/>
      <c r="AG16" s="702"/>
      <c r="AH16" s="702"/>
      <c r="AI16" s="702"/>
      <c r="AJ16" s="703"/>
      <c r="AK16" s="701" t="s">
        <v>637</v>
      </c>
      <c r="AL16" s="702"/>
      <c r="AM16" s="702"/>
      <c r="AN16" s="702"/>
      <c r="AO16" s="702"/>
      <c r="AP16" s="702"/>
      <c r="AQ16" s="703"/>
      <c r="AR16" s="802"/>
      <c r="AS16" s="803"/>
      <c r="AT16" s="803"/>
      <c r="AU16" s="803"/>
      <c r="AV16" s="803"/>
      <c r="AW16" s="803"/>
      <c r="AX16" s="804"/>
    </row>
    <row r="17" spans="1:50" ht="24.75" customHeight="1" x14ac:dyDescent="0.15">
      <c r="A17" s="309"/>
      <c r="B17" s="310"/>
      <c r="C17" s="310"/>
      <c r="D17" s="310"/>
      <c r="E17" s="310"/>
      <c r="F17" s="311"/>
      <c r="G17" s="791"/>
      <c r="H17" s="792"/>
      <c r="I17" s="784" t="s">
        <v>46</v>
      </c>
      <c r="J17" s="785"/>
      <c r="K17" s="785"/>
      <c r="L17" s="785"/>
      <c r="M17" s="785"/>
      <c r="N17" s="785"/>
      <c r="O17" s="786"/>
      <c r="P17" s="701" t="s">
        <v>617</v>
      </c>
      <c r="Q17" s="702"/>
      <c r="R17" s="702"/>
      <c r="S17" s="702"/>
      <c r="T17" s="702"/>
      <c r="U17" s="702"/>
      <c r="V17" s="703"/>
      <c r="W17" s="701" t="s">
        <v>617</v>
      </c>
      <c r="X17" s="702"/>
      <c r="Y17" s="702"/>
      <c r="Z17" s="702"/>
      <c r="AA17" s="702"/>
      <c r="AB17" s="702"/>
      <c r="AC17" s="703"/>
      <c r="AD17" s="701" t="s">
        <v>617</v>
      </c>
      <c r="AE17" s="702"/>
      <c r="AF17" s="702"/>
      <c r="AG17" s="702"/>
      <c r="AH17" s="702"/>
      <c r="AI17" s="702"/>
      <c r="AJ17" s="703"/>
      <c r="AK17" s="701" t="s">
        <v>637</v>
      </c>
      <c r="AL17" s="702"/>
      <c r="AM17" s="702"/>
      <c r="AN17" s="702"/>
      <c r="AO17" s="702"/>
      <c r="AP17" s="702"/>
      <c r="AQ17" s="703"/>
      <c r="AR17" s="787"/>
      <c r="AS17" s="787"/>
      <c r="AT17" s="787"/>
      <c r="AU17" s="787"/>
      <c r="AV17" s="787"/>
      <c r="AW17" s="787"/>
      <c r="AX17" s="788"/>
    </row>
    <row r="18" spans="1:50" ht="24.75" customHeight="1" x14ac:dyDescent="0.15">
      <c r="A18" s="309"/>
      <c r="B18" s="310"/>
      <c r="C18" s="310"/>
      <c r="D18" s="310"/>
      <c r="E18" s="310"/>
      <c r="F18" s="311"/>
      <c r="G18" s="793"/>
      <c r="H18" s="794"/>
      <c r="I18" s="777" t="s">
        <v>18</v>
      </c>
      <c r="J18" s="778"/>
      <c r="K18" s="778"/>
      <c r="L18" s="778"/>
      <c r="M18" s="778"/>
      <c r="N18" s="778"/>
      <c r="O18" s="779"/>
      <c r="P18" s="780">
        <f>SUM(P13:V17)</f>
        <v>0</v>
      </c>
      <c r="Q18" s="781"/>
      <c r="R18" s="781"/>
      <c r="S18" s="781"/>
      <c r="T18" s="781"/>
      <c r="U18" s="781"/>
      <c r="V18" s="782"/>
      <c r="W18" s="780">
        <f>SUM(W13:AC17)</f>
        <v>11</v>
      </c>
      <c r="X18" s="781"/>
      <c r="Y18" s="781"/>
      <c r="Z18" s="781"/>
      <c r="AA18" s="781"/>
      <c r="AB18" s="781"/>
      <c r="AC18" s="782"/>
      <c r="AD18" s="780">
        <f>SUM(AD13:AJ17)</f>
        <v>5</v>
      </c>
      <c r="AE18" s="781"/>
      <c r="AF18" s="781"/>
      <c r="AG18" s="781"/>
      <c r="AH18" s="781"/>
      <c r="AI18" s="781"/>
      <c r="AJ18" s="782"/>
      <c r="AK18" s="780">
        <f>SUM(AK13:AQ17)</f>
        <v>5</v>
      </c>
      <c r="AL18" s="781"/>
      <c r="AM18" s="781"/>
      <c r="AN18" s="781"/>
      <c r="AO18" s="781"/>
      <c r="AP18" s="781"/>
      <c r="AQ18" s="782"/>
      <c r="AR18" s="780">
        <f>SUM(AR13:AX17)</f>
        <v>8</v>
      </c>
      <c r="AS18" s="781"/>
      <c r="AT18" s="781"/>
      <c r="AU18" s="781"/>
      <c r="AV18" s="781"/>
      <c r="AW18" s="781"/>
      <c r="AX18" s="783"/>
    </row>
    <row r="19" spans="1:50" ht="24.75" customHeight="1" x14ac:dyDescent="0.15">
      <c r="A19" s="309"/>
      <c r="B19" s="310"/>
      <c r="C19" s="310"/>
      <c r="D19" s="310"/>
      <c r="E19" s="310"/>
      <c r="F19" s="311"/>
      <c r="G19" s="752" t="s">
        <v>9</v>
      </c>
      <c r="H19" s="753"/>
      <c r="I19" s="753"/>
      <c r="J19" s="753"/>
      <c r="K19" s="753"/>
      <c r="L19" s="753"/>
      <c r="M19" s="753"/>
      <c r="N19" s="753"/>
      <c r="O19" s="753"/>
      <c r="P19" s="701">
        <v>0</v>
      </c>
      <c r="Q19" s="702"/>
      <c r="R19" s="702"/>
      <c r="S19" s="702"/>
      <c r="T19" s="702"/>
      <c r="U19" s="702"/>
      <c r="V19" s="703"/>
      <c r="W19" s="701">
        <v>11</v>
      </c>
      <c r="X19" s="702"/>
      <c r="Y19" s="702"/>
      <c r="Z19" s="702"/>
      <c r="AA19" s="702"/>
      <c r="AB19" s="702"/>
      <c r="AC19" s="703"/>
      <c r="AD19" s="701">
        <v>5</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09"/>
      <c r="B20" s="310"/>
      <c r="C20" s="310"/>
      <c r="D20" s="310"/>
      <c r="E20" s="310"/>
      <c r="F20" s="311"/>
      <c r="G20" s="752" t="s">
        <v>10</v>
      </c>
      <c r="H20" s="753"/>
      <c r="I20" s="753"/>
      <c r="J20" s="753"/>
      <c r="K20" s="753"/>
      <c r="L20" s="753"/>
      <c r="M20" s="753"/>
      <c r="N20" s="753"/>
      <c r="O20" s="753"/>
      <c r="P20" s="748" t="str">
        <f>IF(P18=0, "-", SUM(P19)/P18)</f>
        <v>-</v>
      </c>
      <c r="Q20" s="748"/>
      <c r="R20" s="748"/>
      <c r="S20" s="748"/>
      <c r="T20" s="748"/>
      <c r="U20" s="748"/>
      <c r="V20" s="748"/>
      <c r="W20" s="748">
        <f>IF(W18=0, "-", SUM(W19)/W18)</f>
        <v>1</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t="str">
        <f>IF(P19=0, "-", SUM(P19)/SUM(P13,P14))</f>
        <v>-</v>
      </c>
      <c r="Q21" s="748"/>
      <c r="R21" s="748"/>
      <c r="S21" s="748"/>
      <c r="T21" s="748"/>
      <c r="U21" s="748"/>
      <c r="V21" s="748"/>
      <c r="W21" s="748">
        <f>IF(W19=0, "-", SUM(W19)/SUM(W13,W14))</f>
        <v>2.2000000000000002</v>
      </c>
      <c r="X21" s="748"/>
      <c r="Y21" s="748"/>
      <c r="Z21" s="748"/>
      <c r="AA21" s="748"/>
      <c r="AB21" s="748"/>
      <c r="AC21" s="748"/>
      <c r="AD21" s="748">
        <f>IF(AD19=0, "-", SUM(AD19)/SUM(AD13,AD14))</f>
        <v>1</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593</v>
      </c>
      <c r="B22" s="708"/>
      <c r="C22" s="708"/>
      <c r="D22" s="708"/>
      <c r="E22" s="708"/>
      <c r="F22" s="709"/>
      <c r="G22" s="713" t="s">
        <v>229</v>
      </c>
      <c r="H22" s="552"/>
      <c r="I22" s="552"/>
      <c r="J22" s="552"/>
      <c r="K22" s="552"/>
      <c r="L22" s="552"/>
      <c r="M22" s="552"/>
      <c r="N22" s="552"/>
      <c r="O22" s="553"/>
      <c r="P22" s="714" t="s">
        <v>591</v>
      </c>
      <c r="Q22" s="552"/>
      <c r="R22" s="552"/>
      <c r="S22" s="552"/>
      <c r="T22" s="552"/>
      <c r="U22" s="552"/>
      <c r="V22" s="553"/>
      <c r="W22" s="714" t="s">
        <v>592</v>
      </c>
      <c r="X22" s="552"/>
      <c r="Y22" s="552"/>
      <c r="Z22" s="552"/>
      <c r="AA22" s="552"/>
      <c r="AB22" s="552"/>
      <c r="AC22" s="553"/>
      <c r="AD22" s="714"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15">
      <c r="A23" s="710"/>
      <c r="B23" s="711"/>
      <c r="C23" s="711"/>
      <c r="D23" s="711"/>
      <c r="E23" s="711"/>
      <c r="F23" s="712"/>
      <c r="G23" s="734" t="s">
        <v>618</v>
      </c>
      <c r="H23" s="735"/>
      <c r="I23" s="735"/>
      <c r="J23" s="735"/>
      <c r="K23" s="735"/>
      <c r="L23" s="735"/>
      <c r="M23" s="735"/>
      <c r="N23" s="735"/>
      <c r="O23" s="736"/>
      <c r="P23" s="737">
        <v>5</v>
      </c>
      <c r="Q23" s="738"/>
      <c r="R23" s="738"/>
      <c r="S23" s="738"/>
      <c r="T23" s="738"/>
      <c r="U23" s="738"/>
      <c r="V23" s="739"/>
      <c r="W23" s="737">
        <v>7.64</v>
      </c>
      <c r="X23" s="738"/>
      <c r="Y23" s="738"/>
      <c r="Z23" s="738"/>
      <c r="AA23" s="738"/>
      <c r="AB23" s="738"/>
      <c r="AC23" s="739"/>
      <c r="AD23" s="740" t="s">
        <v>691</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0"/>
      <c r="B24" s="711"/>
      <c r="C24" s="711"/>
      <c r="D24" s="711"/>
      <c r="E24" s="711"/>
      <c r="F24" s="712"/>
      <c r="G24" s="704" t="s">
        <v>677</v>
      </c>
      <c r="H24" s="705"/>
      <c r="I24" s="705"/>
      <c r="J24" s="705"/>
      <c r="K24" s="705"/>
      <c r="L24" s="705"/>
      <c r="M24" s="705"/>
      <c r="N24" s="705"/>
      <c r="O24" s="706"/>
      <c r="P24" s="701">
        <v>0.36299999999999999</v>
      </c>
      <c r="Q24" s="702"/>
      <c r="R24" s="702"/>
      <c r="S24" s="702"/>
      <c r="T24" s="702"/>
      <c r="U24" s="702"/>
      <c r="V24" s="703"/>
      <c r="W24" s="701">
        <v>0.36</v>
      </c>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41.25" customHeight="1" thickBot="1" x14ac:dyDescent="0.2">
      <c r="A29" s="710"/>
      <c r="B29" s="711"/>
      <c r="C29" s="711"/>
      <c r="D29" s="711"/>
      <c r="E29" s="711"/>
      <c r="F29" s="712"/>
      <c r="G29" s="300" t="s">
        <v>18</v>
      </c>
      <c r="H29" s="722"/>
      <c r="I29" s="722"/>
      <c r="J29" s="722"/>
      <c r="K29" s="722"/>
      <c r="L29" s="722"/>
      <c r="M29" s="722"/>
      <c r="N29" s="722"/>
      <c r="O29" s="723"/>
      <c r="P29" s="724">
        <f>AK13</f>
        <v>5</v>
      </c>
      <c r="Q29" s="725"/>
      <c r="R29" s="725"/>
      <c r="S29" s="725"/>
      <c r="T29" s="725"/>
      <c r="U29" s="725"/>
      <c r="V29" s="726"/>
      <c r="W29" s="727">
        <f>AR13</f>
        <v>8</v>
      </c>
      <c r="X29" s="728"/>
      <c r="Y29" s="728"/>
      <c r="Z29" s="728"/>
      <c r="AA29" s="728"/>
      <c r="AB29" s="728"/>
      <c r="AC29" s="729"/>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30" t="s">
        <v>580</v>
      </c>
      <c r="B30" s="731"/>
      <c r="C30" s="731"/>
      <c r="D30" s="731"/>
      <c r="E30" s="731"/>
      <c r="F30" s="732"/>
      <c r="G30" s="718" t="s">
        <v>676</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581</v>
      </c>
      <c r="B31" s="155"/>
      <c r="C31" s="155"/>
      <c r="D31" s="155"/>
      <c r="E31" s="155"/>
      <c r="F31" s="156"/>
      <c r="G31" s="691" t="s">
        <v>573</v>
      </c>
      <c r="H31" s="692"/>
      <c r="I31" s="692"/>
      <c r="J31" s="692"/>
      <c r="K31" s="692"/>
      <c r="L31" s="692"/>
      <c r="M31" s="692"/>
      <c r="N31" s="692"/>
      <c r="O31" s="692"/>
      <c r="P31" s="693" t="s">
        <v>572</v>
      </c>
      <c r="Q31" s="692"/>
      <c r="R31" s="692"/>
      <c r="S31" s="692"/>
      <c r="T31" s="692"/>
      <c r="U31" s="692"/>
      <c r="V31" s="692"/>
      <c r="W31" s="692"/>
      <c r="X31" s="694"/>
      <c r="Y31" s="695"/>
      <c r="Z31" s="696"/>
      <c r="AA31" s="697"/>
      <c r="AB31" s="628" t="s">
        <v>11</v>
      </c>
      <c r="AC31" s="628"/>
      <c r="AD31" s="628"/>
      <c r="AE31" s="118" t="s">
        <v>417</v>
      </c>
      <c r="AF31" s="699"/>
      <c r="AG31" s="699"/>
      <c r="AH31" s="700"/>
      <c r="AI31" s="118" t="s">
        <v>569</v>
      </c>
      <c r="AJ31" s="699"/>
      <c r="AK31" s="699"/>
      <c r="AL31" s="700"/>
      <c r="AM31" s="118" t="s">
        <v>385</v>
      </c>
      <c r="AN31" s="699"/>
      <c r="AO31" s="699"/>
      <c r="AP31" s="700"/>
      <c r="AQ31" s="625" t="s">
        <v>416</v>
      </c>
      <c r="AR31" s="626"/>
      <c r="AS31" s="626"/>
      <c r="AT31" s="627"/>
      <c r="AU31" s="625" t="s">
        <v>594</v>
      </c>
      <c r="AV31" s="626"/>
      <c r="AW31" s="626"/>
      <c r="AX31" s="636"/>
    </row>
    <row r="32" spans="1:50" ht="23.25" customHeight="1" x14ac:dyDescent="0.15">
      <c r="A32" s="651"/>
      <c r="B32" s="155"/>
      <c r="C32" s="155"/>
      <c r="D32" s="155"/>
      <c r="E32" s="155"/>
      <c r="F32" s="156"/>
      <c r="G32" s="637" t="s">
        <v>643</v>
      </c>
      <c r="H32" s="638"/>
      <c r="I32" s="638"/>
      <c r="J32" s="638"/>
      <c r="K32" s="638"/>
      <c r="L32" s="638"/>
      <c r="M32" s="638"/>
      <c r="N32" s="638"/>
      <c r="O32" s="638"/>
      <c r="P32" s="641" t="s">
        <v>621</v>
      </c>
      <c r="Q32" s="642"/>
      <c r="R32" s="642"/>
      <c r="S32" s="642"/>
      <c r="T32" s="642"/>
      <c r="U32" s="642"/>
      <c r="V32" s="642"/>
      <c r="W32" s="642"/>
      <c r="X32" s="643"/>
      <c r="Y32" s="647" t="s">
        <v>51</v>
      </c>
      <c r="Z32" s="648"/>
      <c r="AA32" s="649"/>
      <c r="AB32" s="650" t="s">
        <v>622</v>
      </c>
      <c r="AC32" s="650"/>
      <c r="AD32" s="650"/>
      <c r="AE32" s="618">
        <v>0</v>
      </c>
      <c r="AF32" s="618"/>
      <c r="AG32" s="618"/>
      <c r="AH32" s="618"/>
      <c r="AI32" s="618">
        <v>0</v>
      </c>
      <c r="AJ32" s="618"/>
      <c r="AK32" s="618"/>
      <c r="AL32" s="618"/>
      <c r="AM32" s="618">
        <v>0</v>
      </c>
      <c r="AN32" s="618"/>
      <c r="AO32" s="618"/>
      <c r="AP32" s="618"/>
      <c r="AQ32" s="635" t="s">
        <v>681</v>
      </c>
      <c r="AR32" s="618"/>
      <c r="AS32" s="618"/>
      <c r="AT32" s="618"/>
      <c r="AU32" s="95" t="s">
        <v>681</v>
      </c>
      <c r="AV32" s="620"/>
      <c r="AW32" s="620"/>
      <c r="AX32" s="621"/>
    </row>
    <row r="33" spans="1:51" ht="23.25" customHeight="1" x14ac:dyDescent="0.15">
      <c r="A33" s="190"/>
      <c r="B33" s="160"/>
      <c r="C33" s="160"/>
      <c r="D33" s="160"/>
      <c r="E33" s="160"/>
      <c r="F33" s="161"/>
      <c r="G33" s="639"/>
      <c r="H33" s="640"/>
      <c r="I33" s="640"/>
      <c r="J33" s="640"/>
      <c r="K33" s="640"/>
      <c r="L33" s="640"/>
      <c r="M33" s="640"/>
      <c r="N33" s="640"/>
      <c r="O33" s="640"/>
      <c r="P33" s="644"/>
      <c r="Q33" s="645"/>
      <c r="R33" s="645"/>
      <c r="S33" s="645"/>
      <c r="T33" s="645"/>
      <c r="U33" s="645"/>
      <c r="V33" s="645"/>
      <c r="W33" s="645"/>
      <c r="X33" s="646"/>
      <c r="Y33" s="622" t="s">
        <v>52</v>
      </c>
      <c r="Z33" s="623"/>
      <c r="AA33" s="624"/>
      <c r="AB33" s="650" t="s">
        <v>622</v>
      </c>
      <c r="AC33" s="650"/>
      <c r="AD33" s="650"/>
      <c r="AE33" s="618">
        <v>1</v>
      </c>
      <c r="AF33" s="618"/>
      <c r="AG33" s="618"/>
      <c r="AH33" s="618"/>
      <c r="AI33" s="618">
        <v>1</v>
      </c>
      <c r="AJ33" s="618"/>
      <c r="AK33" s="618"/>
      <c r="AL33" s="618"/>
      <c r="AM33" s="618">
        <v>1</v>
      </c>
      <c r="AN33" s="618"/>
      <c r="AO33" s="618"/>
      <c r="AP33" s="618"/>
      <c r="AQ33" s="618">
        <v>1</v>
      </c>
      <c r="AR33" s="618"/>
      <c r="AS33" s="618"/>
      <c r="AT33" s="618"/>
      <c r="AU33" s="95" t="s">
        <v>681</v>
      </c>
      <c r="AV33" s="620"/>
      <c r="AW33" s="620"/>
      <c r="AX33" s="621"/>
    </row>
    <row r="34" spans="1:51" ht="23.25" customHeight="1" x14ac:dyDescent="0.15">
      <c r="A34" s="682" t="s">
        <v>582</v>
      </c>
      <c r="B34" s="683"/>
      <c r="C34" s="683"/>
      <c r="D34" s="683"/>
      <c r="E34" s="683"/>
      <c r="F34" s="684"/>
      <c r="G34" s="178" t="s">
        <v>583</v>
      </c>
      <c r="H34" s="178"/>
      <c r="I34" s="178"/>
      <c r="J34" s="178"/>
      <c r="K34" s="178"/>
      <c r="L34" s="178"/>
      <c r="M34" s="178"/>
      <c r="N34" s="178"/>
      <c r="O34" s="178"/>
      <c r="P34" s="178"/>
      <c r="Q34" s="178"/>
      <c r="R34" s="178"/>
      <c r="S34" s="178"/>
      <c r="T34" s="178"/>
      <c r="U34" s="178"/>
      <c r="V34" s="178"/>
      <c r="W34" s="178"/>
      <c r="X34" s="179"/>
      <c r="Y34" s="632"/>
      <c r="Z34" s="633"/>
      <c r="AA34" s="634"/>
      <c r="AB34" s="177" t="s">
        <v>11</v>
      </c>
      <c r="AC34" s="178"/>
      <c r="AD34" s="179"/>
      <c r="AE34" s="177" t="s">
        <v>417</v>
      </c>
      <c r="AF34" s="178"/>
      <c r="AG34" s="178"/>
      <c r="AH34" s="179"/>
      <c r="AI34" s="177" t="s">
        <v>569</v>
      </c>
      <c r="AJ34" s="178"/>
      <c r="AK34" s="178"/>
      <c r="AL34" s="179"/>
      <c r="AM34" s="177" t="s">
        <v>385</v>
      </c>
      <c r="AN34" s="178"/>
      <c r="AO34" s="178"/>
      <c r="AP34" s="179"/>
      <c r="AQ34" s="629" t="s">
        <v>595</v>
      </c>
      <c r="AR34" s="630"/>
      <c r="AS34" s="630"/>
      <c r="AT34" s="630"/>
      <c r="AU34" s="630"/>
      <c r="AV34" s="630"/>
      <c r="AW34" s="630"/>
      <c r="AX34" s="631"/>
    </row>
    <row r="35" spans="1:51" ht="23.25" customHeight="1" x14ac:dyDescent="0.15">
      <c r="A35" s="685"/>
      <c r="B35" s="686"/>
      <c r="C35" s="686"/>
      <c r="D35" s="686"/>
      <c r="E35" s="686"/>
      <c r="F35" s="687"/>
      <c r="G35" s="655" t="s">
        <v>626</v>
      </c>
      <c r="H35" s="656"/>
      <c r="I35" s="656"/>
      <c r="J35" s="656"/>
      <c r="K35" s="656"/>
      <c r="L35" s="656"/>
      <c r="M35" s="656"/>
      <c r="N35" s="656"/>
      <c r="O35" s="656"/>
      <c r="P35" s="656"/>
      <c r="Q35" s="656"/>
      <c r="R35" s="656"/>
      <c r="S35" s="656"/>
      <c r="T35" s="656"/>
      <c r="U35" s="656"/>
      <c r="V35" s="656"/>
      <c r="W35" s="656"/>
      <c r="X35" s="656"/>
      <c r="Y35" s="659" t="s">
        <v>582</v>
      </c>
      <c r="Z35" s="660"/>
      <c r="AA35" s="661"/>
      <c r="AB35" s="662" t="s">
        <v>627</v>
      </c>
      <c r="AC35" s="663"/>
      <c r="AD35" s="664"/>
      <c r="AE35" s="635">
        <v>0</v>
      </c>
      <c r="AF35" s="635"/>
      <c r="AG35" s="635"/>
      <c r="AH35" s="635"/>
      <c r="AI35" s="635">
        <v>0</v>
      </c>
      <c r="AJ35" s="635"/>
      <c r="AK35" s="635"/>
      <c r="AL35" s="635"/>
      <c r="AM35" s="635">
        <v>0</v>
      </c>
      <c r="AN35" s="635"/>
      <c r="AO35" s="635"/>
      <c r="AP35" s="635"/>
      <c r="AQ35" s="95">
        <v>1.25</v>
      </c>
      <c r="AR35" s="89"/>
      <c r="AS35" s="89"/>
      <c r="AT35" s="89"/>
      <c r="AU35" s="89"/>
      <c r="AV35" s="89"/>
      <c r="AW35" s="89"/>
      <c r="AX35" s="90"/>
    </row>
    <row r="36" spans="1:51" ht="46.5" customHeight="1" x14ac:dyDescent="0.15">
      <c r="A36" s="688"/>
      <c r="B36" s="689"/>
      <c r="C36" s="689"/>
      <c r="D36" s="689"/>
      <c r="E36" s="689"/>
      <c r="F36" s="690"/>
      <c r="G36" s="657"/>
      <c r="H36" s="658"/>
      <c r="I36" s="658"/>
      <c r="J36" s="658"/>
      <c r="K36" s="658"/>
      <c r="L36" s="658"/>
      <c r="M36" s="658"/>
      <c r="N36" s="658"/>
      <c r="O36" s="658"/>
      <c r="P36" s="658"/>
      <c r="Q36" s="658"/>
      <c r="R36" s="658"/>
      <c r="S36" s="658"/>
      <c r="T36" s="658"/>
      <c r="U36" s="658"/>
      <c r="V36" s="658"/>
      <c r="W36" s="658"/>
      <c r="X36" s="658"/>
      <c r="Y36" s="221" t="s">
        <v>585</v>
      </c>
      <c r="Z36" s="652"/>
      <c r="AA36" s="653"/>
      <c r="AB36" s="614" t="s">
        <v>628</v>
      </c>
      <c r="AC36" s="615"/>
      <c r="AD36" s="616"/>
      <c r="AE36" s="617" t="s">
        <v>649</v>
      </c>
      <c r="AF36" s="617"/>
      <c r="AG36" s="617"/>
      <c r="AH36" s="617"/>
      <c r="AI36" s="617" t="s">
        <v>644</v>
      </c>
      <c r="AJ36" s="617"/>
      <c r="AK36" s="617"/>
      <c r="AL36" s="617"/>
      <c r="AM36" s="617" t="s">
        <v>644</v>
      </c>
      <c r="AN36" s="617"/>
      <c r="AO36" s="617"/>
      <c r="AP36" s="617"/>
      <c r="AQ36" s="617" t="s">
        <v>646</v>
      </c>
      <c r="AR36" s="617"/>
      <c r="AS36" s="617"/>
      <c r="AT36" s="617"/>
      <c r="AU36" s="617"/>
      <c r="AV36" s="617"/>
      <c r="AW36" s="617"/>
      <c r="AX36" s="654"/>
    </row>
    <row r="37" spans="1:51" ht="18.75" customHeight="1" x14ac:dyDescent="0.15">
      <c r="A37" s="670" t="s">
        <v>236</v>
      </c>
      <c r="B37" s="671"/>
      <c r="C37" s="671"/>
      <c r="D37" s="671"/>
      <c r="E37" s="671"/>
      <c r="F37" s="672"/>
      <c r="G37" s="604" t="s">
        <v>139</v>
      </c>
      <c r="H37" s="199"/>
      <c r="I37" s="199"/>
      <c r="J37" s="199"/>
      <c r="K37" s="199"/>
      <c r="L37" s="199"/>
      <c r="M37" s="199"/>
      <c r="N37" s="199"/>
      <c r="O37" s="200"/>
      <c r="P37" s="201" t="s">
        <v>55</v>
      </c>
      <c r="Q37" s="199"/>
      <c r="R37" s="199"/>
      <c r="S37" s="199"/>
      <c r="T37" s="199"/>
      <c r="U37" s="199"/>
      <c r="V37" s="199"/>
      <c r="W37" s="199"/>
      <c r="X37" s="200"/>
      <c r="Y37" s="605"/>
      <c r="Z37" s="606"/>
      <c r="AA37" s="607"/>
      <c r="AB37" s="611" t="s">
        <v>11</v>
      </c>
      <c r="AC37" s="612"/>
      <c r="AD37" s="613"/>
      <c r="AE37" s="611" t="s">
        <v>417</v>
      </c>
      <c r="AF37" s="612"/>
      <c r="AG37" s="612"/>
      <c r="AH37" s="613"/>
      <c r="AI37" s="680" t="s">
        <v>569</v>
      </c>
      <c r="AJ37" s="680"/>
      <c r="AK37" s="680"/>
      <c r="AL37" s="611"/>
      <c r="AM37" s="680" t="s">
        <v>385</v>
      </c>
      <c r="AN37" s="680"/>
      <c r="AO37" s="680"/>
      <c r="AP37" s="611"/>
      <c r="AQ37" s="218" t="s">
        <v>174</v>
      </c>
      <c r="AR37" s="219"/>
      <c r="AS37" s="219"/>
      <c r="AT37" s="220"/>
      <c r="AU37" s="199" t="s">
        <v>128</v>
      </c>
      <c r="AV37" s="199"/>
      <c r="AW37" s="199"/>
      <c r="AX37" s="202"/>
    </row>
    <row r="38" spans="1:51" ht="18.75" customHeight="1" x14ac:dyDescent="0.15">
      <c r="A38" s="673"/>
      <c r="B38" s="674"/>
      <c r="C38" s="674"/>
      <c r="D38" s="674"/>
      <c r="E38" s="674"/>
      <c r="F38" s="675"/>
      <c r="G38" s="158"/>
      <c r="H38" s="110"/>
      <c r="I38" s="110"/>
      <c r="J38" s="110"/>
      <c r="K38" s="110"/>
      <c r="L38" s="110"/>
      <c r="M38" s="110"/>
      <c r="N38" s="110"/>
      <c r="O38" s="111"/>
      <c r="P38" s="109"/>
      <c r="Q38" s="110"/>
      <c r="R38" s="110"/>
      <c r="S38" s="110"/>
      <c r="T38" s="110"/>
      <c r="U38" s="110"/>
      <c r="V38" s="110"/>
      <c r="W38" s="110"/>
      <c r="X38" s="111"/>
      <c r="Y38" s="608"/>
      <c r="Z38" s="609"/>
      <c r="AA38" s="610"/>
      <c r="AB38" s="118"/>
      <c r="AC38" s="119"/>
      <c r="AD38" s="120"/>
      <c r="AE38" s="118"/>
      <c r="AF38" s="119"/>
      <c r="AG38" s="119"/>
      <c r="AH38" s="120"/>
      <c r="AI38" s="681"/>
      <c r="AJ38" s="681"/>
      <c r="AK38" s="681"/>
      <c r="AL38" s="118"/>
      <c r="AM38" s="681"/>
      <c r="AN38" s="681"/>
      <c r="AO38" s="681"/>
      <c r="AP38" s="118"/>
      <c r="AQ38" s="509">
        <v>6</v>
      </c>
      <c r="AR38" s="510"/>
      <c r="AS38" s="129" t="s">
        <v>175</v>
      </c>
      <c r="AT38" s="130"/>
      <c r="AU38" s="128" t="s">
        <v>617</v>
      </c>
      <c r="AV38" s="128"/>
      <c r="AW38" s="110" t="s">
        <v>166</v>
      </c>
      <c r="AX38" s="131"/>
    </row>
    <row r="39" spans="1:51" ht="23.25" customHeight="1" x14ac:dyDescent="0.15">
      <c r="A39" s="676"/>
      <c r="B39" s="674"/>
      <c r="C39" s="674"/>
      <c r="D39" s="674"/>
      <c r="E39" s="674"/>
      <c r="F39" s="675"/>
      <c r="G39" s="180" t="s">
        <v>672</v>
      </c>
      <c r="H39" s="181"/>
      <c r="I39" s="181"/>
      <c r="J39" s="181"/>
      <c r="K39" s="181"/>
      <c r="L39" s="181"/>
      <c r="M39" s="181"/>
      <c r="N39" s="181"/>
      <c r="O39" s="182"/>
      <c r="P39" s="133" t="s">
        <v>654</v>
      </c>
      <c r="Q39" s="133"/>
      <c r="R39" s="133"/>
      <c r="S39" s="133"/>
      <c r="T39" s="133"/>
      <c r="U39" s="133"/>
      <c r="V39" s="133"/>
      <c r="W39" s="133"/>
      <c r="X39" s="134"/>
      <c r="Y39" s="221" t="s">
        <v>12</v>
      </c>
      <c r="Z39" s="222"/>
      <c r="AA39" s="223"/>
      <c r="AB39" s="150" t="s">
        <v>252</v>
      </c>
      <c r="AC39" s="150"/>
      <c r="AD39" s="150"/>
      <c r="AE39" s="95" t="s">
        <v>617</v>
      </c>
      <c r="AF39" s="89"/>
      <c r="AG39" s="89"/>
      <c r="AH39" s="89"/>
      <c r="AI39" s="95" t="s">
        <v>617</v>
      </c>
      <c r="AJ39" s="89"/>
      <c r="AK39" s="89"/>
      <c r="AL39" s="89"/>
      <c r="AM39" s="95" t="s">
        <v>645</v>
      </c>
      <c r="AN39" s="89"/>
      <c r="AO39" s="89"/>
      <c r="AP39" s="89"/>
      <c r="AQ39" s="96" t="s">
        <v>617</v>
      </c>
      <c r="AR39" s="97"/>
      <c r="AS39" s="97"/>
      <c r="AT39" s="98"/>
      <c r="AU39" s="89" t="s">
        <v>617</v>
      </c>
      <c r="AV39" s="89"/>
      <c r="AW39" s="89"/>
      <c r="AX39" s="90"/>
    </row>
    <row r="40" spans="1:51" ht="23.25" customHeight="1" x14ac:dyDescent="0.15">
      <c r="A40" s="677"/>
      <c r="B40" s="678"/>
      <c r="C40" s="678"/>
      <c r="D40" s="678"/>
      <c r="E40" s="678"/>
      <c r="F40" s="679"/>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619</v>
      </c>
      <c r="AC40" s="94"/>
      <c r="AD40" s="94"/>
      <c r="AE40" s="95" t="s">
        <v>617</v>
      </c>
      <c r="AF40" s="89"/>
      <c r="AG40" s="89"/>
      <c r="AH40" s="89"/>
      <c r="AI40" s="95" t="s">
        <v>617</v>
      </c>
      <c r="AJ40" s="89"/>
      <c r="AK40" s="89"/>
      <c r="AL40" s="89"/>
      <c r="AM40" s="95" t="s">
        <v>645</v>
      </c>
      <c r="AN40" s="89"/>
      <c r="AO40" s="89"/>
      <c r="AP40" s="89"/>
      <c r="AQ40" s="96">
        <v>98</v>
      </c>
      <c r="AR40" s="97"/>
      <c r="AS40" s="97"/>
      <c r="AT40" s="98"/>
      <c r="AU40" s="89" t="s">
        <v>617</v>
      </c>
      <c r="AV40" s="89"/>
      <c r="AW40" s="89"/>
      <c r="AX40" s="90"/>
    </row>
    <row r="41" spans="1:51" ht="32.25" customHeight="1" x14ac:dyDescent="0.15">
      <c r="A41" s="676"/>
      <c r="B41" s="674"/>
      <c r="C41" s="674"/>
      <c r="D41" s="674"/>
      <c r="E41" s="674"/>
      <c r="F41" s="675"/>
      <c r="G41" s="186"/>
      <c r="H41" s="187"/>
      <c r="I41" s="187"/>
      <c r="J41" s="187"/>
      <c r="K41" s="187"/>
      <c r="L41" s="187"/>
      <c r="M41" s="187"/>
      <c r="N41" s="187"/>
      <c r="O41" s="188"/>
      <c r="P41" s="139"/>
      <c r="Q41" s="139"/>
      <c r="R41" s="139"/>
      <c r="S41" s="139"/>
      <c r="T41" s="139"/>
      <c r="U41" s="139"/>
      <c r="V41" s="139"/>
      <c r="W41" s="139"/>
      <c r="X41" s="140"/>
      <c r="Y41" s="177" t="s">
        <v>13</v>
      </c>
      <c r="Z41" s="178"/>
      <c r="AA41" s="179"/>
      <c r="AB41" s="594" t="s">
        <v>14</v>
      </c>
      <c r="AC41" s="594"/>
      <c r="AD41" s="594"/>
      <c r="AE41" s="95" t="s">
        <v>617</v>
      </c>
      <c r="AF41" s="89"/>
      <c r="AG41" s="89"/>
      <c r="AH41" s="89"/>
      <c r="AI41" s="95" t="s">
        <v>617</v>
      </c>
      <c r="AJ41" s="89"/>
      <c r="AK41" s="89"/>
      <c r="AL41" s="89"/>
      <c r="AM41" s="95" t="s">
        <v>645</v>
      </c>
      <c r="AN41" s="89"/>
      <c r="AO41" s="89"/>
      <c r="AP41" s="89"/>
      <c r="AQ41" s="96" t="s">
        <v>617</v>
      </c>
      <c r="AR41" s="97"/>
      <c r="AS41" s="97"/>
      <c r="AT41" s="98"/>
      <c r="AU41" s="89" t="s">
        <v>617</v>
      </c>
      <c r="AV41" s="89"/>
      <c r="AW41" s="89"/>
      <c r="AX41" s="90"/>
    </row>
    <row r="42" spans="1:51" ht="23.25" customHeight="1" x14ac:dyDescent="0.15">
      <c r="A42" s="189" t="s">
        <v>261</v>
      </c>
      <c r="B42" s="152"/>
      <c r="C42" s="152"/>
      <c r="D42" s="152"/>
      <c r="E42" s="152"/>
      <c r="F42" s="153"/>
      <c r="G42" s="191" t="s">
        <v>675</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thickBo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574</v>
      </c>
      <c r="B44" s="154" t="s">
        <v>575</v>
      </c>
      <c r="C44" s="155"/>
      <c r="D44" s="155"/>
      <c r="E44" s="155"/>
      <c r="F44" s="156"/>
      <c r="G44" s="199" t="s">
        <v>576</v>
      </c>
      <c r="H44" s="199"/>
      <c r="I44" s="199"/>
      <c r="J44" s="199"/>
      <c r="K44" s="199"/>
      <c r="L44" s="199"/>
      <c r="M44" s="199"/>
      <c r="N44" s="199"/>
      <c r="O44" s="199"/>
      <c r="P44" s="199"/>
      <c r="Q44" s="199"/>
      <c r="R44" s="199"/>
      <c r="S44" s="199"/>
      <c r="T44" s="199"/>
      <c r="U44" s="199"/>
      <c r="V44" s="199"/>
      <c r="W44" s="199"/>
      <c r="X44" s="199"/>
      <c r="Y44" s="199"/>
      <c r="Z44" s="199"/>
      <c r="AA44" s="200"/>
      <c r="AB44" s="201" t="s">
        <v>596</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417</v>
      </c>
      <c r="AF49" s="121"/>
      <c r="AG49" s="121"/>
      <c r="AH49" s="121"/>
      <c r="AI49" s="121" t="s">
        <v>569</v>
      </c>
      <c r="AJ49" s="121"/>
      <c r="AK49" s="121"/>
      <c r="AL49" s="121"/>
      <c r="AM49" s="121" t="s">
        <v>385</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417</v>
      </c>
      <c r="AF54" s="121"/>
      <c r="AG54" s="121"/>
      <c r="AH54" s="121"/>
      <c r="AI54" s="121" t="s">
        <v>569</v>
      </c>
      <c r="AJ54" s="121"/>
      <c r="AK54" s="121"/>
      <c r="AL54" s="121"/>
      <c r="AM54" s="121" t="s">
        <v>385</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417</v>
      </c>
      <c r="AF59" s="121"/>
      <c r="AG59" s="121"/>
      <c r="AH59" s="121"/>
      <c r="AI59" s="121" t="s">
        <v>569</v>
      </c>
      <c r="AJ59" s="121"/>
      <c r="AK59" s="121"/>
      <c r="AL59" s="121"/>
      <c r="AM59" s="121" t="s">
        <v>385</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customHeight="1" x14ac:dyDescent="0.15">
      <c r="A64" s="730" t="s">
        <v>580</v>
      </c>
      <c r="B64" s="731"/>
      <c r="C64" s="731"/>
      <c r="D64" s="731"/>
      <c r="E64" s="731"/>
      <c r="F64" s="732"/>
      <c r="G64" s="718" t="s">
        <v>676</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x14ac:dyDescent="0.15">
      <c r="A65" s="651" t="s">
        <v>581</v>
      </c>
      <c r="B65" s="155"/>
      <c r="C65" s="155"/>
      <c r="D65" s="155"/>
      <c r="E65" s="155"/>
      <c r="F65" s="156"/>
      <c r="G65" s="691" t="s">
        <v>573</v>
      </c>
      <c r="H65" s="692"/>
      <c r="I65" s="692"/>
      <c r="J65" s="692"/>
      <c r="K65" s="692"/>
      <c r="L65" s="692"/>
      <c r="M65" s="692"/>
      <c r="N65" s="692"/>
      <c r="O65" s="692"/>
      <c r="P65" s="693" t="s">
        <v>572</v>
      </c>
      <c r="Q65" s="692"/>
      <c r="R65" s="692"/>
      <c r="S65" s="692"/>
      <c r="T65" s="692"/>
      <c r="U65" s="692"/>
      <c r="V65" s="692"/>
      <c r="W65" s="692"/>
      <c r="X65" s="694"/>
      <c r="Y65" s="695"/>
      <c r="Z65" s="696"/>
      <c r="AA65" s="697"/>
      <c r="AB65" s="628" t="s">
        <v>11</v>
      </c>
      <c r="AC65" s="628"/>
      <c r="AD65" s="628"/>
      <c r="AE65" s="118" t="s">
        <v>417</v>
      </c>
      <c r="AF65" s="699"/>
      <c r="AG65" s="699"/>
      <c r="AH65" s="700"/>
      <c r="AI65" s="118" t="s">
        <v>569</v>
      </c>
      <c r="AJ65" s="699"/>
      <c r="AK65" s="699"/>
      <c r="AL65" s="700"/>
      <c r="AM65" s="118" t="s">
        <v>385</v>
      </c>
      <c r="AN65" s="699"/>
      <c r="AO65" s="699"/>
      <c r="AP65" s="700"/>
      <c r="AQ65" s="625" t="s">
        <v>416</v>
      </c>
      <c r="AR65" s="626"/>
      <c r="AS65" s="626"/>
      <c r="AT65" s="627"/>
      <c r="AU65" s="625" t="s">
        <v>594</v>
      </c>
      <c r="AV65" s="626"/>
      <c r="AW65" s="626"/>
      <c r="AX65" s="636"/>
      <c r="AY65">
        <f>COUNTA($G$66)</f>
        <v>1</v>
      </c>
    </row>
    <row r="66" spans="1:51" ht="23.25" customHeight="1" x14ac:dyDescent="0.15">
      <c r="A66" s="651"/>
      <c r="B66" s="155"/>
      <c r="C66" s="155"/>
      <c r="D66" s="155"/>
      <c r="E66" s="155"/>
      <c r="F66" s="156"/>
      <c r="G66" s="637" t="s">
        <v>647</v>
      </c>
      <c r="H66" s="638"/>
      <c r="I66" s="638"/>
      <c r="J66" s="638"/>
      <c r="K66" s="638"/>
      <c r="L66" s="638"/>
      <c r="M66" s="638"/>
      <c r="N66" s="638"/>
      <c r="O66" s="638"/>
      <c r="P66" s="641" t="s">
        <v>623</v>
      </c>
      <c r="Q66" s="642"/>
      <c r="R66" s="642"/>
      <c r="S66" s="642"/>
      <c r="T66" s="642"/>
      <c r="U66" s="642"/>
      <c r="V66" s="642"/>
      <c r="W66" s="642"/>
      <c r="X66" s="643"/>
      <c r="Y66" s="647" t="s">
        <v>51</v>
      </c>
      <c r="Z66" s="648"/>
      <c r="AA66" s="649"/>
      <c r="AB66" s="650" t="s">
        <v>622</v>
      </c>
      <c r="AC66" s="650"/>
      <c r="AD66" s="650"/>
      <c r="AE66" s="618">
        <v>1</v>
      </c>
      <c r="AF66" s="618"/>
      <c r="AG66" s="618"/>
      <c r="AH66" s="618"/>
      <c r="AI66" s="618">
        <v>1</v>
      </c>
      <c r="AJ66" s="618"/>
      <c r="AK66" s="618"/>
      <c r="AL66" s="618"/>
      <c r="AM66" s="618">
        <v>1</v>
      </c>
      <c r="AN66" s="618"/>
      <c r="AO66" s="618"/>
      <c r="AP66" s="618"/>
      <c r="AQ66" s="635" t="s">
        <v>683</v>
      </c>
      <c r="AR66" s="618"/>
      <c r="AS66" s="618"/>
      <c r="AT66" s="618"/>
      <c r="AU66" s="95" t="s">
        <v>683</v>
      </c>
      <c r="AV66" s="620"/>
      <c r="AW66" s="620"/>
      <c r="AX66" s="621"/>
      <c r="AY66">
        <f>$AY$65</f>
        <v>1</v>
      </c>
    </row>
    <row r="67" spans="1:51" ht="23.25" customHeight="1" x14ac:dyDescent="0.15">
      <c r="A67" s="190"/>
      <c r="B67" s="160"/>
      <c r="C67" s="160"/>
      <c r="D67" s="160"/>
      <c r="E67" s="160"/>
      <c r="F67" s="161"/>
      <c r="G67" s="639"/>
      <c r="H67" s="640"/>
      <c r="I67" s="640"/>
      <c r="J67" s="640"/>
      <c r="K67" s="640"/>
      <c r="L67" s="640"/>
      <c r="M67" s="640"/>
      <c r="N67" s="640"/>
      <c r="O67" s="640"/>
      <c r="P67" s="644"/>
      <c r="Q67" s="645"/>
      <c r="R67" s="645"/>
      <c r="S67" s="645"/>
      <c r="T67" s="645"/>
      <c r="U67" s="645"/>
      <c r="V67" s="645"/>
      <c r="W67" s="645"/>
      <c r="X67" s="646"/>
      <c r="Y67" s="622" t="s">
        <v>52</v>
      </c>
      <c r="Z67" s="623"/>
      <c r="AA67" s="624"/>
      <c r="AB67" s="650" t="s">
        <v>622</v>
      </c>
      <c r="AC67" s="650"/>
      <c r="AD67" s="650"/>
      <c r="AE67" s="618">
        <v>1</v>
      </c>
      <c r="AF67" s="618"/>
      <c r="AG67" s="618"/>
      <c r="AH67" s="618"/>
      <c r="AI67" s="618">
        <v>1</v>
      </c>
      <c r="AJ67" s="618"/>
      <c r="AK67" s="618"/>
      <c r="AL67" s="618"/>
      <c r="AM67" s="618">
        <v>1</v>
      </c>
      <c r="AN67" s="618"/>
      <c r="AO67" s="618"/>
      <c r="AP67" s="618"/>
      <c r="AQ67" s="618">
        <v>1</v>
      </c>
      <c r="AR67" s="618"/>
      <c r="AS67" s="618"/>
      <c r="AT67" s="618"/>
      <c r="AU67" s="95" t="s">
        <v>683</v>
      </c>
      <c r="AV67" s="620"/>
      <c r="AW67" s="620"/>
      <c r="AX67" s="621"/>
      <c r="AY67">
        <f>$AY$65</f>
        <v>1</v>
      </c>
    </row>
    <row r="68" spans="1:51" ht="23.25" customHeight="1" x14ac:dyDescent="0.15">
      <c r="A68" s="682" t="s">
        <v>582</v>
      </c>
      <c r="B68" s="683"/>
      <c r="C68" s="683"/>
      <c r="D68" s="683"/>
      <c r="E68" s="683"/>
      <c r="F68" s="684"/>
      <c r="G68" s="178" t="s">
        <v>583</v>
      </c>
      <c r="H68" s="178"/>
      <c r="I68" s="178"/>
      <c r="J68" s="178"/>
      <c r="K68" s="178"/>
      <c r="L68" s="178"/>
      <c r="M68" s="178"/>
      <c r="N68" s="178"/>
      <c r="O68" s="178"/>
      <c r="P68" s="178"/>
      <c r="Q68" s="178"/>
      <c r="R68" s="178"/>
      <c r="S68" s="178"/>
      <c r="T68" s="178"/>
      <c r="U68" s="178"/>
      <c r="V68" s="178"/>
      <c r="W68" s="178"/>
      <c r="X68" s="179"/>
      <c r="Y68" s="632"/>
      <c r="Z68" s="633"/>
      <c r="AA68" s="634"/>
      <c r="AB68" s="177" t="s">
        <v>11</v>
      </c>
      <c r="AC68" s="178"/>
      <c r="AD68" s="179"/>
      <c r="AE68" s="121" t="s">
        <v>417</v>
      </c>
      <c r="AF68" s="121"/>
      <c r="AG68" s="121"/>
      <c r="AH68" s="121"/>
      <c r="AI68" s="121" t="s">
        <v>569</v>
      </c>
      <c r="AJ68" s="121"/>
      <c r="AK68" s="121"/>
      <c r="AL68" s="121"/>
      <c r="AM68" s="121" t="s">
        <v>385</v>
      </c>
      <c r="AN68" s="121"/>
      <c r="AO68" s="121"/>
      <c r="AP68" s="121"/>
      <c r="AQ68" s="629" t="s">
        <v>595</v>
      </c>
      <c r="AR68" s="630"/>
      <c r="AS68" s="630"/>
      <c r="AT68" s="630"/>
      <c r="AU68" s="630"/>
      <c r="AV68" s="630"/>
      <c r="AW68" s="630"/>
      <c r="AX68" s="631"/>
      <c r="AY68">
        <f>IF(SUBSTITUTE(SUBSTITUTE($G$69,"／",""),"　","")="",0,1)</f>
        <v>1</v>
      </c>
    </row>
    <row r="69" spans="1:51" ht="23.25" customHeight="1" x14ac:dyDescent="0.15">
      <c r="A69" s="685"/>
      <c r="B69" s="686"/>
      <c r="C69" s="686"/>
      <c r="D69" s="686"/>
      <c r="E69" s="686"/>
      <c r="F69" s="687"/>
      <c r="G69" s="655" t="s">
        <v>648</v>
      </c>
      <c r="H69" s="656"/>
      <c r="I69" s="656"/>
      <c r="J69" s="656"/>
      <c r="K69" s="656"/>
      <c r="L69" s="656"/>
      <c r="M69" s="656"/>
      <c r="N69" s="656"/>
      <c r="O69" s="656"/>
      <c r="P69" s="656"/>
      <c r="Q69" s="656"/>
      <c r="R69" s="656"/>
      <c r="S69" s="656"/>
      <c r="T69" s="656"/>
      <c r="U69" s="656"/>
      <c r="V69" s="656"/>
      <c r="W69" s="656"/>
      <c r="X69" s="656"/>
      <c r="Y69" s="659" t="s">
        <v>582</v>
      </c>
      <c r="Z69" s="660"/>
      <c r="AA69" s="661"/>
      <c r="AB69" s="662" t="s">
        <v>627</v>
      </c>
      <c r="AC69" s="663"/>
      <c r="AD69" s="664"/>
      <c r="AE69" s="635">
        <v>3</v>
      </c>
      <c r="AF69" s="635"/>
      <c r="AG69" s="635"/>
      <c r="AH69" s="635"/>
      <c r="AI69" s="635">
        <v>2.5</v>
      </c>
      <c r="AJ69" s="635"/>
      <c r="AK69" s="635"/>
      <c r="AL69" s="635"/>
      <c r="AM69" s="635">
        <v>2.5</v>
      </c>
      <c r="AN69" s="635"/>
      <c r="AO69" s="635"/>
      <c r="AP69" s="635"/>
      <c r="AQ69" s="95">
        <v>1.25</v>
      </c>
      <c r="AR69" s="89"/>
      <c r="AS69" s="89"/>
      <c r="AT69" s="89"/>
      <c r="AU69" s="89"/>
      <c r="AV69" s="89"/>
      <c r="AW69" s="89"/>
      <c r="AX69" s="90"/>
      <c r="AY69">
        <f>$AY$68</f>
        <v>1</v>
      </c>
    </row>
    <row r="70" spans="1:51" ht="46.5" customHeight="1" x14ac:dyDescent="0.15">
      <c r="A70" s="688"/>
      <c r="B70" s="689"/>
      <c r="C70" s="689"/>
      <c r="D70" s="689"/>
      <c r="E70" s="689"/>
      <c r="F70" s="690"/>
      <c r="G70" s="657"/>
      <c r="H70" s="658"/>
      <c r="I70" s="658"/>
      <c r="J70" s="658"/>
      <c r="K70" s="658"/>
      <c r="L70" s="658"/>
      <c r="M70" s="658"/>
      <c r="N70" s="658"/>
      <c r="O70" s="658"/>
      <c r="P70" s="658"/>
      <c r="Q70" s="658"/>
      <c r="R70" s="658"/>
      <c r="S70" s="658"/>
      <c r="T70" s="658"/>
      <c r="U70" s="658"/>
      <c r="V70" s="658"/>
      <c r="W70" s="658"/>
      <c r="X70" s="658"/>
      <c r="Y70" s="221" t="s">
        <v>585</v>
      </c>
      <c r="Z70" s="652"/>
      <c r="AA70" s="653"/>
      <c r="AB70" s="614" t="s">
        <v>628</v>
      </c>
      <c r="AC70" s="615"/>
      <c r="AD70" s="616"/>
      <c r="AE70" s="617" t="s">
        <v>652</v>
      </c>
      <c r="AF70" s="617"/>
      <c r="AG70" s="617"/>
      <c r="AH70" s="617"/>
      <c r="AI70" s="617" t="s">
        <v>651</v>
      </c>
      <c r="AJ70" s="617"/>
      <c r="AK70" s="617"/>
      <c r="AL70" s="617"/>
      <c r="AM70" s="617" t="s">
        <v>651</v>
      </c>
      <c r="AN70" s="617"/>
      <c r="AO70" s="617"/>
      <c r="AP70" s="617"/>
      <c r="AQ70" s="617" t="s">
        <v>650</v>
      </c>
      <c r="AR70" s="617"/>
      <c r="AS70" s="617"/>
      <c r="AT70" s="617"/>
      <c r="AU70" s="617"/>
      <c r="AV70" s="617"/>
      <c r="AW70" s="617"/>
      <c r="AX70" s="654"/>
      <c r="AY70">
        <f>$AY$68</f>
        <v>1</v>
      </c>
    </row>
    <row r="71" spans="1:51" ht="18.75" customHeight="1" x14ac:dyDescent="0.15">
      <c r="A71" s="419" t="s">
        <v>236</v>
      </c>
      <c r="B71" s="595"/>
      <c r="C71" s="595"/>
      <c r="D71" s="595"/>
      <c r="E71" s="595"/>
      <c r="F71" s="596"/>
      <c r="G71" s="604" t="s">
        <v>139</v>
      </c>
      <c r="H71" s="199"/>
      <c r="I71" s="199"/>
      <c r="J71" s="199"/>
      <c r="K71" s="199"/>
      <c r="L71" s="199"/>
      <c r="M71" s="199"/>
      <c r="N71" s="199"/>
      <c r="O71" s="200"/>
      <c r="P71" s="201" t="s">
        <v>55</v>
      </c>
      <c r="Q71" s="199"/>
      <c r="R71" s="199"/>
      <c r="S71" s="199"/>
      <c r="T71" s="199"/>
      <c r="U71" s="199"/>
      <c r="V71" s="199"/>
      <c r="W71" s="199"/>
      <c r="X71" s="200"/>
      <c r="Y71" s="605"/>
      <c r="Z71" s="606"/>
      <c r="AA71" s="607"/>
      <c r="AB71" s="611" t="s">
        <v>11</v>
      </c>
      <c r="AC71" s="612"/>
      <c r="AD71" s="613"/>
      <c r="AE71" s="121" t="s">
        <v>417</v>
      </c>
      <c r="AF71" s="121"/>
      <c r="AG71" s="121"/>
      <c r="AH71" s="121"/>
      <c r="AI71" s="121" t="s">
        <v>569</v>
      </c>
      <c r="AJ71" s="121"/>
      <c r="AK71" s="121"/>
      <c r="AL71" s="121"/>
      <c r="AM71" s="121" t="s">
        <v>385</v>
      </c>
      <c r="AN71" s="121"/>
      <c r="AO71" s="121"/>
      <c r="AP71" s="121"/>
      <c r="AQ71" s="218" t="s">
        <v>174</v>
      </c>
      <c r="AR71" s="219"/>
      <c r="AS71" s="219"/>
      <c r="AT71" s="220"/>
      <c r="AU71" s="199" t="s">
        <v>128</v>
      </c>
      <c r="AV71" s="199"/>
      <c r="AW71" s="199"/>
      <c r="AX71" s="202"/>
      <c r="AY71">
        <f>COUNTA($G$73)</f>
        <v>1</v>
      </c>
    </row>
    <row r="72" spans="1:51" ht="18.75" customHeight="1" x14ac:dyDescent="0.15">
      <c r="A72" s="597"/>
      <c r="B72" s="598"/>
      <c r="C72" s="598"/>
      <c r="D72" s="598"/>
      <c r="E72" s="598"/>
      <c r="F72" s="599"/>
      <c r="G72" s="158"/>
      <c r="H72" s="110"/>
      <c r="I72" s="110"/>
      <c r="J72" s="110"/>
      <c r="K72" s="110"/>
      <c r="L72" s="110"/>
      <c r="M72" s="110"/>
      <c r="N72" s="110"/>
      <c r="O72" s="111"/>
      <c r="P72" s="109"/>
      <c r="Q72" s="110"/>
      <c r="R72" s="110"/>
      <c r="S72" s="110"/>
      <c r="T72" s="110"/>
      <c r="U72" s="110"/>
      <c r="V72" s="110"/>
      <c r="W72" s="110"/>
      <c r="X72" s="111"/>
      <c r="Y72" s="608"/>
      <c r="Z72" s="609"/>
      <c r="AA72" s="610"/>
      <c r="AB72" s="118"/>
      <c r="AC72" s="119"/>
      <c r="AD72" s="120"/>
      <c r="AE72" s="121"/>
      <c r="AF72" s="121"/>
      <c r="AG72" s="121"/>
      <c r="AH72" s="121"/>
      <c r="AI72" s="121"/>
      <c r="AJ72" s="121"/>
      <c r="AK72" s="121"/>
      <c r="AL72" s="121"/>
      <c r="AM72" s="121"/>
      <c r="AN72" s="121"/>
      <c r="AO72" s="121"/>
      <c r="AP72" s="121"/>
      <c r="AQ72" s="509">
        <v>6</v>
      </c>
      <c r="AR72" s="510"/>
      <c r="AS72" s="129" t="s">
        <v>175</v>
      </c>
      <c r="AT72" s="130"/>
      <c r="AU72" s="128" t="s">
        <v>617</v>
      </c>
      <c r="AV72" s="128"/>
      <c r="AW72" s="110" t="s">
        <v>166</v>
      </c>
      <c r="AX72" s="131"/>
      <c r="AY72">
        <f t="shared" ref="AY72:AY77" si="1">$AY$71</f>
        <v>1</v>
      </c>
    </row>
    <row r="73" spans="1:51" ht="23.25" customHeight="1" x14ac:dyDescent="0.15">
      <c r="A73" s="600"/>
      <c r="B73" s="598"/>
      <c r="C73" s="598"/>
      <c r="D73" s="598"/>
      <c r="E73" s="598"/>
      <c r="F73" s="599"/>
      <c r="G73" s="180" t="s">
        <v>653</v>
      </c>
      <c r="H73" s="181"/>
      <c r="I73" s="181"/>
      <c r="J73" s="181"/>
      <c r="K73" s="181"/>
      <c r="L73" s="181"/>
      <c r="M73" s="181"/>
      <c r="N73" s="181"/>
      <c r="O73" s="182"/>
      <c r="P73" s="133" t="s">
        <v>655</v>
      </c>
      <c r="Q73" s="133"/>
      <c r="R73" s="133"/>
      <c r="S73" s="133"/>
      <c r="T73" s="133"/>
      <c r="U73" s="133"/>
      <c r="V73" s="133"/>
      <c r="W73" s="133"/>
      <c r="X73" s="134"/>
      <c r="Y73" s="221" t="s">
        <v>12</v>
      </c>
      <c r="Z73" s="222"/>
      <c r="AA73" s="223"/>
      <c r="AB73" s="150" t="s">
        <v>252</v>
      </c>
      <c r="AC73" s="150"/>
      <c r="AD73" s="150"/>
      <c r="AE73" s="95" t="s">
        <v>617</v>
      </c>
      <c r="AF73" s="89"/>
      <c r="AG73" s="89"/>
      <c r="AH73" s="89"/>
      <c r="AI73" s="95" t="s">
        <v>617</v>
      </c>
      <c r="AJ73" s="89"/>
      <c r="AK73" s="89"/>
      <c r="AL73" s="89"/>
      <c r="AM73" s="95" t="s">
        <v>671</v>
      </c>
      <c r="AN73" s="89"/>
      <c r="AO73" s="89"/>
      <c r="AP73" s="89"/>
      <c r="AQ73" s="96" t="s">
        <v>617</v>
      </c>
      <c r="AR73" s="97"/>
      <c r="AS73" s="97"/>
      <c r="AT73" s="98"/>
      <c r="AU73" s="89" t="s">
        <v>617</v>
      </c>
      <c r="AV73" s="89"/>
      <c r="AW73" s="89"/>
      <c r="AX73" s="90"/>
      <c r="AY73">
        <f t="shared" si="1"/>
        <v>1</v>
      </c>
    </row>
    <row r="74" spans="1:51" ht="23.25" customHeight="1" x14ac:dyDescent="0.15">
      <c r="A74" s="601"/>
      <c r="B74" s="602"/>
      <c r="C74" s="602"/>
      <c r="D74" s="602"/>
      <c r="E74" s="602"/>
      <c r="F74" s="603"/>
      <c r="G74" s="183"/>
      <c r="H74" s="184"/>
      <c r="I74" s="184"/>
      <c r="J74" s="184"/>
      <c r="K74" s="184"/>
      <c r="L74" s="184"/>
      <c r="M74" s="184"/>
      <c r="N74" s="184"/>
      <c r="O74" s="185"/>
      <c r="P74" s="136"/>
      <c r="Q74" s="136"/>
      <c r="R74" s="136"/>
      <c r="S74" s="136"/>
      <c r="T74" s="136"/>
      <c r="U74" s="136"/>
      <c r="V74" s="136"/>
      <c r="W74" s="136"/>
      <c r="X74" s="137"/>
      <c r="Y74" s="177" t="s">
        <v>50</v>
      </c>
      <c r="Z74" s="178"/>
      <c r="AA74" s="179"/>
      <c r="AB74" s="94" t="s">
        <v>619</v>
      </c>
      <c r="AC74" s="94"/>
      <c r="AD74" s="94"/>
      <c r="AE74" s="95" t="s">
        <v>617</v>
      </c>
      <c r="AF74" s="89"/>
      <c r="AG74" s="89"/>
      <c r="AH74" s="89"/>
      <c r="AI74" s="95" t="s">
        <v>617</v>
      </c>
      <c r="AJ74" s="89"/>
      <c r="AK74" s="89"/>
      <c r="AL74" s="89"/>
      <c r="AM74" s="95" t="s">
        <v>671</v>
      </c>
      <c r="AN74" s="89"/>
      <c r="AO74" s="89"/>
      <c r="AP74" s="89"/>
      <c r="AQ74" s="96">
        <v>80</v>
      </c>
      <c r="AR74" s="97"/>
      <c r="AS74" s="97"/>
      <c r="AT74" s="98"/>
      <c r="AU74" s="89" t="s">
        <v>617</v>
      </c>
      <c r="AV74" s="89"/>
      <c r="AW74" s="89"/>
      <c r="AX74" s="90"/>
      <c r="AY74">
        <f t="shared" si="1"/>
        <v>1</v>
      </c>
    </row>
    <row r="75" spans="1:51" ht="37.5" customHeight="1" x14ac:dyDescent="0.15">
      <c r="A75" s="600"/>
      <c r="B75" s="598"/>
      <c r="C75" s="598"/>
      <c r="D75" s="598"/>
      <c r="E75" s="598"/>
      <c r="F75" s="599"/>
      <c r="G75" s="186"/>
      <c r="H75" s="187"/>
      <c r="I75" s="187"/>
      <c r="J75" s="187"/>
      <c r="K75" s="187"/>
      <c r="L75" s="187"/>
      <c r="M75" s="187"/>
      <c r="N75" s="187"/>
      <c r="O75" s="188"/>
      <c r="P75" s="139"/>
      <c r="Q75" s="139"/>
      <c r="R75" s="139"/>
      <c r="S75" s="139"/>
      <c r="T75" s="139"/>
      <c r="U75" s="139"/>
      <c r="V75" s="139"/>
      <c r="W75" s="139"/>
      <c r="X75" s="140"/>
      <c r="Y75" s="177" t="s">
        <v>13</v>
      </c>
      <c r="Z75" s="178"/>
      <c r="AA75" s="179"/>
      <c r="AB75" s="594" t="s">
        <v>14</v>
      </c>
      <c r="AC75" s="594"/>
      <c r="AD75" s="594"/>
      <c r="AE75" s="95" t="s">
        <v>617</v>
      </c>
      <c r="AF75" s="89"/>
      <c r="AG75" s="89"/>
      <c r="AH75" s="89"/>
      <c r="AI75" s="95" t="s">
        <v>617</v>
      </c>
      <c r="AJ75" s="89"/>
      <c r="AK75" s="89"/>
      <c r="AL75" s="89"/>
      <c r="AM75" s="95" t="s">
        <v>671</v>
      </c>
      <c r="AN75" s="89"/>
      <c r="AO75" s="89"/>
      <c r="AP75" s="89"/>
      <c r="AQ75" s="96" t="s">
        <v>617</v>
      </c>
      <c r="AR75" s="97"/>
      <c r="AS75" s="97"/>
      <c r="AT75" s="98"/>
      <c r="AU75" s="89" t="s">
        <v>617</v>
      </c>
      <c r="AV75" s="89"/>
      <c r="AW75" s="89"/>
      <c r="AX75" s="90"/>
      <c r="AY75">
        <f t="shared" si="1"/>
        <v>1</v>
      </c>
    </row>
    <row r="76" spans="1:51" ht="23.25" customHeight="1" x14ac:dyDescent="0.15">
      <c r="A76" s="189" t="s">
        <v>261</v>
      </c>
      <c r="B76" s="152"/>
      <c r="C76" s="152"/>
      <c r="D76" s="152"/>
      <c r="E76" s="152"/>
      <c r="F76" s="153"/>
      <c r="G76" s="191" t="s">
        <v>675</v>
      </c>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1</v>
      </c>
    </row>
    <row r="77" spans="1:51" ht="23.25" customHeight="1" thickBot="1" x14ac:dyDescent="0.2">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1</v>
      </c>
    </row>
    <row r="78" spans="1:51" ht="18.75" hidden="1" customHeight="1" x14ac:dyDescent="0.15">
      <c r="A78" s="197" t="s">
        <v>574</v>
      </c>
      <c r="B78" s="154" t="s">
        <v>575</v>
      </c>
      <c r="C78" s="155"/>
      <c r="D78" s="155"/>
      <c r="E78" s="155"/>
      <c r="F78" s="156"/>
      <c r="G78" s="199" t="s">
        <v>576</v>
      </c>
      <c r="H78" s="199"/>
      <c r="I78" s="199"/>
      <c r="J78" s="199"/>
      <c r="K78" s="199"/>
      <c r="L78" s="199"/>
      <c r="M78" s="199"/>
      <c r="N78" s="199"/>
      <c r="O78" s="199"/>
      <c r="P78" s="199"/>
      <c r="Q78" s="199"/>
      <c r="R78" s="199"/>
      <c r="S78" s="199"/>
      <c r="T78" s="199"/>
      <c r="U78" s="199"/>
      <c r="V78" s="199"/>
      <c r="W78" s="199"/>
      <c r="X78" s="199"/>
      <c r="Y78" s="199"/>
      <c r="Z78" s="199"/>
      <c r="AA78" s="200"/>
      <c r="AB78" s="201" t="s">
        <v>596</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417</v>
      </c>
      <c r="AF83" s="121"/>
      <c r="AG83" s="121"/>
      <c r="AH83" s="121"/>
      <c r="AI83" s="121" t="s">
        <v>569</v>
      </c>
      <c r="AJ83" s="121"/>
      <c r="AK83" s="121"/>
      <c r="AL83" s="121"/>
      <c r="AM83" s="121" t="s">
        <v>385</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417</v>
      </c>
      <c r="AF88" s="121"/>
      <c r="AG88" s="121"/>
      <c r="AH88" s="121"/>
      <c r="AI88" s="121" t="s">
        <v>569</v>
      </c>
      <c r="AJ88" s="121"/>
      <c r="AK88" s="121"/>
      <c r="AL88" s="121"/>
      <c r="AM88" s="121" t="s">
        <v>385</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417</v>
      </c>
      <c r="AF93" s="121"/>
      <c r="AG93" s="121"/>
      <c r="AH93" s="121"/>
      <c r="AI93" s="121" t="s">
        <v>569</v>
      </c>
      <c r="AJ93" s="121"/>
      <c r="AK93" s="121"/>
      <c r="AL93" s="121"/>
      <c r="AM93" s="121" t="s">
        <v>385</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customHeight="1" x14ac:dyDescent="0.15">
      <c r="A98" s="715" t="s">
        <v>580</v>
      </c>
      <c r="B98" s="716"/>
      <c r="C98" s="716"/>
      <c r="D98" s="716"/>
      <c r="E98" s="716"/>
      <c r="F98" s="717"/>
      <c r="G98" s="718" t="s">
        <v>676</v>
      </c>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1</v>
      </c>
    </row>
    <row r="99" spans="1:60" ht="31.5" customHeight="1" x14ac:dyDescent="0.15">
      <c r="A99" s="651" t="s">
        <v>581</v>
      </c>
      <c r="B99" s="155"/>
      <c r="C99" s="155"/>
      <c r="D99" s="155"/>
      <c r="E99" s="155"/>
      <c r="F99" s="156"/>
      <c r="G99" s="691" t="s">
        <v>573</v>
      </c>
      <c r="H99" s="692"/>
      <c r="I99" s="692"/>
      <c r="J99" s="692"/>
      <c r="K99" s="692"/>
      <c r="L99" s="692"/>
      <c r="M99" s="692"/>
      <c r="N99" s="692"/>
      <c r="O99" s="692"/>
      <c r="P99" s="693" t="s">
        <v>572</v>
      </c>
      <c r="Q99" s="692"/>
      <c r="R99" s="692"/>
      <c r="S99" s="692"/>
      <c r="T99" s="692"/>
      <c r="U99" s="692"/>
      <c r="V99" s="692"/>
      <c r="W99" s="692"/>
      <c r="X99" s="694"/>
      <c r="Y99" s="695"/>
      <c r="Z99" s="696"/>
      <c r="AA99" s="697"/>
      <c r="AB99" s="628" t="s">
        <v>11</v>
      </c>
      <c r="AC99" s="628"/>
      <c r="AD99" s="628"/>
      <c r="AE99" s="121" t="s">
        <v>417</v>
      </c>
      <c r="AF99" s="121"/>
      <c r="AG99" s="121"/>
      <c r="AH99" s="121"/>
      <c r="AI99" s="121" t="s">
        <v>569</v>
      </c>
      <c r="AJ99" s="121"/>
      <c r="AK99" s="121"/>
      <c r="AL99" s="121"/>
      <c r="AM99" s="121" t="s">
        <v>385</v>
      </c>
      <c r="AN99" s="121"/>
      <c r="AO99" s="121"/>
      <c r="AP99" s="121"/>
      <c r="AQ99" s="625" t="s">
        <v>416</v>
      </c>
      <c r="AR99" s="626"/>
      <c r="AS99" s="626"/>
      <c r="AT99" s="627"/>
      <c r="AU99" s="625" t="s">
        <v>594</v>
      </c>
      <c r="AV99" s="626"/>
      <c r="AW99" s="626"/>
      <c r="AX99" s="636"/>
      <c r="AY99">
        <f>COUNTA($G$100)</f>
        <v>1</v>
      </c>
    </row>
    <row r="100" spans="1:60" ht="23.25" customHeight="1" x14ac:dyDescent="0.15">
      <c r="A100" s="651"/>
      <c r="B100" s="155"/>
      <c r="C100" s="155"/>
      <c r="D100" s="155"/>
      <c r="E100" s="155"/>
      <c r="F100" s="156"/>
      <c r="G100" s="637" t="s">
        <v>656</v>
      </c>
      <c r="H100" s="638"/>
      <c r="I100" s="638"/>
      <c r="J100" s="638"/>
      <c r="K100" s="638"/>
      <c r="L100" s="638"/>
      <c r="M100" s="638"/>
      <c r="N100" s="638"/>
      <c r="O100" s="638"/>
      <c r="P100" s="641" t="s">
        <v>624</v>
      </c>
      <c r="Q100" s="642"/>
      <c r="R100" s="642"/>
      <c r="S100" s="642"/>
      <c r="T100" s="642"/>
      <c r="U100" s="642"/>
      <c r="V100" s="642"/>
      <c r="W100" s="642"/>
      <c r="X100" s="643"/>
      <c r="Y100" s="647" t="s">
        <v>51</v>
      </c>
      <c r="Z100" s="648"/>
      <c r="AA100" s="649"/>
      <c r="AB100" s="650" t="s">
        <v>622</v>
      </c>
      <c r="AC100" s="650"/>
      <c r="AD100" s="650"/>
      <c r="AE100" s="618">
        <v>1</v>
      </c>
      <c r="AF100" s="618"/>
      <c r="AG100" s="618"/>
      <c r="AH100" s="618"/>
      <c r="AI100" s="618">
        <v>0</v>
      </c>
      <c r="AJ100" s="618"/>
      <c r="AK100" s="618"/>
      <c r="AL100" s="618"/>
      <c r="AM100" s="618">
        <v>1</v>
      </c>
      <c r="AN100" s="618"/>
      <c r="AO100" s="618"/>
      <c r="AP100" s="618"/>
      <c r="AQ100" s="635" t="s">
        <v>683</v>
      </c>
      <c r="AR100" s="618"/>
      <c r="AS100" s="618"/>
      <c r="AT100" s="618"/>
      <c r="AU100" s="95" t="s">
        <v>683</v>
      </c>
      <c r="AV100" s="620"/>
      <c r="AW100" s="620"/>
      <c r="AX100" s="621"/>
      <c r="AY100">
        <f>$AY$99</f>
        <v>1</v>
      </c>
    </row>
    <row r="101" spans="1:60" ht="23.25" customHeight="1" x14ac:dyDescent="0.15">
      <c r="A101" s="190"/>
      <c r="B101" s="160"/>
      <c r="C101" s="160"/>
      <c r="D101" s="160"/>
      <c r="E101" s="160"/>
      <c r="F101" s="161"/>
      <c r="G101" s="639"/>
      <c r="H101" s="640"/>
      <c r="I101" s="640"/>
      <c r="J101" s="640"/>
      <c r="K101" s="640"/>
      <c r="L101" s="640"/>
      <c r="M101" s="640"/>
      <c r="N101" s="640"/>
      <c r="O101" s="640"/>
      <c r="P101" s="644"/>
      <c r="Q101" s="645"/>
      <c r="R101" s="645"/>
      <c r="S101" s="645"/>
      <c r="T101" s="645"/>
      <c r="U101" s="645"/>
      <c r="V101" s="645"/>
      <c r="W101" s="645"/>
      <c r="X101" s="646"/>
      <c r="Y101" s="622" t="s">
        <v>52</v>
      </c>
      <c r="Z101" s="623"/>
      <c r="AA101" s="624"/>
      <c r="AB101" s="650" t="s">
        <v>622</v>
      </c>
      <c r="AC101" s="650"/>
      <c r="AD101" s="650"/>
      <c r="AE101" s="618">
        <v>1</v>
      </c>
      <c r="AF101" s="618"/>
      <c r="AG101" s="618"/>
      <c r="AH101" s="618"/>
      <c r="AI101" s="618">
        <v>1</v>
      </c>
      <c r="AJ101" s="618"/>
      <c r="AK101" s="618"/>
      <c r="AL101" s="618"/>
      <c r="AM101" s="618">
        <v>1</v>
      </c>
      <c r="AN101" s="618"/>
      <c r="AO101" s="618"/>
      <c r="AP101" s="618"/>
      <c r="AQ101" s="618">
        <v>1</v>
      </c>
      <c r="AR101" s="618"/>
      <c r="AS101" s="618"/>
      <c r="AT101" s="618"/>
      <c r="AU101" s="95" t="s">
        <v>683</v>
      </c>
      <c r="AV101" s="620"/>
      <c r="AW101" s="620"/>
      <c r="AX101" s="621"/>
      <c r="AY101">
        <f>$AY$99</f>
        <v>1</v>
      </c>
    </row>
    <row r="102" spans="1:60" ht="23.25" customHeight="1" x14ac:dyDescent="0.15">
      <c r="A102" s="189" t="s">
        <v>582</v>
      </c>
      <c r="B102" s="107"/>
      <c r="C102" s="107"/>
      <c r="D102" s="107"/>
      <c r="E102" s="107"/>
      <c r="F102" s="665"/>
      <c r="G102" s="178" t="s">
        <v>583</v>
      </c>
      <c r="H102" s="178"/>
      <c r="I102" s="178"/>
      <c r="J102" s="178"/>
      <c r="K102" s="178"/>
      <c r="L102" s="178"/>
      <c r="M102" s="178"/>
      <c r="N102" s="178"/>
      <c r="O102" s="178"/>
      <c r="P102" s="178"/>
      <c r="Q102" s="178"/>
      <c r="R102" s="178"/>
      <c r="S102" s="178"/>
      <c r="T102" s="178"/>
      <c r="U102" s="178"/>
      <c r="V102" s="178"/>
      <c r="W102" s="178"/>
      <c r="X102" s="179"/>
      <c r="Y102" s="632"/>
      <c r="Z102" s="633"/>
      <c r="AA102" s="634"/>
      <c r="AB102" s="177" t="s">
        <v>11</v>
      </c>
      <c r="AC102" s="178"/>
      <c r="AD102" s="179"/>
      <c r="AE102" s="121" t="s">
        <v>417</v>
      </c>
      <c r="AF102" s="121"/>
      <c r="AG102" s="121"/>
      <c r="AH102" s="121"/>
      <c r="AI102" s="121" t="s">
        <v>569</v>
      </c>
      <c r="AJ102" s="121"/>
      <c r="AK102" s="121"/>
      <c r="AL102" s="121"/>
      <c r="AM102" s="121" t="s">
        <v>385</v>
      </c>
      <c r="AN102" s="121"/>
      <c r="AO102" s="121"/>
      <c r="AP102" s="121"/>
      <c r="AQ102" s="629" t="s">
        <v>595</v>
      </c>
      <c r="AR102" s="630"/>
      <c r="AS102" s="630"/>
      <c r="AT102" s="630"/>
      <c r="AU102" s="630"/>
      <c r="AV102" s="630"/>
      <c r="AW102" s="630"/>
      <c r="AX102" s="631"/>
      <c r="AY102">
        <f>IF(SUBSTITUTE(SUBSTITUTE($G$103,"／",""),"　","")="",0,1)</f>
        <v>1</v>
      </c>
    </row>
    <row r="103" spans="1:60" ht="23.25" customHeight="1" x14ac:dyDescent="0.15">
      <c r="A103" s="666"/>
      <c r="B103" s="199"/>
      <c r="C103" s="199"/>
      <c r="D103" s="199"/>
      <c r="E103" s="199"/>
      <c r="F103" s="667"/>
      <c r="G103" s="655" t="s">
        <v>648</v>
      </c>
      <c r="H103" s="656"/>
      <c r="I103" s="656"/>
      <c r="J103" s="656"/>
      <c r="K103" s="656"/>
      <c r="L103" s="656"/>
      <c r="M103" s="656"/>
      <c r="N103" s="656"/>
      <c r="O103" s="656"/>
      <c r="P103" s="656"/>
      <c r="Q103" s="656"/>
      <c r="R103" s="656"/>
      <c r="S103" s="656"/>
      <c r="T103" s="656"/>
      <c r="U103" s="656"/>
      <c r="V103" s="656"/>
      <c r="W103" s="656"/>
      <c r="X103" s="656"/>
      <c r="Y103" s="659" t="s">
        <v>582</v>
      </c>
      <c r="Z103" s="660"/>
      <c r="AA103" s="661"/>
      <c r="AB103" s="662" t="s">
        <v>627</v>
      </c>
      <c r="AC103" s="663"/>
      <c r="AD103" s="664"/>
      <c r="AE103" s="635">
        <v>3</v>
      </c>
      <c r="AF103" s="635"/>
      <c r="AG103" s="635"/>
      <c r="AH103" s="635"/>
      <c r="AI103" s="635">
        <v>0</v>
      </c>
      <c r="AJ103" s="635"/>
      <c r="AK103" s="635"/>
      <c r="AL103" s="635"/>
      <c r="AM103" s="635">
        <v>2.5</v>
      </c>
      <c r="AN103" s="635"/>
      <c r="AO103" s="635"/>
      <c r="AP103" s="635"/>
      <c r="AQ103" s="95">
        <v>1.25</v>
      </c>
      <c r="AR103" s="89"/>
      <c r="AS103" s="89"/>
      <c r="AT103" s="89"/>
      <c r="AU103" s="89"/>
      <c r="AV103" s="89"/>
      <c r="AW103" s="89"/>
      <c r="AX103" s="90"/>
      <c r="AY103">
        <f>$AY$102</f>
        <v>1</v>
      </c>
    </row>
    <row r="104" spans="1:60" ht="46.5" customHeight="1" x14ac:dyDescent="0.15">
      <c r="A104" s="668"/>
      <c r="B104" s="110"/>
      <c r="C104" s="110"/>
      <c r="D104" s="110"/>
      <c r="E104" s="110"/>
      <c r="F104" s="669"/>
      <c r="G104" s="657"/>
      <c r="H104" s="658"/>
      <c r="I104" s="658"/>
      <c r="J104" s="658"/>
      <c r="K104" s="658"/>
      <c r="L104" s="658"/>
      <c r="M104" s="658"/>
      <c r="N104" s="658"/>
      <c r="O104" s="658"/>
      <c r="P104" s="658"/>
      <c r="Q104" s="658"/>
      <c r="R104" s="658"/>
      <c r="S104" s="658"/>
      <c r="T104" s="658"/>
      <c r="U104" s="658"/>
      <c r="V104" s="658"/>
      <c r="W104" s="658"/>
      <c r="X104" s="658"/>
      <c r="Y104" s="221" t="s">
        <v>585</v>
      </c>
      <c r="Z104" s="652"/>
      <c r="AA104" s="653"/>
      <c r="AB104" s="614" t="s">
        <v>628</v>
      </c>
      <c r="AC104" s="615"/>
      <c r="AD104" s="616"/>
      <c r="AE104" s="617" t="s">
        <v>652</v>
      </c>
      <c r="AF104" s="617"/>
      <c r="AG104" s="617"/>
      <c r="AH104" s="617"/>
      <c r="AI104" s="617" t="s">
        <v>649</v>
      </c>
      <c r="AJ104" s="617"/>
      <c r="AK104" s="617"/>
      <c r="AL104" s="617"/>
      <c r="AM104" s="617" t="s">
        <v>651</v>
      </c>
      <c r="AN104" s="617"/>
      <c r="AO104" s="617"/>
      <c r="AP104" s="617"/>
      <c r="AQ104" s="617" t="s">
        <v>650</v>
      </c>
      <c r="AR104" s="617"/>
      <c r="AS104" s="617"/>
      <c r="AT104" s="617"/>
      <c r="AU104" s="617"/>
      <c r="AV104" s="617"/>
      <c r="AW104" s="617"/>
      <c r="AX104" s="654"/>
      <c r="AY104">
        <f>$AY$102</f>
        <v>1</v>
      </c>
    </row>
    <row r="105" spans="1:60" ht="18.75" customHeight="1" x14ac:dyDescent="0.15">
      <c r="A105" s="419" t="s">
        <v>236</v>
      </c>
      <c r="B105" s="595"/>
      <c r="C105" s="595"/>
      <c r="D105" s="595"/>
      <c r="E105" s="595"/>
      <c r="F105" s="596"/>
      <c r="G105" s="604" t="s">
        <v>139</v>
      </c>
      <c r="H105" s="199"/>
      <c r="I105" s="199"/>
      <c r="J105" s="199"/>
      <c r="K105" s="199"/>
      <c r="L105" s="199"/>
      <c r="M105" s="199"/>
      <c r="N105" s="199"/>
      <c r="O105" s="200"/>
      <c r="P105" s="201" t="s">
        <v>55</v>
      </c>
      <c r="Q105" s="199"/>
      <c r="R105" s="199"/>
      <c r="S105" s="199"/>
      <c r="T105" s="199"/>
      <c r="U105" s="199"/>
      <c r="V105" s="199"/>
      <c r="W105" s="199"/>
      <c r="X105" s="200"/>
      <c r="Y105" s="605"/>
      <c r="Z105" s="606"/>
      <c r="AA105" s="607"/>
      <c r="AB105" s="611" t="s">
        <v>11</v>
      </c>
      <c r="AC105" s="612"/>
      <c r="AD105" s="613"/>
      <c r="AE105" s="121" t="s">
        <v>417</v>
      </c>
      <c r="AF105" s="121"/>
      <c r="AG105" s="121"/>
      <c r="AH105" s="121"/>
      <c r="AI105" s="121" t="s">
        <v>569</v>
      </c>
      <c r="AJ105" s="121"/>
      <c r="AK105" s="121"/>
      <c r="AL105" s="121"/>
      <c r="AM105" s="121" t="s">
        <v>385</v>
      </c>
      <c r="AN105" s="121"/>
      <c r="AO105" s="121"/>
      <c r="AP105" s="121"/>
      <c r="AQ105" s="218" t="s">
        <v>174</v>
      </c>
      <c r="AR105" s="219"/>
      <c r="AS105" s="219"/>
      <c r="AT105" s="220"/>
      <c r="AU105" s="199" t="s">
        <v>128</v>
      </c>
      <c r="AV105" s="199"/>
      <c r="AW105" s="199"/>
      <c r="AX105" s="202"/>
      <c r="AY105">
        <f>COUNTA($G$107)</f>
        <v>1</v>
      </c>
    </row>
    <row r="106" spans="1:60" ht="18.75" customHeight="1" x14ac:dyDescent="0.15">
      <c r="A106" s="597"/>
      <c r="B106" s="598"/>
      <c r="C106" s="598"/>
      <c r="D106" s="598"/>
      <c r="E106" s="598"/>
      <c r="F106" s="599"/>
      <c r="G106" s="158"/>
      <c r="H106" s="110"/>
      <c r="I106" s="110"/>
      <c r="J106" s="110"/>
      <c r="K106" s="110"/>
      <c r="L106" s="110"/>
      <c r="M106" s="110"/>
      <c r="N106" s="110"/>
      <c r="O106" s="111"/>
      <c r="P106" s="109"/>
      <c r="Q106" s="110"/>
      <c r="R106" s="110"/>
      <c r="S106" s="110"/>
      <c r="T106" s="110"/>
      <c r="U106" s="110"/>
      <c r="V106" s="110"/>
      <c r="W106" s="110"/>
      <c r="X106" s="111"/>
      <c r="Y106" s="608"/>
      <c r="Z106" s="609"/>
      <c r="AA106" s="610"/>
      <c r="AB106" s="118"/>
      <c r="AC106" s="119"/>
      <c r="AD106" s="120"/>
      <c r="AE106" s="121"/>
      <c r="AF106" s="121"/>
      <c r="AG106" s="121"/>
      <c r="AH106" s="121"/>
      <c r="AI106" s="121"/>
      <c r="AJ106" s="121"/>
      <c r="AK106" s="121"/>
      <c r="AL106" s="121"/>
      <c r="AM106" s="121"/>
      <c r="AN106" s="121"/>
      <c r="AO106" s="121"/>
      <c r="AP106" s="121"/>
      <c r="AQ106" s="509">
        <v>6</v>
      </c>
      <c r="AR106" s="510"/>
      <c r="AS106" s="129" t="s">
        <v>175</v>
      </c>
      <c r="AT106" s="130"/>
      <c r="AU106" s="128" t="s">
        <v>617</v>
      </c>
      <c r="AV106" s="128"/>
      <c r="AW106" s="110" t="s">
        <v>166</v>
      </c>
      <c r="AX106" s="131"/>
      <c r="AY106">
        <f t="shared" ref="AY106:AY111" si="3">$AY$105</f>
        <v>1</v>
      </c>
    </row>
    <row r="107" spans="1:60" ht="23.25" customHeight="1" x14ac:dyDescent="0.15">
      <c r="A107" s="600"/>
      <c r="B107" s="598"/>
      <c r="C107" s="598"/>
      <c r="D107" s="598"/>
      <c r="E107" s="598"/>
      <c r="F107" s="599"/>
      <c r="G107" s="180" t="s">
        <v>672</v>
      </c>
      <c r="H107" s="181"/>
      <c r="I107" s="181"/>
      <c r="J107" s="181"/>
      <c r="K107" s="181"/>
      <c r="L107" s="181"/>
      <c r="M107" s="181"/>
      <c r="N107" s="181"/>
      <c r="O107" s="182"/>
      <c r="P107" s="133" t="s">
        <v>654</v>
      </c>
      <c r="Q107" s="133"/>
      <c r="R107" s="133"/>
      <c r="S107" s="133"/>
      <c r="T107" s="133"/>
      <c r="U107" s="133"/>
      <c r="V107" s="133"/>
      <c r="W107" s="133"/>
      <c r="X107" s="134"/>
      <c r="Y107" s="221" t="s">
        <v>12</v>
      </c>
      <c r="Z107" s="222"/>
      <c r="AA107" s="223"/>
      <c r="AB107" s="150" t="s">
        <v>252</v>
      </c>
      <c r="AC107" s="150"/>
      <c r="AD107" s="150"/>
      <c r="AE107" s="95" t="s">
        <v>617</v>
      </c>
      <c r="AF107" s="89"/>
      <c r="AG107" s="89"/>
      <c r="AH107" s="89"/>
      <c r="AI107" s="95" t="s">
        <v>617</v>
      </c>
      <c r="AJ107" s="89"/>
      <c r="AK107" s="89"/>
      <c r="AL107" s="89"/>
      <c r="AM107" s="95" t="s">
        <v>671</v>
      </c>
      <c r="AN107" s="89"/>
      <c r="AO107" s="89"/>
      <c r="AP107" s="89"/>
      <c r="AQ107" s="96" t="s">
        <v>617</v>
      </c>
      <c r="AR107" s="97"/>
      <c r="AS107" s="97"/>
      <c r="AT107" s="98"/>
      <c r="AU107" s="89" t="s">
        <v>617</v>
      </c>
      <c r="AV107" s="89"/>
      <c r="AW107" s="89"/>
      <c r="AX107" s="90"/>
      <c r="AY107">
        <f t="shared" si="3"/>
        <v>1</v>
      </c>
    </row>
    <row r="108" spans="1:60" ht="23.25" customHeight="1" x14ac:dyDescent="0.15">
      <c r="A108" s="601"/>
      <c r="B108" s="602"/>
      <c r="C108" s="602"/>
      <c r="D108" s="602"/>
      <c r="E108" s="602"/>
      <c r="F108" s="603"/>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t="s">
        <v>619</v>
      </c>
      <c r="AC108" s="94"/>
      <c r="AD108" s="94"/>
      <c r="AE108" s="95" t="s">
        <v>617</v>
      </c>
      <c r="AF108" s="89"/>
      <c r="AG108" s="89"/>
      <c r="AH108" s="89"/>
      <c r="AI108" s="95" t="s">
        <v>617</v>
      </c>
      <c r="AJ108" s="89"/>
      <c r="AK108" s="89"/>
      <c r="AL108" s="89"/>
      <c r="AM108" s="95" t="s">
        <v>671</v>
      </c>
      <c r="AN108" s="89"/>
      <c r="AO108" s="89"/>
      <c r="AP108" s="89"/>
      <c r="AQ108" s="96">
        <v>98</v>
      </c>
      <c r="AR108" s="97"/>
      <c r="AS108" s="97"/>
      <c r="AT108" s="98"/>
      <c r="AU108" s="89" t="s">
        <v>617</v>
      </c>
      <c r="AV108" s="89"/>
      <c r="AW108" s="89"/>
      <c r="AX108" s="90"/>
      <c r="AY108">
        <f t="shared" si="3"/>
        <v>1</v>
      </c>
    </row>
    <row r="109" spans="1:60" ht="23.25" customHeight="1" x14ac:dyDescent="0.15">
      <c r="A109" s="600"/>
      <c r="B109" s="598"/>
      <c r="C109" s="598"/>
      <c r="D109" s="598"/>
      <c r="E109" s="598"/>
      <c r="F109" s="599"/>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594" t="s">
        <v>14</v>
      </c>
      <c r="AC109" s="594"/>
      <c r="AD109" s="594"/>
      <c r="AE109" s="95" t="s">
        <v>617</v>
      </c>
      <c r="AF109" s="89"/>
      <c r="AG109" s="89"/>
      <c r="AH109" s="89"/>
      <c r="AI109" s="95" t="s">
        <v>617</v>
      </c>
      <c r="AJ109" s="89"/>
      <c r="AK109" s="89"/>
      <c r="AL109" s="89"/>
      <c r="AM109" s="95" t="s">
        <v>671</v>
      </c>
      <c r="AN109" s="89"/>
      <c r="AO109" s="89"/>
      <c r="AP109" s="89"/>
      <c r="AQ109" s="96" t="s">
        <v>617</v>
      </c>
      <c r="AR109" s="97"/>
      <c r="AS109" s="97"/>
      <c r="AT109" s="98"/>
      <c r="AU109" s="89" t="s">
        <v>617</v>
      </c>
      <c r="AV109" s="89"/>
      <c r="AW109" s="89"/>
      <c r="AX109" s="90"/>
      <c r="AY109">
        <f t="shared" si="3"/>
        <v>1</v>
      </c>
    </row>
    <row r="110" spans="1:60" ht="23.25" customHeight="1" x14ac:dyDescent="0.15">
      <c r="A110" s="189" t="s">
        <v>261</v>
      </c>
      <c r="B110" s="152"/>
      <c r="C110" s="152"/>
      <c r="D110" s="152"/>
      <c r="E110" s="152"/>
      <c r="F110" s="153"/>
      <c r="G110" s="191" t="s">
        <v>675</v>
      </c>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1</v>
      </c>
    </row>
    <row r="111" spans="1:60" ht="23.25" customHeight="1" thickBot="1" x14ac:dyDescent="0.2">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1</v>
      </c>
    </row>
    <row r="112" spans="1:60" ht="18.75" hidden="1" customHeight="1" x14ac:dyDescent="0.15">
      <c r="A112" s="197" t="s">
        <v>574</v>
      </c>
      <c r="B112" s="154" t="s">
        <v>575</v>
      </c>
      <c r="C112" s="155"/>
      <c r="D112" s="155"/>
      <c r="E112" s="155"/>
      <c r="F112" s="156"/>
      <c r="G112" s="199" t="s">
        <v>576</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596</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417</v>
      </c>
      <c r="AF117" s="121"/>
      <c r="AG117" s="121"/>
      <c r="AH117" s="121"/>
      <c r="AI117" s="121" t="s">
        <v>569</v>
      </c>
      <c r="AJ117" s="121"/>
      <c r="AK117" s="121"/>
      <c r="AL117" s="121"/>
      <c r="AM117" s="121" t="s">
        <v>385</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417</v>
      </c>
      <c r="AF122" s="121"/>
      <c r="AG122" s="121"/>
      <c r="AH122" s="121"/>
      <c r="AI122" s="121" t="s">
        <v>569</v>
      </c>
      <c r="AJ122" s="121"/>
      <c r="AK122" s="121"/>
      <c r="AL122" s="121"/>
      <c r="AM122" s="121" t="s">
        <v>385</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417</v>
      </c>
      <c r="AF127" s="121"/>
      <c r="AG127" s="121"/>
      <c r="AH127" s="121"/>
      <c r="AI127" s="121" t="s">
        <v>569</v>
      </c>
      <c r="AJ127" s="121"/>
      <c r="AK127" s="121"/>
      <c r="AL127" s="121"/>
      <c r="AM127" s="121" t="s">
        <v>385</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customHeight="1" x14ac:dyDescent="0.15">
      <c r="A132" s="715" t="s">
        <v>580</v>
      </c>
      <c r="B132" s="716"/>
      <c r="C132" s="716"/>
      <c r="D132" s="716"/>
      <c r="E132" s="716"/>
      <c r="F132" s="717"/>
      <c r="G132" s="718" t="s">
        <v>676</v>
      </c>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1</v>
      </c>
    </row>
    <row r="133" spans="1:60" ht="31.5" customHeight="1" x14ac:dyDescent="0.15">
      <c r="A133" s="651" t="s">
        <v>581</v>
      </c>
      <c r="B133" s="155"/>
      <c r="C133" s="155"/>
      <c r="D133" s="155"/>
      <c r="E133" s="155"/>
      <c r="F133" s="156"/>
      <c r="G133" s="691" t="s">
        <v>573</v>
      </c>
      <c r="H133" s="692"/>
      <c r="I133" s="692"/>
      <c r="J133" s="692"/>
      <c r="K133" s="692"/>
      <c r="L133" s="692"/>
      <c r="M133" s="692"/>
      <c r="N133" s="692"/>
      <c r="O133" s="692"/>
      <c r="P133" s="693" t="s">
        <v>572</v>
      </c>
      <c r="Q133" s="692"/>
      <c r="R133" s="692"/>
      <c r="S133" s="692"/>
      <c r="T133" s="692"/>
      <c r="U133" s="692"/>
      <c r="V133" s="692"/>
      <c r="W133" s="692"/>
      <c r="X133" s="694"/>
      <c r="Y133" s="695"/>
      <c r="Z133" s="696"/>
      <c r="AA133" s="697"/>
      <c r="AB133" s="628" t="s">
        <v>11</v>
      </c>
      <c r="AC133" s="628"/>
      <c r="AD133" s="628"/>
      <c r="AE133" s="121" t="s">
        <v>417</v>
      </c>
      <c r="AF133" s="121"/>
      <c r="AG133" s="121"/>
      <c r="AH133" s="121"/>
      <c r="AI133" s="121" t="s">
        <v>569</v>
      </c>
      <c r="AJ133" s="121"/>
      <c r="AK133" s="121"/>
      <c r="AL133" s="121"/>
      <c r="AM133" s="121" t="s">
        <v>385</v>
      </c>
      <c r="AN133" s="121"/>
      <c r="AO133" s="121"/>
      <c r="AP133" s="121"/>
      <c r="AQ133" s="625" t="s">
        <v>416</v>
      </c>
      <c r="AR133" s="626"/>
      <c r="AS133" s="626"/>
      <c r="AT133" s="627"/>
      <c r="AU133" s="625" t="s">
        <v>594</v>
      </c>
      <c r="AV133" s="626"/>
      <c r="AW133" s="626"/>
      <c r="AX133" s="636"/>
      <c r="AY133">
        <f>COUNTA($G$134)</f>
        <v>1</v>
      </c>
    </row>
    <row r="134" spans="1:60" ht="23.25" customHeight="1" x14ac:dyDescent="0.15">
      <c r="A134" s="651"/>
      <c r="B134" s="155"/>
      <c r="C134" s="155"/>
      <c r="D134" s="155"/>
      <c r="E134" s="155"/>
      <c r="F134" s="156"/>
      <c r="G134" s="637" t="s">
        <v>656</v>
      </c>
      <c r="H134" s="638"/>
      <c r="I134" s="638"/>
      <c r="J134" s="638"/>
      <c r="K134" s="638"/>
      <c r="L134" s="638"/>
      <c r="M134" s="638"/>
      <c r="N134" s="638"/>
      <c r="O134" s="638"/>
      <c r="P134" s="641" t="s">
        <v>625</v>
      </c>
      <c r="Q134" s="642"/>
      <c r="R134" s="642"/>
      <c r="S134" s="642"/>
      <c r="T134" s="642"/>
      <c r="U134" s="642"/>
      <c r="V134" s="642"/>
      <c r="W134" s="642"/>
      <c r="X134" s="643"/>
      <c r="Y134" s="647" t="s">
        <v>51</v>
      </c>
      <c r="Z134" s="648"/>
      <c r="AA134" s="649"/>
      <c r="AB134" s="650" t="s">
        <v>622</v>
      </c>
      <c r="AC134" s="650"/>
      <c r="AD134" s="650"/>
      <c r="AE134" s="618">
        <v>0</v>
      </c>
      <c r="AF134" s="618"/>
      <c r="AG134" s="618"/>
      <c r="AH134" s="618"/>
      <c r="AI134" s="618">
        <v>1</v>
      </c>
      <c r="AJ134" s="618"/>
      <c r="AK134" s="618"/>
      <c r="AL134" s="618"/>
      <c r="AM134" s="618">
        <v>0</v>
      </c>
      <c r="AN134" s="618"/>
      <c r="AO134" s="618"/>
      <c r="AP134" s="618"/>
      <c r="AQ134" s="635" t="s">
        <v>681</v>
      </c>
      <c r="AR134" s="618"/>
      <c r="AS134" s="618"/>
      <c r="AT134" s="618"/>
      <c r="AU134" s="95" t="s">
        <v>681</v>
      </c>
      <c r="AV134" s="620"/>
      <c r="AW134" s="620"/>
      <c r="AX134" s="621"/>
      <c r="AY134">
        <f>$AY$133</f>
        <v>1</v>
      </c>
    </row>
    <row r="135" spans="1:60" ht="23.25" customHeight="1" x14ac:dyDescent="0.15">
      <c r="A135" s="190"/>
      <c r="B135" s="160"/>
      <c r="C135" s="160"/>
      <c r="D135" s="160"/>
      <c r="E135" s="160"/>
      <c r="F135" s="161"/>
      <c r="G135" s="639"/>
      <c r="H135" s="640"/>
      <c r="I135" s="640"/>
      <c r="J135" s="640"/>
      <c r="K135" s="640"/>
      <c r="L135" s="640"/>
      <c r="M135" s="640"/>
      <c r="N135" s="640"/>
      <c r="O135" s="640"/>
      <c r="P135" s="644"/>
      <c r="Q135" s="645"/>
      <c r="R135" s="645"/>
      <c r="S135" s="645"/>
      <c r="T135" s="645"/>
      <c r="U135" s="645"/>
      <c r="V135" s="645"/>
      <c r="W135" s="645"/>
      <c r="X135" s="646"/>
      <c r="Y135" s="622" t="s">
        <v>52</v>
      </c>
      <c r="Z135" s="623"/>
      <c r="AA135" s="624"/>
      <c r="AB135" s="650" t="s">
        <v>622</v>
      </c>
      <c r="AC135" s="650"/>
      <c r="AD135" s="650"/>
      <c r="AE135" s="618">
        <v>1</v>
      </c>
      <c r="AF135" s="618"/>
      <c r="AG135" s="618"/>
      <c r="AH135" s="618"/>
      <c r="AI135" s="618">
        <v>1</v>
      </c>
      <c r="AJ135" s="618"/>
      <c r="AK135" s="618"/>
      <c r="AL135" s="618"/>
      <c r="AM135" s="618">
        <v>1</v>
      </c>
      <c r="AN135" s="618"/>
      <c r="AO135" s="618"/>
      <c r="AP135" s="618"/>
      <c r="AQ135" s="618">
        <v>1</v>
      </c>
      <c r="AR135" s="618"/>
      <c r="AS135" s="618"/>
      <c r="AT135" s="618"/>
      <c r="AU135" s="95" t="s">
        <v>681</v>
      </c>
      <c r="AV135" s="620"/>
      <c r="AW135" s="620"/>
      <c r="AX135" s="621"/>
      <c r="AY135">
        <f>$AY$133</f>
        <v>1</v>
      </c>
    </row>
    <row r="136" spans="1:60" ht="23.25" customHeight="1" x14ac:dyDescent="0.15">
      <c r="A136" s="189" t="s">
        <v>582</v>
      </c>
      <c r="B136" s="107"/>
      <c r="C136" s="107"/>
      <c r="D136" s="107"/>
      <c r="E136" s="107"/>
      <c r="F136" s="665"/>
      <c r="G136" s="178" t="s">
        <v>583</v>
      </c>
      <c r="H136" s="178"/>
      <c r="I136" s="178"/>
      <c r="J136" s="178"/>
      <c r="K136" s="178"/>
      <c r="L136" s="178"/>
      <c r="M136" s="178"/>
      <c r="N136" s="178"/>
      <c r="O136" s="178"/>
      <c r="P136" s="178"/>
      <c r="Q136" s="178"/>
      <c r="R136" s="178"/>
      <c r="S136" s="178"/>
      <c r="T136" s="178"/>
      <c r="U136" s="178"/>
      <c r="V136" s="178"/>
      <c r="W136" s="178"/>
      <c r="X136" s="179"/>
      <c r="Y136" s="632"/>
      <c r="Z136" s="633"/>
      <c r="AA136" s="634"/>
      <c r="AB136" s="177" t="s">
        <v>11</v>
      </c>
      <c r="AC136" s="178"/>
      <c r="AD136" s="179"/>
      <c r="AE136" s="121" t="s">
        <v>417</v>
      </c>
      <c r="AF136" s="121"/>
      <c r="AG136" s="121"/>
      <c r="AH136" s="121"/>
      <c r="AI136" s="121" t="s">
        <v>569</v>
      </c>
      <c r="AJ136" s="121"/>
      <c r="AK136" s="121"/>
      <c r="AL136" s="121"/>
      <c r="AM136" s="121" t="s">
        <v>385</v>
      </c>
      <c r="AN136" s="121"/>
      <c r="AO136" s="121"/>
      <c r="AP136" s="121"/>
      <c r="AQ136" s="629" t="s">
        <v>595</v>
      </c>
      <c r="AR136" s="630"/>
      <c r="AS136" s="630"/>
      <c r="AT136" s="630"/>
      <c r="AU136" s="630"/>
      <c r="AV136" s="630"/>
      <c r="AW136" s="630"/>
      <c r="AX136" s="631"/>
      <c r="AY136">
        <f>IF(SUBSTITUTE(SUBSTITUTE($G$137,"／",""),"　","")="",0,1)</f>
        <v>1</v>
      </c>
    </row>
    <row r="137" spans="1:60" ht="23.25" customHeight="1" x14ac:dyDescent="0.15">
      <c r="A137" s="666"/>
      <c r="B137" s="199"/>
      <c r="C137" s="199"/>
      <c r="D137" s="199"/>
      <c r="E137" s="199"/>
      <c r="F137" s="667"/>
      <c r="G137" s="655" t="s">
        <v>648</v>
      </c>
      <c r="H137" s="656"/>
      <c r="I137" s="656"/>
      <c r="J137" s="656"/>
      <c r="K137" s="656"/>
      <c r="L137" s="656"/>
      <c r="M137" s="656"/>
      <c r="N137" s="656"/>
      <c r="O137" s="656"/>
      <c r="P137" s="656"/>
      <c r="Q137" s="656"/>
      <c r="R137" s="656"/>
      <c r="S137" s="656"/>
      <c r="T137" s="656"/>
      <c r="U137" s="656"/>
      <c r="V137" s="656"/>
      <c r="W137" s="656"/>
      <c r="X137" s="656"/>
      <c r="Y137" s="659" t="s">
        <v>582</v>
      </c>
      <c r="Z137" s="660"/>
      <c r="AA137" s="661"/>
      <c r="AB137" s="662" t="s">
        <v>627</v>
      </c>
      <c r="AC137" s="663"/>
      <c r="AD137" s="664"/>
      <c r="AE137" s="635">
        <v>0</v>
      </c>
      <c r="AF137" s="635"/>
      <c r="AG137" s="635"/>
      <c r="AH137" s="635"/>
      <c r="AI137" s="635">
        <v>2.5</v>
      </c>
      <c r="AJ137" s="635"/>
      <c r="AK137" s="635"/>
      <c r="AL137" s="635"/>
      <c r="AM137" s="635">
        <v>0</v>
      </c>
      <c r="AN137" s="635"/>
      <c r="AO137" s="635"/>
      <c r="AP137" s="635"/>
      <c r="AQ137" s="95">
        <v>1.25</v>
      </c>
      <c r="AR137" s="89"/>
      <c r="AS137" s="89"/>
      <c r="AT137" s="89"/>
      <c r="AU137" s="89"/>
      <c r="AV137" s="89"/>
      <c r="AW137" s="89"/>
      <c r="AX137" s="90"/>
      <c r="AY137">
        <f>$AY$136</f>
        <v>1</v>
      </c>
    </row>
    <row r="138" spans="1:60" ht="46.5" customHeight="1" x14ac:dyDescent="0.15">
      <c r="A138" s="668"/>
      <c r="B138" s="110"/>
      <c r="C138" s="110"/>
      <c r="D138" s="110"/>
      <c r="E138" s="110"/>
      <c r="F138" s="669"/>
      <c r="G138" s="657"/>
      <c r="H138" s="658"/>
      <c r="I138" s="658"/>
      <c r="J138" s="658"/>
      <c r="K138" s="658"/>
      <c r="L138" s="658"/>
      <c r="M138" s="658"/>
      <c r="N138" s="658"/>
      <c r="O138" s="658"/>
      <c r="P138" s="658"/>
      <c r="Q138" s="658"/>
      <c r="R138" s="658"/>
      <c r="S138" s="658"/>
      <c r="T138" s="658"/>
      <c r="U138" s="658"/>
      <c r="V138" s="658"/>
      <c r="W138" s="658"/>
      <c r="X138" s="658"/>
      <c r="Y138" s="221" t="s">
        <v>585</v>
      </c>
      <c r="Z138" s="652"/>
      <c r="AA138" s="653"/>
      <c r="AB138" s="614" t="s">
        <v>628</v>
      </c>
      <c r="AC138" s="615"/>
      <c r="AD138" s="616"/>
      <c r="AE138" s="617" t="s">
        <v>649</v>
      </c>
      <c r="AF138" s="617"/>
      <c r="AG138" s="617"/>
      <c r="AH138" s="617"/>
      <c r="AI138" s="617" t="s">
        <v>651</v>
      </c>
      <c r="AJ138" s="617"/>
      <c r="AK138" s="617"/>
      <c r="AL138" s="617"/>
      <c r="AM138" s="617" t="s">
        <v>649</v>
      </c>
      <c r="AN138" s="617"/>
      <c r="AO138" s="617"/>
      <c r="AP138" s="617"/>
      <c r="AQ138" s="617" t="s">
        <v>650</v>
      </c>
      <c r="AR138" s="617"/>
      <c r="AS138" s="617"/>
      <c r="AT138" s="617"/>
      <c r="AU138" s="617"/>
      <c r="AV138" s="617"/>
      <c r="AW138" s="617"/>
      <c r="AX138" s="654"/>
      <c r="AY138">
        <f>$AY$136</f>
        <v>1</v>
      </c>
    </row>
    <row r="139" spans="1:60" ht="18.75" customHeight="1" x14ac:dyDescent="0.15">
      <c r="A139" s="419" t="s">
        <v>236</v>
      </c>
      <c r="B139" s="595"/>
      <c r="C139" s="595"/>
      <c r="D139" s="595"/>
      <c r="E139" s="595"/>
      <c r="F139" s="596"/>
      <c r="G139" s="604" t="s">
        <v>139</v>
      </c>
      <c r="H139" s="199"/>
      <c r="I139" s="199"/>
      <c r="J139" s="199"/>
      <c r="K139" s="199"/>
      <c r="L139" s="199"/>
      <c r="M139" s="199"/>
      <c r="N139" s="199"/>
      <c r="O139" s="200"/>
      <c r="P139" s="201" t="s">
        <v>55</v>
      </c>
      <c r="Q139" s="199"/>
      <c r="R139" s="199"/>
      <c r="S139" s="199"/>
      <c r="T139" s="199"/>
      <c r="U139" s="199"/>
      <c r="V139" s="199"/>
      <c r="W139" s="199"/>
      <c r="X139" s="200"/>
      <c r="Y139" s="605"/>
      <c r="Z139" s="606"/>
      <c r="AA139" s="607"/>
      <c r="AB139" s="611" t="s">
        <v>11</v>
      </c>
      <c r="AC139" s="612"/>
      <c r="AD139" s="613"/>
      <c r="AE139" s="121" t="s">
        <v>417</v>
      </c>
      <c r="AF139" s="121"/>
      <c r="AG139" s="121"/>
      <c r="AH139" s="121"/>
      <c r="AI139" s="121" t="s">
        <v>569</v>
      </c>
      <c r="AJ139" s="121"/>
      <c r="AK139" s="121"/>
      <c r="AL139" s="121"/>
      <c r="AM139" s="121" t="s">
        <v>385</v>
      </c>
      <c r="AN139" s="121"/>
      <c r="AO139" s="121"/>
      <c r="AP139" s="121"/>
      <c r="AQ139" s="218" t="s">
        <v>174</v>
      </c>
      <c r="AR139" s="219"/>
      <c r="AS139" s="219"/>
      <c r="AT139" s="220"/>
      <c r="AU139" s="199" t="s">
        <v>128</v>
      </c>
      <c r="AV139" s="199"/>
      <c r="AW139" s="199"/>
      <c r="AX139" s="202"/>
      <c r="AY139">
        <f>COUNTA($G$141)</f>
        <v>1</v>
      </c>
    </row>
    <row r="140" spans="1:60" ht="18.75" customHeight="1" x14ac:dyDescent="0.15">
      <c r="A140" s="597"/>
      <c r="B140" s="598"/>
      <c r="C140" s="598"/>
      <c r="D140" s="598"/>
      <c r="E140" s="598"/>
      <c r="F140" s="599"/>
      <c r="G140" s="158"/>
      <c r="H140" s="110"/>
      <c r="I140" s="110"/>
      <c r="J140" s="110"/>
      <c r="K140" s="110"/>
      <c r="L140" s="110"/>
      <c r="M140" s="110"/>
      <c r="N140" s="110"/>
      <c r="O140" s="111"/>
      <c r="P140" s="109"/>
      <c r="Q140" s="110"/>
      <c r="R140" s="110"/>
      <c r="S140" s="110"/>
      <c r="T140" s="110"/>
      <c r="U140" s="110"/>
      <c r="V140" s="110"/>
      <c r="W140" s="110"/>
      <c r="X140" s="111"/>
      <c r="Y140" s="608"/>
      <c r="Z140" s="609"/>
      <c r="AA140" s="610"/>
      <c r="AB140" s="118"/>
      <c r="AC140" s="119"/>
      <c r="AD140" s="120"/>
      <c r="AE140" s="121"/>
      <c r="AF140" s="121"/>
      <c r="AG140" s="121"/>
      <c r="AH140" s="121"/>
      <c r="AI140" s="121"/>
      <c r="AJ140" s="121"/>
      <c r="AK140" s="121"/>
      <c r="AL140" s="121"/>
      <c r="AM140" s="121"/>
      <c r="AN140" s="121"/>
      <c r="AO140" s="121"/>
      <c r="AP140" s="121"/>
      <c r="AQ140" s="509">
        <v>6</v>
      </c>
      <c r="AR140" s="510"/>
      <c r="AS140" s="129" t="s">
        <v>175</v>
      </c>
      <c r="AT140" s="130"/>
      <c r="AU140" s="128" t="s">
        <v>617</v>
      </c>
      <c r="AV140" s="128"/>
      <c r="AW140" s="110" t="s">
        <v>166</v>
      </c>
      <c r="AX140" s="131"/>
      <c r="AY140">
        <f t="shared" ref="AY140:AY145" si="5">$AY$139</f>
        <v>1</v>
      </c>
    </row>
    <row r="141" spans="1:60" ht="23.25" customHeight="1" x14ac:dyDescent="0.15">
      <c r="A141" s="600"/>
      <c r="B141" s="598"/>
      <c r="C141" s="598"/>
      <c r="D141" s="598"/>
      <c r="E141" s="598"/>
      <c r="F141" s="599"/>
      <c r="G141" s="180" t="s">
        <v>672</v>
      </c>
      <c r="H141" s="181"/>
      <c r="I141" s="181"/>
      <c r="J141" s="181"/>
      <c r="K141" s="181"/>
      <c r="L141" s="181"/>
      <c r="M141" s="181"/>
      <c r="N141" s="181"/>
      <c r="O141" s="182"/>
      <c r="P141" s="133" t="s">
        <v>654</v>
      </c>
      <c r="Q141" s="133"/>
      <c r="R141" s="133"/>
      <c r="S141" s="133"/>
      <c r="T141" s="133"/>
      <c r="U141" s="133"/>
      <c r="V141" s="133"/>
      <c r="W141" s="133"/>
      <c r="X141" s="134"/>
      <c r="Y141" s="221" t="s">
        <v>12</v>
      </c>
      <c r="Z141" s="222"/>
      <c r="AA141" s="223"/>
      <c r="AB141" s="150" t="s">
        <v>252</v>
      </c>
      <c r="AC141" s="150"/>
      <c r="AD141" s="150"/>
      <c r="AE141" s="95" t="s">
        <v>617</v>
      </c>
      <c r="AF141" s="89"/>
      <c r="AG141" s="89"/>
      <c r="AH141" s="89"/>
      <c r="AI141" s="95" t="s">
        <v>617</v>
      </c>
      <c r="AJ141" s="89"/>
      <c r="AK141" s="89"/>
      <c r="AL141" s="89"/>
      <c r="AM141" s="95" t="s">
        <v>671</v>
      </c>
      <c r="AN141" s="89"/>
      <c r="AO141" s="89"/>
      <c r="AP141" s="89"/>
      <c r="AQ141" s="96" t="s">
        <v>617</v>
      </c>
      <c r="AR141" s="97"/>
      <c r="AS141" s="97"/>
      <c r="AT141" s="98"/>
      <c r="AU141" s="89" t="s">
        <v>617</v>
      </c>
      <c r="AV141" s="89"/>
      <c r="AW141" s="89"/>
      <c r="AX141" s="90"/>
      <c r="AY141">
        <f t="shared" si="5"/>
        <v>1</v>
      </c>
    </row>
    <row r="142" spans="1:60" ht="23.25" customHeight="1" x14ac:dyDescent="0.15">
      <c r="A142" s="601"/>
      <c r="B142" s="602"/>
      <c r="C142" s="602"/>
      <c r="D142" s="602"/>
      <c r="E142" s="602"/>
      <c r="F142" s="603"/>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t="s">
        <v>619</v>
      </c>
      <c r="AC142" s="94"/>
      <c r="AD142" s="94"/>
      <c r="AE142" s="95" t="s">
        <v>617</v>
      </c>
      <c r="AF142" s="89"/>
      <c r="AG142" s="89"/>
      <c r="AH142" s="89"/>
      <c r="AI142" s="95" t="s">
        <v>617</v>
      </c>
      <c r="AJ142" s="89"/>
      <c r="AK142" s="89"/>
      <c r="AL142" s="89"/>
      <c r="AM142" s="95" t="s">
        <v>671</v>
      </c>
      <c r="AN142" s="89"/>
      <c r="AO142" s="89"/>
      <c r="AP142" s="89"/>
      <c r="AQ142" s="96">
        <v>98</v>
      </c>
      <c r="AR142" s="97"/>
      <c r="AS142" s="97"/>
      <c r="AT142" s="98"/>
      <c r="AU142" s="89" t="s">
        <v>617</v>
      </c>
      <c r="AV142" s="89"/>
      <c r="AW142" s="89"/>
      <c r="AX142" s="90"/>
      <c r="AY142">
        <f t="shared" si="5"/>
        <v>1</v>
      </c>
    </row>
    <row r="143" spans="1:60" ht="23.25" customHeight="1" x14ac:dyDescent="0.15">
      <c r="A143" s="600"/>
      <c r="B143" s="598"/>
      <c r="C143" s="598"/>
      <c r="D143" s="598"/>
      <c r="E143" s="598"/>
      <c r="F143" s="599"/>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594" t="s">
        <v>14</v>
      </c>
      <c r="AC143" s="594"/>
      <c r="AD143" s="594"/>
      <c r="AE143" s="95" t="s">
        <v>617</v>
      </c>
      <c r="AF143" s="89"/>
      <c r="AG143" s="89"/>
      <c r="AH143" s="89"/>
      <c r="AI143" s="95" t="s">
        <v>617</v>
      </c>
      <c r="AJ143" s="89"/>
      <c r="AK143" s="89"/>
      <c r="AL143" s="89"/>
      <c r="AM143" s="95" t="s">
        <v>671</v>
      </c>
      <c r="AN143" s="89"/>
      <c r="AO143" s="89"/>
      <c r="AP143" s="89"/>
      <c r="AQ143" s="96" t="s">
        <v>617</v>
      </c>
      <c r="AR143" s="97"/>
      <c r="AS143" s="97"/>
      <c r="AT143" s="98"/>
      <c r="AU143" s="89" t="s">
        <v>617</v>
      </c>
      <c r="AV143" s="89"/>
      <c r="AW143" s="89"/>
      <c r="AX143" s="90"/>
      <c r="AY143">
        <f t="shared" si="5"/>
        <v>1</v>
      </c>
    </row>
    <row r="144" spans="1:60" ht="23.25" customHeight="1" x14ac:dyDescent="0.15">
      <c r="A144" s="189" t="s">
        <v>261</v>
      </c>
      <c r="B144" s="152"/>
      <c r="C144" s="152"/>
      <c r="D144" s="152"/>
      <c r="E144" s="152"/>
      <c r="F144" s="153"/>
      <c r="G144" s="191" t="s">
        <v>675</v>
      </c>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1</v>
      </c>
    </row>
    <row r="145" spans="1:60" ht="23.25" customHeight="1" thickBot="1" x14ac:dyDescent="0.2">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1</v>
      </c>
    </row>
    <row r="146" spans="1:60" ht="18.75" hidden="1" customHeight="1" x14ac:dyDescent="0.15">
      <c r="A146" s="197" t="s">
        <v>574</v>
      </c>
      <c r="B146" s="154" t="s">
        <v>575</v>
      </c>
      <c r="C146" s="155"/>
      <c r="D146" s="155"/>
      <c r="E146" s="155"/>
      <c r="F146" s="156"/>
      <c r="G146" s="199" t="s">
        <v>576</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596</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417</v>
      </c>
      <c r="AF151" s="121"/>
      <c r="AG151" s="121"/>
      <c r="AH151" s="121"/>
      <c r="AI151" s="121" t="s">
        <v>569</v>
      </c>
      <c r="AJ151" s="121"/>
      <c r="AK151" s="121"/>
      <c r="AL151" s="121"/>
      <c r="AM151" s="121" t="s">
        <v>385</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417</v>
      </c>
      <c r="AF156" s="121"/>
      <c r="AG156" s="121"/>
      <c r="AH156" s="121"/>
      <c r="AI156" s="121" t="s">
        <v>569</v>
      </c>
      <c r="AJ156" s="121"/>
      <c r="AK156" s="121"/>
      <c r="AL156" s="121"/>
      <c r="AM156" s="121" t="s">
        <v>385</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417</v>
      </c>
      <c r="AF161" s="121"/>
      <c r="AG161" s="121"/>
      <c r="AH161" s="121"/>
      <c r="AI161" s="121" t="s">
        <v>569</v>
      </c>
      <c r="AJ161" s="121"/>
      <c r="AK161" s="121"/>
      <c r="AL161" s="121"/>
      <c r="AM161" s="121" t="s">
        <v>385</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15" t="s">
        <v>580</v>
      </c>
      <c r="B166" s="716"/>
      <c r="C166" s="716"/>
      <c r="D166" s="716"/>
      <c r="E166" s="716"/>
      <c r="F166" s="717"/>
      <c r="G166" s="721"/>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581</v>
      </c>
      <c r="B167" s="155"/>
      <c r="C167" s="155"/>
      <c r="D167" s="155"/>
      <c r="E167" s="155"/>
      <c r="F167" s="156"/>
      <c r="G167" s="691" t="s">
        <v>573</v>
      </c>
      <c r="H167" s="692"/>
      <c r="I167" s="692"/>
      <c r="J167" s="692"/>
      <c r="K167" s="692"/>
      <c r="L167" s="692"/>
      <c r="M167" s="692"/>
      <c r="N167" s="692"/>
      <c r="O167" s="692"/>
      <c r="P167" s="693" t="s">
        <v>572</v>
      </c>
      <c r="Q167" s="692"/>
      <c r="R167" s="692"/>
      <c r="S167" s="692"/>
      <c r="T167" s="692"/>
      <c r="U167" s="692"/>
      <c r="V167" s="692"/>
      <c r="W167" s="692"/>
      <c r="X167" s="694"/>
      <c r="Y167" s="695"/>
      <c r="Z167" s="696"/>
      <c r="AA167" s="697"/>
      <c r="AB167" s="628" t="s">
        <v>11</v>
      </c>
      <c r="AC167" s="628"/>
      <c r="AD167" s="628"/>
      <c r="AE167" s="121" t="s">
        <v>417</v>
      </c>
      <c r="AF167" s="121"/>
      <c r="AG167" s="121"/>
      <c r="AH167" s="121"/>
      <c r="AI167" s="121" t="s">
        <v>569</v>
      </c>
      <c r="AJ167" s="121"/>
      <c r="AK167" s="121"/>
      <c r="AL167" s="121"/>
      <c r="AM167" s="121" t="s">
        <v>385</v>
      </c>
      <c r="AN167" s="121"/>
      <c r="AO167" s="121"/>
      <c r="AP167" s="121"/>
      <c r="AQ167" s="625" t="s">
        <v>416</v>
      </c>
      <c r="AR167" s="626"/>
      <c r="AS167" s="626"/>
      <c r="AT167" s="627"/>
      <c r="AU167" s="625" t="s">
        <v>594</v>
      </c>
      <c r="AV167" s="626"/>
      <c r="AW167" s="626"/>
      <c r="AX167" s="636"/>
      <c r="AY167">
        <f>COUNTA($G$168)</f>
        <v>0</v>
      </c>
    </row>
    <row r="168" spans="1:60" ht="23.25" hidden="1" customHeight="1" x14ac:dyDescent="0.15">
      <c r="A168" s="651"/>
      <c r="B168" s="155"/>
      <c r="C168" s="155"/>
      <c r="D168" s="155"/>
      <c r="E168" s="155"/>
      <c r="F168" s="156"/>
      <c r="G168" s="698"/>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90"/>
      <c r="B169" s="160"/>
      <c r="C169" s="160"/>
      <c r="D169" s="160"/>
      <c r="E169" s="160"/>
      <c r="F169" s="161"/>
      <c r="G169" s="639"/>
      <c r="H169" s="640"/>
      <c r="I169" s="640"/>
      <c r="J169" s="640"/>
      <c r="K169" s="640"/>
      <c r="L169" s="640"/>
      <c r="M169" s="640"/>
      <c r="N169" s="640"/>
      <c r="O169" s="640"/>
      <c r="P169" s="644"/>
      <c r="Q169" s="645"/>
      <c r="R169" s="645"/>
      <c r="S169" s="645"/>
      <c r="T169" s="645"/>
      <c r="U169" s="645"/>
      <c r="V169" s="645"/>
      <c r="W169" s="645"/>
      <c r="X169" s="646"/>
      <c r="Y169" s="622" t="s">
        <v>52</v>
      </c>
      <c r="Z169" s="623"/>
      <c r="AA169" s="624"/>
      <c r="AB169" s="650"/>
      <c r="AC169" s="650"/>
      <c r="AD169" s="650"/>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9" t="s">
        <v>582</v>
      </c>
      <c r="B170" s="107"/>
      <c r="C170" s="107"/>
      <c r="D170" s="107"/>
      <c r="E170" s="107"/>
      <c r="F170" s="665"/>
      <c r="G170" s="178" t="s">
        <v>583</v>
      </c>
      <c r="H170" s="178"/>
      <c r="I170" s="178"/>
      <c r="J170" s="178"/>
      <c r="K170" s="178"/>
      <c r="L170" s="178"/>
      <c r="M170" s="178"/>
      <c r="N170" s="178"/>
      <c r="O170" s="178"/>
      <c r="P170" s="178"/>
      <c r="Q170" s="178"/>
      <c r="R170" s="178"/>
      <c r="S170" s="178"/>
      <c r="T170" s="178"/>
      <c r="U170" s="178"/>
      <c r="V170" s="178"/>
      <c r="W170" s="178"/>
      <c r="X170" s="179"/>
      <c r="Y170" s="632"/>
      <c r="Z170" s="633"/>
      <c r="AA170" s="634"/>
      <c r="AB170" s="177" t="s">
        <v>11</v>
      </c>
      <c r="AC170" s="178"/>
      <c r="AD170" s="179"/>
      <c r="AE170" s="121" t="s">
        <v>417</v>
      </c>
      <c r="AF170" s="121"/>
      <c r="AG170" s="121"/>
      <c r="AH170" s="121"/>
      <c r="AI170" s="121" t="s">
        <v>569</v>
      </c>
      <c r="AJ170" s="121"/>
      <c r="AK170" s="121"/>
      <c r="AL170" s="121"/>
      <c r="AM170" s="121" t="s">
        <v>385</v>
      </c>
      <c r="AN170" s="121"/>
      <c r="AO170" s="121"/>
      <c r="AP170" s="121"/>
      <c r="AQ170" s="629" t="s">
        <v>595</v>
      </c>
      <c r="AR170" s="630"/>
      <c r="AS170" s="630"/>
      <c r="AT170" s="630"/>
      <c r="AU170" s="630"/>
      <c r="AV170" s="630"/>
      <c r="AW170" s="630"/>
      <c r="AX170" s="631"/>
      <c r="AY170">
        <f>IF(SUBSTITUTE(SUBSTITUTE($G$171,"／",""),"　","")="",0,1)</f>
        <v>0</v>
      </c>
    </row>
    <row r="171" spans="1:60" ht="23.25" hidden="1" customHeight="1" x14ac:dyDescent="0.15">
      <c r="A171" s="666"/>
      <c r="B171" s="199"/>
      <c r="C171" s="199"/>
      <c r="D171" s="199"/>
      <c r="E171" s="199"/>
      <c r="F171" s="667"/>
      <c r="G171" s="655" t="s">
        <v>584</v>
      </c>
      <c r="H171" s="656"/>
      <c r="I171" s="656"/>
      <c r="J171" s="656"/>
      <c r="K171" s="656"/>
      <c r="L171" s="656"/>
      <c r="M171" s="656"/>
      <c r="N171" s="656"/>
      <c r="O171" s="656"/>
      <c r="P171" s="656"/>
      <c r="Q171" s="656"/>
      <c r="R171" s="656"/>
      <c r="S171" s="656"/>
      <c r="T171" s="656"/>
      <c r="U171" s="656"/>
      <c r="V171" s="656"/>
      <c r="W171" s="656"/>
      <c r="X171" s="656"/>
      <c r="Y171" s="659" t="s">
        <v>582</v>
      </c>
      <c r="Z171" s="660"/>
      <c r="AA171" s="661"/>
      <c r="AB171" s="662"/>
      <c r="AC171" s="663"/>
      <c r="AD171" s="664"/>
      <c r="AE171" s="635"/>
      <c r="AF171" s="635"/>
      <c r="AG171" s="635"/>
      <c r="AH171" s="635"/>
      <c r="AI171" s="635"/>
      <c r="AJ171" s="635"/>
      <c r="AK171" s="635"/>
      <c r="AL171" s="635"/>
      <c r="AM171" s="635"/>
      <c r="AN171" s="635"/>
      <c r="AO171" s="635"/>
      <c r="AP171" s="635"/>
      <c r="AQ171" s="95"/>
      <c r="AR171" s="89"/>
      <c r="AS171" s="89"/>
      <c r="AT171" s="89"/>
      <c r="AU171" s="89"/>
      <c r="AV171" s="89"/>
      <c r="AW171" s="89"/>
      <c r="AX171" s="90"/>
      <c r="AY171">
        <f>$AY$170</f>
        <v>0</v>
      </c>
    </row>
    <row r="172" spans="1:60" ht="46.5" hidden="1" customHeight="1" x14ac:dyDescent="0.15">
      <c r="A172" s="668"/>
      <c r="B172" s="110"/>
      <c r="C172" s="110"/>
      <c r="D172" s="110"/>
      <c r="E172" s="110"/>
      <c r="F172" s="669"/>
      <c r="G172" s="657"/>
      <c r="H172" s="658"/>
      <c r="I172" s="658"/>
      <c r="J172" s="658"/>
      <c r="K172" s="658"/>
      <c r="L172" s="658"/>
      <c r="M172" s="658"/>
      <c r="N172" s="658"/>
      <c r="O172" s="658"/>
      <c r="P172" s="658"/>
      <c r="Q172" s="658"/>
      <c r="R172" s="658"/>
      <c r="S172" s="658"/>
      <c r="T172" s="658"/>
      <c r="U172" s="658"/>
      <c r="V172" s="658"/>
      <c r="W172" s="658"/>
      <c r="X172" s="658"/>
      <c r="Y172" s="221" t="s">
        <v>585</v>
      </c>
      <c r="Z172" s="652"/>
      <c r="AA172" s="653"/>
      <c r="AB172" s="614" t="s">
        <v>586</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4"/>
      <c r="AY172">
        <f>$AY$170</f>
        <v>0</v>
      </c>
    </row>
    <row r="173" spans="1:60" ht="18.75" hidden="1" customHeight="1" x14ac:dyDescent="0.15">
      <c r="A173" s="419" t="s">
        <v>236</v>
      </c>
      <c r="B173" s="595"/>
      <c r="C173" s="595"/>
      <c r="D173" s="595"/>
      <c r="E173" s="595"/>
      <c r="F173" s="596"/>
      <c r="G173" s="604" t="s">
        <v>139</v>
      </c>
      <c r="H173" s="199"/>
      <c r="I173" s="199"/>
      <c r="J173" s="199"/>
      <c r="K173" s="199"/>
      <c r="L173" s="199"/>
      <c r="M173" s="199"/>
      <c r="N173" s="199"/>
      <c r="O173" s="200"/>
      <c r="P173" s="201" t="s">
        <v>55</v>
      </c>
      <c r="Q173" s="199"/>
      <c r="R173" s="199"/>
      <c r="S173" s="199"/>
      <c r="T173" s="199"/>
      <c r="U173" s="199"/>
      <c r="V173" s="199"/>
      <c r="W173" s="199"/>
      <c r="X173" s="200"/>
      <c r="Y173" s="605"/>
      <c r="Z173" s="606"/>
      <c r="AA173" s="607"/>
      <c r="AB173" s="611" t="s">
        <v>11</v>
      </c>
      <c r="AC173" s="612"/>
      <c r="AD173" s="613"/>
      <c r="AE173" s="121" t="s">
        <v>417</v>
      </c>
      <c r="AF173" s="121"/>
      <c r="AG173" s="121"/>
      <c r="AH173" s="121"/>
      <c r="AI173" s="121" t="s">
        <v>569</v>
      </c>
      <c r="AJ173" s="121"/>
      <c r="AK173" s="121"/>
      <c r="AL173" s="121"/>
      <c r="AM173" s="121" t="s">
        <v>385</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597"/>
      <c r="B174" s="598"/>
      <c r="C174" s="598"/>
      <c r="D174" s="598"/>
      <c r="E174" s="598"/>
      <c r="F174" s="599"/>
      <c r="G174" s="158"/>
      <c r="H174" s="110"/>
      <c r="I174" s="110"/>
      <c r="J174" s="110"/>
      <c r="K174" s="110"/>
      <c r="L174" s="110"/>
      <c r="M174" s="110"/>
      <c r="N174" s="110"/>
      <c r="O174" s="111"/>
      <c r="P174" s="109"/>
      <c r="Q174" s="110"/>
      <c r="R174" s="110"/>
      <c r="S174" s="110"/>
      <c r="T174" s="110"/>
      <c r="U174" s="110"/>
      <c r="V174" s="110"/>
      <c r="W174" s="110"/>
      <c r="X174" s="111"/>
      <c r="Y174" s="608"/>
      <c r="Z174" s="609"/>
      <c r="AA174" s="610"/>
      <c r="AB174" s="118"/>
      <c r="AC174" s="119"/>
      <c r="AD174" s="120"/>
      <c r="AE174" s="121"/>
      <c r="AF174" s="121"/>
      <c r="AG174" s="121"/>
      <c r="AH174" s="121"/>
      <c r="AI174" s="121"/>
      <c r="AJ174" s="121"/>
      <c r="AK174" s="121"/>
      <c r="AL174" s="121"/>
      <c r="AM174" s="121"/>
      <c r="AN174" s="121"/>
      <c r="AO174" s="121"/>
      <c r="AP174" s="121"/>
      <c r="AQ174" s="509"/>
      <c r="AR174" s="510"/>
      <c r="AS174" s="129" t="s">
        <v>175</v>
      </c>
      <c r="AT174" s="130"/>
      <c r="AU174" s="128" t="s">
        <v>617</v>
      </c>
      <c r="AV174" s="128"/>
      <c r="AW174" s="110" t="s">
        <v>166</v>
      </c>
      <c r="AX174" s="131"/>
      <c r="AY174">
        <f t="shared" ref="AY174:AY179" si="7">$AY$173</f>
        <v>0</v>
      </c>
    </row>
    <row r="175" spans="1:60" ht="23.25" hidden="1" customHeight="1" x14ac:dyDescent="0.15">
      <c r="A175" s="600"/>
      <c r="B175" s="598"/>
      <c r="C175" s="598"/>
      <c r="D175" s="598"/>
      <c r="E175" s="598"/>
      <c r="F175" s="599"/>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t="s">
        <v>252</v>
      </c>
      <c r="AC175" s="150"/>
      <c r="AD175" s="150"/>
      <c r="AE175" s="95" t="s">
        <v>617</v>
      </c>
      <c r="AF175" s="89"/>
      <c r="AG175" s="89"/>
      <c r="AH175" s="89"/>
      <c r="AI175" s="95" t="s">
        <v>617</v>
      </c>
      <c r="AJ175" s="89"/>
      <c r="AK175" s="89"/>
      <c r="AL175" s="89"/>
      <c r="AM175" s="95"/>
      <c r="AN175" s="89"/>
      <c r="AO175" s="89"/>
      <c r="AP175" s="89"/>
      <c r="AQ175" s="96" t="s">
        <v>617</v>
      </c>
      <c r="AR175" s="97"/>
      <c r="AS175" s="97"/>
      <c r="AT175" s="98"/>
      <c r="AU175" s="89" t="s">
        <v>617</v>
      </c>
      <c r="AV175" s="89"/>
      <c r="AW175" s="89"/>
      <c r="AX175" s="90"/>
      <c r="AY175">
        <f t="shared" si="7"/>
        <v>0</v>
      </c>
    </row>
    <row r="176" spans="1:60" ht="23.25" hidden="1" customHeight="1" x14ac:dyDescent="0.15">
      <c r="A176" s="601"/>
      <c r="B176" s="602"/>
      <c r="C176" s="602"/>
      <c r="D176" s="602"/>
      <c r="E176" s="602"/>
      <c r="F176" s="603"/>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t="s">
        <v>620</v>
      </c>
      <c r="AC176" s="94"/>
      <c r="AD176" s="94"/>
      <c r="AE176" s="95" t="s">
        <v>617</v>
      </c>
      <c r="AF176" s="89"/>
      <c r="AG176" s="89"/>
      <c r="AH176" s="89"/>
      <c r="AI176" s="95" t="s">
        <v>617</v>
      </c>
      <c r="AJ176" s="89"/>
      <c r="AK176" s="89"/>
      <c r="AL176" s="89"/>
      <c r="AM176" s="95"/>
      <c r="AN176" s="89"/>
      <c r="AO176" s="89"/>
      <c r="AP176" s="89"/>
      <c r="AQ176" s="96"/>
      <c r="AR176" s="97"/>
      <c r="AS176" s="97"/>
      <c r="AT176" s="98"/>
      <c r="AU176" s="89" t="s">
        <v>617</v>
      </c>
      <c r="AV176" s="89"/>
      <c r="AW176" s="89"/>
      <c r="AX176" s="90"/>
      <c r="AY176">
        <f t="shared" si="7"/>
        <v>0</v>
      </c>
    </row>
    <row r="177" spans="1:60" ht="23.25" hidden="1" customHeight="1" x14ac:dyDescent="0.15">
      <c r="A177" s="600"/>
      <c r="B177" s="598"/>
      <c r="C177" s="598"/>
      <c r="D177" s="598"/>
      <c r="E177" s="598"/>
      <c r="F177" s="599"/>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594" t="s">
        <v>14</v>
      </c>
      <c r="AC177" s="594"/>
      <c r="AD177" s="594"/>
      <c r="AE177" s="95" t="s">
        <v>617</v>
      </c>
      <c r="AF177" s="89"/>
      <c r="AG177" s="89"/>
      <c r="AH177" s="89"/>
      <c r="AI177" s="95" t="s">
        <v>617</v>
      </c>
      <c r="AJ177" s="89"/>
      <c r="AK177" s="89"/>
      <c r="AL177" s="89"/>
      <c r="AM177" s="95"/>
      <c r="AN177" s="89"/>
      <c r="AO177" s="89"/>
      <c r="AP177" s="89"/>
      <c r="AQ177" s="96" t="s">
        <v>617</v>
      </c>
      <c r="AR177" s="97"/>
      <c r="AS177" s="97"/>
      <c r="AT177" s="98"/>
      <c r="AU177" s="89" t="s">
        <v>617</v>
      </c>
      <c r="AV177" s="89"/>
      <c r="AW177" s="89"/>
      <c r="AX177" s="90"/>
      <c r="AY177">
        <f t="shared" si="7"/>
        <v>0</v>
      </c>
    </row>
    <row r="178" spans="1:60" ht="23.25" hidden="1" customHeight="1" x14ac:dyDescent="0.15">
      <c r="A178" s="189" t="s">
        <v>261</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574</v>
      </c>
      <c r="B180" s="154" t="s">
        <v>575</v>
      </c>
      <c r="C180" s="155"/>
      <c r="D180" s="155"/>
      <c r="E180" s="155"/>
      <c r="F180" s="156"/>
      <c r="G180" s="199" t="s">
        <v>576</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596</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417</v>
      </c>
      <c r="AF185" s="121"/>
      <c r="AG185" s="121"/>
      <c r="AH185" s="121"/>
      <c r="AI185" s="121" t="s">
        <v>569</v>
      </c>
      <c r="AJ185" s="121"/>
      <c r="AK185" s="121"/>
      <c r="AL185" s="121"/>
      <c r="AM185" s="121" t="s">
        <v>385</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417</v>
      </c>
      <c r="AF190" s="121"/>
      <c r="AG190" s="121"/>
      <c r="AH190" s="121"/>
      <c r="AI190" s="121" t="s">
        <v>569</v>
      </c>
      <c r="AJ190" s="121"/>
      <c r="AK190" s="121"/>
      <c r="AL190" s="121"/>
      <c r="AM190" s="121" t="s">
        <v>385</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417</v>
      </c>
      <c r="AF195" s="121"/>
      <c r="AG195" s="121"/>
      <c r="AH195" s="121"/>
      <c r="AI195" s="121" t="s">
        <v>569</v>
      </c>
      <c r="AJ195" s="121"/>
      <c r="AK195" s="121"/>
      <c r="AL195" s="121"/>
      <c r="AM195" s="121" t="s">
        <v>385</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21" t="s">
        <v>417</v>
      </c>
      <c r="AF200" s="121"/>
      <c r="AG200" s="121"/>
      <c r="AH200" s="121"/>
      <c r="AI200" s="121" t="s">
        <v>569</v>
      </c>
      <c r="AJ200" s="121"/>
      <c r="AK200" s="121"/>
      <c r="AL200" s="121"/>
      <c r="AM200" s="121" t="s">
        <v>385</v>
      </c>
      <c r="AN200" s="121"/>
      <c r="AO200" s="121"/>
      <c r="AP200" s="121"/>
      <c r="AQ200" s="122" t="s">
        <v>174</v>
      </c>
      <c r="AR200" s="123"/>
      <c r="AS200" s="123"/>
      <c r="AT200" s="124"/>
      <c r="AU200" s="575" t="s">
        <v>128</v>
      </c>
      <c r="AV200" s="575"/>
      <c r="AW200" s="575"/>
      <c r="AX200" s="576"/>
      <c r="AY200">
        <f>COUNTA($H$202)</f>
        <v>1</v>
      </c>
    </row>
    <row r="201" spans="1:60" ht="18.75"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1"/>
      <c r="AF201" s="121"/>
      <c r="AG201" s="121"/>
      <c r="AH201" s="121"/>
      <c r="AI201" s="121"/>
      <c r="AJ201" s="121"/>
      <c r="AK201" s="121"/>
      <c r="AL201" s="121"/>
      <c r="AM201" s="121"/>
      <c r="AN201" s="121"/>
      <c r="AO201" s="121"/>
      <c r="AP201" s="121"/>
      <c r="AQ201" s="509" t="s">
        <v>681</v>
      </c>
      <c r="AR201" s="510"/>
      <c r="AS201" s="129" t="s">
        <v>175</v>
      </c>
      <c r="AT201" s="130"/>
      <c r="AU201" s="128" t="s">
        <v>681</v>
      </c>
      <c r="AV201" s="128"/>
      <c r="AW201" s="577" t="s">
        <v>166</v>
      </c>
      <c r="AX201" s="578"/>
      <c r="AY201">
        <f t="shared" ref="AY201:AY207" si="10">$AY$200</f>
        <v>1</v>
      </c>
    </row>
    <row r="202" spans="1:60" ht="23.25" customHeight="1" x14ac:dyDescent="0.15">
      <c r="A202" s="515"/>
      <c r="B202" s="516"/>
      <c r="C202" s="516"/>
      <c r="D202" s="516"/>
      <c r="E202" s="516"/>
      <c r="F202" s="517"/>
      <c r="G202" s="561" t="s">
        <v>176</v>
      </c>
      <c r="H202" s="563" t="s">
        <v>673</v>
      </c>
      <c r="I202" s="564"/>
      <c r="J202" s="564"/>
      <c r="K202" s="564"/>
      <c r="L202" s="564"/>
      <c r="M202" s="564"/>
      <c r="N202" s="564"/>
      <c r="O202" s="565"/>
      <c r="P202" s="563" t="s">
        <v>681</v>
      </c>
      <c r="Q202" s="564"/>
      <c r="R202" s="564"/>
      <c r="S202" s="564"/>
      <c r="T202" s="564"/>
      <c r="U202" s="564"/>
      <c r="V202" s="565"/>
      <c r="W202" s="569"/>
      <c r="X202" s="570"/>
      <c r="Y202" s="550" t="s">
        <v>12</v>
      </c>
      <c r="Z202" s="550"/>
      <c r="AA202" s="551"/>
      <c r="AB202" s="560" t="s">
        <v>251</v>
      </c>
      <c r="AC202" s="560"/>
      <c r="AD202" s="560"/>
      <c r="AE202" s="95" t="s">
        <v>681</v>
      </c>
      <c r="AF202" s="89"/>
      <c r="AG202" s="89"/>
      <c r="AH202" s="89"/>
      <c r="AI202" s="95" t="s">
        <v>681</v>
      </c>
      <c r="AJ202" s="89"/>
      <c r="AK202" s="89"/>
      <c r="AL202" s="89"/>
      <c r="AM202" s="95" t="s">
        <v>681</v>
      </c>
      <c r="AN202" s="89"/>
      <c r="AO202" s="89"/>
      <c r="AP202" s="89"/>
      <c r="AQ202" s="95" t="s">
        <v>681</v>
      </c>
      <c r="AR202" s="89"/>
      <c r="AS202" s="89"/>
      <c r="AT202" s="505"/>
      <c r="AU202" s="89" t="s">
        <v>681</v>
      </c>
      <c r="AV202" s="89"/>
      <c r="AW202" s="89"/>
      <c r="AX202" s="90"/>
      <c r="AY202">
        <f t="shared" si="10"/>
        <v>1</v>
      </c>
    </row>
    <row r="203" spans="1:60" ht="23.25"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251</v>
      </c>
      <c r="AC203" s="559"/>
      <c r="AD203" s="559"/>
      <c r="AE203" s="95" t="s">
        <v>681</v>
      </c>
      <c r="AF203" s="89"/>
      <c r="AG203" s="89"/>
      <c r="AH203" s="89"/>
      <c r="AI203" s="95" t="s">
        <v>681</v>
      </c>
      <c r="AJ203" s="89"/>
      <c r="AK203" s="89"/>
      <c r="AL203" s="89"/>
      <c r="AM203" s="95" t="s">
        <v>681</v>
      </c>
      <c r="AN203" s="89"/>
      <c r="AO203" s="89"/>
      <c r="AP203" s="89"/>
      <c r="AQ203" s="95" t="s">
        <v>681</v>
      </c>
      <c r="AR203" s="89"/>
      <c r="AS203" s="89"/>
      <c r="AT203" s="505"/>
      <c r="AU203" s="89" t="s">
        <v>681</v>
      </c>
      <c r="AV203" s="89"/>
      <c r="AW203" s="89"/>
      <c r="AX203" s="90"/>
      <c r="AY203">
        <f t="shared" si="10"/>
        <v>1</v>
      </c>
    </row>
    <row r="204" spans="1:60" ht="139.5"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252</v>
      </c>
      <c r="AC204" s="557"/>
      <c r="AD204" s="557"/>
      <c r="AE204" s="100" t="s">
        <v>681</v>
      </c>
      <c r="AF204" s="101"/>
      <c r="AG204" s="101"/>
      <c r="AH204" s="101"/>
      <c r="AI204" s="100" t="s">
        <v>681</v>
      </c>
      <c r="AJ204" s="101"/>
      <c r="AK204" s="101"/>
      <c r="AL204" s="101"/>
      <c r="AM204" s="100" t="s">
        <v>681</v>
      </c>
      <c r="AN204" s="101"/>
      <c r="AO204" s="101"/>
      <c r="AP204" s="101"/>
      <c r="AQ204" s="95" t="s">
        <v>681</v>
      </c>
      <c r="AR204" s="89"/>
      <c r="AS204" s="89"/>
      <c r="AT204" s="505"/>
      <c r="AU204" s="89" t="s">
        <v>681</v>
      </c>
      <c r="AV204" s="89"/>
      <c r="AW204" s="89"/>
      <c r="AX204" s="90"/>
      <c r="AY204">
        <f t="shared" si="10"/>
        <v>1</v>
      </c>
    </row>
    <row r="205" spans="1:60" ht="23.25" customHeight="1" x14ac:dyDescent="0.15">
      <c r="A205" s="515" t="s">
        <v>240</v>
      </c>
      <c r="B205" s="516"/>
      <c r="C205" s="516"/>
      <c r="D205" s="516"/>
      <c r="E205" s="516"/>
      <c r="F205" s="517"/>
      <c r="G205" s="540" t="s">
        <v>177</v>
      </c>
      <c r="H205" s="541" t="s">
        <v>681</v>
      </c>
      <c r="I205" s="541"/>
      <c r="J205" s="541"/>
      <c r="K205" s="541"/>
      <c r="L205" s="541"/>
      <c r="M205" s="541"/>
      <c r="N205" s="541"/>
      <c r="O205" s="541"/>
      <c r="P205" s="541" t="s">
        <v>681</v>
      </c>
      <c r="Q205" s="541"/>
      <c r="R205" s="541"/>
      <c r="S205" s="541"/>
      <c r="T205" s="541"/>
      <c r="U205" s="541"/>
      <c r="V205" s="541"/>
      <c r="W205" s="544" t="s">
        <v>250</v>
      </c>
      <c r="X205" s="545"/>
      <c r="Y205" s="550" t="s">
        <v>12</v>
      </c>
      <c r="Z205" s="550"/>
      <c r="AA205" s="551"/>
      <c r="AB205" s="560" t="s">
        <v>251</v>
      </c>
      <c r="AC205" s="560"/>
      <c r="AD205" s="560"/>
      <c r="AE205" s="95" t="s">
        <v>681</v>
      </c>
      <c r="AF205" s="89"/>
      <c r="AG205" s="89"/>
      <c r="AH205" s="89"/>
      <c r="AI205" s="95" t="s">
        <v>681</v>
      </c>
      <c r="AJ205" s="89"/>
      <c r="AK205" s="89"/>
      <c r="AL205" s="89"/>
      <c r="AM205" s="95" t="s">
        <v>681</v>
      </c>
      <c r="AN205" s="89"/>
      <c r="AO205" s="89"/>
      <c r="AP205" s="89"/>
      <c r="AQ205" s="95" t="s">
        <v>681</v>
      </c>
      <c r="AR205" s="89"/>
      <c r="AS205" s="89"/>
      <c r="AT205" s="505"/>
      <c r="AU205" s="89" t="s">
        <v>681</v>
      </c>
      <c r="AV205" s="89"/>
      <c r="AW205" s="89"/>
      <c r="AX205" s="90"/>
      <c r="AY205">
        <f t="shared" si="10"/>
        <v>1</v>
      </c>
    </row>
    <row r="206" spans="1:60" ht="23.25"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251</v>
      </c>
      <c r="AC206" s="559"/>
      <c r="AD206" s="559"/>
      <c r="AE206" s="95" t="s">
        <v>681</v>
      </c>
      <c r="AF206" s="89"/>
      <c r="AG206" s="89"/>
      <c r="AH206" s="89"/>
      <c r="AI206" s="95" t="s">
        <v>681</v>
      </c>
      <c r="AJ206" s="89"/>
      <c r="AK206" s="89"/>
      <c r="AL206" s="89"/>
      <c r="AM206" s="95" t="s">
        <v>681</v>
      </c>
      <c r="AN206" s="89"/>
      <c r="AO206" s="89"/>
      <c r="AP206" s="89"/>
      <c r="AQ206" s="95" t="s">
        <v>681</v>
      </c>
      <c r="AR206" s="89"/>
      <c r="AS206" s="89"/>
      <c r="AT206" s="505"/>
      <c r="AU206" s="89" t="s">
        <v>681</v>
      </c>
      <c r="AV206" s="89"/>
      <c r="AW206" s="89"/>
      <c r="AX206" s="90"/>
      <c r="AY206">
        <f t="shared" si="10"/>
        <v>1</v>
      </c>
    </row>
    <row r="207" spans="1:60" ht="23.25" customHeight="1" thickBot="1" x14ac:dyDescent="0.2">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252</v>
      </c>
      <c r="AC207" s="557"/>
      <c r="AD207" s="557"/>
      <c r="AE207" s="100" t="s">
        <v>681</v>
      </c>
      <c r="AF207" s="101"/>
      <c r="AG207" s="101"/>
      <c r="AH207" s="101"/>
      <c r="AI207" s="100" t="s">
        <v>681</v>
      </c>
      <c r="AJ207" s="101"/>
      <c r="AK207" s="101"/>
      <c r="AL207" s="101"/>
      <c r="AM207" s="100" t="s">
        <v>681</v>
      </c>
      <c r="AN207" s="101"/>
      <c r="AO207" s="101"/>
      <c r="AP207" s="558"/>
      <c r="AQ207" s="95" t="s">
        <v>681</v>
      </c>
      <c r="AR207" s="89"/>
      <c r="AS207" s="89"/>
      <c r="AT207" s="505"/>
      <c r="AU207" s="89" t="s">
        <v>681</v>
      </c>
      <c r="AV207" s="89"/>
      <c r="AW207" s="89"/>
      <c r="AX207" s="90"/>
      <c r="AY207">
        <f t="shared" si="10"/>
        <v>1</v>
      </c>
    </row>
    <row r="208" spans="1:60" ht="18.75" hidden="1" customHeight="1" x14ac:dyDescent="0.15">
      <c r="A208" s="512" t="s">
        <v>237</v>
      </c>
      <c r="B208" s="513"/>
      <c r="C208" s="513"/>
      <c r="D208" s="513"/>
      <c r="E208" s="513"/>
      <c r="F208" s="514"/>
      <c r="G208" s="518"/>
      <c r="H208" s="123" t="s">
        <v>139</v>
      </c>
      <c r="I208" s="123"/>
      <c r="J208" s="123"/>
      <c r="K208" s="123"/>
      <c r="L208" s="123"/>
      <c r="M208" s="123"/>
      <c r="N208" s="123"/>
      <c r="O208" s="124"/>
      <c r="P208" s="122" t="s">
        <v>55</v>
      </c>
      <c r="Q208" s="123"/>
      <c r="R208" s="123"/>
      <c r="S208" s="123"/>
      <c r="T208" s="123"/>
      <c r="U208" s="123"/>
      <c r="V208" s="123"/>
      <c r="W208" s="123"/>
      <c r="X208" s="124"/>
      <c r="Y208" s="521"/>
      <c r="Z208" s="522"/>
      <c r="AA208" s="523"/>
      <c r="AB208" s="106" t="s">
        <v>11</v>
      </c>
      <c r="AC208" s="107"/>
      <c r="AD208" s="108"/>
      <c r="AE208" s="258" t="s">
        <v>417</v>
      </c>
      <c r="AF208" s="258"/>
      <c r="AG208" s="258"/>
      <c r="AH208" s="258"/>
      <c r="AI208" s="121" t="s">
        <v>569</v>
      </c>
      <c r="AJ208" s="121"/>
      <c r="AK208" s="121"/>
      <c r="AL208" s="121"/>
      <c r="AM208" s="121" t="s">
        <v>385</v>
      </c>
      <c r="AN208" s="121"/>
      <c r="AO208" s="121"/>
      <c r="AP208" s="121"/>
      <c r="AQ208" s="122" t="s">
        <v>174</v>
      </c>
      <c r="AR208" s="123"/>
      <c r="AS208" s="123"/>
      <c r="AT208" s="124"/>
      <c r="AU208" s="506" t="s">
        <v>128</v>
      </c>
      <c r="AV208" s="507"/>
      <c r="AW208" s="507"/>
      <c r="AX208" s="508"/>
      <c r="AY208">
        <f>COUNTA($H$210)</f>
        <v>0</v>
      </c>
    </row>
    <row r="209" spans="1:51" ht="18.75" hidden="1" customHeight="1" x14ac:dyDescent="0.15">
      <c r="A209" s="515"/>
      <c r="B209" s="516"/>
      <c r="C209" s="516"/>
      <c r="D209" s="516"/>
      <c r="E209" s="516"/>
      <c r="F209" s="517"/>
      <c r="G209" s="519"/>
      <c r="H209" s="129"/>
      <c r="I209" s="129"/>
      <c r="J209" s="129"/>
      <c r="K209" s="129"/>
      <c r="L209" s="129"/>
      <c r="M209" s="129"/>
      <c r="N209" s="129"/>
      <c r="O209" s="130"/>
      <c r="P209" s="520"/>
      <c r="Q209" s="129"/>
      <c r="R209" s="129"/>
      <c r="S209" s="129"/>
      <c r="T209" s="129"/>
      <c r="U209" s="129"/>
      <c r="V209" s="129"/>
      <c r="W209" s="129"/>
      <c r="X209" s="130"/>
      <c r="Y209" s="524"/>
      <c r="Z209" s="525"/>
      <c r="AA209" s="526"/>
      <c r="AB209" s="109"/>
      <c r="AC209" s="110"/>
      <c r="AD209" s="111"/>
      <c r="AE209" s="258"/>
      <c r="AF209" s="258"/>
      <c r="AG209" s="258"/>
      <c r="AH209" s="258"/>
      <c r="AI209" s="121"/>
      <c r="AJ209" s="121"/>
      <c r="AK209" s="121"/>
      <c r="AL209" s="121"/>
      <c r="AM209" s="121"/>
      <c r="AN209" s="121"/>
      <c r="AO209" s="121"/>
      <c r="AP209" s="121"/>
      <c r="AQ209" s="509"/>
      <c r="AR209" s="510"/>
      <c r="AS209" s="129" t="s">
        <v>175</v>
      </c>
      <c r="AT209" s="130"/>
      <c r="AU209" s="509"/>
      <c r="AV209" s="510"/>
      <c r="AW209" s="129" t="s">
        <v>166</v>
      </c>
      <c r="AX209" s="511"/>
      <c r="AY209">
        <f>$AY$208</f>
        <v>0</v>
      </c>
    </row>
    <row r="210" spans="1:51" ht="23.25" hidden="1" customHeight="1" x14ac:dyDescent="0.15">
      <c r="A210" s="515"/>
      <c r="B210" s="516"/>
      <c r="C210" s="516"/>
      <c r="D210" s="516"/>
      <c r="E210" s="516"/>
      <c r="F210" s="517"/>
      <c r="G210" s="527" t="s">
        <v>176</v>
      </c>
      <c r="H210" s="133"/>
      <c r="I210" s="133"/>
      <c r="J210" s="133"/>
      <c r="K210" s="133"/>
      <c r="L210" s="133"/>
      <c r="M210" s="133"/>
      <c r="N210" s="133"/>
      <c r="O210" s="134"/>
      <c r="P210" s="133"/>
      <c r="Q210" s="133"/>
      <c r="R210" s="133"/>
      <c r="S210" s="133"/>
      <c r="T210" s="133"/>
      <c r="U210" s="133"/>
      <c r="V210" s="133"/>
      <c r="W210" s="133"/>
      <c r="X210" s="134"/>
      <c r="Y210" s="530" t="s">
        <v>12</v>
      </c>
      <c r="Z210" s="531"/>
      <c r="AA210" s="532"/>
      <c r="AB210" s="470"/>
      <c r="AC210" s="470"/>
      <c r="AD210" s="470"/>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15"/>
      <c r="B211" s="516"/>
      <c r="C211" s="516"/>
      <c r="D211" s="516"/>
      <c r="E211" s="516"/>
      <c r="F211" s="517"/>
      <c r="G211" s="528"/>
      <c r="H211" s="136"/>
      <c r="I211" s="136"/>
      <c r="J211" s="136"/>
      <c r="K211" s="136"/>
      <c r="L211" s="136"/>
      <c r="M211" s="136"/>
      <c r="N211" s="136"/>
      <c r="O211" s="137"/>
      <c r="P211" s="136"/>
      <c r="Q211" s="136"/>
      <c r="R211" s="136"/>
      <c r="S211" s="136"/>
      <c r="T211" s="136"/>
      <c r="U211" s="136"/>
      <c r="V211" s="136"/>
      <c r="W211" s="136"/>
      <c r="X211" s="137"/>
      <c r="Y211" s="536" t="s">
        <v>50</v>
      </c>
      <c r="Z211" s="537"/>
      <c r="AA211" s="538"/>
      <c r="AB211" s="469"/>
      <c r="AC211" s="469"/>
      <c r="AD211" s="469"/>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15"/>
      <c r="B212" s="516"/>
      <c r="C212" s="516"/>
      <c r="D212" s="516"/>
      <c r="E212" s="516"/>
      <c r="F212" s="517"/>
      <c r="G212" s="529"/>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33" t="s">
        <v>14</v>
      </c>
      <c r="AC212" s="533"/>
      <c r="AD212" s="533"/>
      <c r="AE212" s="534"/>
      <c r="AF212" s="535"/>
      <c r="AG212" s="535"/>
      <c r="AH212" s="535"/>
      <c r="AI212" s="534"/>
      <c r="AJ212" s="535"/>
      <c r="AK212" s="535"/>
      <c r="AL212" s="535"/>
      <c r="AM212" s="534"/>
      <c r="AN212" s="535"/>
      <c r="AO212" s="535"/>
      <c r="AP212" s="535"/>
      <c r="AQ212" s="96"/>
      <c r="AR212" s="97"/>
      <c r="AS212" s="97"/>
      <c r="AT212" s="98"/>
      <c r="AU212" s="89"/>
      <c r="AV212" s="89"/>
      <c r="AW212" s="89"/>
      <c r="AX212" s="90"/>
      <c r="AY212">
        <f>$AY$208</f>
        <v>0</v>
      </c>
    </row>
    <row r="213" spans="1:51" ht="69.75" hidden="1" customHeight="1" x14ac:dyDescent="0.15">
      <c r="A213" s="498" t="s">
        <v>264</v>
      </c>
      <c r="B213" s="499"/>
      <c r="C213" s="499"/>
      <c r="D213" s="499"/>
      <c r="E213" s="500" t="s">
        <v>225</v>
      </c>
      <c r="F213" s="501"/>
      <c r="G213" s="82" t="s">
        <v>177</v>
      </c>
      <c r="H213" s="471"/>
      <c r="I213" s="472"/>
      <c r="J213" s="472"/>
      <c r="K213" s="472"/>
      <c r="L213" s="472"/>
      <c r="M213" s="472"/>
      <c r="N213" s="472"/>
      <c r="O213" s="502"/>
      <c r="P213" s="242"/>
      <c r="Q213" s="242"/>
      <c r="R213" s="242"/>
      <c r="S213" s="242"/>
      <c r="T213" s="242"/>
      <c r="U213" s="242"/>
      <c r="V213" s="242"/>
      <c r="W213" s="242"/>
      <c r="X213" s="242"/>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577</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45" customHeight="1" x14ac:dyDescent="0.15">
      <c r="A215" s="408" t="s">
        <v>284</v>
      </c>
      <c r="B215" s="409"/>
      <c r="C215" s="412" t="s">
        <v>178</v>
      </c>
      <c r="D215" s="409"/>
      <c r="E215" s="414" t="s">
        <v>194</v>
      </c>
      <c r="F215" s="415"/>
      <c r="G215" s="416" t="s">
        <v>687</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51" t="s">
        <v>193</v>
      </c>
      <c r="F216" s="153"/>
      <c r="G216" s="132" t="s">
        <v>688</v>
      </c>
      <c r="H216" s="133"/>
      <c r="I216" s="133"/>
      <c r="J216" s="133"/>
      <c r="K216" s="133"/>
      <c r="L216" s="133"/>
      <c r="M216" s="133"/>
      <c r="N216" s="133"/>
      <c r="O216" s="133"/>
      <c r="P216" s="133"/>
      <c r="Q216" s="133"/>
      <c r="R216" s="133"/>
      <c r="S216" s="133"/>
      <c r="T216" s="133"/>
      <c r="U216" s="133"/>
      <c r="V216" s="134"/>
      <c r="W216" s="484" t="s">
        <v>587</v>
      </c>
      <c r="X216" s="485"/>
      <c r="Y216" s="485"/>
      <c r="Z216" s="485"/>
      <c r="AA216" s="486"/>
      <c r="AB216" s="487" t="s">
        <v>689</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9"/>
      <c r="F217" s="161"/>
      <c r="G217" s="138"/>
      <c r="H217" s="139"/>
      <c r="I217" s="139"/>
      <c r="J217" s="139"/>
      <c r="K217" s="139"/>
      <c r="L217" s="139"/>
      <c r="M217" s="139"/>
      <c r="N217" s="139"/>
      <c r="O217" s="139"/>
      <c r="P217" s="139"/>
      <c r="Q217" s="139"/>
      <c r="R217" s="139"/>
      <c r="S217" s="139"/>
      <c r="T217" s="139"/>
      <c r="U217" s="139"/>
      <c r="V217" s="140"/>
      <c r="W217" s="490" t="s">
        <v>588</v>
      </c>
      <c r="X217" s="491"/>
      <c r="Y217" s="491"/>
      <c r="Z217" s="491"/>
      <c r="AA217" s="492"/>
      <c r="AB217" s="487" t="s">
        <v>690</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600</v>
      </c>
      <c r="D218" s="494"/>
      <c r="E218" s="151" t="s">
        <v>280</v>
      </c>
      <c r="F218" s="153"/>
      <c r="G218" s="474" t="s">
        <v>181</v>
      </c>
      <c r="H218" s="475"/>
      <c r="I218" s="475"/>
      <c r="J218" s="495" t="s">
        <v>617</v>
      </c>
      <c r="K218" s="496"/>
      <c r="L218" s="496"/>
      <c r="M218" s="496"/>
      <c r="N218" s="496"/>
      <c r="O218" s="496"/>
      <c r="P218" s="496"/>
      <c r="Q218" s="496"/>
      <c r="R218" s="496"/>
      <c r="S218" s="496"/>
      <c r="T218" s="497"/>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4"/>
      <c r="F219" s="156"/>
      <c r="G219" s="474" t="s">
        <v>601</v>
      </c>
      <c r="H219" s="475"/>
      <c r="I219" s="475"/>
      <c r="J219" s="475"/>
      <c r="K219" s="475"/>
      <c r="L219" s="475"/>
      <c r="M219" s="475"/>
      <c r="N219" s="475"/>
      <c r="O219" s="475"/>
      <c r="P219" s="475"/>
      <c r="Q219" s="475"/>
      <c r="R219" s="475"/>
      <c r="S219" s="475"/>
      <c r="T219" s="475"/>
      <c r="U219" s="471" t="s">
        <v>686</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9"/>
      <c r="F220" s="161"/>
      <c r="G220" s="474" t="s">
        <v>588</v>
      </c>
      <c r="H220" s="475"/>
      <c r="I220" s="475"/>
      <c r="J220" s="475"/>
      <c r="K220" s="475"/>
      <c r="L220" s="475"/>
      <c r="M220" s="475"/>
      <c r="N220" s="475"/>
      <c r="O220" s="475"/>
      <c r="P220" s="475"/>
      <c r="Q220" s="475"/>
      <c r="R220" s="475"/>
      <c r="S220" s="475"/>
      <c r="T220" s="475"/>
      <c r="U220" s="811" t="s">
        <v>686</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53.2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635</v>
      </c>
      <c r="AE223" s="454"/>
      <c r="AF223" s="454"/>
      <c r="AG223" s="455" t="s">
        <v>657</v>
      </c>
      <c r="AH223" s="456"/>
      <c r="AI223" s="456"/>
      <c r="AJ223" s="456"/>
      <c r="AK223" s="456"/>
      <c r="AL223" s="456"/>
      <c r="AM223" s="456"/>
      <c r="AN223" s="456"/>
      <c r="AO223" s="456"/>
      <c r="AP223" s="456"/>
      <c r="AQ223" s="456"/>
      <c r="AR223" s="456"/>
      <c r="AS223" s="456"/>
      <c r="AT223" s="456"/>
      <c r="AU223" s="456"/>
      <c r="AV223" s="456"/>
      <c r="AW223" s="456"/>
      <c r="AX223" s="457"/>
    </row>
    <row r="224" spans="1:51" ht="53.25"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635</v>
      </c>
      <c r="AE224" s="367"/>
      <c r="AF224" s="367"/>
      <c r="AG224" s="361" t="s">
        <v>658</v>
      </c>
      <c r="AH224" s="362"/>
      <c r="AI224" s="362"/>
      <c r="AJ224" s="362"/>
      <c r="AK224" s="362"/>
      <c r="AL224" s="362"/>
      <c r="AM224" s="362"/>
      <c r="AN224" s="362"/>
      <c r="AO224" s="362"/>
      <c r="AP224" s="362"/>
      <c r="AQ224" s="362"/>
      <c r="AR224" s="362"/>
      <c r="AS224" s="362"/>
      <c r="AT224" s="362"/>
      <c r="AU224" s="362"/>
      <c r="AV224" s="362"/>
      <c r="AW224" s="362"/>
      <c r="AX224" s="363"/>
    </row>
    <row r="225" spans="1:50" ht="58.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635</v>
      </c>
      <c r="AE225" s="404"/>
      <c r="AF225" s="404"/>
      <c r="AG225" s="389" t="s">
        <v>659</v>
      </c>
      <c r="AH225" s="136"/>
      <c r="AI225" s="136"/>
      <c r="AJ225" s="136"/>
      <c r="AK225" s="136"/>
      <c r="AL225" s="136"/>
      <c r="AM225" s="136"/>
      <c r="AN225" s="136"/>
      <c r="AO225" s="136"/>
      <c r="AP225" s="136"/>
      <c r="AQ225" s="136"/>
      <c r="AR225" s="136"/>
      <c r="AS225" s="136"/>
      <c r="AT225" s="136"/>
      <c r="AU225" s="136"/>
      <c r="AV225" s="136"/>
      <c r="AW225" s="136"/>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635</v>
      </c>
      <c r="AE226" s="385"/>
      <c r="AF226" s="385"/>
      <c r="AG226" s="387" t="s">
        <v>660</v>
      </c>
      <c r="AH226" s="133"/>
      <c r="AI226" s="133"/>
      <c r="AJ226" s="133"/>
      <c r="AK226" s="133"/>
      <c r="AL226" s="133"/>
      <c r="AM226" s="133"/>
      <c r="AN226" s="133"/>
      <c r="AO226" s="133"/>
      <c r="AP226" s="133"/>
      <c r="AQ226" s="133"/>
      <c r="AR226" s="133"/>
      <c r="AS226" s="133"/>
      <c r="AT226" s="133"/>
      <c r="AU226" s="133"/>
      <c r="AV226" s="133"/>
      <c r="AW226" s="133"/>
      <c r="AX226" s="388"/>
    </row>
    <row r="227" spans="1:50" ht="35.25" customHeight="1" x14ac:dyDescent="0.15">
      <c r="A227" s="343"/>
      <c r="B227" s="425"/>
      <c r="C227" s="429"/>
      <c r="D227" s="430"/>
      <c r="E227" s="433" t="s">
        <v>262</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661</v>
      </c>
      <c r="AE227" s="367"/>
      <c r="AF227" s="436"/>
      <c r="AG227" s="389"/>
      <c r="AH227" s="136"/>
      <c r="AI227" s="136"/>
      <c r="AJ227" s="136"/>
      <c r="AK227" s="136"/>
      <c r="AL227" s="136"/>
      <c r="AM227" s="136"/>
      <c r="AN227" s="136"/>
      <c r="AO227" s="136"/>
      <c r="AP227" s="136"/>
      <c r="AQ227" s="136"/>
      <c r="AR227" s="136"/>
      <c r="AS227" s="136"/>
      <c r="AT227" s="136"/>
      <c r="AU227" s="136"/>
      <c r="AV227" s="136"/>
      <c r="AW227" s="136"/>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662</v>
      </c>
      <c r="AE228" s="441"/>
      <c r="AF228" s="441"/>
      <c r="AG228" s="389"/>
      <c r="AH228" s="136"/>
      <c r="AI228" s="136"/>
      <c r="AJ228" s="136"/>
      <c r="AK228" s="136"/>
      <c r="AL228" s="136"/>
      <c r="AM228" s="136"/>
      <c r="AN228" s="136"/>
      <c r="AO228" s="136"/>
      <c r="AP228" s="136"/>
      <c r="AQ228" s="136"/>
      <c r="AR228" s="136"/>
      <c r="AS228" s="136"/>
      <c r="AT228" s="136"/>
      <c r="AU228" s="136"/>
      <c r="AV228" s="136"/>
      <c r="AW228" s="136"/>
      <c r="AX228" s="390"/>
    </row>
    <row r="229" spans="1:50" ht="26.2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663</v>
      </c>
      <c r="AE229" s="351"/>
      <c r="AF229" s="351"/>
      <c r="AG229" s="353" t="s">
        <v>683</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635</v>
      </c>
      <c r="AE230" s="367"/>
      <c r="AF230" s="367"/>
      <c r="AG230" s="361" t="s">
        <v>664</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663</v>
      </c>
      <c r="AE231" s="367"/>
      <c r="AF231" s="367"/>
      <c r="AG231" s="361" t="s">
        <v>683</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635</v>
      </c>
      <c r="AE232" s="367"/>
      <c r="AF232" s="367"/>
      <c r="AG232" s="361" t="s">
        <v>665</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663</v>
      </c>
      <c r="AE233" s="404"/>
      <c r="AF233" s="404"/>
      <c r="AG233" s="405" t="s">
        <v>683</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663</v>
      </c>
      <c r="AE234" s="367"/>
      <c r="AF234" s="436"/>
      <c r="AG234" s="361" t="s">
        <v>683</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663</v>
      </c>
      <c r="AE235" s="397"/>
      <c r="AF235" s="398"/>
      <c r="AG235" s="399" t="s">
        <v>683</v>
      </c>
      <c r="AH235" s="400"/>
      <c r="AI235" s="400"/>
      <c r="AJ235" s="400"/>
      <c r="AK235" s="400"/>
      <c r="AL235" s="400"/>
      <c r="AM235" s="400"/>
      <c r="AN235" s="400"/>
      <c r="AO235" s="400"/>
      <c r="AP235" s="400"/>
      <c r="AQ235" s="400"/>
      <c r="AR235" s="400"/>
      <c r="AS235" s="400"/>
      <c r="AT235" s="400"/>
      <c r="AU235" s="400"/>
      <c r="AV235" s="400"/>
      <c r="AW235" s="400"/>
      <c r="AX235" s="401"/>
    </row>
    <row r="236" spans="1:50" ht="45"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635</v>
      </c>
      <c r="AE236" s="351"/>
      <c r="AF236" s="352"/>
      <c r="AG236" s="353" t="s">
        <v>666</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663</v>
      </c>
      <c r="AE237" s="360"/>
      <c r="AF237" s="360"/>
      <c r="AG237" s="361" t="s">
        <v>683</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635</v>
      </c>
      <c r="AE238" s="367"/>
      <c r="AF238" s="367"/>
      <c r="AG238" s="361" t="s">
        <v>667</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635</v>
      </c>
      <c r="AE239" s="367"/>
      <c r="AF239" s="367"/>
      <c r="AG239" s="391" t="s">
        <v>668</v>
      </c>
      <c r="AH239" s="139"/>
      <c r="AI239" s="139"/>
      <c r="AJ239" s="139"/>
      <c r="AK239" s="139"/>
      <c r="AL239" s="139"/>
      <c r="AM239" s="139"/>
      <c r="AN239" s="139"/>
      <c r="AO239" s="139"/>
      <c r="AP239" s="139"/>
      <c r="AQ239" s="139"/>
      <c r="AR239" s="139"/>
      <c r="AS239" s="139"/>
      <c r="AT239" s="139"/>
      <c r="AU239" s="139"/>
      <c r="AV239" s="139"/>
      <c r="AW239" s="139"/>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663</v>
      </c>
      <c r="AE240" s="385"/>
      <c r="AF240" s="386"/>
      <c r="AG240" s="387"/>
      <c r="AH240" s="133"/>
      <c r="AI240" s="133"/>
      <c r="AJ240" s="133"/>
      <c r="AK240" s="133"/>
      <c r="AL240" s="133"/>
      <c r="AM240" s="133"/>
      <c r="AN240" s="133"/>
      <c r="AO240" s="133"/>
      <c r="AP240" s="133"/>
      <c r="AQ240" s="133"/>
      <c r="AR240" s="133"/>
      <c r="AS240" s="133"/>
      <c r="AT240" s="133"/>
      <c r="AU240" s="133"/>
      <c r="AV240" s="133"/>
      <c r="AW240" s="133"/>
      <c r="AX240" s="388"/>
    </row>
    <row r="241" spans="1:50" ht="19.7" customHeight="1" x14ac:dyDescent="0.15">
      <c r="A241" s="377"/>
      <c r="B241" s="378"/>
      <c r="C241" s="890" t="s">
        <v>0</v>
      </c>
      <c r="D241" s="891"/>
      <c r="E241" s="891"/>
      <c r="F241" s="891"/>
      <c r="G241" s="891"/>
      <c r="H241" s="891"/>
      <c r="I241" s="891"/>
      <c r="J241" s="891"/>
      <c r="K241" s="891"/>
      <c r="L241" s="891"/>
      <c r="M241" s="891"/>
      <c r="N241" s="891"/>
      <c r="O241" s="887" t="s">
        <v>606</v>
      </c>
      <c r="P241" s="888"/>
      <c r="Q241" s="888"/>
      <c r="R241" s="888"/>
      <c r="S241" s="888"/>
      <c r="T241" s="888"/>
      <c r="U241" s="888"/>
      <c r="V241" s="888"/>
      <c r="W241" s="888"/>
      <c r="X241" s="888"/>
      <c r="Y241" s="888"/>
      <c r="Z241" s="888"/>
      <c r="AA241" s="888"/>
      <c r="AB241" s="888"/>
      <c r="AC241" s="888"/>
      <c r="AD241" s="888"/>
      <c r="AE241" s="888"/>
      <c r="AF241" s="889"/>
      <c r="AG241" s="389"/>
      <c r="AH241" s="136"/>
      <c r="AI241" s="136"/>
      <c r="AJ241" s="136"/>
      <c r="AK241" s="136"/>
      <c r="AL241" s="136"/>
      <c r="AM241" s="136"/>
      <c r="AN241" s="136"/>
      <c r="AO241" s="136"/>
      <c r="AP241" s="136"/>
      <c r="AQ241" s="136"/>
      <c r="AR241" s="136"/>
      <c r="AS241" s="136"/>
      <c r="AT241" s="136"/>
      <c r="AU241" s="136"/>
      <c r="AV241" s="136"/>
      <c r="AW241" s="136"/>
      <c r="AX241" s="390"/>
    </row>
    <row r="242" spans="1:50" ht="24.75" customHeight="1" x14ac:dyDescent="0.15">
      <c r="A242" s="377"/>
      <c r="B242" s="378"/>
      <c r="C242" s="874"/>
      <c r="D242" s="875"/>
      <c r="E242" s="370"/>
      <c r="F242" s="370"/>
      <c r="G242" s="370"/>
      <c r="H242" s="371"/>
      <c r="I242" s="371"/>
      <c r="J242" s="876"/>
      <c r="K242" s="876"/>
      <c r="L242" s="876"/>
      <c r="M242" s="371"/>
      <c r="N242" s="877"/>
      <c r="O242" s="878"/>
      <c r="P242" s="879"/>
      <c r="Q242" s="879"/>
      <c r="R242" s="879"/>
      <c r="S242" s="879"/>
      <c r="T242" s="879"/>
      <c r="U242" s="879"/>
      <c r="V242" s="879"/>
      <c r="W242" s="879"/>
      <c r="X242" s="879"/>
      <c r="Y242" s="879"/>
      <c r="Z242" s="879"/>
      <c r="AA242" s="879"/>
      <c r="AB242" s="879"/>
      <c r="AC242" s="879"/>
      <c r="AD242" s="879"/>
      <c r="AE242" s="879"/>
      <c r="AF242" s="880"/>
      <c r="AG242" s="389"/>
      <c r="AH242" s="136"/>
      <c r="AI242" s="136"/>
      <c r="AJ242" s="136"/>
      <c r="AK242" s="136"/>
      <c r="AL242" s="136"/>
      <c r="AM242" s="136"/>
      <c r="AN242" s="136"/>
      <c r="AO242" s="136"/>
      <c r="AP242" s="136"/>
      <c r="AQ242" s="136"/>
      <c r="AR242" s="136"/>
      <c r="AS242" s="136"/>
      <c r="AT242" s="136"/>
      <c r="AU242" s="136"/>
      <c r="AV242" s="136"/>
      <c r="AW242" s="136"/>
      <c r="AX242" s="390"/>
    </row>
    <row r="243" spans="1:50" ht="24.75" hidden="1" customHeight="1" x14ac:dyDescent="0.15">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6"/>
      <c r="AI243" s="136"/>
      <c r="AJ243" s="136"/>
      <c r="AK243" s="136"/>
      <c r="AL243" s="136"/>
      <c r="AM243" s="136"/>
      <c r="AN243" s="136"/>
      <c r="AO243" s="136"/>
      <c r="AP243" s="136"/>
      <c r="AQ243" s="136"/>
      <c r="AR243" s="136"/>
      <c r="AS243" s="136"/>
      <c r="AT243" s="136"/>
      <c r="AU243" s="136"/>
      <c r="AV243" s="136"/>
      <c r="AW243" s="136"/>
      <c r="AX243" s="390"/>
    </row>
    <row r="244" spans="1:50" ht="24.75" hidden="1" customHeight="1" x14ac:dyDescent="0.15">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6"/>
      <c r="AI244" s="136"/>
      <c r="AJ244" s="136"/>
      <c r="AK244" s="136"/>
      <c r="AL244" s="136"/>
      <c r="AM244" s="136"/>
      <c r="AN244" s="136"/>
      <c r="AO244" s="136"/>
      <c r="AP244" s="136"/>
      <c r="AQ244" s="136"/>
      <c r="AR244" s="136"/>
      <c r="AS244" s="136"/>
      <c r="AT244" s="136"/>
      <c r="AU244" s="136"/>
      <c r="AV244" s="136"/>
      <c r="AW244" s="136"/>
      <c r="AX244" s="390"/>
    </row>
    <row r="245" spans="1:50" ht="24.75" hidden="1" customHeight="1" x14ac:dyDescent="0.15">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6"/>
      <c r="AI245" s="136"/>
      <c r="AJ245" s="136"/>
      <c r="AK245" s="136"/>
      <c r="AL245" s="136"/>
      <c r="AM245" s="136"/>
      <c r="AN245" s="136"/>
      <c r="AO245" s="136"/>
      <c r="AP245" s="136"/>
      <c r="AQ245" s="136"/>
      <c r="AR245" s="136"/>
      <c r="AS245" s="136"/>
      <c r="AT245" s="136"/>
      <c r="AU245" s="136"/>
      <c r="AV245" s="136"/>
      <c r="AW245" s="136"/>
      <c r="AX245" s="390"/>
    </row>
    <row r="246" spans="1:50" ht="24.75" hidden="1" customHeight="1" x14ac:dyDescent="0.15">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9"/>
      <c r="AI246" s="139"/>
      <c r="AJ246" s="139"/>
      <c r="AK246" s="139"/>
      <c r="AL246" s="139"/>
      <c r="AM246" s="139"/>
      <c r="AN246" s="139"/>
      <c r="AO246" s="139"/>
      <c r="AP246" s="139"/>
      <c r="AQ246" s="139"/>
      <c r="AR246" s="139"/>
      <c r="AS246" s="139"/>
      <c r="AT246" s="139"/>
      <c r="AU246" s="139"/>
      <c r="AV246" s="139"/>
      <c r="AW246" s="139"/>
      <c r="AX246" s="392"/>
    </row>
    <row r="247" spans="1:50" ht="87.75" customHeight="1" x14ac:dyDescent="0.15">
      <c r="A247" s="341" t="s">
        <v>45</v>
      </c>
      <c r="B247" s="902"/>
      <c r="C247" s="300" t="s">
        <v>49</v>
      </c>
      <c r="D247" s="722"/>
      <c r="E247" s="722"/>
      <c r="F247" s="723"/>
      <c r="G247" s="905" t="s">
        <v>669</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670</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682</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5" t="s">
        <v>131</v>
      </c>
      <c r="B252" s="326"/>
      <c r="C252" s="326"/>
      <c r="D252" s="326"/>
      <c r="E252" s="327"/>
      <c r="F252" s="901" t="s">
        <v>678</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5" t="s">
        <v>132</v>
      </c>
      <c r="B254" s="326"/>
      <c r="C254" s="326"/>
      <c r="D254" s="326"/>
      <c r="E254" s="327"/>
      <c r="F254" s="328" t="s">
        <v>680</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
      <c r="A256" s="334" t="s">
        <v>682</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278</v>
      </c>
      <c r="B258" s="92"/>
      <c r="C258" s="92"/>
      <c r="D258" s="93"/>
      <c r="E258" s="321" t="s">
        <v>629</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8" t="s">
        <v>277</v>
      </c>
      <c r="B259" s="258"/>
      <c r="C259" s="258"/>
      <c r="D259" s="258"/>
      <c r="E259" s="321" t="s">
        <v>630</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8" t="s">
        <v>276</v>
      </c>
      <c r="B260" s="258"/>
      <c r="C260" s="258"/>
      <c r="D260" s="258"/>
      <c r="E260" s="321" t="s">
        <v>631</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8" t="s">
        <v>275</v>
      </c>
      <c r="B261" s="258"/>
      <c r="C261" s="258"/>
      <c r="D261" s="258"/>
      <c r="E261" s="321" t="s">
        <v>632</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8" t="s">
        <v>274</v>
      </c>
      <c r="B262" s="258"/>
      <c r="C262" s="258"/>
      <c r="D262" s="258"/>
      <c r="E262" s="321" t="s">
        <v>633</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8" t="s">
        <v>273</v>
      </c>
      <c r="B263" s="258"/>
      <c r="C263" s="258"/>
      <c r="D263" s="258"/>
      <c r="E263" s="321" t="s">
        <v>634</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8" t="s">
        <v>272</v>
      </c>
      <c r="B264" s="258"/>
      <c r="C264" s="258"/>
      <c r="D264" s="258"/>
      <c r="E264" s="321" t="s">
        <v>634</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8" t="s">
        <v>271</v>
      </c>
      <c r="B265" s="258"/>
      <c r="C265" s="258"/>
      <c r="D265" s="258"/>
      <c r="E265" s="321" t="s">
        <v>633</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8" t="s">
        <v>417</v>
      </c>
      <c r="B266" s="258"/>
      <c r="C266" s="258"/>
      <c r="D266" s="258"/>
      <c r="E266" s="102" t="s">
        <v>674</v>
      </c>
      <c r="F266" s="88"/>
      <c r="G266" s="88"/>
      <c r="H266" s="77" t="str">
        <f>IF(E266="","","-")</f>
        <v>-</v>
      </c>
      <c r="I266" s="88"/>
      <c r="J266" s="88"/>
      <c r="K266" s="77" t="str">
        <f>IF(I266="","","-")</f>
        <v/>
      </c>
      <c r="L266" s="103">
        <v>61</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58" t="s">
        <v>597</v>
      </c>
      <c r="B267" s="258"/>
      <c r="C267" s="258"/>
      <c r="D267" s="258"/>
      <c r="E267" s="102" t="s">
        <v>674</v>
      </c>
      <c r="F267" s="88"/>
      <c r="G267" s="88"/>
      <c r="H267" s="77"/>
      <c r="I267" s="88"/>
      <c r="J267" s="88"/>
      <c r="K267" s="77"/>
      <c r="L267" s="103">
        <v>63</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58" t="s">
        <v>385</v>
      </c>
      <c r="B268" s="258"/>
      <c r="C268" s="258"/>
      <c r="D268" s="258"/>
      <c r="E268" s="86">
        <v>2021</v>
      </c>
      <c r="F268" s="87"/>
      <c r="G268" s="88" t="s">
        <v>608</v>
      </c>
      <c r="H268" s="88"/>
      <c r="I268" s="88"/>
      <c r="J268" s="87">
        <v>20</v>
      </c>
      <c r="K268" s="87"/>
      <c r="L268" s="103">
        <v>64</v>
      </c>
      <c r="M268" s="103"/>
      <c r="N268" s="103"/>
      <c r="O268" s="87"/>
      <c r="P268" s="87"/>
      <c r="Q268" s="86"/>
      <c r="R268" s="87"/>
      <c r="S268" s="88"/>
      <c r="T268" s="88"/>
      <c r="U268" s="88"/>
      <c r="V268" s="87"/>
      <c r="W268" s="87"/>
      <c r="X268" s="103"/>
      <c r="Y268" s="103"/>
      <c r="Z268" s="103"/>
      <c r="AA268" s="87"/>
      <c r="AB268" s="308"/>
      <c r="AC268" s="86"/>
      <c r="AD268" s="87"/>
      <c r="AE268" s="88"/>
      <c r="AF268" s="88"/>
      <c r="AG268" s="88"/>
      <c r="AH268" s="87"/>
      <c r="AI268" s="87"/>
      <c r="AJ268" s="103"/>
      <c r="AK268" s="103"/>
      <c r="AL268" s="103"/>
      <c r="AM268" s="87"/>
      <c r="AN268" s="308"/>
      <c r="AO268" s="86"/>
      <c r="AP268" s="87"/>
      <c r="AQ268" s="88"/>
      <c r="AR268" s="88"/>
      <c r="AS268" s="88"/>
      <c r="AT268" s="87"/>
      <c r="AU268" s="87"/>
      <c r="AV268" s="103"/>
      <c r="AW268" s="103"/>
      <c r="AX268" s="80"/>
    </row>
    <row r="269" spans="1:52" ht="28.35" customHeight="1" x14ac:dyDescent="0.15">
      <c r="A269" s="309" t="s">
        <v>265</v>
      </c>
      <c r="B269" s="310"/>
      <c r="C269" s="310"/>
      <c r="D269" s="310"/>
      <c r="E269" s="310"/>
      <c r="F269" s="31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row>
    <row r="271" spans="1:52" ht="28.35" customHeight="1" x14ac:dyDescent="0.15">
      <c r="A271" s="309"/>
      <c r="B271" s="310"/>
      <c r="C271" s="310"/>
      <c r="D271" s="310"/>
      <c r="E271" s="310"/>
      <c r="F271" s="311"/>
      <c r="G271" s="35"/>
      <c r="H271" s="36"/>
      <c r="I271" s="36"/>
      <c r="J271" s="36"/>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row>
    <row r="272" spans="1:52" ht="28.35" customHeight="1" x14ac:dyDescent="0.15">
      <c r="A272" s="309"/>
      <c r="B272" s="310"/>
      <c r="C272" s="310"/>
      <c r="D272" s="310"/>
      <c r="E272" s="310"/>
      <c r="F272" s="311"/>
      <c r="G272" s="35"/>
      <c r="H272" s="36"/>
      <c r="I272" s="36"/>
      <c r="J272" s="36"/>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row>
    <row r="273" spans="1:50" ht="27.75" customHeight="1" x14ac:dyDescent="0.15">
      <c r="A273" s="309"/>
      <c r="B273" s="310"/>
      <c r="C273" s="310"/>
      <c r="D273" s="310"/>
      <c r="E273" s="310"/>
      <c r="F273" s="311"/>
      <c r="G273" s="35"/>
      <c r="H273" s="36"/>
      <c r="I273" s="36"/>
      <c r="J273" s="36"/>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row>
    <row r="274" spans="1:50" ht="28.35" customHeight="1" x14ac:dyDescent="0.15">
      <c r="A274" s="309"/>
      <c r="B274" s="310"/>
      <c r="C274" s="310"/>
      <c r="D274" s="310"/>
      <c r="E274" s="310"/>
      <c r="F274" s="311"/>
      <c r="G274" s="35"/>
      <c r="H274" s="36"/>
      <c r="I274" s="36"/>
      <c r="J274" s="36"/>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row>
    <row r="275" spans="1:50" ht="28.35" customHeight="1" x14ac:dyDescent="0.15">
      <c r="A275" s="309"/>
      <c r="B275" s="310"/>
      <c r="C275" s="310"/>
      <c r="D275" s="310"/>
      <c r="E275" s="310"/>
      <c r="F275" s="311"/>
      <c r="G275" s="35"/>
      <c r="H275" s="36"/>
      <c r="I275" s="36"/>
      <c r="J275" s="36"/>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row>
    <row r="276" spans="1:50" ht="27.75" customHeight="1" x14ac:dyDescent="0.15">
      <c r="A276" s="309"/>
      <c r="B276" s="310"/>
      <c r="C276" s="310"/>
      <c r="D276" s="310"/>
      <c r="E276" s="310"/>
      <c r="F276" s="311"/>
      <c r="G276" s="35"/>
      <c r="H276" s="36"/>
      <c r="I276" s="36"/>
      <c r="J276" s="36"/>
      <c r="K276" s="84"/>
      <c r="L276" s="84"/>
      <c r="M276" s="84"/>
      <c r="N276" s="84"/>
      <c r="O276" s="84"/>
      <c r="P276" s="84" t="s">
        <v>638</v>
      </c>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row>
    <row r="277" spans="1:50" ht="28.35" customHeight="1" x14ac:dyDescent="0.15">
      <c r="A277" s="309"/>
      <c r="B277" s="310"/>
      <c r="C277" s="310"/>
      <c r="D277" s="310"/>
      <c r="E277" s="310"/>
      <c r="F277" s="311"/>
      <c r="G277" s="35"/>
      <c r="H277" s="36"/>
      <c r="I277" s="36"/>
      <c r="J277" s="36"/>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row>
    <row r="278" spans="1:50" ht="28.35" customHeight="1" x14ac:dyDescent="0.15">
      <c r="A278" s="309"/>
      <c r="B278" s="310"/>
      <c r="C278" s="310"/>
      <c r="D278" s="310"/>
      <c r="E278" s="310"/>
      <c r="F278" s="311"/>
      <c r="G278" s="35"/>
      <c r="H278" s="36"/>
      <c r="I278" s="36"/>
      <c r="J278" s="36"/>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row>
    <row r="279" spans="1:50" ht="28.35" customHeight="1" x14ac:dyDescent="0.15">
      <c r="A279" s="309"/>
      <c r="B279" s="310"/>
      <c r="C279" s="310"/>
      <c r="D279" s="310"/>
      <c r="E279" s="310"/>
      <c r="F279" s="311"/>
      <c r="G279" s="35"/>
      <c r="H279" s="36"/>
      <c r="I279" s="36"/>
      <c r="J279" s="36"/>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row>
    <row r="280" spans="1:50" ht="28.35" customHeight="1" x14ac:dyDescent="0.15">
      <c r="A280" s="309"/>
      <c r="B280" s="310"/>
      <c r="C280" s="310"/>
      <c r="D280" s="310"/>
      <c r="E280" s="310"/>
      <c r="F280" s="311"/>
      <c r="G280" s="35"/>
      <c r="H280" s="36"/>
      <c r="I280" s="36"/>
      <c r="J280" s="36"/>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row>
    <row r="281" spans="1:50" ht="28.35" customHeight="1" x14ac:dyDescent="0.15">
      <c r="A281" s="309"/>
      <c r="B281" s="310"/>
      <c r="C281" s="310"/>
      <c r="D281" s="310"/>
      <c r="E281" s="310"/>
      <c r="F281" s="311"/>
      <c r="G281" s="35"/>
      <c r="H281" s="36"/>
      <c r="I281" s="36"/>
      <c r="J281" s="36"/>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row>
    <row r="282" spans="1:50" ht="27.75" customHeight="1" x14ac:dyDescent="0.15">
      <c r="A282" s="309"/>
      <c r="B282" s="310"/>
      <c r="C282" s="310"/>
      <c r="D282" s="310"/>
      <c r="E282" s="310"/>
      <c r="F282" s="311"/>
      <c r="G282" s="35"/>
      <c r="H282" s="36"/>
      <c r="I282" s="36"/>
      <c r="J282" s="36"/>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row>
    <row r="283" spans="1:50" ht="28.35" customHeight="1" x14ac:dyDescent="0.15">
      <c r="A283" s="309"/>
      <c r="B283" s="310"/>
      <c r="C283" s="310"/>
      <c r="D283" s="310"/>
      <c r="E283" s="310"/>
      <c r="F283" s="311"/>
      <c r="G283" s="35"/>
      <c r="H283" s="36"/>
      <c r="I283" s="36"/>
      <c r="J283" s="36"/>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5" t="s">
        <v>639</v>
      </c>
      <c r="AP283" s="84"/>
      <c r="AQ283" s="84"/>
      <c r="AR283" s="84"/>
      <c r="AS283" s="84"/>
      <c r="AT283" s="84"/>
      <c r="AU283" s="84"/>
      <c r="AV283" s="84"/>
      <c r="AW283" s="84"/>
      <c r="AX283" s="84"/>
    </row>
    <row r="284" spans="1:50" ht="28.35" hidden="1" customHeight="1" x14ac:dyDescent="0.15">
      <c r="A284" s="309"/>
      <c r="B284" s="310"/>
      <c r="C284" s="310"/>
      <c r="D284" s="310"/>
      <c r="E284" s="310"/>
      <c r="F284" s="311"/>
      <c r="G284" s="35"/>
      <c r="H284" s="36"/>
      <c r="I284" s="36"/>
      <c r="J284" s="36"/>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row>
    <row r="285" spans="1:50" ht="28.35" hidden="1"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77.25" customHeight="1" x14ac:dyDescent="0.15">
      <c r="A308" s="315" t="s">
        <v>267</v>
      </c>
      <c r="B308" s="316"/>
      <c r="C308" s="316"/>
      <c r="D308" s="316"/>
      <c r="E308" s="316"/>
      <c r="F308" s="317"/>
      <c r="G308" s="296" t="s">
        <v>684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244</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640</v>
      </c>
      <c r="H310" s="287"/>
      <c r="I310" s="287"/>
      <c r="J310" s="287"/>
      <c r="K310" s="288"/>
      <c r="L310" s="289" t="s">
        <v>641</v>
      </c>
      <c r="M310" s="290"/>
      <c r="N310" s="290"/>
      <c r="O310" s="290"/>
      <c r="P310" s="290"/>
      <c r="Q310" s="290"/>
      <c r="R310" s="290"/>
      <c r="S310" s="290"/>
      <c r="T310" s="290"/>
      <c r="U310" s="290"/>
      <c r="V310" s="290"/>
      <c r="W310" s="290"/>
      <c r="X310" s="291"/>
      <c r="Y310" s="292">
        <v>5</v>
      </c>
      <c r="Z310" s="293"/>
      <c r="AA310" s="293"/>
      <c r="AB310" s="294"/>
      <c r="AC310" s="286" t="s">
        <v>681</v>
      </c>
      <c r="AD310" s="287"/>
      <c r="AE310" s="287"/>
      <c r="AF310" s="287"/>
      <c r="AG310" s="288"/>
      <c r="AH310" s="289" t="s">
        <v>681</v>
      </c>
      <c r="AI310" s="290"/>
      <c r="AJ310" s="290"/>
      <c r="AK310" s="290"/>
      <c r="AL310" s="290"/>
      <c r="AM310" s="290"/>
      <c r="AN310" s="290"/>
      <c r="AO310" s="290"/>
      <c r="AP310" s="290"/>
      <c r="AQ310" s="290"/>
      <c r="AR310" s="290"/>
      <c r="AS310" s="290"/>
      <c r="AT310" s="291"/>
      <c r="AU310" s="292" t="s">
        <v>681</v>
      </c>
      <c r="AV310" s="293"/>
      <c r="AW310" s="293"/>
      <c r="AX310" s="295"/>
    </row>
    <row r="311" spans="1:50" ht="24.75" hidden="1"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5</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578</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230</v>
      </c>
      <c r="AD365" s="243"/>
      <c r="AE365" s="243"/>
      <c r="AF365" s="243"/>
      <c r="AG365" s="243"/>
      <c r="AH365" s="259" t="s">
        <v>249</v>
      </c>
      <c r="AI365" s="257"/>
      <c r="AJ365" s="257"/>
      <c r="AK365" s="257"/>
      <c r="AL365" s="257" t="s">
        <v>19</v>
      </c>
      <c r="AM365" s="257"/>
      <c r="AN365" s="257"/>
      <c r="AO365" s="261"/>
      <c r="AP365" s="246" t="s">
        <v>198</v>
      </c>
      <c r="AQ365" s="246"/>
      <c r="AR365" s="246"/>
      <c r="AS365" s="246"/>
      <c r="AT365" s="246"/>
      <c r="AU365" s="246"/>
      <c r="AV365" s="246"/>
      <c r="AW365" s="246"/>
      <c r="AX365" s="246"/>
    </row>
    <row r="366" spans="1:51" ht="162" customHeight="1" x14ac:dyDescent="0.15">
      <c r="A366" s="232">
        <v>1</v>
      </c>
      <c r="B366" s="232">
        <v>1</v>
      </c>
      <c r="C366" s="253" t="s">
        <v>685</v>
      </c>
      <c r="D366" s="252"/>
      <c r="E366" s="252"/>
      <c r="F366" s="252"/>
      <c r="G366" s="252"/>
      <c r="H366" s="252"/>
      <c r="I366" s="252"/>
      <c r="J366" s="235">
        <v>1010005002873</v>
      </c>
      <c r="K366" s="236"/>
      <c r="L366" s="236"/>
      <c r="M366" s="236"/>
      <c r="N366" s="236"/>
      <c r="O366" s="236"/>
      <c r="P366" s="254" t="s">
        <v>642</v>
      </c>
      <c r="Q366" s="237"/>
      <c r="R366" s="237"/>
      <c r="S366" s="237"/>
      <c r="T366" s="237"/>
      <c r="U366" s="237"/>
      <c r="V366" s="237"/>
      <c r="W366" s="237"/>
      <c r="X366" s="237"/>
      <c r="Y366" s="238">
        <v>5</v>
      </c>
      <c r="Z366" s="239"/>
      <c r="AA366" s="239"/>
      <c r="AB366" s="240"/>
      <c r="AC366" s="224" t="s">
        <v>257</v>
      </c>
      <c r="AD366" s="225"/>
      <c r="AE366" s="225"/>
      <c r="AF366" s="225"/>
      <c r="AG366" s="225"/>
      <c r="AH366" s="255">
        <v>1</v>
      </c>
      <c r="AI366" s="256"/>
      <c r="AJ366" s="256"/>
      <c r="AK366" s="256"/>
      <c r="AL366" s="228">
        <v>99.9</v>
      </c>
      <c r="AM366" s="229"/>
      <c r="AN366" s="229"/>
      <c r="AO366" s="230"/>
      <c r="AP366" s="231" t="s">
        <v>637</v>
      </c>
      <c r="AQ366" s="231"/>
      <c r="AR366" s="231"/>
      <c r="AS366" s="231"/>
      <c r="AT366" s="231"/>
      <c r="AU366" s="231"/>
      <c r="AV366" s="231"/>
      <c r="AW366" s="231"/>
      <c r="AX366" s="231"/>
    </row>
    <row r="367" spans="1:51" ht="30" hidden="1" customHeight="1" x14ac:dyDescent="0.15">
      <c r="A367" s="232">
        <v>2</v>
      </c>
      <c r="B367" s="232">
        <v>1</v>
      </c>
      <c r="C367" s="253"/>
      <c r="D367" s="252"/>
      <c r="E367" s="252"/>
      <c r="F367" s="252"/>
      <c r="G367" s="252"/>
      <c r="H367" s="252"/>
      <c r="I367" s="252"/>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230</v>
      </c>
      <c r="AD398" s="243"/>
      <c r="AE398" s="243"/>
      <c r="AF398" s="243"/>
      <c r="AG398" s="243"/>
      <c r="AH398" s="259" t="s">
        <v>249</v>
      </c>
      <c r="AI398" s="257"/>
      <c r="AJ398" s="257"/>
      <c r="AK398" s="257"/>
      <c r="AL398" s="257" t="s">
        <v>19</v>
      </c>
      <c r="AM398" s="257"/>
      <c r="AN398" s="257"/>
      <c r="AO398" s="261"/>
      <c r="AP398" s="246" t="s">
        <v>198</v>
      </c>
      <c r="AQ398" s="246"/>
      <c r="AR398" s="246"/>
      <c r="AS398" s="246"/>
      <c r="AT398" s="246"/>
      <c r="AU398" s="246"/>
      <c r="AV398" s="246"/>
      <c r="AW398" s="246"/>
      <c r="AX398" s="246"/>
      <c r="AY398">
        <f>$AY$396</f>
        <v>0</v>
      </c>
    </row>
    <row r="399" spans="1:51" ht="30" hidden="1" customHeight="1" x14ac:dyDescent="0.15">
      <c r="A399" s="232">
        <v>1</v>
      </c>
      <c r="B399" s="232">
        <v>1</v>
      </c>
      <c r="C399" s="252"/>
      <c r="D399" s="252"/>
      <c r="E399" s="252"/>
      <c r="F399" s="252"/>
      <c r="G399" s="252"/>
      <c r="H399" s="252"/>
      <c r="I399" s="252"/>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5"/>
      <c r="AI399" s="256"/>
      <c r="AJ399" s="256"/>
      <c r="AK399" s="256"/>
      <c r="AL399" s="228"/>
      <c r="AM399" s="229"/>
      <c r="AN399" s="229"/>
      <c r="AO399" s="230"/>
      <c r="AP399" s="231"/>
      <c r="AQ399" s="231"/>
      <c r="AR399" s="231"/>
      <c r="AS399" s="231"/>
      <c r="AT399" s="231"/>
      <c r="AU399" s="231"/>
      <c r="AV399" s="231"/>
      <c r="AW399" s="231"/>
      <c r="AX399" s="231"/>
      <c r="AY399">
        <f>$AY$396</f>
        <v>0</v>
      </c>
    </row>
    <row r="400" spans="1:51" ht="30" hidden="1" customHeight="1" x14ac:dyDescent="0.15">
      <c r="A400" s="232">
        <v>2</v>
      </c>
      <c r="B400" s="232">
        <v>1</v>
      </c>
      <c r="C400" s="253"/>
      <c r="D400" s="252"/>
      <c r="E400" s="252"/>
      <c r="F400" s="252"/>
      <c r="G400" s="252"/>
      <c r="H400" s="252"/>
      <c r="I400" s="252"/>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230</v>
      </c>
      <c r="AD431" s="243"/>
      <c r="AE431" s="243"/>
      <c r="AF431" s="243"/>
      <c r="AG431" s="243"/>
      <c r="AH431" s="259" t="s">
        <v>249</v>
      </c>
      <c r="AI431" s="257"/>
      <c r="AJ431" s="257"/>
      <c r="AK431" s="257"/>
      <c r="AL431" s="257" t="s">
        <v>19</v>
      </c>
      <c r="AM431" s="257"/>
      <c r="AN431" s="257"/>
      <c r="AO431" s="261"/>
      <c r="AP431" s="246" t="s">
        <v>198</v>
      </c>
      <c r="AQ431" s="246"/>
      <c r="AR431" s="246"/>
      <c r="AS431" s="246"/>
      <c r="AT431" s="246"/>
      <c r="AU431" s="246"/>
      <c r="AV431" s="246"/>
      <c r="AW431" s="246"/>
      <c r="AX431" s="246"/>
      <c r="AY431">
        <f>$AY$429</f>
        <v>0</v>
      </c>
    </row>
    <row r="432" spans="1:51" ht="30" hidden="1" customHeight="1" x14ac:dyDescent="0.15">
      <c r="A432" s="232">
        <v>1</v>
      </c>
      <c r="B432" s="232">
        <v>1</v>
      </c>
      <c r="C432" s="252"/>
      <c r="D432" s="252"/>
      <c r="E432" s="252"/>
      <c r="F432" s="252"/>
      <c r="G432" s="252"/>
      <c r="H432" s="252"/>
      <c r="I432" s="252"/>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5"/>
      <c r="AI432" s="256"/>
      <c r="AJ432" s="256"/>
      <c r="AK432" s="256"/>
      <c r="AL432" s="228"/>
      <c r="AM432" s="229"/>
      <c r="AN432" s="229"/>
      <c r="AO432" s="230"/>
      <c r="AP432" s="231"/>
      <c r="AQ432" s="231"/>
      <c r="AR432" s="231"/>
      <c r="AS432" s="231"/>
      <c r="AT432" s="231"/>
      <c r="AU432" s="231"/>
      <c r="AV432" s="231"/>
      <c r="AW432" s="231"/>
      <c r="AX432" s="231"/>
      <c r="AY432">
        <f>$AY$429</f>
        <v>0</v>
      </c>
    </row>
    <row r="433" spans="1:51" ht="30"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230</v>
      </c>
      <c r="AD464" s="243"/>
      <c r="AE464" s="243"/>
      <c r="AF464" s="243"/>
      <c r="AG464" s="243"/>
      <c r="AH464" s="259" t="s">
        <v>249</v>
      </c>
      <c r="AI464" s="257"/>
      <c r="AJ464" s="257"/>
      <c r="AK464" s="257"/>
      <c r="AL464" s="257" t="s">
        <v>19</v>
      </c>
      <c r="AM464" s="257"/>
      <c r="AN464" s="257"/>
      <c r="AO464" s="261"/>
      <c r="AP464" s="246" t="s">
        <v>198</v>
      </c>
      <c r="AQ464" s="246"/>
      <c r="AR464" s="246"/>
      <c r="AS464" s="246"/>
      <c r="AT464" s="246"/>
      <c r="AU464" s="246"/>
      <c r="AV464" s="246"/>
      <c r="AW464" s="246"/>
      <c r="AX464" s="246"/>
      <c r="AY464">
        <f>$AY$462</f>
        <v>0</v>
      </c>
    </row>
    <row r="465" spans="1:51" ht="30" hidden="1" customHeight="1" x14ac:dyDescent="0.15">
      <c r="A465" s="232">
        <v>1</v>
      </c>
      <c r="B465" s="232">
        <v>1</v>
      </c>
      <c r="C465" s="252"/>
      <c r="D465" s="252"/>
      <c r="E465" s="252"/>
      <c r="F465" s="252"/>
      <c r="G465" s="252"/>
      <c r="H465" s="252"/>
      <c r="I465" s="252"/>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5"/>
      <c r="AI465" s="256"/>
      <c r="AJ465" s="256"/>
      <c r="AK465" s="256"/>
      <c r="AL465" s="228"/>
      <c r="AM465" s="229"/>
      <c r="AN465" s="229"/>
      <c r="AO465" s="230"/>
      <c r="AP465" s="231"/>
      <c r="AQ465" s="231"/>
      <c r="AR465" s="231"/>
      <c r="AS465" s="231"/>
      <c r="AT465" s="231"/>
      <c r="AU465" s="231"/>
      <c r="AV465" s="231"/>
      <c r="AW465" s="231"/>
      <c r="AX465" s="231"/>
      <c r="AY465">
        <f>$AY$462</f>
        <v>0</v>
      </c>
    </row>
    <row r="466" spans="1:51" ht="30" hidden="1" customHeight="1" x14ac:dyDescent="0.15">
      <c r="A466" s="232">
        <v>2</v>
      </c>
      <c r="B466" s="232">
        <v>1</v>
      </c>
      <c r="C466" s="252"/>
      <c r="D466" s="252"/>
      <c r="E466" s="252"/>
      <c r="F466" s="252"/>
      <c r="G466" s="252"/>
      <c r="H466" s="252"/>
      <c r="I466" s="252"/>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230</v>
      </c>
      <c r="AD497" s="243"/>
      <c r="AE497" s="243"/>
      <c r="AF497" s="243"/>
      <c r="AG497" s="243"/>
      <c r="AH497" s="259" t="s">
        <v>249</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15">
      <c r="A498" s="232">
        <v>1</v>
      </c>
      <c r="B498" s="232">
        <v>1</v>
      </c>
      <c r="C498" s="252"/>
      <c r="D498" s="252"/>
      <c r="E498" s="252"/>
      <c r="F498" s="252"/>
      <c r="G498" s="252"/>
      <c r="H498" s="252"/>
      <c r="I498" s="252"/>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230</v>
      </c>
      <c r="AD530" s="243"/>
      <c r="AE530" s="243"/>
      <c r="AF530" s="243"/>
      <c r="AG530" s="243"/>
      <c r="AH530" s="259" t="s">
        <v>249</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2"/>
      <c r="D531" s="252"/>
      <c r="E531" s="252"/>
      <c r="F531" s="252"/>
      <c r="G531" s="252"/>
      <c r="H531" s="252"/>
      <c r="I531" s="252"/>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230</v>
      </c>
      <c r="AD563" s="243"/>
      <c r="AE563" s="243"/>
      <c r="AF563" s="243"/>
      <c r="AG563" s="243"/>
      <c r="AH563" s="259" t="s">
        <v>249</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2"/>
      <c r="D564" s="252"/>
      <c r="E564" s="252"/>
      <c r="F564" s="252"/>
      <c r="G564" s="252"/>
      <c r="H564" s="252"/>
      <c r="I564" s="252"/>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230</v>
      </c>
      <c r="AD596" s="243"/>
      <c r="AE596" s="243"/>
      <c r="AF596" s="243"/>
      <c r="AG596" s="243"/>
      <c r="AH596" s="259" t="s">
        <v>249</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2"/>
      <c r="D597" s="252"/>
      <c r="E597" s="252"/>
      <c r="F597" s="252"/>
      <c r="G597" s="252"/>
      <c r="H597" s="252"/>
      <c r="I597" s="252"/>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7" t="s">
        <v>579</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226</v>
      </c>
      <c r="AQ630" s="246"/>
      <c r="AR630" s="246"/>
      <c r="AS630" s="246"/>
      <c r="AT630" s="246"/>
      <c r="AU630" s="246"/>
      <c r="AV630" s="246"/>
      <c r="AW630" s="246"/>
      <c r="AX630" s="246"/>
    </row>
    <row r="631" spans="1:51" ht="30"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M104">
    <cfRule type="expression" dxfId="491" priority="531">
      <formula>IF(RIGHT(TEXT(AM104,"0.#"),1)=".",FALSE,TRUE)</formula>
    </cfRule>
    <cfRule type="expression" dxfId="490" priority="532">
      <formula>IF(RIGHT(TEXT(AM104,"0.#"),1)=".",TRUE,FALSE)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Q103">
    <cfRule type="expression" dxfId="485" priority="537">
      <formula>IF(RIGHT(TEXT(AQ103,"0.#"),1)=".",FALSE,TRUE)</formula>
    </cfRule>
    <cfRule type="expression" dxfId="484" priority="538">
      <formula>IF(RIGHT(TEXT(AQ103,"0.#"),1)=".",TRUE,FALSE)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E104">
    <cfRule type="expression" dxfId="3" priority="1">
      <formula>IF(RIGHT(TEXT(AE104,"0.#"),1)=".",FALSE,TRUE)</formula>
    </cfRule>
    <cfRule type="expression" dxfId="2" priority="2">
      <formula>IF(RIGHT(TEXT(AE104,"0.#"),1)=".",TRUE,FALSE)</formula>
    </cfRule>
  </conditionalFormatting>
  <conditionalFormatting sqref="AE103">
    <cfRule type="expression" dxfId="1" priority="3">
      <formula>IF(RIGHT(TEXT(AE103,"0.#"),1)=".",FALSE,TRUE)</formula>
    </cfRule>
    <cfRule type="expression" dxfId="0" priority="4">
      <formula>IF(RIGHT(TEXT(AE103,"0.#"),1)=".",TRUE,FALSE)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16383" man="1"/>
    <brk id="199"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t="s">
        <v>635</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2022-08-29T12:39:14Z</cp:lastPrinted>
  <dcterms:created xsi:type="dcterms:W3CDTF">2012-03-13T00:50:25Z</dcterms:created>
  <dcterms:modified xsi:type="dcterms:W3CDTF">2022-09-05T13:00:36Z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