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0" yWindow="0" windowWidth="28800" windowHeight="11085"/>
  </bookViews>
  <sheets>
    <sheet name="行政事業レビューシート" sheetId="11" r:id="rId1"/>
    <sheet name="入力規則等" sheetId="4" r:id="rId2"/>
  </sheets>
  <definedNames>
    <definedName name="_xlnm.Print_Area" localSheetId="0">行政事業レビューシート!$A$1:$AX$629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41" i="11"/>
  <c r="AY325" i="11"/>
  <c r="AY331" i="11"/>
  <c r="AY340" i="11"/>
  <c r="AY326" i="11"/>
  <c r="AY332" i="11"/>
  <c r="AY327" i="11"/>
  <c r="AY336" i="11"/>
  <c r="AY333" i="11"/>
  <c r="AY322" i="11"/>
  <c r="AY323" i="11"/>
  <c r="AY329" i="11"/>
  <c r="AY337" i="11"/>
  <c r="AY328" i="11"/>
  <c r="AY324" i="11"/>
  <c r="AY338" i="11"/>
  <c r="AY70"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4" i="11" s="1"/>
  <c r="AY112" i="11"/>
  <c r="AY119" i="11" s="1"/>
  <c r="AY99" i="11"/>
  <c r="AY100" i="11" s="1"/>
  <c r="AY98" i="11"/>
  <c r="AY102" i="11"/>
  <c r="AY104" i="11" s="1"/>
  <c r="AY117" i="11" l="1"/>
  <c r="AY175" i="11"/>
  <c r="AY178" i="11"/>
  <c r="AY140" i="11"/>
  <c r="AY101" i="11"/>
  <c r="AY154" i="11"/>
  <c r="AY143" i="11"/>
  <c r="AY144" i="11"/>
  <c r="AY129" i="11"/>
  <c r="AY125" i="11"/>
  <c r="AY126" i="11"/>
  <c r="AY153" i="11"/>
  <c r="AY135" i="11"/>
  <c r="AY202" i="11"/>
  <c r="AY123" i="11"/>
  <c r="AY130" i="11"/>
  <c r="AY131" i="11"/>
  <c r="AY164" i="11"/>
  <c r="AY198" i="11"/>
  <c r="AY118" i="11"/>
  <c r="AY114" i="11"/>
  <c r="AY120" i="11"/>
  <c r="AY206" i="11"/>
  <c r="AY212" i="11"/>
  <c r="AY205" i="11"/>
  <c r="AY211" i="11"/>
  <c r="AY115" i="11"/>
  <c r="AY121" i="11"/>
  <c r="AY151" i="11"/>
  <c r="AY141" i="11"/>
  <c r="AY179" i="11"/>
  <c r="AY116" i="11"/>
  <c r="AY152" i="11"/>
  <c r="AY163" i="11"/>
  <c r="AY142" i="11"/>
  <c r="AY174" i="11"/>
  <c r="AY201" i="11"/>
  <c r="AY207" i="11"/>
  <c r="AY213" i="11"/>
  <c r="AY176" i="11"/>
  <c r="AY193" i="11"/>
  <c r="AY203" i="11"/>
  <c r="AY209" i="11"/>
  <c r="AY113" i="11"/>
  <c r="AY155"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3" i="11" s="1"/>
  <c r="AY44" i="11"/>
  <c r="AY52" i="11" s="1"/>
  <c r="AY90" i="11" l="1"/>
  <c r="AY96" i="11"/>
  <c r="AY97" i="11"/>
  <c r="AY91" i="11"/>
  <c r="AY92" i="11"/>
  <c r="AY84" i="11"/>
  <c r="AY79" i="11"/>
  <c r="AY85" i="11"/>
  <c r="AY80" i="11"/>
  <c r="AY86" i="11"/>
  <c r="AY81" i="11"/>
  <c r="AY87" i="11"/>
  <c r="AY82" i="11"/>
  <c r="AY94"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<sst xmlns="http://schemas.openxmlformats.org/spreadsheetml/2006/main" count="1343" uniqueCount="704">
  <si>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</si>
  <si>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</si>
  <si>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</si>
  <si>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</si>
  <si>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</si>
  <si>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</si>
  <si>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</si>
  <si>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</si>
  <si>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</si>
  <si>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</si>
  <si>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</si>
  <si>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</si>
  <si>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</si>
  <si>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</si>
  <si>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</si>
  <si>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</si>
  <si>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</si>
  <si>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</si>
  <si>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</si>
  <si>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</si>
  <si>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</si>
  <si>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</si>
  <si>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</si>
  <si>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</si>
  <si>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</si>
  <si>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</si>
  <si>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</si>
  <si>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</si>
  <si>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</si>
  <si>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</si>
  <si>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</si>
  <si>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</si>
  <si>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</si>
  <si>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</si>
  <si>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</si>
  <si>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</si>
  <si>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</si>
  <si>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</si>
  <si>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</si>
  <si>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</si>
  <si>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</si>
  <si>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</si>
  <si>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</si>
  <si>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</si>
  <si>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</si>
  <si>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</si>
  <si>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</si>
  <si>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</si>
  <si>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</si>
  <si>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</si>
  <si>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</si>
  <si>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</si>
  <si>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</si>
  <si>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</si>
  <si>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</si>
  <si>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</si>
  <si>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</si>
  <si>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</si>
  <si>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</si>
  <si>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</si>
  <si>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</si>
  <si>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</si>
  <si>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</si>
  <si>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</si>
  <si>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</si>
  <si>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</si>
  <si>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</si>
  <si>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</si>
  <si>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</si>
  <si>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</si>
  <si>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</si>
  <si>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</si>
  <si>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</si>
  <si>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</si>
  <si>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</si>
  <si>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</si>
  <si>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</si>
  <si>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</si>
  <si>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</si>
  <si>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</si>
  <si>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</si>
  <si>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</si>
  <si>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</si>
  <si>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</si>
  <si>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</si>
  <si>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</si>
  <si>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</si>
  <si>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</si>
  <si>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</si>
  <si>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</si>
  <si>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</si>
  <si>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</si>
  <si>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</si>
  <si>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</si>
  <si>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</si>
  <si>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</si>
  <si>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</si>
  <si>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</si>
  <si>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</si>
  <si>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</si>
  <si>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</si>
  <si>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</si>
  <si>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</si>
  <si>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</si>
  <si>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</si>
  <si>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</si>
  <si>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</si>
  <si>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</si>
  <si>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</si>
  <si>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</si>
  <si>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</si>
  <si>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</si>
  <si>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</si>
  <si>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</si>
  <si>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</si>
  <si>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</si>
  <si>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</si>
  <si>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</si>
  <si>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</si>
  <si>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</si>
  <si>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</si>
  <si>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</si>
  <si>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</si>
  <si>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</si>
  <si>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</si>
  <si>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</si>
  <si>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</si>
  <si>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</si>
  <si>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</si>
  <si>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</si>
  <si>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</si>
  <si>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</si>
  <si>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</si>
  <si>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</si>
  <si>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</si>
  <si>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</si>
  <si>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</si>
  <si>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</si>
  <si>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</si>
  <si>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</si>
  <si>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</si>
  <si>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</si>
  <si>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</si>
  <si>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</si>
  <si>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</si>
  <si>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</si>
  <si>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</si>
  <si>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</si>
  <si>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</si>
  <si>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</si>
  <si>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</si>
  <si>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</si>
  <si>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</si>
  <si>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</si>
  <si>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</si>
  <si>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</si>
  <si>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</si>
  <si>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</si>
  <si>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</si>
  <si>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</si>
  <si>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</si>
  <si>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</si>
  <si>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</si>
  <si>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</si>
  <si>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</si>
  <si>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</si>
  <si>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</si>
  <si>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</si>
  <si>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</si>
  <si>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</si>
  <si>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</si>
  <si>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</si>
  <si>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</si>
  <si>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</si>
  <si>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</si>
  <si>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</si>
  <si>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</si>
  <si>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</si>
  <si>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</si>
  <si>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</si>
  <si>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</si>
  <si>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</si>
  <si>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</si>
  <si>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</si>
  <si>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</si>
  <si>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</si>
  <si>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</si>
  <si>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</si>
  <si>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</si>
  <si>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</si>
  <si>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</si>
  <si>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</si>
  <si>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</si>
  <si>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</si>
  <si>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</si>
  <si>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</si>
  <si>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</si>
  <si>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</si>
  <si>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</si>
  <si>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</si>
  <si>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</si>
  <si>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</si>
  <si>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</si>
  <si>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</si>
  <si>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</si>
  <si>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</si>
  <si>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</si>
  <si>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</si>
  <si>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</si>
  <si>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</si>
  <si>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</si>
  <si>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</si>
  <si>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</si>
  <si>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</si>
  <si>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</si>
  <si>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</si>
  <si>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</si>
  <si>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</si>
  <si>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</si>
  <si>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</si>
  <si>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</si>
  <si>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</si>
  <si>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</si>
  <si>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</si>
  <si>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</si>
  <si>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</si>
  <si>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</si>
  <si>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</si>
  <si>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</si>
  <si>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</si>
  <si>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</si>
  <si>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</si>
  <si>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</si>
  <si>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</si>
  <si>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</si>
  <si>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</si>
  <si>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</si>
  <si>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</si>
  <si>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</si>
  <si>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</si>
  <si>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</si>
  <si>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</si>
  <si>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</si>
  <si>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</si>
  <si>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</si>
  <si>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</si>
  <si>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</si>
  <si>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</si>
  <si>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</si>
  <si>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</si>
  <si>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</si>
  <si>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</si>
  <si>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</si>
  <si>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</si>
  <si>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</si>
  <si>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</si>
  <si>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</si>
  <si>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</si>
  <si>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</si>
  <si>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</si>
  <si>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</si>
  <si>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</si>
  <si>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</si>
  <si>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</si>
  <si>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</si>
  <si>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</si>
  <si>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</si>
  <si>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</si>
  <si>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</si>
  <si>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</si>
  <si>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</si>
  <si>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</si>
  <si>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</si>
  <si>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</si>
  <si>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</si>
  <si>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</si>
  <si>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</si>
  <si>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</si>
  <si>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</si>
  <si>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</si>
  <si>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</si>
  <si>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</si>
  <si>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</si>
  <si>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</si>
  <si>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</si>
  <si>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</si>
  <si>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</si>
  <si>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</si>
  <si>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</si>
  <si>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</si>
  <si>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</si>
  <si>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</si>
  <si>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</si>
  <si>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</si>
  <si>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</si>
  <si>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</si>
  <si>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</si>
  <si>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</si>
  <si>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</si>
  <si>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</si>
  <si>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</si>
  <si>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</si>
  <si>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</si>
  <si>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</si>
  <si>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</si>
  <si>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</si>
  <si>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</si>
  <si>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</si>
  <si>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</si>
  <si>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</si>
  <si>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</si>
  <si>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</si>
  <si>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</si>
  <si>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</si>
  <si>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</si>
  <si>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</si>
  <si>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</si>
  <si>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</si>
  <si>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</si>
  <si>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</si>
  <si>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</si>
  <si>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</si>
  <si>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</si>
  <si>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</si>
  <si>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</si>
  <si>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</si>
  <si>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</si>
  <si>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</si>
  <si>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</si>
  <si>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</si>
  <si>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</si>
  <si>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</si>
  <si>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</si>
  <si>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</si>
  <si>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</si>
  <si>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</si>
  <si>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</si>
  <si>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</si>
  <si>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</si>
  <si>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</si>
  <si>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</si>
  <si>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</si>
  <si>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</si>
  <si>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</si>
  <si>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</si>
  <si>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</si>
  <si>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</si>
  <si>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</si>
  <si>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</si>
  <si>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</si>
  <si>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</si>
  <si>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</si>
  <si>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</si>
  <si>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</si>
  <si>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</si>
  <si>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</si>
  <si>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</si>
  <si>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</si>
  <si>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</si>
  <si>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</si>
  <si>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</si>
  <si>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</si>
  <si>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</si>
  <si>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</si>
  <si>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</si>
  <si>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</si>
  <si>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</si>
  <si>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</si>
  <si>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</si>
  <si>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</si>
  <si>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</si>
  <si>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</si>
  <si>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</si>
  <si>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</si>
  <si>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</si>
  <si>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</si>
  <si>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</si>
  <si>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</si>
  <si>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</si>
  <si>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</si>
  <si>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</si>
  <si>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</si>
  <si>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</si>
  <si>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</si>
  <si>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</si>
  <si>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</si>
  <si>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</si>
  <si>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</si>
  <si>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</si>
  <si>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</si>
  <si>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</si>
  <si>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</si>
  <si>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</si>
  <si>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</si>
  <si>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</si>
  <si>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</si>
  <si>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</si>
  <si>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</si>
  <si>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</si>
  <si>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</si>
  <si>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</si>
  <si>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</si>
  <si>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</si>
  <si>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</si>
  <si>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</si>
  <si>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</si>
  <si>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</si>
  <si>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</si>
  <si>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</si>
  <si>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</si>
  <si>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</si>
  <si>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</si>
  <si>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</si>
  <si>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</si>
  <si>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</si>
  <si>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</si>
  <si>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</si>
  <si>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</si>
  <si>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</si>
  <si>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</si>
  <si>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</si>
  <si>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</si>
  <si>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</si>
  <si>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</si>
  <si>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</si>
  <si>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</si>
  <si>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</si>
  <si>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</si>
  <si>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</si>
  <si>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</si>
  <si>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</si>
  <si>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</si>
  <si>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</si>
  <si>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</si>
  <si>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</si>
  <si>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</si>
  <si>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</si>
  <si>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</si>
  <si>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</si>
  <si>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</si>
  <si>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</si>
  <si>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</si>
  <si>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</si>
  <si>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</si>
  <si>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</si>
  <si>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</si>
  <si>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</si>
  <si>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</si>
  <si>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</si>
  <si>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</si>
  <si>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</si>
  <si>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</si>
  <si>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</si>
  <si>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</si>
  <si>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</si>
  <si>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</si>
  <si>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</si>
  <si>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</si>
  <si>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</si>
  <si>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</si>
  <si>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</si>
  <si>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</si>
  <si>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</si>
  <si>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</si>
  <si>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</si>
  <si>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</si>
  <si>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</si>
  <si>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</si>
  <si>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</si>
  <si>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</si>
  <si>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</si>
  <si>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</si>
  <si>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</si>
  <si>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</si>
  <si>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</si>
  <si>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</si>
  <si>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</si>
  <si>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</si>
  <si>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</si>
  <si>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</si>
  <si>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</si>
  <si>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</si>
  <si>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</si>
  <si>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</si>
  <si>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</si>
  <si>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</si>
  <si>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</si>
  <si>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</si>
  <si>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</si>
  <si>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</si>
  <si>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</si>
  <si>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</si>
  <si>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</si>
  <si>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</si>
  <si>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</si>
  <si>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</si>
  <si>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</si>
  <si>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</si>
  <si>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</si>
  <si>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</si>
  <si>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</si>
  <si>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</si>
  <si>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</si>
  <si>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</si>
  <si>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</si>
  <si>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</si>
  <si>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</si>
  <si>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</si>
  <si>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</si>
  <si>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</si>
  <si>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</si>
  <si>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</si>
  <si>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</si>
  <si>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</si>
  <si>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</si>
  <si>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</si>
  <si>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</si>
  <si>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</si>
  <si>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</si>
  <si>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</si>
  <si>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</si>
  <si>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</si>
  <si>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</si>
  <si>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</si>
  <si>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</si>
  <si>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</si>
  <si>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</si>
  <si>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</si>
  <si>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</si>
  <si>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</si>
  <si>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</si>
  <si>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</si>
  <si>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</si>
  <si>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</si>
  <si>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</si>
  <si>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</si>
  <si>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</si>
  <si>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</si>
  <si>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</si>
  <si>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</si>
  <si>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</si>
  <si>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</si>
  <si>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</si>
  <si>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</si>
  <si>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</si>
  <si>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</si>
  <si>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</si>
  <si>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</si>
  <si>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</si>
  <si>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</si>
  <si>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</si>
  <si>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</si>
  <si>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</si>
  <si>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</si>
  <si>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</si>
  <si>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</si>
  <si>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</si>
  <si>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</si>
  <si>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</si>
  <si>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</si>
  <si>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</si>
  <si>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</si>
  <si>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</si>
  <si>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</si>
  <si>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</si>
  <si>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</si>
  <si>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</si>
  <si>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</si>
  <si>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</si>
  <si>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</si>
  <si>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</si>
  <si>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</si>
  <si>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</si>
  <si>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</si>
  <si>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</si>
  <si>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</si>
  <si>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</si>
  <si>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</si>
  <si>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</si>
  <si>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</si>
  <si>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</si>
  <si>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</si>
  <si>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</si>
  <si>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</si>
  <si>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</si>
  <si>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</si>
  <si>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</si>
  <si>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</si>
  <si>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</si>
  <si>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</si>
  <si>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</si>
  <si>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</si>
  <si>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</si>
  <si>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</si>
  <si>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</si>
  <si>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</si>
  <si>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</si>
  <si>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</si>
  <si>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</si>
  <si>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</si>
  <si>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</si>
  <si>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</si>
  <si>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</si>
  <si>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</si>
  <si>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</si>
  <si>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防災地理調査経費</t>
  </si>
  <si>
    <t>国土地理院</t>
  </si>
  <si>
    <t>平成20年度</t>
  </si>
  <si>
    <t>終了予定なし</t>
  </si>
  <si>
    <t>応用地理部企画課</t>
  </si>
  <si>
    <t>-</t>
  </si>
  <si>
    <t>測量庁費</t>
  </si>
  <si>
    <t>職員旅費</t>
  </si>
  <si>
    <t>委員等旅費</t>
  </si>
  <si>
    <t>諸謝金</t>
  </si>
  <si>
    <t>地理院地図による防災地理情報の閲覧数</t>
  </si>
  <si>
    <t>件/月</t>
  </si>
  <si>
    <t>全国活断層帯情報の整備面積</t>
  </si>
  <si>
    <t>k㎡</t>
  </si>
  <si>
    <t>[全国活断層帯情報整備の執行額]／[整備面積]　　　　　　　</t>
    <phoneticPr fontId="5"/>
  </si>
  <si>
    <t>円/k㎡</t>
  </si>
  <si>
    <t>千円/k㎡</t>
    <phoneticPr fontId="5"/>
  </si>
  <si>
    <t>40,396/4,400</t>
  </si>
  <si>
    <t>／　</t>
    <phoneticPr fontId="5"/>
  </si>
  <si>
    <t>428</t>
  </si>
  <si>
    <t>459</t>
  </si>
  <si>
    <t>78</t>
  </si>
  <si>
    <t>76</t>
  </si>
  <si>
    <t>75</t>
  </si>
  <si>
    <t>83</t>
  </si>
  <si>
    <t>77</t>
  </si>
  <si>
    <t>○</t>
  </si>
  <si>
    <t>A.民間企業</t>
  </si>
  <si>
    <t>B.公益法人等</t>
    <rPh sb="2" eb="4">
      <t>コウエキ</t>
    </rPh>
    <rPh sb="4" eb="6">
      <t>ホウジン</t>
    </rPh>
    <rPh sb="6" eb="7">
      <t>トウ</t>
    </rPh>
    <phoneticPr fontId="5"/>
  </si>
  <si>
    <t>27,860/3,200</t>
    <phoneticPr fontId="5"/>
  </si>
  <si>
    <t>28,036/3,200</t>
    <phoneticPr fontId="5"/>
  </si>
  <si>
    <t>国交</t>
  </si>
  <si>
    <t>国土交通省国土地理院調べ（地理院タイル種類別アクセスログを解析）（令和4年4月）</t>
    <phoneticPr fontId="5"/>
  </si>
  <si>
    <t>4　水害等災害による被害の軽減</t>
    <phoneticPr fontId="5"/>
  </si>
  <si>
    <t>10　自然災害による被害を軽減するため、気象情報等の提供及び観測・通信体制を充実する</t>
    <phoneticPr fontId="5"/>
  </si>
  <si>
    <t>地方公共団体等に適宜ニーズ調査を実施し、要望の高いところを優先的に調査している。</t>
    <phoneticPr fontId="5"/>
  </si>
  <si>
    <t>防災地理調査は専門性が高く、また客観性確保のため全国統一基準によるデータ整備が必要であり、国が実施するべき事業である。</t>
    <phoneticPr fontId="5"/>
  </si>
  <si>
    <t>本事業は、国・地方公共団体等が防災・減災対策を行う際に必要な基礎資料を整備するものであり、優先度は高い。</t>
    <phoneticPr fontId="5"/>
  </si>
  <si>
    <t>有</t>
  </si>
  <si>
    <t>請負契約の発注方法は、一般競争入札を原則とし、透明性・公平性・競争性の確保に努めている。
業務委託を行っている事業に付随する物件は、業務を請け負う者との随意契約（特命）となった。</t>
    <phoneticPr fontId="5"/>
  </si>
  <si>
    <t>‐</t>
  </si>
  <si>
    <t>内容を吟味し、無駄の無い予算執行に努めている。</t>
    <phoneticPr fontId="5"/>
  </si>
  <si>
    <t>事業目的に沿って予算を執行しており、その執行状況等を適切に把握・確認している。</t>
    <phoneticPr fontId="5"/>
  </si>
  <si>
    <t>ニーズや災害発生時の影響を基に整備地域の優勢順位をつけ、効率的に事業を行っている。</t>
    <phoneticPr fontId="5"/>
  </si>
  <si>
    <t>成果実績は順調に推移しており、最終目標年度に成果目標を達成すると見込まれる。</t>
    <phoneticPr fontId="5"/>
  </si>
  <si>
    <t>作業内容の一部をデジタル手法に移行することにより、人件費、消耗品等のコストを削減して事業を実施している。</t>
    <phoneticPr fontId="5"/>
  </si>
  <si>
    <t>活動実績は、概ね、見込みに見合っている。</t>
    <phoneticPr fontId="5"/>
  </si>
  <si>
    <t>成果物は、国による活断層の長期評価や地方公共団体によるハザードマップ作成などに活用されている。また、ウェブサイトを通じ一般に公開しており、広く利用されている。</t>
    <phoneticPr fontId="5"/>
  </si>
  <si>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phoneticPr fontId="5"/>
  </si>
  <si>
    <t>引き続きコスト縮減に努めながら、確実に実施していく必要がある。また、これまでと同様に契約方式についても、透明性・公平性・競争性の高い発注方法・発注先の選定に努める。</t>
    <phoneticPr fontId="5"/>
  </si>
  <si>
    <t>-</t>
    <phoneticPr fontId="5"/>
  </si>
  <si>
    <t>27,860/4,800</t>
    <phoneticPr fontId="5"/>
  </si>
  <si>
    <t>国土・地域開発共同企業体</t>
    <phoneticPr fontId="5"/>
  </si>
  <si>
    <t>全国活断層帯情報整備に関する調査【8号】</t>
    <phoneticPr fontId="5"/>
  </si>
  <si>
    <t>指名競争契約
（総合評価）</t>
    <phoneticPr fontId="5"/>
  </si>
  <si>
    <t>地形分類データ整備</t>
    <phoneticPr fontId="5"/>
  </si>
  <si>
    <t>東京地図データサービス共同企業体</t>
    <phoneticPr fontId="5"/>
  </si>
  <si>
    <t>令和3年度地域防災力向上のための防災地理情報の分析業務</t>
    <phoneticPr fontId="5"/>
  </si>
  <si>
    <t>指名競争契約
（最低価格）</t>
    <phoneticPr fontId="5"/>
  </si>
  <si>
    <t>空中写真画像データ調整及び出力（活断層）</t>
    <phoneticPr fontId="5"/>
  </si>
  <si>
    <t>一般競争契約
（最低価格）</t>
    <phoneticPr fontId="5"/>
  </si>
  <si>
    <t>空中写真画像データ調整及び出力（治水）</t>
    <phoneticPr fontId="5"/>
  </si>
  <si>
    <t>火山土地条件図データ調整</t>
    <phoneticPr fontId="5"/>
  </si>
  <si>
    <t>火山土地条件図出力図作成（浅間山）</t>
    <phoneticPr fontId="5"/>
  </si>
  <si>
    <t>随意契約
（少額）</t>
    <phoneticPr fontId="5"/>
  </si>
  <si>
    <t>液晶タブレット等【備25号】（モニター）</t>
    <phoneticPr fontId="5"/>
  </si>
  <si>
    <t>PCバック等【消39号】</t>
    <phoneticPr fontId="5"/>
  </si>
  <si>
    <t>三脚（カメラ用）【消36号】</t>
    <phoneticPr fontId="5"/>
  </si>
  <si>
    <t>空中写真【消34号】</t>
    <rPh sb="0" eb="2">
      <t>クウチュウ</t>
    </rPh>
    <rPh sb="2" eb="4">
      <t>シャシン</t>
    </rPh>
    <rPh sb="5" eb="6">
      <t>ショウ</t>
    </rPh>
    <rPh sb="8" eb="9">
      <t>ゴウ</t>
    </rPh>
    <phoneticPr fontId="26"/>
  </si>
  <si>
    <t xml:space="preserve">測量法（第4条、第11条～第31条）
地理空間情報活用推進基本法（第3条、第4条、第11条、第18条）
災害対策基本法（第3条、第8条、第46条） </t>
    <phoneticPr fontId="5"/>
  </si>
  <si>
    <t>地域の防災意識の向上</t>
    <rPh sb="0" eb="2">
      <t>チイキ</t>
    </rPh>
    <rPh sb="3" eb="5">
      <t>ボウサイ</t>
    </rPh>
    <rPh sb="5" eb="7">
      <t>イシキ</t>
    </rPh>
    <rPh sb="8" eb="10">
      <t>コウジョウ</t>
    </rPh>
    <phoneticPr fontId="5"/>
  </si>
  <si>
    <t>A.国土・地域開発共同企業体</t>
    <phoneticPr fontId="5"/>
  </si>
  <si>
    <t>全国活断層帯情報整備に関する調査【8号】</t>
    <phoneticPr fontId="5"/>
  </si>
  <si>
    <t>地形分類データ整備</t>
    <phoneticPr fontId="5"/>
  </si>
  <si>
    <t>雑役務費</t>
    <phoneticPr fontId="5"/>
  </si>
  <si>
    <t>-</t>
    <phoneticPr fontId="5"/>
  </si>
  <si>
    <t>計画の策定・変更（業務実施箇所、仕様決定）に不測の日数を要したため。</t>
    <phoneticPr fontId="5"/>
  </si>
  <si>
    <t>令和4年度までに防災地理情報閲覧数を120,000,000まで引き上げる。</t>
    <phoneticPr fontId="5"/>
  </si>
  <si>
    <t>B.</t>
    <phoneticPr fontId="5"/>
  </si>
  <si>
    <t>資料収集、現地調査、空中写真判読等の手法により、活断層の位置を表した全国活断層帯情報をはじめとして、災害リスクの把握に資する地形分類情報等の防災地理情報を整備・提供する。</t>
    <phoneticPr fontId="5"/>
  </si>
  <si>
    <t>関係機関及び国民に対して、活断層の位置を表した全国活断層帯情報をはじめとして、災害リスクの把握に資する地形分類情報等の防災地理情報をウェブサイト等を通じ一般に公開する。</t>
    <phoneticPr fontId="5"/>
  </si>
  <si>
    <t>基本測量に関する長期計画（平成26年策定）
地理空間情報活用推進基本計画（令和4年閣議決定）
防災基本計画（令和4年　中央防災会議）
災害の軽減に貢献するための地震火山観測研究計画（第2次）の推進について（平成31年建議）
国土強靱化基本計画（平成30年閣議決定）</t>
    <rPh sb="37" eb="39">
      <t>レイワ</t>
    </rPh>
    <phoneticPr fontId="5"/>
  </si>
  <si>
    <t>課長　前田　比呂明</t>
    <rPh sb="3" eb="5">
      <t>マエダ</t>
    </rPh>
    <rPh sb="6" eb="7">
      <t>クラ</t>
    </rPh>
    <rPh sb="8" eb="9">
      <t>メイ</t>
    </rPh>
    <phoneticPr fontId="5"/>
  </si>
  <si>
    <t>-</t>
    <phoneticPr fontId="5"/>
  </si>
  <si>
    <t>株式会社地域開発コンサルタンツ</t>
    <rPh sb="0" eb="2">
      <t>カブシキ</t>
    </rPh>
    <rPh sb="2" eb="4">
      <t>カイシャ</t>
    </rPh>
    <phoneticPr fontId="5"/>
  </si>
  <si>
    <t>国土地図株式会社</t>
    <phoneticPr fontId="5"/>
  </si>
  <si>
    <t>東京カートグラフィック株式会社</t>
    <phoneticPr fontId="5"/>
  </si>
  <si>
    <t>新日本エンジニアリング株式会社</t>
    <phoneticPr fontId="5"/>
  </si>
  <si>
    <t>株式会社イワナシ</t>
    <phoneticPr fontId="5"/>
  </si>
  <si>
    <t>一般財団法人日本地図センター</t>
    <rPh sb="6" eb="8">
      <t>ニホン</t>
    </rPh>
    <rPh sb="8" eb="10">
      <t>チズ</t>
    </rPh>
    <phoneticPr fontId="26"/>
  </si>
  <si>
    <t>一者応札については、原因を分析し、改善に向けて取り組まれたい。</t>
    <phoneticPr fontId="5"/>
  </si>
  <si>
    <t>-</t>
    <phoneticPr fontId="5"/>
  </si>
  <si>
    <t>重要政策推進枠：139
「防災・減災、国土強靱化のための５か年加速化対策」については、予算編成過程で検討する。</t>
    <phoneticPr fontId="5"/>
  </si>
  <si>
    <t>執行等改善</t>
  </si>
  <si>
    <t>一者応札に関しては引き続き原因の分析を行い、早期発注等、発注方法の改善を行い、競争性の確保を図る。</t>
    <rPh sb="3" eb="4">
      <t>サツ</t>
    </rPh>
    <phoneticPr fontId="5"/>
  </si>
  <si>
    <t>-</t>
    <phoneticPr fontId="5"/>
  </si>
  <si>
    <t>本事業で整備する災害リスクの把握に資する防災地理情報等が、国・地方公共団体等の様々な機関における地震、火山噴火、土砂災害等の各種自然災害に対する防災・減災施策に利用されることにより、国民の安全・安心の向上に寄与する。</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</si>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</sst>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Font="1"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22412</xdr:colOff>
      <xdr:row>270</xdr:row>
      <xdr:rowOff>291353</xdr:rowOff>
    </xdr:from>
    <xdr:to>
      <xdr:col>17</xdr:col>
      <xdr:colOff>89647</xdr:colOff>
      <xdr:row>272</xdr:row>
      <xdr:rowOff>257735</xdr:rowOff>
    </xdr:to>
    <xdr:sp macro="" textlink="">
      <xdr:nvSpPr>
        <xdr:cNvPr id="4" name="テキスト ボックス 3"/>
        <xdr:cNvSpPr txBox="1"/>
      </xdr:nvSpPr>
      <xdr:spPr>
        <a:xfrm>
          <a:off x="2039471" y="83551059"/>
          <a:ext cx="1479176" cy="661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45</a:t>
          </a:r>
          <a:r>
            <a:rPr kumimoji="1" lang="ja-JP" altLang="en-US" sz="1600"/>
            <a:t>百万円</a:t>
          </a:r>
        </a:p>
      </xdr:txBody>
    </xdr:sp>
    <xdr:clientData/>
  </xdr:twoCellAnchor>
  <xdr:twoCellAnchor>
    <xdr:from>
      <xdr:col>7</xdr:col>
      <xdr:colOff>156882</xdr:colOff>
      <xdr:row>273</xdr:row>
      <xdr:rowOff>22412</xdr:rowOff>
    </xdr:from>
    <xdr:to>
      <xdr:col>20</xdr:col>
      <xdr:colOff>143718</xdr:colOff>
      <xdr:row>275</xdr:row>
      <xdr:rowOff>112323</xdr:rowOff>
    </xdr:to>
    <xdr:sp macro="" textlink="">
      <xdr:nvSpPr>
        <xdr:cNvPr id="5" name="大かっこ 4">
          <a:extLst>
            <a:ext uri="{FF2B5EF4-FFF2-40B4-BE49-F238E27FC236}">
              <a16:creationId xmlns:a16="http://schemas.microsoft.com/office/drawing/2014/main" id="{61A9DF17-D769-4BC1-8ADF-97C6C81929D4}"/>
            </a:ext>
          </a:extLst>
        </xdr:cNvPr>
        <xdr:cNvSpPr/>
      </xdr:nvSpPr>
      <xdr:spPr>
        <a:xfrm>
          <a:off x="1568823" y="84324265"/>
          <a:ext cx="2609013" cy="7846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13</xdr:col>
      <xdr:colOff>103477</xdr:colOff>
      <xdr:row>274</xdr:row>
      <xdr:rowOff>336177</xdr:rowOff>
    </xdr:from>
    <xdr:to>
      <xdr:col>13</xdr:col>
      <xdr:colOff>103477</xdr:colOff>
      <xdr:row>283</xdr:row>
      <xdr:rowOff>336177</xdr:rowOff>
    </xdr:to>
    <xdr:cxnSp macro="">
      <xdr:nvCxnSpPr>
        <xdr:cNvPr id="6" name="直線コネクタ 5">
          <a:extLst>
            <a:ext uri="{FF2B5EF4-FFF2-40B4-BE49-F238E27FC236}">
              <a16:creationId xmlns:a16="http://schemas.microsoft.com/office/drawing/2014/main" id="{60A8DC48-29E5-4DCB-BF1D-476FFFEB4476}"/>
            </a:ext>
          </a:extLst>
        </xdr:cNvPr>
        <xdr:cNvCxnSpPr/>
      </xdr:nvCxnSpPr>
      <xdr:spPr>
        <a:xfrm>
          <a:off x="2725653" y="84985412"/>
          <a:ext cx="0" cy="312644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100854</xdr:colOff>
      <xdr:row>278</xdr:row>
      <xdr:rowOff>0</xdr:rowOff>
    </xdr:from>
    <xdr:to>
      <xdr:col>27</xdr:col>
      <xdr:colOff>16558</xdr:colOff>
      <xdr:row>278</xdr:row>
      <xdr:rowOff>0</xdr:rowOff>
    </xdr:to>
    <xdr:cxnSp macro="">
      <xdr:nvCxnSpPr>
        <xdr:cNvPr id="7" name="直線コネクタ 6">
          <a:extLst>
            <a:ext uri="{FF2B5EF4-FFF2-40B4-BE49-F238E27FC236}">
              <a16:creationId xmlns:a16="http://schemas.microsoft.com/office/drawing/2014/main" id="{0B1D6609-FBEF-46AC-88D7-28F5E5728837}"/>
            </a:ext>
          </a:extLst>
        </xdr:cNvPr>
        <xdr:cNvCxnSpPr/>
      </xdr:nvCxnSpPr>
      <xdr:spPr>
        <a:xfrm flipH="1">
          <a:off x="2723030" y="86038765"/>
          <a:ext cx="27395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283</xdr:row>
      <xdr:rowOff>336177</xdr:rowOff>
    </xdr:from>
    <xdr:to>
      <xdr:col>27</xdr:col>
      <xdr:colOff>27764</xdr:colOff>
      <xdr:row>283</xdr:row>
      <xdr:rowOff>336177</xdr:rowOff>
    </xdr:to>
    <xdr:cxnSp macro="">
      <xdr:nvCxnSpPr>
        <xdr:cNvPr id="8" name="直線コネクタ 7">
          <a:extLst>
            <a:ext uri="{FF2B5EF4-FFF2-40B4-BE49-F238E27FC236}">
              <a16:creationId xmlns:a16="http://schemas.microsoft.com/office/drawing/2014/main" id="{0B1D6609-FBEF-46AC-88D7-28F5E5728837}"/>
            </a:ext>
          </a:extLst>
        </xdr:cNvPr>
        <xdr:cNvCxnSpPr/>
      </xdr:nvCxnSpPr>
      <xdr:spPr>
        <a:xfrm flipH="1">
          <a:off x="2734235" y="88111853"/>
          <a:ext cx="273958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273</xdr:row>
      <xdr:rowOff>3735</xdr:rowOff>
    </xdr:from>
    <xdr:to>
      <xdr:col>39</xdr:col>
      <xdr:colOff>121120</xdr:colOff>
      <xdr:row>275</xdr:row>
      <xdr:rowOff>259938</xdr:rowOff>
    </xdr:to>
    <xdr:sp macro="" textlink="">
      <xdr:nvSpPr>
        <xdr:cNvPr id="10" name="大かっこ 9">
          <a:extLst>
            <a:ext uri="{FF2B5EF4-FFF2-40B4-BE49-F238E27FC236}">
              <a16:creationId xmlns:a16="http://schemas.microsoft.com/office/drawing/2014/main" id="{207A57C8-35CB-4F1F-8E2C-382D82E37516}"/>
            </a:ext>
          </a:extLst>
        </xdr:cNvPr>
        <xdr:cNvSpPr/>
      </xdr:nvSpPr>
      <xdr:spPr>
        <a:xfrm>
          <a:off x="5562600" y="39170535"/>
          <a:ext cx="2483320" cy="967403"/>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    </a:t>
          </a:r>
          <a:r>
            <a:rPr kumimoji="1" lang="en-US" altLang="ja-JP" sz="1050"/>
            <a:t>1.4</a:t>
          </a:r>
          <a:r>
            <a:rPr kumimoji="1" lang="ja-JP" altLang="en-US" sz="1050"/>
            <a:t>百万円</a:t>
          </a:r>
          <a:endParaRPr kumimoji="1" lang="en-US" altLang="ja-JP" sz="1050"/>
        </a:p>
        <a:p>
          <a:pPr algn="l"/>
          <a:r>
            <a:rPr kumimoji="1" lang="ja-JP" altLang="en-US" sz="1050"/>
            <a:t>　　①諸謝金            </a:t>
          </a:r>
          <a:r>
            <a:rPr kumimoji="1" lang="en-US" altLang="ja-JP" sz="1050"/>
            <a:t>0.2</a:t>
          </a:r>
          <a:r>
            <a:rPr kumimoji="1" lang="ja-JP" altLang="en-US" sz="1050"/>
            <a:t>百万円</a:t>
          </a:r>
          <a:endParaRPr kumimoji="1" lang="en-US" altLang="ja-JP" sz="1050"/>
        </a:p>
        <a:p>
          <a:pPr algn="l"/>
          <a:r>
            <a:rPr kumimoji="1" lang="ja-JP" altLang="en-US" sz="1050"/>
            <a:t>　　②職員旅費          </a:t>
          </a:r>
          <a:r>
            <a:rPr kumimoji="1" lang="en-US" altLang="ja-JP" sz="1050"/>
            <a:t>1</a:t>
          </a:r>
          <a:r>
            <a:rPr kumimoji="1" lang="ja-JP" altLang="en-US" sz="1050"/>
            <a:t> </a:t>
          </a:r>
          <a:r>
            <a:rPr kumimoji="1" lang="ja-JP" altLang="en-US" sz="1050" baseline="0"/>
            <a:t>百万円</a:t>
          </a:r>
          <a:endParaRPr kumimoji="1" lang="en-US" altLang="ja-JP" sz="1050"/>
        </a:p>
        <a:p>
          <a:pPr algn="l"/>
          <a:r>
            <a:rPr kumimoji="1" lang="ja-JP" altLang="en-US" sz="1050"/>
            <a:t>　　③委員等旅費　</a:t>
          </a:r>
          <a:r>
            <a:rPr kumimoji="1" lang="en-US" altLang="ja-JP" sz="1050"/>
            <a:t>0.2</a:t>
          </a:r>
          <a:r>
            <a:rPr kumimoji="1" lang="ja-JP" altLang="en-US" sz="1050"/>
            <a:t>百万円</a:t>
          </a:r>
        </a:p>
      </xdr:txBody>
    </xdr:sp>
    <xdr:clientData/>
  </xdr:twoCellAnchor>
  <xdr:twoCellAnchor>
    <xdr:from>
      <xdr:col>27</xdr:col>
      <xdr:colOff>11206</xdr:colOff>
      <xdr:row>276</xdr:row>
      <xdr:rowOff>302559</xdr:rowOff>
    </xdr:from>
    <xdr:to>
      <xdr:col>40</xdr:col>
      <xdr:colOff>37201</xdr:colOff>
      <xdr:row>278</xdr:row>
      <xdr:rowOff>320048</xdr:rowOff>
    </xdr:to>
    <xdr:sp macro="" textlink="">
      <xdr:nvSpPr>
        <xdr:cNvPr id="11" name="テキスト ボックス 10">
          <a:extLst>
            <a:ext uri="{FF2B5EF4-FFF2-40B4-BE49-F238E27FC236}">
              <a16:creationId xmlns:a16="http://schemas.microsoft.com/office/drawing/2014/main" id="{F2C6F3A7-D7F5-4A3E-85C7-B627182CF09A}"/>
            </a:ext>
          </a:extLst>
        </xdr:cNvPr>
        <xdr:cNvSpPr txBox="1"/>
      </xdr:nvSpPr>
      <xdr:spPr>
        <a:xfrm>
          <a:off x="5457265" y="85646559"/>
          <a:ext cx="2648171" cy="7122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7</a:t>
          </a:r>
          <a:r>
            <a:rPr kumimoji="1" lang="ja-JP" altLang="en-US" sz="1600"/>
            <a:t>社）</a:t>
          </a:r>
          <a:endParaRPr kumimoji="1" lang="en-US" altLang="ja-JP" sz="1600"/>
        </a:p>
        <a:p>
          <a:pPr algn="ctr"/>
          <a:r>
            <a:rPr kumimoji="1" lang="en-US" altLang="ja-JP" sz="1600"/>
            <a:t>43</a:t>
          </a:r>
          <a:r>
            <a:rPr kumimoji="1" lang="ja-JP" altLang="en-US" sz="1600"/>
            <a:t>百万円</a:t>
          </a:r>
        </a:p>
      </xdr:txBody>
    </xdr:sp>
    <xdr:clientData/>
  </xdr:twoCellAnchor>
  <xdr:twoCellAnchor>
    <xdr:from>
      <xdr:col>26</xdr:col>
      <xdr:colOff>190500</xdr:colOff>
      <xdr:row>276</xdr:row>
      <xdr:rowOff>56030</xdr:rowOff>
    </xdr:from>
    <xdr:to>
      <xdr:col>39</xdr:col>
      <xdr:colOff>184452</xdr:colOff>
      <xdr:row>276</xdr:row>
      <xdr:rowOff>278005</xdr:rowOff>
    </xdr:to>
    <xdr:sp macro="" textlink="">
      <xdr:nvSpPr>
        <xdr:cNvPr id="12" name="テキスト ボックス 11">
          <a:extLst>
            <a:ext uri="{FF2B5EF4-FFF2-40B4-BE49-F238E27FC236}">
              <a16:creationId xmlns:a16="http://schemas.microsoft.com/office/drawing/2014/main" id="{8DFF3C9D-1CE3-46BE-AF1D-C48A2FD43045}"/>
            </a:ext>
          </a:extLst>
        </xdr:cNvPr>
        <xdr:cNvSpPr txBox="1"/>
      </xdr:nvSpPr>
      <xdr:spPr>
        <a:xfrm>
          <a:off x="5434853" y="85400030"/>
          <a:ext cx="2616128" cy="22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指名競争契約（総合評価）等</a:t>
          </a:r>
          <a:r>
            <a:rPr kumimoji="1" lang="en-US" altLang="ja-JP" sz="1050"/>
            <a:t>】</a:t>
          </a:r>
          <a:endParaRPr kumimoji="1" lang="ja-JP" altLang="en-US" sz="1050"/>
        </a:p>
      </xdr:txBody>
    </xdr:sp>
    <xdr:clientData/>
  </xdr:twoCellAnchor>
  <xdr:twoCellAnchor>
    <xdr:from>
      <xdr:col>26</xdr:col>
      <xdr:colOff>179294</xdr:colOff>
      <xdr:row>278</xdr:row>
      <xdr:rowOff>336176</xdr:rowOff>
    </xdr:from>
    <xdr:to>
      <xdr:col>40</xdr:col>
      <xdr:colOff>2935</xdr:colOff>
      <xdr:row>280</xdr:row>
      <xdr:rowOff>227923</xdr:rowOff>
    </xdr:to>
    <xdr:sp macro="" textlink="">
      <xdr:nvSpPr>
        <xdr:cNvPr id="13" name="大かっこ 12">
          <a:extLst>
            <a:ext uri="{FF2B5EF4-FFF2-40B4-BE49-F238E27FC236}">
              <a16:creationId xmlns:a16="http://schemas.microsoft.com/office/drawing/2014/main" id="{11D2AEA5-4646-4BDC-9B94-AA7A6D11F918}"/>
            </a:ext>
          </a:extLst>
        </xdr:cNvPr>
        <xdr:cNvSpPr/>
      </xdr:nvSpPr>
      <xdr:spPr>
        <a:xfrm>
          <a:off x="5423647" y="86374941"/>
          <a:ext cx="2647523" cy="586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clientData/>
  </xdr:twoCellAnchor>
  <xdr:twoCellAnchor>
    <xdr:from>
      <xdr:col>27</xdr:col>
      <xdr:colOff>11206</xdr:colOff>
      <xdr:row>283</xdr:row>
      <xdr:rowOff>11206</xdr:rowOff>
    </xdr:from>
    <xdr:to>
      <xdr:col>40</xdr:col>
      <xdr:colOff>37201</xdr:colOff>
      <xdr:row>285</xdr:row>
      <xdr:rowOff>28695</xdr:rowOff>
    </xdr:to>
    <xdr:sp macro="" textlink="">
      <xdr:nvSpPr>
        <xdr:cNvPr id="15" name="テキスト ボックス 14">
          <a:extLst>
            <a:ext uri="{FF2B5EF4-FFF2-40B4-BE49-F238E27FC236}">
              <a16:creationId xmlns:a16="http://schemas.microsoft.com/office/drawing/2014/main" id="{F2C6F3A7-D7F5-4A3E-85C7-B627182CF09A}"/>
            </a:ext>
          </a:extLst>
        </xdr:cNvPr>
        <xdr:cNvSpPr txBox="1"/>
      </xdr:nvSpPr>
      <xdr:spPr>
        <a:xfrm>
          <a:off x="5457265" y="87786882"/>
          <a:ext cx="2648171" cy="7122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p>
        <a:p>
          <a:pPr algn="ctr"/>
          <a:r>
            <a:rPr kumimoji="1" lang="en-US" altLang="ja-JP" sz="1600"/>
            <a:t>0.3</a:t>
          </a:r>
          <a:r>
            <a:rPr kumimoji="1" lang="ja-JP" altLang="en-US" sz="1600"/>
            <a:t>百万円</a:t>
          </a:r>
        </a:p>
      </xdr:txBody>
    </xdr:sp>
    <xdr:clientData/>
  </xdr:twoCellAnchor>
  <xdr:twoCellAnchor>
    <xdr:from>
      <xdr:col>27</xdr:col>
      <xdr:colOff>1</xdr:colOff>
      <xdr:row>282</xdr:row>
      <xdr:rowOff>123265</xdr:rowOff>
    </xdr:from>
    <xdr:to>
      <xdr:col>40</xdr:col>
      <xdr:colOff>22413</xdr:colOff>
      <xdr:row>283</xdr:row>
      <xdr:rowOff>3368</xdr:rowOff>
    </xdr:to>
    <xdr:sp macro="" textlink="">
      <xdr:nvSpPr>
        <xdr:cNvPr id="16" name="テキスト ボックス 15">
          <a:extLst>
            <a:ext uri="{FF2B5EF4-FFF2-40B4-BE49-F238E27FC236}">
              <a16:creationId xmlns:a16="http://schemas.microsoft.com/office/drawing/2014/main" id="{5574E8F6-A0AA-4170-BB7A-C362AB4DF830}"/>
            </a:ext>
          </a:extLst>
        </xdr:cNvPr>
        <xdr:cNvSpPr txBox="1"/>
      </xdr:nvSpPr>
      <xdr:spPr>
        <a:xfrm>
          <a:off x="5446060" y="87551559"/>
          <a:ext cx="2644588" cy="227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27</xdr:col>
      <xdr:colOff>67235</xdr:colOff>
      <xdr:row>285</xdr:row>
      <xdr:rowOff>156882</xdr:rowOff>
    </xdr:from>
    <xdr:to>
      <xdr:col>40</xdr:col>
      <xdr:colOff>63863</xdr:colOff>
      <xdr:row>285</xdr:row>
      <xdr:rowOff>453526</xdr:rowOff>
    </xdr:to>
    <xdr:sp macro="" textlink="">
      <xdr:nvSpPr>
        <xdr:cNvPr id="17" name="大かっこ 16">
          <a:extLst>
            <a:ext uri="{FF2B5EF4-FFF2-40B4-BE49-F238E27FC236}">
              <a16:creationId xmlns:a16="http://schemas.microsoft.com/office/drawing/2014/main" id="{08D53BA6-D417-49FC-88EB-98F058F6AD08}"/>
            </a:ext>
          </a:extLst>
        </xdr:cNvPr>
        <xdr:cNvSpPr/>
      </xdr:nvSpPr>
      <xdr:spPr>
        <a:xfrm>
          <a:off x="5513294" y="88627323"/>
          <a:ext cx="2618804" cy="2966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作業用空中写真の購入</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281</v>
      </c>
      <c r="AJ2" s="173" t="s">
        <v>636</v>
      </c>
      <c r="AK2" s="173"/>
      <c r="AL2" s="173"/>
      <c r="AM2" s="173"/>
      <c r="AN2" s="75" t="s">
        <v>281</v>
      </c>
      <c r="AO2" s="173">
        <v>21</v>
      </c>
      <c r="AP2" s="173"/>
      <c r="AQ2" s="173"/>
      <c r="AR2" s="76" t="s">
        <v>281</v>
      </c>
      <c r="AS2" s="174">
        <v>78</v>
      </c>
      <c r="AT2" s="174"/>
      <c r="AU2" s="174"/>
      <c r="AV2" s="75" t="str">
        <f>IF(AW2="","","-")</f>
        <v/>
      </c>
      <c r="AW2" s="175"/>
      <c r="AX2" s="175"/>
    </row>
    <row r="3" spans="1:50" ht="21" customHeight="1" thickBot="1" x14ac:dyDescent="0.2">
      <c r="A3" s="176" t="s">
        <v>594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604</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605</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606</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607</v>
      </c>
      <c r="H5" s="164"/>
      <c r="I5" s="164"/>
      <c r="J5" s="164"/>
      <c r="K5" s="164"/>
      <c r="L5" s="164"/>
      <c r="M5" s="165" t="s">
        <v>61</v>
      </c>
      <c r="N5" s="166"/>
      <c r="O5" s="166"/>
      <c r="P5" s="166"/>
      <c r="Q5" s="166"/>
      <c r="R5" s="167"/>
      <c r="S5" s="168" t="s">
        <v>608</v>
      </c>
      <c r="T5" s="164"/>
      <c r="U5" s="164"/>
      <c r="V5" s="164"/>
      <c r="W5" s="164"/>
      <c r="X5" s="169"/>
      <c r="Y5" s="170" t="s">
        <v>3</v>
      </c>
      <c r="Z5" s="171"/>
      <c r="AA5" s="171"/>
      <c r="AB5" s="171"/>
      <c r="AC5" s="171"/>
      <c r="AD5" s="172"/>
      <c r="AE5" s="195" t="s">
        <v>609</v>
      </c>
      <c r="AF5" s="195"/>
      <c r="AG5" s="195"/>
      <c r="AH5" s="195"/>
      <c r="AI5" s="195"/>
      <c r="AJ5" s="195"/>
      <c r="AK5" s="195"/>
      <c r="AL5" s="195"/>
      <c r="AM5" s="195"/>
      <c r="AN5" s="195"/>
      <c r="AO5" s="195"/>
      <c r="AP5" s="196"/>
      <c r="AQ5" s="197" t="s">
        <v>687</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92.25" customHeight="1" x14ac:dyDescent="0.15">
      <c r="A7" s="179" t="s">
        <v>20</v>
      </c>
      <c r="B7" s="180"/>
      <c r="C7" s="180"/>
      <c r="D7" s="180"/>
      <c r="E7" s="180"/>
      <c r="F7" s="181"/>
      <c r="G7" s="205" t="s">
        <v>674</v>
      </c>
      <c r="H7" s="206"/>
      <c r="I7" s="206"/>
      <c r="J7" s="206"/>
      <c r="K7" s="206"/>
      <c r="L7" s="206"/>
      <c r="M7" s="206"/>
      <c r="N7" s="206"/>
      <c r="O7" s="206"/>
      <c r="P7" s="206"/>
      <c r="Q7" s="206"/>
      <c r="R7" s="206"/>
      <c r="S7" s="206"/>
      <c r="T7" s="206"/>
      <c r="U7" s="206"/>
      <c r="V7" s="206"/>
      <c r="W7" s="206"/>
      <c r="X7" s="207"/>
      <c r="Y7" s="208" t="s">
        <v>266</v>
      </c>
      <c r="Z7" s="209"/>
      <c r="AA7" s="209"/>
      <c r="AB7" s="209"/>
      <c r="AC7" s="209"/>
      <c r="AD7" s="210"/>
      <c r="AE7" s="211" t="s">
        <v>686</v>
      </c>
      <c r="AF7" s="212"/>
      <c r="AG7" s="212"/>
      <c r="AH7" s="212"/>
      <c r="AI7" s="212"/>
      <c r="AJ7" s="212"/>
      <c r="AK7" s="212"/>
      <c r="AL7" s="212"/>
      <c r="AM7" s="212"/>
      <c r="AN7" s="212"/>
      <c r="AO7" s="212"/>
      <c r="AP7" s="212"/>
      <c r="AQ7" s="212"/>
      <c r="AR7" s="212"/>
      <c r="AS7" s="212"/>
      <c r="AT7" s="212"/>
      <c r="AU7" s="212"/>
      <c r="AV7" s="212"/>
      <c r="AW7" s="212"/>
      <c r="AX7" s="213"/>
    </row>
    <row r="8" spans="1:50" ht="50.1" customHeight="1" x14ac:dyDescent="0.15">
      <c r="A8" s="179" t="s">
        <v>184</v>
      </c>
      <c r="B8" s="180"/>
      <c r="C8" s="180"/>
      <c r="D8" s="180"/>
      <c r="E8" s="180"/>
      <c r="F8" s="181"/>
      <c r="G8" s="182" t="str">
        <f>入力規則等!A27</f>
        <v>国土強靱化施策</v>
      </c>
      <c r="H8" s="183"/>
      <c r="I8" s="183"/>
      <c r="J8" s="183"/>
      <c r="K8" s="183"/>
      <c r="L8" s="183"/>
      <c r="M8" s="183"/>
      <c r="N8" s="183"/>
      <c r="O8" s="183"/>
      <c r="P8" s="183"/>
      <c r="Q8" s="183"/>
      <c r="R8" s="183"/>
      <c r="S8" s="183"/>
      <c r="T8" s="183"/>
      <c r="U8" s="183"/>
      <c r="V8" s="183"/>
      <c r="W8" s="183"/>
      <c r="X8" s="184"/>
      <c r="Y8" s="185" t="s">
        <v>185</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701</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58.5" customHeight="1" x14ac:dyDescent="0.15">
      <c r="A10" s="235" t="s">
        <v>27</v>
      </c>
      <c r="B10" s="236"/>
      <c r="C10" s="236"/>
      <c r="D10" s="236"/>
      <c r="E10" s="236"/>
      <c r="F10" s="236"/>
      <c r="G10" s="237" t="s">
        <v>684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35.1" customHeight="1" x14ac:dyDescent="0.15">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413</v>
      </c>
      <c r="Q12" s="224"/>
      <c r="R12" s="224"/>
      <c r="S12" s="224"/>
      <c r="T12" s="224"/>
      <c r="U12" s="224"/>
      <c r="V12" s="253"/>
      <c r="W12" s="223" t="s">
        <v>565</v>
      </c>
      <c r="X12" s="224"/>
      <c r="Y12" s="224"/>
      <c r="Z12" s="224"/>
      <c r="AA12" s="224"/>
      <c r="AB12" s="224"/>
      <c r="AC12" s="253"/>
      <c r="AD12" s="223" t="s">
        <v>567</v>
      </c>
      <c r="AE12" s="224"/>
      <c r="AF12" s="224"/>
      <c r="AG12" s="224"/>
      <c r="AH12" s="224"/>
      <c r="AI12" s="224"/>
      <c r="AJ12" s="253"/>
      <c r="AK12" s="223" t="s">
        <v>585</v>
      </c>
      <c r="AL12" s="224"/>
      <c r="AM12" s="224"/>
      <c r="AN12" s="224"/>
      <c r="AO12" s="224"/>
      <c r="AP12" s="224"/>
      <c r="AQ12" s="253"/>
      <c r="AR12" s="223" t="s">
        <v>586</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230</v>
      </c>
      <c r="Q13" s="218"/>
      <c r="R13" s="218"/>
      <c r="S13" s="218"/>
      <c r="T13" s="218"/>
      <c r="U13" s="218"/>
      <c r="V13" s="219"/>
      <c r="W13" s="217">
        <v>46</v>
      </c>
      <c r="X13" s="218"/>
      <c r="Y13" s="218"/>
      <c r="Z13" s="218"/>
      <c r="AA13" s="218"/>
      <c r="AB13" s="218"/>
      <c r="AC13" s="219"/>
      <c r="AD13" s="217">
        <v>45</v>
      </c>
      <c r="AE13" s="218"/>
      <c r="AF13" s="218"/>
      <c r="AG13" s="218"/>
      <c r="AH13" s="218"/>
      <c r="AI13" s="218"/>
      <c r="AJ13" s="219"/>
      <c r="AK13" s="217">
        <v>57</v>
      </c>
      <c r="AL13" s="218"/>
      <c r="AM13" s="218"/>
      <c r="AN13" s="218"/>
      <c r="AO13" s="218"/>
      <c r="AP13" s="218"/>
      <c r="AQ13" s="219"/>
      <c r="AR13" s="229">
        <v>189</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v>490</v>
      </c>
      <c r="Q14" s="218"/>
      <c r="R14" s="218"/>
      <c r="S14" s="218"/>
      <c r="T14" s="218"/>
      <c r="U14" s="218"/>
      <c r="V14" s="219"/>
      <c r="W14" s="217" t="s">
        <v>610</v>
      </c>
      <c r="X14" s="218"/>
      <c r="Y14" s="218"/>
      <c r="Z14" s="218"/>
      <c r="AA14" s="218"/>
      <c r="AB14" s="218"/>
      <c r="AC14" s="219"/>
      <c r="AD14" s="217">
        <v>4903</v>
      </c>
      <c r="AE14" s="218"/>
      <c r="AF14" s="218"/>
      <c r="AG14" s="218"/>
      <c r="AH14" s="218"/>
      <c r="AI14" s="218"/>
      <c r="AJ14" s="219"/>
      <c r="AK14" s="217" t="s">
        <v>610</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610</v>
      </c>
      <c r="Q15" s="218"/>
      <c r="R15" s="218"/>
      <c r="S15" s="218"/>
      <c r="T15" s="218"/>
      <c r="U15" s="218"/>
      <c r="V15" s="219"/>
      <c r="W15" s="217">
        <v>490</v>
      </c>
      <c r="X15" s="218"/>
      <c r="Y15" s="218"/>
      <c r="Z15" s="218"/>
      <c r="AA15" s="218"/>
      <c r="AB15" s="218"/>
      <c r="AC15" s="219"/>
      <c r="AD15" s="217" t="s">
        <v>610</v>
      </c>
      <c r="AE15" s="218"/>
      <c r="AF15" s="218"/>
      <c r="AG15" s="218"/>
      <c r="AH15" s="218"/>
      <c r="AI15" s="218"/>
      <c r="AJ15" s="219"/>
      <c r="AK15" s="217">
        <v>4903</v>
      </c>
      <c r="AL15" s="218"/>
      <c r="AM15" s="218"/>
      <c r="AN15" s="218"/>
      <c r="AO15" s="218"/>
      <c r="AP15" s="218"/>
      <c r="AQ15" s="219"/>
      <c r="AR15" s="217" t="s">
        <v>696</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-490</v>
      </c>
      <c r="Q16" s="218"/>
      <c r="R16" s="218"/>
      <c r="S16" s="218"/>
      <c r="T16" s="218"/>
      <c r="U16" s="218"/>
      <c r="V16" s="219"/>
      <c r="W16" s="217" t="s">
        <v>610</v>
      </c>
      <c r="X16" s="218"/>
      <c r="Y16" s="218"/>
      <c r="Z16" s="218"/>
      <c r="AA16" s="218"/>
      <c r="AB16" s="218"/>
      <c r="AC16" s="219"/>
      <c r="AD16" s="217">
        <v>-4903</v>
      </c>
      <c r="AE16" s="218"/>
      <c r="AF16" s="218"/>
      <c r="AG16" s="218"/>
      <c r="AH16" s="218"/>
      <c r="AI16" s="218"/>
      <c r="AJ16" s="219"/>
      <c r="AK16" s="217" t="s">
        <v>610</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610</v>
      </c>
      <c r="Q17" s="218"/>
      <c r="R17" s="218"/>
      <c r="S17" s="218"/>
      <c r="T17" s="218"/>
      <c r="U17" s="218"/>
      <c r="V17" s="219"/>
      <c r="W17" s="217" t="s">
        <v>610</v>
      </c>
      <c r="X17" s="218"/>
      <c r="Y17" s="218"/>
      <c r="Z17" s="218"/>
      <c r="AA17" s="218"/>
      <c r="AB17" s="218"/>
      <c r="AC17" s="219"/>
      <c r="AD17" s="217" t="s">
        <v>610</v>
      </c>
      <c r="AE17" s="218"/>
      <c r="AF17" s="218"/>
      <c r="AG17" s="218"/>
      <c r="AH17" s="218"/>
      <c r="AI17" s="218"/>
      <c r="AJ17" s="219"/>
      <c r="AK17" s="217" t="s">
        <v>610</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230</v>
      </c>
      <c r="Q18" s="262"/>
      <c r="R18" s="262"/>
      <c r="S18" s="262"/>
      <c r="T18" s="262"/>
      <c r="U18" s="262"/>
      <c r="V18" s="263"/>
      <c r="W18" s="261">
        <f>SUM(W13:AC17)</f>
        <v>536</v>
      </c>
      <c r="X18" s="262"/>
      <c r="Y18" s="262"/>
      <c r="Z18" s="262"/>
      <c r="AA18" s="262"/>
      <c r="AB18" s="262"/>
      <c r="AC18" s="263"/>
      <c r="AD18" s="261">
        <f>SUM(AD13:AJ17)</f>
        <v>45</v>
      </c>
      <c r="AE18" s="262"/>
      <c r="AF18" s="262"/>
      <c r="AG18" s="262"/>
      <c r="AH18" s="262"/>
      <c r="AI18" s="262"/>
      <c r="AJ18" s="263"/>
      <c r="AK18" s="261">
        <f>SUM(AK13:AQ17)</f>
        <v>4960</v>
      </c>
      <c r="AL18" s="262"/>
      <c r="AM18" s="262"/>
      <c r="AN18" s="262"/>
      <c r="AO18" s="262"/>
      <c r="AP18" s="262"/>
      <c r="AQ18" s="263"/>
      <c r="AR18" s="261">
        <f>SUM(AR13:AX17)</f>
        <v>189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209</v>
      </c>
      <c r="Q19" s="218"/>
      <c r="R19" s="218"/>
      <c r="S19" s="218"/>
      <c r="T19" s="218"/>
      <c r="U19" s="218"/>
      <c r="V19" s="219"/>
      <c r="W19" s="217">
        <v>534</v>
      </c>
      <c r="X19" s="218"/>
      <c r="Y19" s="218"/>
      <c r="Z19" s="218"/>
      <c r="AA19" s="218"/>
      <c r="AB19" s="218"/>
      <c r="AC19" s="219"/>
      <c r="AD19" s="217">
        <v>45</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0.90869565217391302</v>
      </c>
      <c r="Q20" s="293"/>
      <c r="R20" s="293"/>
      <c r="S20" s="293"/>
      <c r="T20" s="293"/>
      <c r="U20" s="293"/>
      <c r="V20" s="293"/>
      <c r="W20" s="293">
        <f>IF(W18=0, "-", SUM(W19)/W18)</f>
        <v>0.99626865671641796</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237</v>
      </c>
      <c r="H21" s="292"/>
      <c r="I21" s="292"/>
      <c r="J21" s="292"/>
      <c r="K21" s="292"/>
      <c r="L21" s="292"/>
      <c r="M21" s="292"/>
      <c r="N21" s="292"/>
      <c r="O21" s="292"/>
      <c r="P21" s="293">
        <f>IF(P19=0, "-", SUM(P19)/SUM(P13,P14))</f>
        <v>0.2902777777777778</v>
      </c>
      <c r="Q21" s="293"/>
      <c r="R21" s="293"/>
      <c r="S21" s="293"/>
      <c r="T21" s="293"/>
      <c r="U21" s="293"/>
      <c r="V21" s="293"/>
      <c r="W21" s="293">
        <f>IF(W19=0, "-", SUM(W19)/SUM(W13,W14))</f>
        <v>11.608695652173912</v>
      </c>
      <c r="X21" s="293"/>
      <c r="Y21" s="293"/>
      <c r="Z21" s="293"/>
      <c r="AA21" s="293"/>
      <c r="AB21" s="293"/>
      <c r="AC21" s="293"/>
      <c r="AD21" s="293">
        <f>IF(AD19=0, "-", SUM(AD19)/SUM(AD13,AD14))</f>
        <v>9.094583670169765E-3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589</v>
      </c>
      <c r="B22" s="302"/>
      <c r="C22" s="302"/>
      <c r="D22" s="302"/>
      <c r="E22" s="302"/>
      <c r="F22" s="303"/>
      <c r="G22" s="307" t="s">
        <v>227</v>
      </c>
      <c r="H22" s="276"/>
      <c r="I22" s="276"/>
      <c r="J22" s="276"/>
      <c r="K22" s="276"/>
      <c r="L22" s="276"/>
      <c r="M22" s="276"/>
      <c r="N22" s="276"/>
      <c r="O22" s="308"/>
      <c r="P22" s="275" t="s">
        <v>587</v>
      </c>
      <c r="Q22" s="276"/>
      <c r="R22" s="276"/>
      <c r="S22" s="276"/>
      <c r="T22" s="276"/>
      <c r="U22" s="276"/>
      <c r="V22" s="308"/>
      <c r="W22" s="275" t="s">
        <v>588</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611</v>
      </c>
      <c r="H23" s="279"/>
      <c r="I23" s="279"/>
      <c r="J23" s="279"/>
      <c r="K23" s="279"/>
      <c r="L23" s="279"/>
      <c r="M23" s="279"/>
      <c r="N23" s="279"/>
      <c r="O23" s="280"/>
      <c r="P23" s="229">
        <v>55</v>
      </c>
      <c r="Q23" s="230"/>
      <c r="R23" s="230"/>
      <c r="S23" s="230"/>
      <c r="T23" s="230"/>
      <c r="U23" s="230"/>
      <c r="V23" s="281"/>
      <c r="W23" s="229">
        <v>187</v>
      </c>
      <c r="X23" s="230"/>
      <c r="Y23" s="230"/>
      <c r="Z23" s="230"/>
      <c r="AA23" s="230"/>
      <c r="AB23" s="230"/>
      <c r="AC23" s="281"/>
      <c r="AD23" s="282" t="s">
        <v>697</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612</v>
      </c>
      <c r="H24" s="289"/>
      <c r="I24" s="289"/>
      <c r="J24" s="289"/>
      <c r="K24" s="289"/>
      <c r="L24" s="289"/>
      <c r="M24" s="289"/>
      <c r="N24" s="289"/>
      <c r="O24" s="290"/>
      <c r="P24" s="217">
        <v>2</v>
      </c>
      <c r="Q24" s="218"/>
      <c r="R24" s="218"/>
      <c r="S24" s="218"/>
      <c r="T24" s="218"/>
      <c r="U24" s="218"/>
      <c r="V24" s="219"/>
      <c r="W24" s="217">
        <v>2</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613</v>
      </c>
      <c r="H25" s="289"/>
      <c r="I25" s="289"/>
      <c r="J25" s="289"/>
      <c r="K25" s="289"/>
      <c r="L25" s="289"/>
      <c r="M25" s="289"/>
      <c r="N25" s="289"/>
      <c r="O25" s="290"/>
      <c r="P25" s="217">
        <v>0.2</v>
      </c>
      <c r="Q25" s="218"/>
      <c r="R25" s="218"/>
      <c r="S25" s="218"/>
      <c r="T25" s="218"/>
      <c r="U25" s="218"/>
      <c r="V25" s="219"/>
      <c r="W25" s="217">
        <v>0.2</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614</v>
      </c>
      <c r="H26" s="289"/>
      <c r="I26" s="289"/>
      <c r="J26" s="289"/>
      <c r="K26" s="289"/>
      <c r="L26" s="289"/>
      <c r="M26" s="289"/>
      <c r="N26" s="289"/>
      <c r="O26" s="290"/>
      <c r="P26" s="217">
        <v>0.2</v>
      </c>
      <c r="Q26" s="218"/>
      <c r="R26" s="218"/>
      <c r="S26" s="218"/>
      <c r="T26" s="218"/>
      <c r="U26" s="218"/>
      <c r="V26" s="219"/>
      <c r="W26" s="217">
        <v>0.2</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57</v>
      </c>
      <c r="Q29" s="332"/>
      <c r="R29" s="332"/>
      <c r="S29" s="332"/>
      <c r="T29" s="332"/>
      <c r="U29" s="332"/>
      <c r="V29" s="333"/>
      <c r="W29" s="334">
        <f>AR13</f>
        <v>189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576</v>
      </c>
      <c r="B30" s="338"/>
      <c r="C30" s="338"/>
      <c r="D30" s="338"/>
      <c r="E30" s="338"/>
      <c r="F30" s="339"/>
      <c r="G30" s="340" t="s">
        <v>685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577</v>
      </c>
      <c r="B31" s="318"/>
      <c r="C31" s="318"/>
      <c r="D31" s="318"/>
      <c r="E31" s="318"/>
      <c r="F31" s="319"/>
      <c r="G31" s="351" t="s">
        <v>569</v>
      </c>
      <c r="H31" s="352"/>
      <c r="I31" s="352"/>
      <c r="J31" s="352"/>
      <c r="K31" s="352"/>
      <c r="L31" s="352"/>
      <c r="M31" s="352"/>
      <c r="N31" s="352"/>
      <c r="O31" s="352"/>
      <c r="P31" s="353" t="s">
        <v>568</v>
      </c>
      <c r="Q31" s="352"/>
      <c r="R31" s="352"/>
      <c r="S31" s="352"/>
      <c r="T31" s="352"/>
      <c r="U31" s="352"/>
      <c r="V31" s="352"/>
      <c r="W31" s="352"/>
      <c r="X31" s="354"/>
      <c r="Y31" s="355"/>
      <c r="Z31" s="356"/>
      <c r="AA31" s="357"/>
      <c r="AB31" s="402" t="s">
        <v>11</v>
      </c>
      <c r="AC31" s="402"/>
      <c r="AD31" s="402"/>
      <c r="AE31" s="403" t="s">
        <v>413</v>
      </c>
      <c r="AF31" s="404"/>
      <c r="AG31" s="404"/>
      <c r="AH31" s="405"/>
      <c r="AI31" s="403" t="s">
        <v>565</v>
      </c>
      <c r="AJ31" s="404"/>
      <c r="AK31" s="404"/>
      <c r="AL31" s="405"/>
      <c r="AM31" s="403" t="s">
        <v>381</v>
      </c>
      <c r="AN31" s="404"/>
      <c r="AO31" s="404"/>
      <c r="AP31" s="405"/>
      <c r="AQ31" s="412" t="s">
        <v>412</v>
      </c>
      <c r="AR31" s="413"/>
      <c r="AS31" s="413"/>
      <c r="AT31" s="414"/>
      <c r="AU31" s="412" t="s">
        <v>590</v>
      </c>
      <c r="AV31" s="413"/>
      <c r="AW31" s="413"/>
      <c r="AX31" s="415"/>
    </row>
    <row r="32" spans="1:50" ht="19.5" customHeight="1" x14ac:dyDescent="0.15">
      <c r="A32" s="349"/>
      <c r="B32" s="318"/>
      <c r="C32" s="318"/>
      <c r="D32" s="318"/>
      <c r="E32" s="318"/>
      <c r="F32" s="319"/>
      <c r="G32" s="358" t="s">
        <v>675</v>
      </c>
      <c r="H32" s="359"/>
      <c r="I32" s="359"/>
      <c r="J32" s="359"/>
      <c r="K32" s="359"/>
      <c r="L32" s="359"/>
      <c r="M32" s="359"/>
      <c r="N32" s="359"/>
      <c r="O32" s="359"/>
      <c r="P32" s="362" t="s">
        <v>617</v>
      </c>
      <c r="Q32" s="363"/>
      <c r="R32" s="363"/>
      <c r="S32" s="363"/>
      <c r="T32" s="363"/>
      <c r="U32" s="363"/>
      <c r="V32" s="363"/>
      <c r="W32" s="363"/>
      <c r="X32" s="364"/>
      <c r="Y32" s="368" t="s">
        <v>51</v>
      </c>
      <c r="Z32" s="369"/>
      <c r="AA32" s="370"/>
      <c r="AB32" s="371" t="s">
        <v>618</v>
      </c>
      <c r="AC32" s="371"/>
      <c r="AD32" s="371"/>
      <c r="AE32" s="372">
        <v>4400</v>
      </c>
      <c r="AF32" s="372"/>
      <c r="AG32" s="372"/>
      <c r="AH32" s="372"/>
      <c r="AI32" s="372">
        <v>3200</v>
      </c>
      <c r="AJ32" s="372"/>
      <c r="AK32" s="372"/>
      <c r="AL32" s="372"/>
      <c r="AM32" s="372">
        <v>3200</v>
      </c>
      <c r="AN32" s="372"/>
      <c r="AO32" s="372"/>
      <c r="AP32" s="372"/>
      <c r="AQ32" s="399" t="s">
        <v>655</v>
      </c>
      <c r="AR32" s="372"/>
      <c r="AS32" s="372"/>
      <c r="AT32" s="372"/>
      <c r="AU32" s="390" t="s">
        <v>655</v>
      </c>
      <c r="AV32" s="406"/>
      <c r="AW32" s="406"/>
      <c r="AX32" s="407"/>
    </row>
    <row r="33" spans="1:51" ht="20.100000000000001"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618</v>
      </c>
      <c r="AC33" s="371"/>
      <c r="AD33" s="371"/>
      <c r="AE33" s="372">
        <v>6600</v>
      </c>
      <c r="AF33" s="372"/>
      <c r="AG33" s="372"/>
      <c r="AH33" s="372"/>
      <c r="AI33" s="372">
        <v>4800</v>
      </c>
      <c r="AJ33" s="372"/>
      <c r="AK33" s="372"/>
      <c r="AL33" s="372"/>
      <c r="AM33" s="372">
        <v>4800</v>
      </c>
      <c r="AN33" s="372"/>
      <c r="AO33" s="372"/>
      <c r="AP33" s="372"/>
      <c r="AQ33" s="372">
        <v>4800</v>
      </c>
      <c r="AR33" s="372"/>
      <c r="AS33" s="372"/>
      <c r="AT33" s="372"/>
      <c r="AU33" s="411">
        <v>4800</v>
      </c>
      <c r="AV33" s="406"/>
      <c r="AW33" s="406"/>
      <c r="AX33" s="407"/>
    </row>
    <row r="34" spans="1:51" ht="23.25" customHeight="1" x14ac:dyDescent="0.15">
      <c r="A34" s="437" t="s">
        <v>578</v>
      </c>
      <c r="B34" s="438"/>
      <c r="C34" s="438"/>
      <c r="D34" s="438"/>
      <c r="E34" s="438"/>
      <c r="F34" s="439"/>
      <c r="G34" s="224" t="s">
        <v>579</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413</v>
      </c>
      <c r="AF34" s="224"/>
      <c r="AG34" s="224"/>
      <c r="AH34" s="253"/>
      <c r="AI34" s="223" t="s">
        <v>565</v>
      </c>
      <c r="AJ34" s="224"/>
      <c r="AK34" s="224"/>
      <c r="AL34" s="253"/>
      <c r="AM34" s="223" t="s">
        <v>381</v>
      </c>
      <c r="AN34" s="224"/>
      <c r="AO34" s="224"/>
      <c r="AP34" s="253"/>
      <c r="AQ34" s="417" t="s">
        <v>591</v>
      </c>
      <c r="AR34" s="418"/>
      <c r="AS34" s="418"/>
      <c r="AT34" s="418"/>
      <c r="AU34" s="418"/>
      <c r="AV34" s="418"/>
      <c r="AW34" s="418"/>
      <c r="AX34" s="419"/>
    </row>
    <row r="35" spans="1:51" ht="20.100000000000001" customHeight="1" x14ac:dyDescent="0.15">
      <c r="A35" s="440"/>
      <c r="B35" s="441"/>
      <c r="C35" s="441"/>
      <c r="D35" s="441"/>
      <c r="E35" s="441"/>
      <c r="F35" s="442"/>
      <c r="G35" s="395" t="s">
        <v>619</v>
      </c>
      <c r="H35" s="396"/>
      <c r="I35" s="396"/>
      <c r="J35" s="396"/>
      <c r="K35" s="396"/>
      <c r="L35" s="396"/>
      <c r="M35" s="396"/>
      <c r="N35" s="396"/>
      <c r="O35" s="396"/>
      <c r="P35" s="396"/>
      <c r="Q35" s="396"/>
      <c r="R35" s="396"/>
      <c r="S35" s="396"/>
      <c r="T35" s="396"/>
      <c r="U35" s="396"/>
      <c r="V35" s="396"/>
      <c r="W35" s="396"/>
      <c r="X35" s="396"/>
      <c r="Y35" s="420" t="s">
        <v>578</v>
      </c>
      <c r="Z35" s="421"/>
      <c r="AA35" s="422"/>
      <c r="AB35" s="423" t="s">
        <v>620</v>
      </c>
      <c r="AC35" s="424"/>
      <c r="AD35" s="425"/>
      <c r="AE35" s="399">
        <v>9181</v>
      </c>
      <c r="AF35" s="399"/>
      <c r="AG35" s="399"/>
      <c r="AH35" s="399"/>
      <c r="AI35" s="399">
        <v>8761</v>
      </c>
      <c r="AJ35" s="399"/>
      <c r="AK35" s="399"/>
      <c r="AL35" s="399"/>
      <c r="AM35" s="399">
        <v>8706</v>
      </c>
      <c r="AN35" s="399"/>
      <c r="AO35" s="399"/>
      <c r="AP35" s="399"/>
      <c r="AQ35" s="390">
        <v>5804</v>
      </c>
      <c r="AR35" s="373"/>
      <c r="AS35" s="373"/>
      <c r="AT35" s="373"/>
      <c r="AU35" s="373"/>
      <c r="AV35" s="373"/>
      <c r="AW35" s="373"/>
      <c r="AX35" s="374"/>
    </row>
    <row r="36" spans="1:51" ht="24.95" customHeight="1" x14ac:dyDescent="0.15">
      <c r="A36" s="443"/>
      <c r="B36" s="209"/>
      <c r="C36" s="209"/>
      <c r="D36" s="209"/>
      <c r="E36" s="209"/>
      <c r="F36" s="444"/>
      <c r="G36" s="397"/>
      <c r="H36" s="398"/>
      <c r="I36" s="398"/>
      <c r="J36" s="398"/>
      <c r="K36" s="398"/>
      <c r="L36" s="398"/>
      <c r="M36" s="398"/>
      <c r="N36" s="398"/>
      <c r="O36" s="398"/>
      <c r="P36" s="398"/>
      <c r="Q36" s="398"/>
      <c r="R36" s="398"/>
      <c r="S36" s="398"/>
      <c r="T36" s="398"/>
      <c r="U36" s="398"/>
      <c r="V36" s="398"/>
      <c r="W36" s="398"/>
      <c r="X36" s="398"/>
      <c r="Y36" s="386" t="s">
        <v>581</v>
      </c>
      <c r="Z36" s="400"/>
      <c r="AA36" s="401"/>
      <c r="AB36" s="426" t="s">
        <v>621</v>
      </c>
      <c r="AC36" s="427"/>
      <c r="AD36" s="428"/>
      <c r="AE36" s="429" t="s">
        <v>622</v>
      </c>
      <c r="AF36" s="429"/>
      <c r="AG36" s="429"/>
      <c r="AH36" s="429"/>
      <c r="AI36" s="429" t="s">
        <v>635</v>
      </c>
      <c r="AJ36" s="429"/>
      <c r="AK36" s="429"/>
      <c r="AL36" s="429"/>
      <c r="AM36" s="429" t="s">
        <v>634</v>
      </c>
      <c r="AN36" s="429"/>
      <c r="AO36" s="429"/>
      <c r="AP36" s="429"/>
      <c r="AQ36" s="429" t="s">
        <v>656</v>
      </c>
      <c r="AR36" s="429"/>
      <c r="AS36" s="429"/>
      <c r="AT36" s="429"/>
      <c r="AU36" s="429"/>
      <c r="AV36" s="429"/>
      <c r="AW36" s="429"/>
      <c r="AX36" s="431"/>
    </row>
    <row r="37" spans="1:51" ht="18.75" customHeight="1" x14ac:dyDescent="0.15">
      <c r="A37" s="467" t="s">
        <v>234</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413</v>
      </c>
      <c r="AF37" s="485"/>
      <c r="AG37" s="485"/>
      <c r="AH37" s="486"/>
      <c r="AI37" s="489" t="s">
        <v>565</v>
      </c>
      <c r="AJ37" s="489"/>
      <c r="AK37" s="489"/>
      <c r="AL37" s="484"/>
      <c r="AM37" s="489" t="s">
        <v>381</v>
      </c>
      <c r="AN37" s="489"/>
      <c r="AO37" s="489"/>
      <c r="AP37" s="484"/>
      <c r="AQ37" s="458" t="s">
        <v>173</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2"/>
      <c r="AR38" s="433"/>
      <c r="AS38" s="434" t="s">
        <v>174</v>
      </c>
      <c r="AT38" s="435"/>
      <c r="AU38" s="436">
        <v>4</v>
      </c>
      <c r="AV38" s="436"/>
      <c r="AW38" s="325" t="s">
        <v>166</v>
      </c>
      <c r="AX38" s="330"/>
    </row>
    <row r="39" spans="1:51" ht="20.100000000000001" customHeight="1" x14ac:dyDescent="0.15">
      <c r="A39" s="473"/>
      <c r="B39" s="471"/>
      <c r="C39" s="471"/>
      <c r="D39" s="471"/>
      <c r="E39" s="471"/>
      <c r="F39" s="472"/>
      <c r="G39" s="375" t="s">
        <v>682</v>
      </c>
      <c r="H39" s="376"/>
      <c r="I39" s="376"/>
      <c r="J39" s="376"/>
      <c r="K39" s="376"/>
      <c r="L39" s="376"/>
      <c r="M39" s="376"/>
      <c r="N39" s="376"/>
      <c r="O39" s="377"/>
      <c r="P39" s="140" t="s">
        <v>615</v>
      </c>
      <c r="Q39" s="140"/>
      <c r="R39" s="140"/>
      <c r="S39" s="140"/>
      <c r="T39" s="140"/>
      <c r="U39" s="140"/>
      <c r="V39" s="140"/>
      <c r="W39" s="140"/>
      <c r="X39" s="141"/>
      <c r="Y39" s="386" t="s">
        <v>12</v>
      </c>
      <c r="Z39" s="387"/>
      <c r="AA39" s="388"/>
      <c r="AB39" s="389" t="s">
        <v>616</v>
      </c>
      <c r="AC39" s="389"/>
      <c r="AD39" s="389"/>
      <c r="AE39" s="390">
        <v>96690880</v>
      </c>
      <c r="AF39" s="373"/>
      <c r="AG39" s="373"/>
      <c r="AH39" s="373"/>
      <c r="AI39" s="390">
        <v>138688652</v>
      </c>
      <c r="AJ39" s="373"/>
      <c r="AK39" s="373"/>
      <c r="AL39" s="373"/>
      <c r="AM39" s="390">
        <v>198237651</v>
      </c>
      <c r="AN39" s="373"/>
      <c r="AO39" s="373"/>
      <c r="AP39" s="373"/>
      <c r="AQ39" s="392" t="s">
        <v>610</v>
      </c>
      <c r="AR39" s="393"/>
      <c r="AS39" s="393"/>
      <c r="AT39" s="394"/>
      <c r="AU39" s="373" t="s">
        <v>610</v>
      </c>
      <c r="AV39" s="373"/>
      <c r="AW39" s="373"/>
      <c r="AX39" s="374"/>
    </row>
    <row r="40" spans="1:51" ht="20.100000000000001"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3" t="s">
        <v>50</v>
      </c>
      <c r="Z40" s="224"/>
      <c r="AA40" s="253"/>
      <c r="AB40" s="448" t="s">
        <v>616</v>
      </c>
      <c r="AC40" s="448"/>
      <c r="AD40" s="448"/>
      <c r="AE40" s="390">
        <v>75000000</v>
      </c>
      <c r="AF40" s="373"/>
      <c r="AG40" s="373"/>
      <c r="AH40" s="373"/>
      <c r="AI40" s="390">
        <v>93000000</v>
      </c>
      <c r="AJ40" s="373"/>
      <c r="AK40" s="373"/>
      <c r="AL40" s="373"/>
      <c r="AM40" s="390">
        <v>105000000</v>
      </c>
      <c r="AN40" s="373"/>
      <c r="AO40" s="373"/>
      <c r="AP40" s="373"/>
      <c r="AQ40" s="392" t="s">
        <v>610</v>
      </c>
      <c r="AR40" s="393"/>
      <c r="AS40" s="393"/>
      <c r="AT40" s="394"/>
      <c r="AU40" s="373">
        <v>120000000</v>
      </c>
      <c r="AV40" s="373"/>
      <c r="AW40" s="373"/>
      <c r="AX40" s="374"/>
    </row>
    <row r="41" spans="1:51" ht="20.100000000000001" customHeight="1" x14ac:dyDescent="0.15">
      <c r="A41" s="473"/>
      <c r="B41" s="471"/>
      <c r="C41" s="471"/>
      <c r="D41" s="471"/>
      <c r="E41" s="471"/>
      <c r="F41" s="472"/>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129</v>
      </c>
      <c r="AF41" s="373"/>
      <c r="AG41" s="373"/>
      <c r="AH41" s="373"/>
      <c r="AI41" s="390">
        <v>149</v>
      </c>
      <c r="AJ41" s="373"/>
      <c r="AK41" s="373"/>
      <c r="AL41" s="373"/>
      <c r="AM41" s="390">
        <v>189</v>
      </c>
      <c r="AN41" s="373"/>
      <c r="AO41" s="373"/>
      <c r="AP41" s="373"/>
      <c r="AQ41" s="392" t="s">
        <v>610</v>
      </c>
      <c r="AR41" s="393"/>
      <c r="AS41" s="393"/>
      <c r="AT41" s="394"/>
      <c r="AU41" s="373" t="s">
        <v>610</v>
      </c>
      <c r="AV41" s="373"/>
      <c r="AW41" s="373"/>
      <c r="AX41" s="374"/>
    </row>
    <row r="42" spans="1:51" ht="21.95" customHeight="1" x14ac:dyDescent="0.15">
      <c r="A42" s="461" t="s">
        <v>257</v>
      </c>
      <c r="B42" s="456"/>
      <c r="C42" s="456"/>
      <c r="D42" s="456"/>
      <c r="E42" s="456"/>
      <c r="F42" s="457"/>
      <c r="G42" s="497" t="s">
        <v>637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1.9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7" t="s">
        <v>570</v>
      </c>
      <c r="B44" s="317" t="s">
        <v>571</v>
      </c>
      <c r="C44" s="318"/>
      <c r="D44" s="318"/>
      <c r="E44" s="318"/>
      <c r="F44" s="319"/>
      <c r="G44" s="323" t="s">
        <v>572</v>
      </c>
      <c r="H44" s="323"/>
      <c r="I44" s="323"/>
      <c r="J44" s="323"/>
      <c r="K44" s="323"/>
      <c r="L44" s="323"/>
      <c r="M44" s="323"/>
      <c r="N44" s="323"/>
      <c r="O44" s="323"/>
      <c r="P44" s="323"/>
      <c r="Q44" s="323"/>
      <c r="R44" s="323"/>
      <c r="S44" s="323"/>
      <c r="T44" s="323"/>
      <c r="U44" s="323"/>
      <c r="V44" s="323"/>
      <c r="W44" s="323"/>
      <c r="X44" s="323"/>
      <c r="Y44" s="323"/>
      <c r="Z44" s="323"/>
      <c r="AA44" s="324"/>
      <c r="AB44" s="327" t="s">
        <v>592</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4" t="s">
        <v>11</v>
      </c>
      <c r="AC49" s="905"/>
      <c r="AD49" s="906"/>
      <c r="AE49" s="416" t="s">
        <v>413</v>
      </c>
      <c r="AF49" s="416"/>
      <c r="AG49" s="416"/>
      <c r="AH49" s="416"/>
      <c r="AI49" s="416" t="s">
        <v>565</v>
      </c>
      <c r="AJ49" s="416"/>
      <c r="AK49" s="416"/>
      <c r="AL49" s="416"/>
      <c r="AM49" s="416" t="s">
        <v>381</v>
      </c>
      <c r="AN49" s="416"/>
      <c r="AO49" s="416"/>
      <c r="AP49" s="416"/>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c r="AR50" s="436"/>
      <c r="AS50" s="434" t="s">
        <v>174</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9"/>
      <c r="R51" s="449"/>
      <c r="S51" s="449"/>
      <c r="T51" s="449"/>
      <c r="U51" s="449"/>
      <c r="V51" s="449"/>
      <c r="W51" s="449"/>
      <c r="X51" s="450"/>
      <c r="Y51" s="908" t="s">
        <v>57</v>
      </c>
      <c r="Z51" s="909"/>
      <c r="AA51" s="910"/>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911"/>
      <c r="H52" s="384"/>
      <c r="I52" s="384"/>
      <c r="J52" s="384"/>
      <c r="K52" s="384"/>
      <c r="L52" s="384"/>
      <c r="M52" s="384"/>
      <c r="N52" s="384"/>
      <c r="O52" s="385"/>
      <c r="P52" s="451"/>
      <c r="Q52" s="451"/>
      <c r="R52" s="451"/>
      <c r="S52" s="451"/>
      <c r="T52" s="451"/>
      <c r="U52" s="451"/>
      <c r="V52" s="451"/>
      <c r="W52" s="451"/>
      <c r="X52" s="452"/>
      <c r="Y52" s="912" t="s">
        <v>50</v>
      </c>
      <c r="Z52" s="786"/>
      <c r="AA52" s="787"/>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912" t="s">
        <v>13</v>
      </c>
      <c r="Z53" s="786"/>
      <c r="AA53" s="787"/>
      <c r="AB53" s="913" t="s">
        <v>14</v>
      </c>
      <c r="AC53" s="913"/>
      <c r="AD53" s="913"/>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4" t="s">
        <v>11</v>
      </c>
      <c r="AC54" s="905"/>
      <c r="AD54" s="906"/>
      <c r="AE54" s="416" t="s">
        <v>413</v>
      </c>
      <c r="AF54" s="416"/>
      <c r="AG54" s="416"/>
      <c r="AH54" s="416"/>
      <c r="AI54" s="416" t="s">
        <v>565</v>
      </c>
      <c r="AJ54" s="416"/>
      <c r="AK54" s="416"/>
      <c r="AL54" s="416"/>
      <c r="AM54" s="416" t="s">
        <v>381</v>
      </c>
      <c r="AN54" s="416"/>
      <c r="AO54" s="416"/>
      <c r="AP54" s="416"/>
      <c r="AQ54" s="491" t="s">
        <v>173</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6"/>
      <c r="AS55" s="434" t="s">
        <v>174</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908" t="s">
        <v>57</v>
      </c>
      <c r="Z56" s="909"/>
      <c r="AA56" s="910"/>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911"/>
      <c r="H57" s="384"/>
      <c r="I57" s="384"/>
      <c r="J57" s="384"/>
      <c r="K57" s="384"/>
      <c r="L57" s="384"/>
      <c r="M57" s="384"/>
      <c r="N57" s="384"/>
      <c r="O57" s="385"/>
      <c r="P57" s="451"/>
      <c r="Q57" s="451"/>
      <c r="R57" s="451"/>
      <c r="S57" s="451"/>
      <c r="T57" s="451"/>
      <c r="U57" s="451"/>
      <c r="V57" s="451"/>
      <c r="W57" s="451"/>
      <c r="X57" s="452"/>
      <c r="Y57" s="912"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912" t="s">
        <v>13</v>
      </c>
      <c r="Z58" s="786"/>
      <c r="AA58" s="787"/>
      <c r="AB58" s="913" t="s">
        <v>14</v>
      </c>
      <c r="AC58" s="913"/>
      <c r="AD58" s="913"/>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4" t="s">
        <v>11</v>
      </c>
      <c r="AC59" s="905"/>
      <c r="AD59" s="906"/>
      <c r="AE59" s="416" t="s">
        <v>413</v>
      </c>
      <c r="AF59" s="416"/>
      <c r="AG59" s="416"/>
      <c r="AH59" s="416"/>
      <c r="AI59" s="416" t="s">
        <v>565</v>
      </c>
      <c r="AJ59" s="416"/>
      <c r="AK59" s="416"/>
      <c r="AL59" s="416"/>
      <c r="AM59" s="416" t="s">
        <v>381</v>
      </c>
      <c r="AN59" s="416"/>
      <c r="AO59" s="416"/>
      <c r="AP59" s="416"/>
      <c r="AQ59" s="491" t="s">
        <v>173</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6"/>
      <c r="AS60" s="434" t="s">
        <v>174</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908" t="s">
        <v>57</v>
      </c>
      <c r="Z61" s="909"/>
      <c r="AA61" s="910"/>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911"/>
      <c r="H62" s="384"/>
      <c r="I62" s="384"/>
      <c r="J62" s="384"/>
      <c r="K62" s="384"/>
      <c r="L62" s="384"/>
      <c r="M62" s="384"/>
      <c r="N62" s="384"/>
      <c r="O62" s="385"/>
      <c r="P62" s="451"/>
      <c r="Q62" s="451"/>
      <c r="R62" s="451"/>
      <c r="S62" s="451"/>
      <c r="T62" s="451"/>
      <c r="U62" s="451"/>
      <c r="V62" s="451"/>
      <c r="W62" s="451"/>
      <c r="X62" s="452"/>
      <c r="Y62" s="912"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901"/>
      <c r="C63" s="902"/>
      <c r="D63" s="902"/>
      <c r="E63" s="902"/>
      <c r="F63" s="903"/>
      <c r="G63" s="142"/>
      <c r="H63" s="143"/>
      <c r="I63" s="143"/>
      <c r="J63" s="143"/>
      <c r="K63" s="143"/>
      <c r="L63" s="143"/>
      <c r="M63" s="143"/>
      <c r="N63" s="143"/>
      <c r="O63" s="144"/>
      <c r="P63" s="453"/>
      <c r="Q63" s="453"/>
      <c r="R63" s="453"/>
      <c r="S63" s="453"/>
      <c r="T63" s="453"/>
      <c r="U63" s="453"/>
      <c r="V63" s="453"/>
      <c r="W63" s="453"/>
      <c r="X63" s="454"/>
      <c r="Y63" s="912" t="s">
        <v>13</v>
      </c>
      <c r="Z63" s="786"/>
      <c r="AA63" s="787"/>
      <c r="AB63" s="913" t="s">
        <v>14</v>
      </c>
      <c r="AC63" s="913"/>
      <c r="AD63" s="913"/>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576</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577</v>
      </c>
      <c r="B65" s="318"/>
      <c r="C65" s="318"/>
      <c r="D65" s="318"/>
      <c r="E65" s="318"/>
      <c r="F65" s="319"/>
      <c r="G65" s="351" t="s">
        <v>569</v>
      </c>
      <c r="H65" s="352"/>
      <c r="I65" s="352"/>
      <c r="J65" s="352"/>
      <c r="K65" s="352"/>
      <c r="L65" s="352"/>
      <c r="M65" s="352"/>
      <c r="N65" s="352"/>
      <c r="O65" s="352"/>
      <c r="P65" s="353" t="s">
        <v>568</v>
      </c>
      <c r="Q65" s="352"/>
      <c r="R65" s="352"/>
      <c r="S65" s="352"/>
      <c r="T65" s="352"/>
      <c r="U65" s="352"/>
      <c r="V65" s="352"/>
      <c r="W65" s="352"/>
      <c r="X65" s="354"/>
      <c r="Y65" s="355"/>
      <c r="Z65" s="356"/>
      <c r="AA65" s="357"/>
      <c r="AB65" s="402" t="s">
        <v>11</v>
      </c>
      <c r="AC65" s="402"/>
      <c r="AD65" s="402"/>
      <c r="AE65" s="403" t="s">
        <v>413</v>
      </c>
      <c r="AF65" s="404"/>
      <c r="AG65" s="404"/>
      <c r="AH65" s="405"/>
      <c r="AI65" s="403" t="s">
        <v>565</v>
      </c>
      <c r="AJ65" s="404"/>
      <c r="AK65" s="404"/>
      <c r="AL65" s="405"/>
      <c r="AM65" s="403" t="s">
        <v>381</v>
      </c>
      <c r="AN65" s="404"/>
      <c r="AO65" s="404"/>
      <c r="AP65" s="405"/>
      <c r="AQ65" s="412" t="s">
        <v>412</v>
      </c>
      <c r="AR65" s="413"/>
      <c r="AS65" s="413"/>
      <c r="AT65" s="414"/>
      <c r="AU65" s="412" t="s">
        <v>590</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1"/>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1"/>
      <c r="AV67" s="406"/>
      <c r="AW67" s="406"/>
      <c r="AX67" s="407"/>
      <c r="AY67">
        <f>$AY$65</f>
        <v>0</v>
      </c>
    </row>
    <row r="68" spans="1:51" ht="23.25" hidden="1" customHeight="1" x14ac:dyDescent="0.15">
      <c r="A68" s="437" t="s">
        <v>578</v>
      </c>
      <c r="B68" s="438"/>
      <c r="C68" s="438"/>
      <c r="D68" s="438"/>
      <c r="E68" s="438"/>
      <c r="F68" s="439"/>
      <c r="G68" s="224" t="s">
        <v>579</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413</v>
      </c>
      <c r="AF68" s="416"/>
      <c r="AG68" s="416"/>
      <c r="AH68" s="416"/>
      <c r="AI68" s="416" t="s">
        <v>565</v>
      </c>
      <c r="AJ68" s="416"/>
      <c r="AK68" s="416"/>
      <c r="AL68" s="416"/>
      <c r="AM68" s="416" t="s">
        <v>381</v>
      </c>
      <c r="AN68" s="416"/>
      <c r="AO68" s="416"/>
      <c r="AP68" s="416"/>
      <c r="AQ68" s="417" t="s">
        <v>591</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t="s">
        <v>623</v>
      </c>
      <c r="H69" s="396"/>
      <c r="I69" s="396"/>
      <c r="J69" s="396"/>
      <c r="K69" s="396"/>
      <c r="L69" s="396"/>
      <c r="M69" s="396"/>
      <c r="N69" s="396"/>
      <c r="O69" s="396"/>
      <c r="P69" s="396"/>
      <c r="Q69" s="396"/>
      <c r="R69" s="396"/>
      <c r="S69" s="396"/>
      <c r="T69" s="396"/>
      <c r="U69" s="396"/>
      <c r="V69" s="396"/>
      <c r="W69" s="396"/>
      <c r="X69" s="396"/>
      <c r="Y69" s="420" t="s">
        <v>578</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3"/>
      <c r="B70" s="209"/>
      <c r="C70" s="209"/>
      <c r="D70" s="209"/>
      <c r="E70" s="209"/>
      <c r="F70" s="444"/>
      <c r="G70" s="397"/>
      <c r="H70" s="398"/>
      <c r="I70" s="398"/>
      <c r="J70" s="398"/>
      <c r="K70" s="398"/>
      <c r="L70" s="398"/>
      <c r="M70" s="398"/>
      <c r="N70" s="398"/>
      <c r="O70" s="398"/>
      <c r="P70" s="398"/>
      <c r="Q70" s="398"/>
      <c r="R70" s="398"/>
      <c r="S70" s="398"/>
      <c r="T70" s="398"/>
      <c r="U70" s="398"/>
      <c r="V70" s="398"/>
      <c r="W70" s="398"/>
      <c r="X70" s="398"/>
      <c r="Y70" s="386" t="s">
        <v>581</v>
      </c>
      <c r="Z70" s="400"/>
      <c r="AA70" s="401"/>
      <c r="AB70" s="426" t="s">
        <v>582</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234</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413</v>
      </c>
      <c r="AF71" s="416"/>
      <c r="AG71" s="416"/>
      <c r="AH71" s="416"/>
      <c r="AI71" s="416" t="s">
        <v>565</v>
      </c>
      <c r="AJ71" s="416"/>
      <c r="AK71" s="416"/>
      <c r="AL71" s="416"/>
      <c r="AM71" s="416" t="s">
        <v>381</v>
      </c>
      <c r="AN71" s="416"/>
      <c r="AO71" s="416"/>
      <c r="AP71" s="416"/>
      <c r="AQ71" s="458" t="s">
        <v>173</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2"/>
      <c r="AR72" s="433"/>
      <c r="AS72" s="434" t="s">
        <v>174</v>
      </c>
      <c r="AT72" s="435"/>
      <c r="AU72" s="436"/>
      <c r="AV72" s="436"/>
      <c r="AW72" s="325" t="s">
        <v>166</v>
      </c>
      <c r="AX72" s="330"/>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40"/>
      <c r="Q73" s="140"/>
      <c r="R73" s="140"/>
      <c r="S73" s="140"/>
      <c r="T73" s="140"/>
      <c r="U73" s="140"/>
      <c r="V73" s="140"/>
      <c r="W73" s="140"/>
      <c r="X73" s="141"/>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3" t="s">
        <v>50</v>
      </c>
      <c r="Z74" s="224"/>
      <c r="AA74" s="253"/>
      <c r="AB74" s="448"/>
      <c r="AC74" s="448"/>
      <c r="AD74" s="448"/>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1" t="s">
        <v>257</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570</v>
      </c>
      <c r="B78" s="317" t="s">
        <v>571</v>
      </c>
      <c r="C78" s="318"/>
      <c r="D78" s="318"/>
      <c r="E78" s="318"/>
      <c r="F78" s="319"/>
      <c r="G78" s="323" t="s">
        <v>572</v>
      </c>
      <c r="H78" s="323"/>
      <c r="I78" s="323"/>
      <c r="J78" s="323"/>
      <c r="K78" s="323"/>
      <c r="L78" s="323"/>
      <c r="M78" s="323"/>
      <c r="N78" s="323"/>
      <c r="O78" s="323"/>
      <c r="P78" s="323"/>
      <c r="Q78" s="323"/>
      <c r="R78" s="323"/>
      <c r="S78" s="323"/>
      <c r="T78" s="323"/>
      <c r="U78" s="323"/>
      <c r="V78" s="323"/>
      <c r="W78" s="323"/>
      <c r="X78" s="323"/>
      <c r="Y78" s="323"/>
      <c r="Z78" s="323"/>
      <c r="AA78" s="324"/>
      <c r="AB78" s="327" t="s">
        <v>592</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4" t="s">
        <v>11</v>
      </c>
      <c r="AC83" s="905"/>
      <c r="AD83" s="906"/>
      <c r="AE83" s="416" t="s">
        <v>413</v>
      </c>
      <c r="AF83" s="416"/>
      <c r="AG83" s="416"/>
      <c r="AH83" s="416"/>
      <c r="AI83" s="416" t="s">
        <v>565</v>
      </c>
      <c r="AJ83" s="416"/>
      <c r="AK83" s="416"/>
      <c r="AL83" s="416"/>
      <c r="AM83" s="416" t="s">
        <v>381</v>
      </c>
      <c r="AN83" s="416"/>
      <c r="AO83" s="416"/>
      <c r="AP83" s="416"/>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c r="AR84" s="436"/>
      <c r="AS84" s="434" t="s">
        <v>174</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9"/>
      <c r="R85" s="449"/>
      <c r="S85" s="449"/>
      <c r="T85" s="449"/>
      <c r="U85" s="449"/>
      <c r="V85" s="449"/>
      <c r="W85" s="449"/>
      <c r="X85" s="450"/>
      <c r="Y85" s="908" t="s">
        <v>57</v>
      </c>
      <c r="Z85" s="909"/>
      <c r="AA85" s="910"/>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911"/>
      <c r="H86" s="384"/>
      <c r="I86" s="384"/>
      <c r="J86" s="384"/>
      <c r="K86" s="384"/>
      <c r="L86" s="384"/>
      <c r="M86" s="384"/>
      <c r="N86" s="384"/>
      <c r="O86" s="385"/>
      <c r="P86" s="451"/>
      <c r="Q86" s="451"/>
      <c r="R86" s="451"/>
      <c r="S86" s="451"/>
      <c r="T86" s="451"/>
      <c r="U86" s="451"/>
      <c r="V86" s="451"/>
      <c r="W86" s="451"/>
      <c r="X86" s="452"/>
      <c r="Y86" s="912" t="s">
        <v>50</v>
      </c>
      <c r="Z86" s="786"/>
      <c r="AA86" s="787"/>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912" t="s">
        <v>13</v>
      </c>
      <c r="Z87" s="786"/>
      <c r="AA87" s="787"/>
      <c r="AB87" s="913" t="s">
        <v>14</v>
      </c>
      <c r="AC87" s="913"/>
      <c r="AD87" s="913"/>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4" t="s">
        <v>11</v>
      </c>
      <c r="AC88" s="905"/>
      <c r="AD88" s="906"/>
      <c r="AE88" s="416" t="s">
        <v>413</v>
      </c>
      <c r="AF88" s="416"/>
      <c r="AG88" s="416"/>
      <c r="AH88" s="416"/>
      <c r="AI88" s="416" t="s">
        <v>565</v>
      </c>
      <c r="AJ88" s="416"/>
      <c r="AK88" s="416"/>
      <c r="AL88" s="416"/>
      <c r="AM88" s="416" t="s">
        <v>381</v>
      </c>
      <c r="AN88" s="416"/>
      <c r="AO88" s="416"/>
      <c r="AP88" s="416"/>
      <c r="AQ88" s="491" t="s">
        <v>173</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6"/>
      <c r="AS89" s="434" t="s">
        <v>174</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908" t="s">
        <v>57</v>
      </c>
      <c r="Z90" s="909"/>
      <c r="AA90" s="910"/>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911"/>
      <c r="H91" s="384"/>
      <c r="I91" s="384"/>
      <c r="J91" s="384"/>
      <c r="K91" s="384"/>
      <c r="L91" s="384"/>
      <c r="M91" s="384"/>
      <c r="N91" s="384"/>
      <c r="O91" s="385"/>
      <c r="P91" s="451"/>
      <c r="Q91" s="451"/>
      <c r="R91" s="451"/>
      <c r="S91" s="451"/>
      <c r="T91" s="451"/>
      <c r="U91" s="451"/>
      <c r="V91" s="451"/>
      <c r="W91" s="451"/>
      <c r="X91" s="452"/>
      <c r="Y91" s="912"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912" t="s">
        <v>13</v>
      </c>
      <c r="Z92" s="786"/>
      <c r="AA92" s="787"/>
      <c r="AB92" s="913" t="s">
        <v>14</v>
      </c>
      <c r="AC92" s="913"/>
      <c r="AD92" s="913"/>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4" t="s">
        <v>11</v>
      </c>
      <c r="AC93" s="905"/>
      <c r="AD93" s="906"/>
      <c r="AE93" s="416" t="s">
        <v>413</v>
      </c>
      <c r="AF93" s="416"/>
      <c r="AG93" s="416"/>
      <c r="AH93" s="416"/>
      <c r="AI93" s="416" t="s">
        <v>565</v>
      </c>
      <c r="AJ93" s="416"/>
      <c r="AK93" s="416"/>
      <c r="AL93" s="416"/>
      <c r="AM93" s="416" t="s">
        <v>381</v>
      </c>
      <c r="AN93" s="416"/>
      <c r="AO93" s="416"/>
      <c r="AP93" s="416"/>
      <c r="AQ93" s="491" t="s">
        <v>173</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6"/>
      <c r="AS94" s="434" t="s">
        <v>174</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908" t="s">
        <v>57</v>
      </c>
      <c r="Z95" s="909"/>
      <c r="AA95" s="910"/>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911"/>
      <c r="H96" s="384"/>
      <c r="I96" s="384"/>
      <c r="J96" s="384"/>
      <c r="K96" s="384"/>
      <c r="L96" s="384"/>
      <c r="M96" s="384"/>
      <c r="N96" s="384"/>
      <c r="O96" s="385"/>
      <c r="P96" s="451"/>
      <c r="Q96" s="451"/>
      <c r="R96" s="451"/>
      <c r="S96" s="451"/>
      <c r="T96" s="451"/>
      <c r="U96" s="451"/>
      <c r="V96" s="451"/>
      <c r="W96" s="451"/>
      <c r="X96" s="452"/>
      <c r="Y96" s="912"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901"/>
      <c r="C97" s="902"/>
      <c r="D97" s="902"/>
      <c r="E97" s="902"/>
      <c r="F97" s="903"/>
      <c r="G97" s="142"/>
      <c r="H97" s="143"/>
      <c r="I97" s="143"/>
      <c r="J97" s="143"/>
      <c r="K97" s="143"/>
      <c r="L97" s="143"/>
      <c r="M97" s="143"/>
      <c r="N97" s="143"/>
      <c r="O97" s="144"/>
      <c r="P97" s="453"/>
      <c r="Q97" s="453"/>
      <c r="R97" s="453"/>
      <c r="S97" s="453"/>
      <c r="T97" s="453"/>
      <c r="U97" s="453"/>
      <c r="V97" s="453"/>
      <c r="W97" s="453"/>
      <c r="X97" s="454"/>
      <c r="Y97" s="912" t="s">
        <v>13</v>
      </c>
      <c r="Z97" s="786"/>
      <c r="AA97" s="787"/>
      <c r="AB97" s="913" t="s">
        <v>14</v>
      </c>
      <c r="AC97" s="913"/>
      <c r="AD97" s="913"/>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576</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577</v>
      </c>
      <c r="B99" s="318"/>
      <c r="C99" s="318"/>
      <c r="D99" s="318"/>
      <c r="E99" s="318"/>
      <c r="F99" s="319"/>
      <c r="G99" s="351" t="s">
        <v>569</v>
      </c>
      <c r="H99" s="352"/>
      <c r="I99" s="352"/>
      <c r="J99" s="352"/>
      <c r="K99" s="352"/>
      <c r="L99" s="352"/>
      <c r="M99" s="352"/>
      <c r="N99" s="352"/>
      <c r="O99" s="352"/>
      <c r="P99" s="353" t="s">
        <v>568</v>
      </c>
      <c r="Q99" s="352"/>
      <c r="R99" s="352"/>
      <c r="S99" s="352"/>
      <c r="T99" s="352"/>
      <c r="U99" s="352"/>
      <c r="V99" s="352"/>
      <c r="W99" s="352"/>
      <c r="X99" s="354"/>
      <c r="Y99" s="355"/>
      <c r="Z99" s="356"/>
      <c r="AA99" s="357"/>
      <c r="AB99" s="402" t="s">
        <v>11</v>
      </c>
      <c r="AC99" s="402"/>
      <c r="AD99" s="402"/>
      <c r="AE99" s="416" t="s">
        <v>413</v>
      </c>
      <c r="AF99" s="416"/>
      <c r="AG99" s="416"/>
      <c r="AH99" s="416"/>
      <c r="AI99" s="416" t="s">
        <v>565</v>
      </c>
      <c r="AJ99" s="416"/>
      <c r="AK99" s="416"/>
      <c r="AL99" s="416"/>
      <c r="AM99" s="416" t="s">
        <v>381</v>
      </c>
      <c r="AN99" s="416"/>
      <c r="AO99" s="416"/>
      <c r="AP99" s="416"/>
      <c r="AQ99" s="412" t="s">
        <v>412</v>
      </c>
      <c r="AR99" s="413"/>
      <c r="AS99" s="413"/>
      <c r="AT99" s="414"/>
      <c r="AU99" s="412" t="s">
        <v>590</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1"/>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1"/>
      <c r="AV101" s="406"/>
      <c r="AW101" s="406"/>
      <c r="AX101" s="407"/>
      <c r="AY101">
        <f>$AY$99</f>
        <v>0</v>
      </c>
    </row>
    <row r="102" spans="1:60" ht="23.25" hidden="1" customHeight="1" x14ac:dyDescent="0.15">
      <c r="A102" s="461" t="s">
        <v>578</v>
      </c>
      <c r="B102" s="342"/>
      <c r="C102" s="342"/>
      <c r="D102" s="342"/>
      <c r="E102" s="342"/>
      <c r="F102" s="462"/>
      <c r="G102" s="224" t="s">
        <v>579</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413</v>
      </c>
      <c r="AF102" s="416"/>
      <c r="AG102" s="416"/>
      <c r="AH102" s="416"/>
      <c r="AI102" s="416" t="s">
        <v>565</v>
      </c>
      <c r="AJ102" s="416"/>
      <c r="AK102" s="416"/>
      <c r="AL102" s="416"/>
      <c r="AM102" s="416" t="s">
        <v>381</v>
      </c>
      <c r="AN102" s="416"/>
      <c r="AO102" s="416"/>
      <c r="AP102" s="416"/>
      <c r="AQ102" s="417" t="s">
        <v>591</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5" t="s">
        <v>580</v>
      </c>
      <c r="H103" s="396"/>
      <c r="I103" s="396"/>
      <c r="J103" s="396"/>
      <c r="K103" s="396"/>
      <c r="L103" s="396"/>
      <c r="M103" s="396"/>
      <c r="N103" s="396"/>
      <c r="O103" s="396"/>
      <c r="P103" s="396"/>
      <c r="Q103" s="396"/>
      <c r="R103" s="396"/>
      <c r="S103" s="396"/>
      <c r="T103" s="396"/>
      <c r="U103" s="396"/>
      <c r="V103" s="396"/>
      <c r="W103" s="396"/>
      <c r="X103" s="396"/>
      <c r="Y103" s="420" t="s">
        <v>578</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581</v>
      </c>
      <c r="Z104" s="400"/>
      <c r="AA104" s="401"/>
      <c r="AB104" s="426" t="s">
        <v>582</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234</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413</v>
      </c>
      <c r="AF105" s="416"/>
      <c r="AG105" s="416"/>
      <c r="AH105" s="416"/>
      <c r="AI105" s="416" t="s">
        <v>565</v>
      </c>
      <c r="AJ105" s="416"/>
      <c r="AK105" s="416"/>
      <c r="AL105" s="416"/>
      <c r="AM105" s="416" t="s">
        <v>381</v>
      </c>
      <c r="AN105" s="416"/>
      <c r="AO105" s="416"/>
      <c r="AP105" s="416"/>
      <c r="AQ105" s="458" t="s">
        <v>173</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174</v>
      </c>
      <c r="AT106" s="435"/>
      <c r="AU106" s="436"/>
      <c r="AV106" s="436"/>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257</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570</v>
      </c>
      <c r="B112" s="317" t="s">
        <v>571</v>
      </c>
      <c r="C112" s="318"/>
      <c r="D112" s="318"/>
      <c r="E112" s="318"/>
      <c r="F112" s="319"/>
      <c r="G112" s="323" t="s">
        <v>572</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592</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4" t="s">
        <v>11</v>
      </c>
      <c r="AC117" s="905"/>
      <c r="AD117" s="906"/>
      <c r="AE117" s="416" t="s">
        <v>413</v>
      </c>
      <c r="AF117" s="416"/>
      <c r="AG117" s="416"/>
      <c r="AH117" s="416"/>
      <c r="AI117" s="416" t="s">
        <v>565</v>
      </c>
      <c r="AJ117" s="416"/>
      <c r="AK117" s="416"/>
      <c r="AL117" s="416"/>
      <c r="AM117" s="416" t="s">
        <v>381</v>
      </c>
      <c r="AN117" s="416"/>
      <c r="AO117" s="416"/>
      <c r="AP117" s="416"/>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174</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908" t="s">
        <v>57</v>
      </c>
      <c r="Z119" s="909"/>
      <c r="AA119" s="910"/>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911"/>
      <c r="H120" s="384"/>
      <c r="I120" s="384"/>
      <c r="J120" s="384"/>
      <c r="K120" s="384"/>
      <c r="L120" s="384"/>
      <c r="M120" s="384"/>
      <c r="N120" s="384"/>
      <c r="O120" s="385"/>
      <c r="P120" s="451"/>
      <c r="Q120" s="451"/>
      <c r="R120" s="451"/>
      <c r="S120" s="451"/>
      <c r="T120" s="451"/>
      <c r="U120" s="451"/>
      <c r="V120" s="451"/>
      <c r="W120" s="451"/>
      <c r="X120" s="452"/>
      <c r="Y120" s="912"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912" t="s">
        <v>13</v>
      </c>
      <c r="Z121" s="786"/>
      <c r="AA121" s="787"/>
      <c r="AB121" s="913" t="s">
        <v>14</v>
      </c>
      <c r="AC121" s="913"/>
      <c r="AD121" s="913"/>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4" t="s">
        <v>11</v>
      </c>
      <c r="AC122" s="905"/>
      <c r="AD122" s="906"/>
      <c r="AE122" s="416" t="s">
        <v>413</v>
      </c>
      <c r="AF122" s="416"/>
      <c r="AG122" s="416"/>
      <c r="AH122" s="416"/>
      <c r="AI122" s="416" t="s">
        <v>565</v>
      </c>
      <c r="AJ122" s="416"/>
      <c r="AK122" s="416"/>
      <c r="AL122" s="416"/>
      <c r="AM122" s="416" t="s">
        <v>381</v>
      </c>
      <c r="AN122" s="416"/>
      <c r="AO122" s="416"/>
      <c r="AP122" s="416"/>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174</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908" t="s">
        <v>57</v>
      </c>
      <c r="Z124" s="909"/>
      <c r="AA124" s="910"/>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911"/>
      <c r="H125" s="384"/>
      <c r="I125" s="384"/>
      <c r="J125" s="384"/>
      <c r="K125" s="384"/>
      <c r="L125" s="384"/>
      <c r="M125" s="384"/>
      <c r="N125" s="384"/>
      <c r="O125" s="385"/>
      <c r="P125" s="451"/>
      <c r="Q125" s="451"/>
      <c r="R125" s="451"/>
      <c r="S125" s="451"/>
      <c r="T125" s="451"/>
      <c r="U125" s="451"/>
      <c r="V125" s="451"/>
      <c r="W125" s="451"/>
      <c r="X125" s="452"/>
      <c r="Y125" s="912"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912" t="s">
        <v>13</v>
      </c>
      <c r="Z126" s="786"/>
      <c r="AA126" s="787"/>
      <c r="AB126" s="913" t="s">
        <v>14</v>
      </c>
      <c r="AC126" s="913"/>
      <c r="AD126" s="913"/>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4" t="s">
        <v>11</v>
      </c>
      <c r="AC127" s="905"/>
      <c r="AD127" s="906"/>
      <c r="AE127" s="416" t="s">
        <v>413</v>
      </c>
      <c r="AF127" s="416"/>
      <c r="AG127" s="416"/>
      <c r="AH127" s="416"/>
      <c r="AI127" s="416" t="s">
        <v>565</v>
      </c>
      <c r="AJ127" s="416"/>
      <c r="AK127" s="416"/>
      <c r="AL127" s="416"/>
      <c r="AM127" s="416" t="s">
        <v>381</v>
      </c>
      <c r="AN127" s="416"/>
      <c r="AO127" s="416"/>
      <c r="AP127" s="416"/>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174</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908" t="s">
        <v>57</v>
      </c>
      <c r="Z129" s="909"/>
      <c r="AA129" s="910"/>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911"/>
      <c r="H130" s="384"/>
      <c r="I130" s="384"/>
      <c r="J130" s="384"/>
      <c r="K130" s="384"/>
      <c r="L130" s="384"/>
      <c r="M130" s="384"/>
      <c r="N130" s="384"/>
      <c r="O130" s="385"/>
      <c r="P130" s="451"/>
      <c r="Q130" s="451"/>
      <c r="R130" s="451"/>
      <c r="S130" s="451"/>
      <c r="T130" s="451"/>
      <c r="U130" s="451"/>
      <c r="V130" s="451"/>
      <c r="W130" s="451"/>
      <c r="X130" s="452"/>
      <c r="Y130" s="912"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901"/>
      <c r="C131" s="902"/>
      <c r="D131" s="902"/>
      <c r="E131" s="902"/>
      <c r="F131" s="903"/>
      <c r="G131" s="142"/>
      <c r="H131" s="143"/>
      <c r="I131" s="143"/>
      <c r="J131" s="143"/>
      <c r="K131" s="143"/>
      <c r="L131" s="143"/>
      <c r="M131" s="143"/>
      <c r="N131" s="143"/>
      <c r="O131" s="144"/>
      <c r="P131" s="453"/>
      <c r="Q131" s="453"/>
      <c r="R131" s="453"/>
      <c r="S131" s="453"/>
      <c r="T131" s="453"/>
      <c r="U131" s="453"/>
      <c r="V131" s="453"/>
      <c r="W131" s="453"/>
      <c r="X131" s="454"/>
      <c r="Y131" s="912" t="s">
        <v>13</v>
      </c>
      <c r="Z131" s="786"/>
      <c r="AA131" s="787"/>
      <c r="AB131" s="913" t="s">
        <v>14</v>
      </c>
      <c r="AC131" s="913"/>
      <c r="AD131" s="913"/>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576</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577</v>
      </c>
      <c r="B133" s="318"/>
      <c r="C133" s="318"/>
      <c r="D133" s="318"/>
      <c r="E133" s="318"/>
      <c r="F133" s="319"/>
      <c r="G133" s="351" t="s">
        <v>569</v>
      </c>
      <c r="H133" s="352"/>
      <c r="I133" s="352"/>
      <c r="J133" s="352"/>
      <c r="K133" s="352"/>
      <c r="L133" s="352"/>
      <c r="M133" s="352"/>
      <c r="N133" s="352"/>
      <c r="O133" s="352"/>
      <c r="P133" s="353" t="s">
        <v>568</v>
      </c>
      <c r="Q133" s="352"/>
      <c r="R133" s="352"/>
      <c r="S133" s="352"/>
      <c r="T133" s="352"/>
      <c r="U133" s="352"/>
      <c r="V133" s="352"/>
      <c r="W133" s="352"/>
      <c r="X133" s="354"/>
      <c r="Y133" s="355"/>
      <c r="Z133" s="356"/>
      <c r="AA133" s="357"/>
      <c r="AB133" s="402" t="s">
        <v>11</v>
      </c>
      <c r="AC133" s="402"/>
      <c r="AD133" s="402"/>
      <c r="AE133" s="416" t="s">
        <v>413</v>
      </c>
      <c r="AF133" s="416"/>
      <c r="AG133" s="416"/>
      <c r="AH133" s="416"/>
      <c r="AI133" s="416" t="s">
        <v>565</v>
      </c>
      <c r="AJ133" s="416"/>
      <c r="AK133" s="416"/>
      <c r="AL133" s="416"/>
      <c r="AM133" s="416" t="s">
        <v>381</v>
      </c>
      <c r="AN133" s="416"/>
      <c r="AO133" s="416"/>
      <c r="AP133" s="416"/>
      <c r="AQ133" s="412" t="s">
        <v>412</v>
      </c>
      <c r="AR133" s="413"/>
      <c r="AS133" s="413"/>
      <c r="AT133" s="414"/>
      <c r="AU133" s="412" t="s">
        <v>590</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1"/>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1"/>
      <c r="AV135" s="406"/>
      <c r="AW135" s="406"/>
      <c r="AX135" s="407"/>
      <c r="AY135">
        <f>$AY$133</f>
        <v>0</v>
      </c>
    </row>
    <row r="136" spans="1:60" ht="23.25" hidden="1" customHeight="1" x14ac:dyDescent="0.15">
      <c r="A136" s="461" t="s">
        <v>578</v>
      </c>
      <c r="B136" s="342"/>
      <c r="C136" s="342"/>
      <c r="D136" s="342"/>
      <c r="E136" s="342"/>
      <c r="F136" s="462"/>
      <c r="G136" s="224" t="s">
        <v>579</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413</v>
      </c>
      <c r="AF136" s="416"/>
      <c r="AG136" s="416"/>
      <c r="AH136" s="416"/>
      <c r="AI136" s="416" t="s">
        <v>565</v>
      </c>
      <c r="AJ136" s="416"/>
      <c r="AK136" s="416"/>
      <c r="AL136" s="416"/>
      <c r="AM136" s="416" t="s">
        <v>381</v>
      </c>
      <c r="AN136" s="416"/>
      <c r="AO136" s="416"/>
      <c r="AP136" s="416"/>
      <c r="AQ136" s="417" t="s">
        <v>591</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5" t="s">
        <v>580</v>
      </c>
      <c r="H137" s="396"/>
      <c r="I137" s="396"/>
      <c r="J137" s="396"/>
      <c r="K137" s="396"/>
      <c r="L137" s="396"/>
      <c r="M137" s="396"/>
      <c r="N137" s="396"/>
      <c r="O137" s="396"/>
      <c r="P137" s="396"/>
      <c r="Q137" s="396"/>
      <c r="R137" s="396"/>
      <c r="S137" s="396"/>
      <c r="T137" s="396"/>
      <c r="U137" s="396"/>
      <c r="V137" s="396"/>
      <c r="W137" s="396"/>
      <c r="X137" s="396"/>
      <c r="Y137" s="420" t="s">
        <v>578</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581</v>
      </c>
      <c r="Z138" s="400"/>
      <c r="AA138" s="401"/>
      <c r="AB138" s="426" t="s">
        <v>582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234</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413</v>
      </c>
      <c r="AF139" s="416"/>
      <c r="AG139" s="416"/>
      <c r="AH139" s="416"/>
      <c r="AI139" s="416" t="s">
        <v>565</v>
      </c>
      <c r="AJ139" s="416"/>
      <c r="AK139" s="416"/>
      <c r="AL139" s="416"/>
      <c r="AM139" s="416" t="s">
        <v>381</v>
      </c>
      <c r="AN139" s="416"/>
      <c r="AO139" s="416"/>
      <c r="AP139" s="416"/>
      <c r="AQ139" s="458" t="s">
        <v>173</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174</v>
      </c>
      <c r="AT140" s="435"/>
      <c r="AU140" s="436"/>
      <c r="AV140" s="436"/>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257</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570</v>
      </c>
      <c r="B146" s="317" t="s">
        <v>571</v>
      </c>
      <c r="C146" s="318"/>
      <c r="D146" s="318"/>
      <c r="E146" s="318"/>
      <c r="F146" s="319"/>
      <c r="G146" s="323" t="s">
        <v>572</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592</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4" t="s">
        <v>11</v>
      </c>
      <c r="AC151" s="905"/>
      <c r="AD151" s="906"/>
      <c r="AE151" s="416" t="s">
        <v>413</v>
      </c>
      <c r="AF151" s="416"/>
      <c r="AG151" s="416"/>
      <c r="AH151" s="416"/>
      <c r="AI151" s="416" t="s">
        <v>565</v>
      </c>
      <c r="AJ151" s="416"/>
      <c r="AK151" s="416"/>
      <c r="AL151" s="416"/>
      <c r="AM151" s="416" t="s">
        <v>381</v>
      </c>
      <c r="AN151" s="416"/>
      <c r="AO151" s="416"/>
      <c r="AP151" s="416"/>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174</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908" t="s">
        <v>57</v>
      </c>
      <c r="Z153" s="909"/>
      <c r="AA153" s="910"/>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911"/>
      <c r="H154" s="384"/>
      <c r="I154" s="384"/>
      <c r="J154" s="384"/>
      <c r="K154" s="384"/>
      <c r="L154" s="384"/>
      <c r="M154" s="384"/>
      <c r="N154" s="384"/>
      <c r="O154" s="385"/>
      <c r="P154" s="451"/>
      <c r="Q154" s="451"/>
      <c r="R154" s="451"/>
      <c r="S154" s="451"/>
      <c r="T154" s="451"/>
      <c r="U154" s="451"/>
      <c r="V154" s="451"/>
      <c r="W154" s="451"/>
      <c r="X154" s="452"/>
      <c r="Y154" s="912"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912" t="s">
        <v>13</v>
      </c>
      <c r="Z155" s="786"/>
      <c r="AA155" s="787"/>
      <c r="AB155" s="913" t="s">
        <v>14</v>
      </c>
      <c r="AC155" s="913"/>
      <c r="AD155" s="913"/>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4" t="s">
        <v>11</v>
      </c>
      <c r="AC156" s="905"/>
      <c r="AD156" s="906"/>
      <c r="AE156" s="416" t="s">
        <v>413</v>
      </c>
      <c r="AF156" s="416"/>
      <c r="AG156" s="416"/>
      <c r="AH156" s="416"/>
      <c r="AI156" s="416" t="s">
        <v>565</v>
      </c>
      <c r="AJ156" s="416"/>
      <c r="AK156" s="416"/>
      <c r="AL156" s="416"/>
      <c r="AM156" s="416" t="s">
        <v>381</v>
      </c>
      <c r="AN156" s="416"/>
      <c r="AO156" s="416"/>
      <c r="AP156" s="416"/>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174</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908" t="s">
        <v>57</v>
      </c>
      <c r="Z158" s="909"/>
      <c r="AA158" s="910"/>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911"/>
      <c r="H159" s="384"/>
      <c r="I159" s="384"/>
      <c r="J159" s="384"/>
      <c r="K159" s="384"/>
      <c r="L159" s="384"/>
      <c r="M159" s="384"/>
      <c r="N159" s="384"/>
      <c r="O159" s="385"/>
      <c r="P159" s="451"/>
      <c r="Q159" s="451"/>
      <c r="R159" s="451"/>
      <c r="S159" s="451"/>
      <c r="T159" s="451"/>
      <c r="U159" s="451"/>
      <c r="V159" s="451"/>
      <c r="W159" s="451"/>
      <c r="X159" s="452"/>
      <c r="Y159" s="912"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912" t="s">
        <v>13</v>
      </c>
      <c r="Z160" s="786"/>
      <c r="AA160" s="787"/>
      <c r="AB160" s="913" t="s">
        <v>14</v>
      </c>
      <c r="AC160" s="913"/>
      <c r="AD160" s="913"/>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4" t="s">
        <v>11</v>
      </c>
      <c r="AC161" s="905"/>
      <c r="AD161" s="906"/>
      <c r="AE161" s="416" t="s">
        <v>413</v>
      </c>
      <c r="AF161" s="416"/>
      <c r="AG161" s="416"/>
      <c r="AH161" s="416"/>
      <c r="AI161" s="416" t="s">
        <v>565</v>
      </c>
      <c r="AJ161" s="416"/>
      <c r="AK161" s="416"/>
      <c r="AL161" s="416"/>
      <c r="AM161" s="416" t="s">
        <v>381</v>
      </c>
      <c r="AN161" s="416"/>
      <c r="AO161" s="416"/>
      <c r="AP161" s="416"/>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174</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908" t="s">
        <v>57</v>
      </c>
      <c r="Z163" s="909"/>
      <c r="AA163" s="910"/>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911"/>
      <c r="H164" s="384"/>
      <c r="I164" s="384"/>
      <c r="J164" s="384"/>
      <c r="K164" s="384"/>
      <c r="L164" s="384"/>
      <c r="M164" s="384"/>
      <c r="N164" s="384"/>
      <c r="O164" s="385"/>
      <c r="P164" s="451"/>
      <c r="Q164" s="451"/>
      <c r="R164" s="451"/>
      <c r="S164" s="451"/>
      <c r="T164" s="451"/>
      <c r="U164" s="451"/>
      <c r="V164" s="451"/>
      <c r="W164" s="451"/>
      <c r="X164" s="452"/>
      <c r="Y164" s="912"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09" t="s">
        <v>576</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577</v>
      </c>
      <c r="B167" s="318"/>
      <c r="C167" s="318"/>
      <c r="D167" s="318"/>
      <c r="E167" s="318"/>
      <c r="F167" s="319"/>
      <c r="G167" s="351" t="s">
        <v>569</v>
      </c>
      <c r="H167" s="352"/>
      <c r="I167" s="352"/>
      <c r="J167" s="352"/>
      <c r="K167" s="352"/>
      <c r="L167" s="352"/>
      <c r="M167" s="352"/>
      <c r="N167" s="352"/>
      <c r="O167" s="352"/>
      <c r="P167" s="353" t="s">
        <v>568</v>
      </c>
      <c r="Q167" s="352"/>
      <c r="R167" s="352"/>
      <c r="S167" s="352"/>
      <c r="T167" s="352"/>
      <c r="U167" s="352"/>
      <c r="V167" s="352"/>
      <c r="W167" s="352"/>
      <c r="X167" s="354"/>
      <c r="Y167" s="355"/>
      <c r="Z167" s="356"/>
      <c r="AA167" s="357"/>
      <c r="AB167" s="402" t="s">
        <v>11</v>
      </c>
      <c r="AC167" s="402"/>
      <c r="AD167" s="402"/>
      <c r="AE167" s="416" t="s">
        <v>413</v>
      </c>
      <c r="AF167" s="416"/>
      <c r="AG167" s="416"/>
      <c r="AH167" s="416"/>
      <c r="AI167" s="416" t="s">
        <v>565</v>
      </c>
      <c r="AJ167" s="416"/>
      <c r="AK167" s="416"/>
      <c r="AL167" s="416"/>
      <c r="AM167" s="416" t="s">
        <v>381</v>
      </c>
      <c r="AN167" s="416"/>
      <c r="AO167" s="416"/>
      <c r="AP167" s="416"/>
      <c r="AQ167" s="412" t="s">
        <v>412</v>
      </c>
      <c r="AR167" s="413"/>
      <c r="AS167" s="413"/>
      <c r="AT167" s="414"/>
      <c r="AU167" s="412" t="s">
        <v>590</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1"/>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1"/>
      <c r="AV169" s="406"/>
      <c r="AW169" s="406"/>
      <c r="AX169" s="407"/>
      <c r="AY169">
        <f>$AY$167</f>
        <v>0</v>
      </c>
    </row>
    <row r="170" spans="1:60" ht="23.25" hidden="1" customHeight="1" x14ac:dyDescent="0.15">
      <c r="A170" s="461" t="s">
        <v>578</v>
      </c>
      <c r="B170" s="342"/>
      <c r="C170" s="342"/>
      <c r="D170" s="342"/>
      <c r="E170" s="342"/>
      <c r="F170" s="462"/>
      <c r="G170" s="224" t="s">
        <v>579</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413</v>
      </c>
      <c r="AF170" s="416"/>
      <c r="AG170" s="416"/>
      <c r="AH170" s="416"/>
      <c r="AI170" s="416" t="s">
        <v>565</v>
      </c>
      <c r="AJ170" s="416"/>
      <c r="AK170" s="416"/>
      <c r="AL170" s="416"/>
      <c r="AM170" s="416" t="s">
        <v>381</v>
      </c>
      <c r="AN170" s="416"/>
      <c r="AO170" s="416"/>
      <c r="AP170" s="416"/>
      <c r="AQ170" s="417" t="s">
        <v>591</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5" t="s">
        <v>580</v>
      </c>
      <c r="H171" s="396"/>
      <c r="I171" s="396"/>
      <c r="J171" s="396"/>
      <c r="K171" s="396"/>
      <c r="L171" s="396"/>
      <c r="M171" s="396"/>
      <c r="N171" s="396"/>
      <c r="O171" s="396"/>
      <c r="P171" s="396"/>
      <c r="Q171" s="396"/>
      <c r="R171" s="396"/>
      <c r="S171" s="396"/>
      <c r="T171" s="396"/>
      <c r="U171" s="396"/>
      <c r="V171" s="396"/>
      <c r="W171" s="396"/>
      <c r="X171" s="396"/>
      <c r="Y171" s="420" t="s">
        <v>578</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581</v>
      </c>
      <c r="Z172" s="400"/>
      <c r="AA172" s="401"/>
      <c r="AB172" s="426" t="s">
        <v>582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234</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413</v>
      </c>
      <c r="AF173" s="416"/>
      <c r="AG173" s="416"/>
      <c r="AH173" s="416"/>
      <c r="AI173" s="416" t="s">
        <v>565</v>
      </c>
      <c r="AJ173" s="416"/>
      <c r="AK173" s="416"/>
      <c r="AL173" s="416"/>
      <c r="AM173" s="416" t="s">
        <v>381</v>
      </c>
      <c r="AN173" s="416"/>
      <c r="AO173" s="416"/>
      <c r="AP173" s="416"/>
      <c r="AQ173" s="458" t="s">
        <v>173</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174</v>
      </c>
      <c r="AT174" s="435"/>
      <c r="AU174" s="436"/>
      <c r="AV174" s="436"/>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257</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570</v>
      </c>
      <c r="B180" s="317" t="s">
        <v>571</v>
      </c>
      <c r="C180" s="318"/>
      <c r="D180" s="318"/>
      <c r="E180" s="318"/>
      <c r="F180" s="319"/>
      <c r="G180" s="323" t="s">
        <v>572</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592</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4" t="s">
        <v>11</v>
      </c>
      <c r="AC185" s="905"/>
      <c r="AD185" s="906"/>
      <c r="AE185" s="416" t="s">
        <v>413</v>
      </c>
      <c r="AF185" s="416"/>
      <c r="AG185" s="416"/>
      <c r="AH185" s="416"/>
      <c r="AI185" s="416" t="s">
        <v>565</v>
      </c>
      <c r="AJ185" s="416"/>
      <c r="AK185" s="416"/>
      <c r="AL185" s="416"/>
      <c r="AM185" s="416" t="s">
        <v>381</v>
      </c>
      <c r="AN185" s="416"/>
      <c r="AO185" s="416"/>
      <c r="AP185" s="416"/>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174</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908" t="s">
        <v>57</v>
      </c>
      <c r="Z187" s="909"/>
      <c r="AA187" s="910"/>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911"/>
      <c r="H188" s="384"/>
      <c r="I188" s="384"/>
      <c r="J188" s="384"/>
      <c r="K188" s="384"/>
      <c r="L188" s="384"/>
      <c r="M188" s="384"/>
      <c r="N188" s="384"/>
      <c r="O188" s="385"/>
      <c r="P188" s="451"/>
      <c r="Q188" s="451"/>
      <c r="R188" s="451"/>
      <c r="S188" s="451"/>
      <c r="T188" s="451"/>
      <c r="U188" s="451"/>
      <c r="V188" s="451"/>
      <c r="W188" s="451"/>
      <c r="X188" s="452"/>
      <c r="Y188" s="912"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912" t="s">
        <v>13</v>
      </c>
      <c r="Z189" s="786"/>
      <c r="AA189" s="787"/>
      <c r="AB189" s="913" t="s">
        <v>14</v>
      </c>
      <c r="AC189" s="913"/>
      <c r="AD189" s="913"/>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4" t="s">
        <v>11</v>
      </c>
      <c r="AC190" s="905"/>
      <c r="AD190" s="906"/>
      <c r="AE190" s="416" t="s">
        <v>413</v>
      </c>
      <c r="AF190" s="416"/>
      <c r="AG190" s="416"/>
      <c r="AH190" s="416"/>
      <c r="AI190" s="416" t="s">
        <v>565</v>
      </c>
      <c r="AJ190" s="416"/>
      <c r="AK190" s="416"/>
      <c r="AL190" s="416"/>
      <c r="AM190" s="416" t="s">
        <v>381</v>
      </c>
      <c r="AN190" s="416"/>
      <c r="AO190" s="416"/>
      <c r="AP190" s="416"/>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174</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908" t="s">
        <v>57</v>
      </c>
      <c r="Z192" s="909"/>
      <c r="AA192" s="910"/>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911"/>
      <c r="H193" s="384"/>
      <c r="I193" s="384"/>
      <c r="J193" s="384"/>
      <c r="K193" s="384"/>
      <c r="L193" s="384"/>
      <c r="M193" s="384"/>
      <c r="N193" s="384"/>
      <c r="O193" s="385"/>
      <c r="P193" s="451"/>
      <c r="Q193" s="451"/>
      <c r="R193" s="451"/>
      <c r="S193" s="451"/>
      <c r="T193" s="451"/>
      <c r="U193" s="451"/>
      <c r="V193" s="451"/>
      <c r="W193" s="451"/>
      <c r="X193" s="452"/>
      <c r="Y193" s="912"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912" t="s">
        <v>13</v>
      </c>
      <c r="Z194" s="786"/>
      <c r="AA194" s="787"/>
      <c r="AB194" s="913" t="s">
        <v>14</v>
      </c>
      <c r="AC194" s="913"/>
      <c r="AD194" s="913"/>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4" t="s">
        <v>11</v>
      </c>
      <c r="AC195" s="905"/>
      <c r="AD195" s="906"/>
      <c r="AE195" s="416" t="s">
        <v>413</v>
      </c>
      <c r="AF195" s="416"/>
      <c r="AG195" s="416"/>
      <c r="AH195" s="416"/>
      <c r="AI195" s="416" t="s">
        <v>565</v>
      </c>
      <c r="AJ195" s="416"/>
      <c r="AK195" s="416"/>
      <c r="AL195" s="416"/>
      <c r="AM195" s="416" t="s">
        <v>381</v>
      </c>
      <c r="AN195" s="416"/>
      <c r="AO195" s="416"/>
      <c r="AP195" s="416"/>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174</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908" t="s">
        <v>57</v>
      </c>
      <c r="Z197" s="909"/>
      <c r="AA197" s="910"/>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911"/>
      <c r="H198" s="384"/>
      <c r="I198" s="384"/>
      <c r="J198" s="384"/>
      <c r="K198" s="384"/>
      <c r="L198" s="384"/>
      <c r="M198" s="384"/>
      <c r="N198" s="384"/>
      <c r="O198" s="385"/>
      <c r="P198" s="451"/>
      <c r="Q198" s="451"/>
      <c r="R198" s="451"/>
      <c r="S198" s="451"/>
      <c r="T198" s="451"/>
      <c r="U198" s="451"/>
      <c r="V198" s="451"/>
      <c r="W198" s="451"/>
      <c r="X198" s="452"/>
      <c r="Y198" s="912"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6" t="s">
        <v>413</v>
      </c>
      <c r="AF200" s="416"/>
      <c r="AG200" s="416"/>
      <c r="AH200" s="416"/>
      <c r="AI200" s="416" t="s">
        <v>565</v>
      </c>
      <c r="AJ200" s="416"/>
      <c r="AK200" s="416"/>
      <c r="AL200" s="416"/>
      <c r="AM200" s="416" t="s">
        <v>381</v>
      </c>
      <c r="AN200" s="416"/>
      <c r="AO200" s="416"/>
      <c r="AP200" s="416"/>
      <c r="AQ200" s="491" t="s">
        <v>173</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174</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175</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247</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248</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238</v>
      </c>
      <c r="B205" s="567"/>
      <c r="C205" s="567"/>
      <c r="D205" s="567"/>
      <c r="E205" s="567"/>
      <c r="F205" s="568"/>
      <c r="G205" s="526" t="s">
        <v>176</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247</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248</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7" t="s">
        <v>413</v>
      </c>
      <c r="AF208" s="137"/>
      <c r="AG208" s="137"/>
      <c r="AH208" s="137"/>
      <c r="AI208" s="416" t="s">
        <v>565</v>
      </c>
      <c r="AJ208" s="416"/>
      <c r="AK208" s="416"/>
      <c r="AL208" s="416"/>
      <c r="AM208" s="416" t="s">
        <v>381</v>
      </c>
      <c r="AN208" s="416"/>
      <c r="AO208" s="416"/>
      <c r="AP208" s="416"/>
      <c r="AQ208" s="491" t="s">
        <v>173</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9"/>
      <c r="AC209" s="325"/>
      <c r="AD209" s="326"/>
      <c r="AE209" s="137"/>
      <c r="AF209" s="137"/>
      <c r="AG209" s="137"/>
      <c r="AH209" s="137"/>
      <c r="AI209" s="416"/>
      <c r="AJ209" s="416"/>
      <c r="AK209" s="416"/>
      <c r="AL209" s="416"/>
      <c r="AM209" s="416"/>
      <c r="AN209" s="416"/>
      <c r="AO209" s="416"/>
      <c r="AP209" s="416"/>
      <c r="AQ209" s="432"/>
      <c r="AR209" s="433"/>
      <c r="AS209" s="434" t="s">
        <v>174</v>
      </c>
      <c r="AT209" s="435"/>
      <c r="AU209" s="432"/>
      <c r="AV209" s="433"/>
      <c r="AW209" s="434" t="s">
        <v>166</v>
      </c>
      <c r="AX209" s="589"/>
      <c r="AY209">
        <f>$AY$208</f>
        <v>0</v>
      </c>
    </row>
    <row r="210" spans="1:51" ht="23.25" hidden="1" customHeight="1" x14ac:dyDescent="0.15">
      <c r="A210" s="566"/>
      <c r="B210" s="567"/>
      <c r="C210" s="567"/>
      <c r="D210" s="567"/>
      <c r="E210" s="567"/>
      <c r="F210" s="568"/>
      <c r="G210" s="602" t="s">
        <v>175</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260</v>
      </c>
      <c r="B213" s="646"/>
      <c r="C213" s="646"/>
      <c r="D213" s="646"/>
      <c r="E213" s="570" t="s">
        <v>223</v>
      </c>
      <c r="F213" s="571"/>
      <c r="G213" s="82" t="s">
        <v>176</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573</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c r="AS214" s="661"/>
      <c r="AT214" s="662"/>
      <c r="AU214" s="662"/>
      <c r="AV214" s="662"/>
      <c r="AW214" s="662"/>
      <c r="AX214" s="663"/>
      <c r="AY214">
        <f>COUNTIF($AR$214,"☑")</f>
        <v>0</v>
      </c>
    </row>
    <row r="215" spans="1:51" ht="45" customHeight="1" x14ac:dyDescent="0.15">
      <c r="A215" s="651" t="s">
        <v>280</v>
      </c>
      <c r="B215" s="652"/>
      <c r="C215" s="654" t="s">
        <v>177</v>
      </c>
      <c r="D215" s="652"/>
      <c r="E215" s="655" t="s">
        <v>193</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192</v>
      </c>
      <c r="F216" s="457"/>
      <c r="G216" s="139" t="s">
        <v>639</v>
      </c>
      <c r="H216" s="140"/>
      <c r="I216" s="140"/>
      <c r="J216" s="140"/>
      <c r="K216" s="140"/>
      <c r="L216" s="140"/>
      <c r="M216" s="140"/>
      <c r="N216" s="140"/>
      <c r="O216" s="140"/>
      <c r="P216" s="140"/>
      <c r="Q216" s="140"/>
      <c r="R216" s="140"/>
      <c r="S216" s="140"/>
      <c r="T216" s="140"/>
      <c r="U216" s="140"/>
      <c r="V216" s="141"/>
      <c r="W216" s="629" t="s">
        <v>583</v>
      </c>
      <c r="X216" s="630"/>
      <c r="Y216" s="630"/>
      <c r="Z216" s="630"/>
      <c r="AA216" s="631"/>
      <c r="AB216" s="632" t="s">
        <v>702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2"/>
      <c r="H217" s="143"/>
      <c r="I217" s="143"/>
      <c r="J217" s="143"/>
      <c r="K217" s="143"/>
      <c r="L217" s="143"/>
      <c r="M217" s="143"/>
      <c r="N217" s="143"/>
      <c r="O217" s="143"/>
      <c r="P217" s="143"/>
      <c r="Q217" s="143"/>
      <c r="R217" s="143"/>
      <c r="S217" s="143"/>
      <c r="T217" s="143"/>
      <c r="U217" s="143"/>
      <c r="V217" s="144"/>
      <c r="W217" s="635" t="s">
        <v>584</v>
      </c>
      <c r="X217" s="636"/>
      <c r="Y217" s="636"/>
      <c r="Z217" s="636"/>
      <c r="AA217" s="637"/>
      <c r="AB217" s="632" t="s">
        <v>703</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596</v>
      </c>
      <c r="D218" s="639"/>
      <c r="E218" s="455" t="s">
        <v>276</v>
      </c>
      <c r="F218" s="457"/>
      <c r="G218" s="619" t="s">
        <v>180</v>
      </c>
      <c r="H218" s="620"/>
      <c r="I218" s="620"/>
      <c r="J218" s="642" t="s">
        <v>610</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597</v>
      </c>
      <c r="H219" s="620"/>
      <c r="I219" s="620"/>
      <c r="J219" s="620"/>
      <c r="K219" s="620"/>
      <c r="L219" s="620"/>
      <c r="M219" s="620"/>
      <c r="N219" s="620"/>
      <c r="O219" s="620"/>
      <c r="P219" s="620"/>
      <c r="Q219" s="620"/>
      <c r="R219" s="620"/>
      <c r="S219" s="620"/>
      <c r="T219" s="620"/>
      <c r="U219" s="616" t="s">
        <v>700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584</v>
      </c>
      <c r="H220" s="620"/>
      <c r="I220" s="620"/>
      <c r="J220" s="620"/>
      <c r="K220" s="620"/>
      <c r="L220" s="620"/>
      <c r="M220" s="620"/>
      <c r="N220" s="620"/>
      <c r="O220" s="620"/>
      <c r="P220" s="620"/>
      <c r="Q220" s="620"/>
      <c r="R220" s="620"/>
      <c r="S220" s="620"/>
      <c r="T220" s="620"/>
      <c r="U220" s="145" t="s">
        <v>700</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631</v>
      </c>
      <c r="AE223" s="707"/>
      <c r="AF223" s="707"/>
      <c r="AG223" s="708" t="s">
        <v>640</v>
      </c>
      <c r="AH223" s="709"/>
      <c r="AI223" s="709"/>
      <c r="AJ223" s="709"/>
      <c r="AK223" s="709"/>
      <c r="AL223" s="709"/>
      <c r="AM223" s="709"/>
      <c r="AN223" s="709"/>
      <c r="AO223" s="709"/>
      <c r="AP223" s="709"/>
      <c r="AQ223" s="709"/>
      <c r="AR223" s="709"/>
      <c r="AS223" s="709"/>
      <c r="AT223" s="709"/>
      <c r="AU223" s="709"/>
      <c r="AV223" s="709"/>
      <c r="AW223" s="709"/>
      <c r="AX223" s="710"/>
    </row>
    <row r="224" spans="1:51" ht="49.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631</v>
      </c>
      <c r="AE224" s="688"/>
      <c r="AF224" s="688"/>
      <c r="AG224" s="714" t="s">
        <v>641</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631</v>
      </c>
      <c r="AE225" s="721"/>
      <c r="AF225" s="721"/>
      <c r="AG225" s="678" t="s">
        <v>642</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676" t="s">
        <v>644</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5"/>
      <c r="B227" s="666"/>
      <c r="C227" s="680"/>
      <c r="D227" s="681"/>
      <c r="E227" s="684" t="s">
        <v>258</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643</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2"/>
      <c r="D228" s="683"/>
      <c r="E228" s="690" t="s">
        <v>214</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643</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645</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631</v>
      </c>
      <c r="AE230" s="688"/>
      <c r="AF230" s="688"/>
      <c r="AG230" s="714" t="s">
        <v>646</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645</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631</v>
      </c>
      <c r="AE232" s="688"/>
      <c r="AF232" s="688"/>
      <c r="AG232" s="714" t="s">
        <v>647</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645</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631</v>
      </c>
      <c r="AE234" s="688"/>
      <c r="AF234" s="689"/>
      <c r="AG234" s="714" t="s">
        <v>681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631</v>
      </c>
      <c r="AE235" s="729"/>
      <c r="AF235" s="730"/>
      <c r="AG235" s="731" t="s">
        <v>648</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631</v>
      </c>
      <c r="AE236" s="740"/>
      <c r="AF236" s="750"/>
      <c r="AG236" s="741" t="s">
        <v>649</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631</v>
      </c>
      <c r="AE237" s="755"/>
      <c r="AF237" s="755"/>
      <c r="AG237" s="714" t="s">
        <v>650</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178</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631</v>
      </c>
      <c r="AE238" s="688"/>
      <c r="AF238" s="688"/>
      <c r="AG238" s="714" t="s">
        <v>651</v>
      </c>
      <c r="AH238" s="715"/>
      <c r="AI238" s="715"/>
      <c r="AJ238" s="715"/>
      <c r="AK238" s="715"/>
      <c r="AL238" s="715"/>
      <c r="AM238" s="715"/>
      <c r="AN238" s="715"/>
      <c r="AO238" s="715"/>
      <c r="AP238" s="715"/>
      <c r="AQ238" s="715"/>
      <c r="AR238" s="715"/>
      <c r="AS238" s="715"/>
      <c r="AT238" s="715"/>
      <c r="AU238" s="715"/>
      <c r="AV238" s="715"/>
      <c r="AW238" s="715"/>
      <c r="AX238" s="716"/>
    </row>
    <row r="239" spans="1:50" ht="45"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631</v>
      </c>
      <c r="AE239" s="688"/>
      <c r="AF239" s="688"/>
      <c r="AG239" s="744" t="s">
        <v>652</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645</v>
      </c>
      <c r="AE240" s="675"/>
      <c r="AF240" s="767"/>
      <c r="AG240" s="676"/>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602</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0" customHeight="1" x14ac:dyDescent="0.15">
      <c r="A247" s="123" t="s">
        <v>45</v>
      </c>
      <c r="B247" s="124"/>
      <c r="C247" s="127" t="s">
        <v>49</v>
      </c>
      <c r="D247" s="128"/>
      <c r="E247" s="128"/>
      <c r="F247" s="129"/>
      <c r="G247" s="130" t="s">
        <v>653</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0" customHeight="1" thickBot="1" x14ac:dyDescent="0.2">
      <c r="A248" s="125"/>
      <c r="B248" s="126"/>
      <c r="C248" s="132" t="s">
        <v>53</v>
      </c>
      <c r="D248" s="133"/>
      <c r="E248" s="133"/>
      <c r="F248" s="134"/>
      <c r="G248" s="135" t="s">
        <v>654</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50.1" customHeight="1" thickBot="1" x14ac:dyDescent="0.2">
      <c r="A250" s="113" t="s">
        <v>700</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50.1" customHeight="1" thickBot="1" x14ac:dyDescent="0.2">
      <c r="A252" s="119" t="s">
        <v>131</v>
      </c>
      <c r="B252" s="120"/>
      <c r="C252" s="120"/>
      <c r="D252" s="120"/>
      <c r="E252" s="121"/>
      <c r="F252" s="122" t="s">
        <v>695</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50.1" customHeight="1" thickBot="1" x14ac:dyDescent="0.2">
      <c r="A254" s="119" t="s">
        <v>698</v>
      </c>
      <c r="B254" s="120"/>
      <c r="C254" s="120"/>
      <c r="D254" s="120"/>
      <c r="E254" s="121"/>
      <c r="F254" s="775" t="s">
        <v>699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50.1" customHeight="1" thickBot="1" x14ac:dyDescent="0.2">
      <c r="A256" s="781" t="s">
        <v>700</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1.95" customHeight="1" x14ac:dyDescent="0.15">
      <c r="A258" s="785" t="s">
        <v>274</v>
      </c>
      <c r="B258" s="786"/>
      <c r="C258" s="786"/>
      <c r="D258" s="787"/>
      <c r="E258" s="771" t="s">
        <v>624</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1.95" customHeight="1" x14ac:dyDescent="0.15">
      <c r="A259" s="137" t="s">
        <v>273</v>
      </c>
      <c r="B259" s="137"/>
      <c r="C259" s="137"/>
      <c r="D259" s="137"/>
      <c r="E259" s="771" t="s">
        <v>625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1.95" customHeight="1" x14ac:dyDescent="0.15">
      <c r="A260" s="137" t="s">
        <v>272</v>
      </c>
      <c r="B260" s="137"/>
      <c r="C260" s="137"/>
      <c r="D260" s="137"/>
      <c r="E260" s="771" t="s">
        <v>626</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1.95" customHeight="1" x14ac:dyDescent="0.15">
      <c r="A261" s="137" t="s">
        <v>271</v>
      </c>
      <c r="B261" s="137"/>
      <c r="C261" s="137"/>
      <c r="D261" s="137"/>
      <c r="E261" s="771" t="s">
        <v>627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1.95" customHeight="1" x14ac:dyDescent="0.15">
      <c r="A262" s="137" t="s">
        <v>270</v>
      </c>
      <c r="B262" s="137"/>
      <c r="C262" s="137"/>
      <c r="D262" s="137"/>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1.95" customHeight="1" x14ac:dyDescent="0.15">
      <c r="A263" s="137" t="s">
        <v>269</v>
      </c>
      <c r="B263" s="137"/>
      <c r="C263" s="137"/>
      <c r="D263" s="137"/>
      <c r="E263" s="771" t="s">
        <v>629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1.95" customHeight="1" x14ac:dyDescent="0.15">
      <c r="A264" s="137" t="s">
        <v>268</v>
      </c>
      <c r="B264" s="137"/>
      <c r="C264" s="137"/>
      <c r="D264" s="137"/>
      <c r="E264" s="771" t="s">
        <v>628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1.95" customHeight="1" x14ac:dyDescent="0.15">
      <c r="A265" s="137" t="s">
        <v>267</v>
      </c>
      <c r="B265" s="137"/>
      <c r="C265" s="137"/>
      <c r="D265" s="137"/>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1.95" customHeight="1" x14ac:dyDescent="0.15">
      <c r="A266" s="137" t="s">
        <v>413</v>
      </c>
      <c r="B266" s="137"/>
      <c r="C266" s="137"/>
      <c r="D266" s="137"/>
      <c r="E266" s="790" t="s">
        <v>604</v>
      </c>
      <c r="F266" s="791"/>
      <c r="G266" s="791"/>
      <c r="H266" s="77" t="str">
        <f>IF(E266="","","-")</f>
        <v>-</v>
      </c>
      <c r="I266" s="791"/>
      <c r="J266" s="791"/>
      <c r="K266" s="77" t="str">
        <f>IF(I266="","","-")</f>
        <v/>
      </c>
      <c r="L266" s="107">
        <v>73</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1.95" customHeight="1" x14ac:dyDescent="0.15">
      <c r="A267" s="137" t="s">
        <v>593</v>
      </c>
      <c r="B267" s="137"/>
      <c r="C267" s="137"/>
      <c r="D267" s="137"/>
      <c r="E267" s="790" t="s">
        <v>604</v>
      </c>
      <c r="F267" s="791"/>
      <c r="G267" s="791"/>
      <c r="H267" s="77"/>
      <c r="I267" s="791"/>
      <c r="J267" s="791"/>
      <c r="K267" s="77"/>
      <c r="L267" s="107">
        <v>75</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1.95" customHeight="1" x14ac:dyDescent="0.15">
      <c r="A268" s="137" t="s">
        <v>381</v>
      </c>
      <c r="B268" s="137"/>
      <c r="C268" s="137"/>
      <c r="D268" s="137"/>
      <c r="E268" s="793">
        <v>2021</v>
      </c>
      <c r="F268" s="138"/>
      <c r="G268" s="791" t="s">
        <v>636</v>
      </c>
      <c r="H268" s="791"/>
      <c r="I268" s="791"/>
      <c r="J268" s="138">
        <v>20</v>
      </c>
      <c r="K268" s="138"/>
      <c r="L268" s="107">
        <v>79</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261</v>
      </c>
      <c r="B269" s="248"/>
      <c r="C269" s="248"/>
      <c r="D269" s="248"/>
      <c r="E269" s="248"/>
      <c r="F269" s="24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8.35" hidden="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3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797" t="s">
        <v>263</v>
      </c>
      <c r="B308" s="798"/>
      <c r="C308" s="798"/>
      <c r="D308" s="798"/>
      <c r="E308" s="798"/>
      <c r="F308" s="799"/>
      <c r="G308" s="803" t="s">
        <v>676</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683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0"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0" customHeight="1" x14ac:dyDescent="0.15">
      <c r="A310" s="800"/>
      <c r="B310" s="801"/>
      <c r="C310" s="801"/>
      <c r="D310" s="801"/>
      <c r="E310" s="801"/>
      <c r="F310" s="802"/>
      <c r="G310" s="824" t="s">
        <v>679</v>
      </c>
      <c r="H310" s="825"/>
      <c r="I310" s="825"/>
      <c r="J310" s="825"/>
      <c r="K310" s="826"/>
      <c r="L310" s="827" t="s">
        <v>677</v>
      </c>
      <c r="M310" s="828"/>
      <c r="N310" s="828"/>
      <c r="O310" s="828"/>
      <c r="P310" s="828"/>
      <c r="Q310" s="828"/>
      <c r="R310" s="828"/>
      <c r="S310" s="828"/>
      <c r="T310" s="828"/>
      <c r="U310" s="828"/>
      <c r="V310" s="828"/>
      <c r="W310" s="828"/>
      <c r="X310" s="829"/>
      <c r="Y310" s="830">
        <v>28</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30" customHeight="1" x14ac:dyDescent="0.15">
      <c r="A311" s="800"/>
      <c r="B311" s="801"/>
      <c r="C311" s="801"/>
      <c r="D311" s="801"/>
      <c r="E311" s="801"/>
      <c r="F311" s="802"/>
      <c r="G311" s="810" t="s">
        <v>679</v>
      </c>
      <c r="H311" s="811"/>
      <c r="I311" s="811"/>
      <c r="J311" s="811"/>
      <c r="K311" s="812"/>
      <c r="L311" s="813" t="s">
        <v>678</v>
      </c>
      <c r="M311" s="814"/>
      <c r="N311" s="814"/>
      <c r="O311" s="814"/>
      <c r="P311" s="814"/>
      <c r="Q311" s="814"/>
      <c r="R311" s="814"/>
      <c r="S311" s="814"/>
      <c r="T311" s="814"/>
      <c r="U311" s="814"/>
      <c r="V311" s="814"/>
      <c r="W311" s="814"/>
      <c r="X311" s="815"/>
      <c r="Y311" s="816">
        <v>7</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0"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35</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217</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216</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218</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219</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194</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customHeight="1" thickBot="1" x14ac:dyDescent="0.2">
      <c r="A360" s="843" t="s">
        <v>574</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230</v>
      </c>
      <c r="AM360" s="847"/>
      <c r="AN360" s="847"/>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196</v>
      </c>
      <c r="K365" s="137"/>
      <c r="L365" s="137"/>
      <c r="M365" s="137"/>
      <c r="N365" s="137"/>
      <c r="O365" s="137"/>
      <c r="P365" s="416" t="s">
        <v>25</v>
      </c>
      <c r="Q365" s="416"/>
      <c r="R365" s="416"/>
      <c r="S365" s="416"/>
      <c r="T365" s="416"/>
      <c r="U365" s="416"/>
      <c r="V365" s="416"/>
      <c r="W365" s="416"/>
      <c r="X365" s="416"/>
      <c r="Y365" s="850" t="s">
        <v>195</v>
      </c>
      <c r="Z365" s="851"/>
      <c r="AA365" s="851"/>
      <c r="AB365" s="851"/>
      <c r="AC365" s="849" t="s">
        <v>228</v>
      </c>
      <c r="AD365" s="849"/>
      <c r="AE365" s="849"/>
      <c r="AF365" s="849"/>
      <c r="AG365" s="849"/>
      <c r="AH365" s="850" t="s">
        <v>245</v>
      </c>
      <c r="AI365" s="848"/>
      <c r="AJ365" s="848"/>
      <c r="AK365" s="848"/>
      <c r="AL365" s="848" t="s">
        <v>19</v>
      </c>
      <c r="AM365" s="848"/>
      <c r="AN365" s="848"/>
      <c r="AO365" s="852"/>
      <c r="AP365" s="879" t="s">
        <v>197</v>
      </c>
      <c r="AQ365" s="879"/>
      <c r="AR365" s="879"/>
      <c r="AS365" s="879"/>
      <c r="AT365" s="879"/>
      <c r="AU365" s="879"/>
      <c r="AV365" s="879"/>
      <c r="AW365" s="879"/>
      <c r="AX365" s="879"/>
    </row>
    <row r="366" spans="1:51" ht="45" customHeight="1" x14ac:dyDescent="0.15">
      <c r="A366" s="860">
        <v>1</v>
      </c>
      <c r="B366" s="860">
        <v>1</v>
      </c>
      <c r="C366" s="861" t="s">
        <v>657</v>
      </c>
      <c r="D366" s="862"/>
      <c r="E366" s="862"/>
      <c r="F366" s="862"/>
      <c r="G366" s="862"/>
      <c r="H366" s="862"/>
      <c r="I366" s="863"/>
      <c r="J366" s="864" t="s">
        <v>688</v>
      </c>
      <c r="K366" s="865"/>
      <c r="L366" s="865"/>
      <c r="M366" s="865"/>
      <c r="N366" s="865"/>
      <c r="O366" s="866"/>
      <c r="P366" s="867" t="s">
        <v>658</v>
      </c>
      <c r="Q366" s="868"/>
      <c r="R366" s="868"/>
      <c r="S366" s="868"/>
      <c r="T366" s="868"/>
      <c r="U366" s="868"/>
      <c r="V366" s="868"/>
      <c r="W366" s="868"/>
      <c r="X366" s="869"/>
      <c r="Y366" s="870">
        <v>28</v>
      </c>
      <c r="Z366" s="871"/>
      <c r="AA366" s="871"/>
      <c r="AB366" s="872"/>
      <c r="AC366" s="873" t="s">
        <v>659</v>
      </c>
      <c r="AD366" s="874"/>
      <c r="AE366" s="874"/>
      <c r="AF366" s="874"/>
      <c r="AG366" s="875"/>
      <c r="AH366" s="853">
        <v>1</v>
      </c>
      <c r="AI366" s="854"/>
      <c r="AJ366" s="854"/>
      <c r="AK366" s="855"/>
      <c r="AL366" s="856">
        <v>95.25</v>
      </c>
      <c r="AM366" s="857"/>
      <c r="AN366" s="857"/>
      <c r="AO366" s="858"/>
      <c r="AP366" s="859" t="s">
        <v>680</v>
      </c>
      <c r="AQ366" s="859"/>
      <c r="AR366" s="859"/>
      <c r="AS366" s="859"/>
      <c r="AT366" s="859"/>
      <c r="AU366" s="859"/>
      <c r="AV366" s="859"/>
      <c r="AW366" s="859"/>
      <c r="AX366" s="859"/>
    </row>
    <row r="367" spans="1:51" ht="45" customHeight="1" x14ac:dyDescent="0.15">
      <c r="A367" s="860">
        <v>2</v>
      </c>
      <c r="B367" s="860">
        <v>1</v>
      </c>
      <c r="C367" s="861" t="s">
        <v>657</v>
      </c>
      <c r="D367" s="862"/>
      <c r="E367" s="862"/>
      <c r="F367" s="862"/>
      <c r="G367" s="862"/>
      <c r="H367" s="862"/>
      <c r="I367" s="863"/>
      <c r="J367" s="864" t="s">
        <v>688</v>
      </c>
      <c r="K367" s="865"/>
      <c r="L367" s="865"/>
      <c r="M367" s="865"/>
      <c r="N367" s="865"/>
      <c r="O367" s="866"/>
      <c r="P367" s="867" t="s">
        <v>660</v>
      </c>
      <c r="Q367" s="868"/>
      <c r="R367" s="868"/>
      <c r="S367" s="868"/>
      <c r="T367" s="868"/>
      <c r="U367" s="868"/>
      <c r="V367" s="868"/>
      <c r="W367" s="868"/>
      <c r="X367" s="869"/>
      <c r="Y367" s="870">
        <v>7</v>
      </c>
      <c r="Z367" s="871"/>
      <c r="AA367" s="871"/>
      <c r="AB367" s="872"/>
      <c r="AC367" s="873" t="s">
        <v>659</v>
      </c>
      <c r="AD367" s="874"/>
      <c r="AE367" s="874"/>
      <c r="AF367" s="874"/>
      <c r="AG367" s="875"/>
      <c r="AH367" s="853">
        <v>1</v>
      </c>
      <c r="AI367" s="854"/>
      <c r="AJ367" s="854"/>
      <c r="AK367" s="855"/>
      <c r="AL367" s="856">
        <v>83.54</v>
      </c>
      <c r="AM367" s="857"/>
      <c r="AN367" s="857"/>
      <c r="AO367" s="858"/>
      <c r="AP367" s="859" t="s">
        <v>680</v>
      </c>
      <c r="AQ367" s="859"/>
      <c r="AR367" s="859"/>
      <c r="AS367" s="859"/>
      <c r="AT367" s="859"/>
      <c r="AU367" s="859"/>
      <c r="AV367" s="859"/>
      <c r="AW367" s="859"/>
      <c r="AX367" s="859"/>
      <c r="AY367">
        <f>COUNTA($C$367)</f>
        <v>1</v>
      </c>
    </row>
    <row r="368" spans="1:51" ht="45" customHeight="1" x14ac:dyDescent="0.15">
      <c r="A368" s="860">
        <v>3</v>
      </c>
      <c r="B368" s="860">
        <v>1</v>
      </c>
      <c r="C368" s="861" t="s">
        <v>661</v>
      </c>
      <c r="D368" s="862"/>
      <c r="E368" s="862"/>
      <c r="F368" s="862"/>
      <c r="G368" s="862"/>
      <c r="H368" s="862"/>
      <c r="I368" s="863"/>
      <c r="J368" s="864" t="s">
        <v>688</v>
      </c>
      <c r="K368" s="865"/>
      <c r="L368" s="865"/>
      <c r="M368" s="865"/>
      <c r="N368" s="865"/>
      <c r="O368" s="866"/>
      <c r="P368" s="867" t="s">
        <v>662</v>
      </c>
      <c r="Q368" s="868"/>
      <c r="R368" s="868"/>
      <c r="S368" s="868"/>
      <c r="T368" s="868"/>
      <c r="U368" s="868"/>
      <c r="V368" s="868"/>
      <c r="W368" s="868"/>
      <c r="X368" s="869"/>
      <c r="Y368" s="870">
        <v>3</v>
      </c>
      <c r="Z368" s="871"/>
      <c r="AA368" s="871"/>
      <c r="AB368" s="872"/>
      <c r="AC368" s="873" t="s">
        <v>663</v>
      </c>
      <c r="AD368" s="874"/>
      <c r="AE368" s="874"/>
      <c r="AF368" s="874"/>
      <c r="AG368" s="875"/>
      <c r="AH368" s="876">
        <v>4</v>
      </c>
      <c r="AI368" s="877"/>
      <c r="AJ368" s="877"/>
      <c r="AK368" s="878"/>
      <c r="AL368" s="856">
        <v>52.9</v>
      </c>
      <c r="AM368" s="857"/>
      <c r="AN368" s="857"/>
      <c r="AO368" s="858"/>
      <c r="AP368" s="859" t="s">
        <v>680</v>
      </c>
      <c r="AQ368" s="859"/>
      <c r="AR368" s="859"/>
      <c r="AS368" s="859"/>
      <c r="AT368" s="859"/>
      <c r="AU368" s="859"/>
      <c r="AV368" s="859"/>
      <c r="AW368" s="859"/>
      <c r="AX368" s="859"/>
      <c r="AY368">
        <f>COUNTA($C$368)</f>
        <v>1</v>
      </c>
    </row>
    <row r="369" spans="1:51" ht="45" customHeight="1" x14ac:dyDescent="0.15">
      <c r="A369" s="860">
        <v>4</v>
      </c>
      <c r="B369" s="860">
        <v>1</v>
      </c>
      <c r="C369" s="861" t="s">
        <v>689</v>
      </c>
      <c r="D369" s="862"/>
      <c r="E369" s="862"/>
      <c r="F369" s="862"/>
      <c r="G369" s="862"/>
      <c r="H369" s="862"/>
      <c r="I369" s="863"/>
      <c r="J369" s="864">
        <v>2011201007211</v>
      </c>
      <c r="K369" s="865"/>
      <c r="L369" s="865"/>
      <c r="M369" s="865"/>
      <c r="N369" s="865"/>
      <c r="O369" s="866"/>
      <c r="P369" s="867" t="s">
        <v>664</v>
      </c>
      <c r="Q369" s="868"/>
      <c r="R369" s="868"/>
      <c r="S369" s="868"/>
      <c r="T369" s="868"/>
      <c r="U369" s="868"/>
      <c r="V369" s="868"/>
      <c r="W369" s="868"/>
      <c r="X369" s="869"/>
      <c r="Y369" s="870">
        <v>2</v>
      </c>
      <c r="Z369" s="871"/>
      <c r="AA369" s="871"/>
      <c r="AB369" s="872"/>
      <c r="AC369" s="873" t="s">
        <v>665</v>
      </c>
      <c r="AD369" s="874"/>
      <c r="AE369" s="874"/>
      <c r="AF369" s="874"/>
      <c r="AG369" s="875"/>
      <c r="AH369" s="876">
        <v>2</v>
      </c>
      <c r="AI369" s="877"/>
      <c r="AJ369" s="877"/>
      <c r="AK369" s="878"/>
      <c r="AL369" s="856">
        <v>63.91</v>
      </c>
      <c r="AM369" s="857"/>
      <c r="AN369" s="857"/>
      <c r="AO369" s="858"/>
      <c r="AP369" s="859" t="s">
        <v>680</v>
      </c>
      <c r="AQ369" s="859"/>
      <c r="AR369" s="859"/>
      <c r="AS369" s="859"/>
      <c r="AT369" s="859"/>
      <c r="AU369" s="859"/>
      <c r="AV369" s="859"/>
      <c r="AW369" s="859"/>
      <c r="AX369" s="859"/>
      <c r="AY369">
        <f>COUNTA($C$369)</f>
        <v>1</v>
      </c>
    </row>
    <row r="370" spans="1:51" ht="45" customHeight="1" x14ac:dyDescent="0.15">
      <c r="A370" s="860">
        <v>5</v>
      </c>
      <c r="B370" s="860">
        <v>1</v>
      </c>
      <c r="C370" s="861" t="s">
        <v>689</v>
      </c>
      <c r="D370" s="862"/>
      <c r="E370" s="862"/>
      <c r="F370" s="862"/>
      <c r="G370" s="862"/>
      <c r="H370" s="862"/>
      <c r="I370" s="863"/>
      <c r="J370" s="864">
        <v>2011201007211</v>
      </c>
      <c r="K370" s="865"/>
      <c r="L370" s="865"/>
      <c r="M370" s="865"/>
      <c r="N370" s="865"/>
      <c r="O370" s="866"/>
      <c r="P370" s="867" t="s">
        <v>666</v>
      </c>
      <c r="Q370" s="868"/>
      <c r="R370" s="868"/>
      <c r="S370" s="868"/>
      <c r="T370" s="868"/>
      <c r="U370" s="868"/>
      <c r="V370" s="868"/>
      <c r="W370" s="868"/>
      <c r="X370" s="869"/>
      <c r="Y370" s="870">
        <v>1</v>
      </c>
      <c r="Z370" s="871"/>
      <c r="AA370" s="871"/>
      <c r="AB370" s="872"/>
      <c r="AC370" s="873" t="s">
        <v>665</v>
      </c>
      <c r="AD370" s="874"/>
      <c r="AE370" s="874"/>
      <c r="AF370" s="874"/>
      <c r="AG370" s="875"/>
      <c r="AH370" s="876">
        <v>2</v>
      </c>
      <c r="AI370" s="877"/>
      <c r="AJ370" s="877"/>
      <c r="AK370" s="878"/>
      <c r="AL370" s="856">
        <v>63.91</v>
      </c>
      <c r="AM370" s="857"/>
      <c r="AN370" s="857"/>
      <c r="AO370" s="858"/>
      <c r="AP370" s="859" t="s">
        <v>680</v>
      </c>
      <c r="AQ370" s="859"/>
      <c r="AR370" s="859"/>
      <c r="AS370" s="859"/>
      <c r="AT370" s="859"/>
      <c r="AU370" s="859"/>
      <c r="AV370" s="859"/>
      <c r="AW370" s="859"/>
      <c r="AX370" s="859"/>
      <c r="AY370">
        <f>COUNTA($C$370)</f>
        <v>1</v>
      </c>
    </row>
    <row r="371" spans="1:51" ht="45" customHeight="1" x14ac:dyDescent="0.15">
      <c r="A371" s="860">
        <v>6</v>
      </c>
      <c r="B371" s="860">
        <v>1</v>
      </c>
      <c r="C371" s="861" t="s">
        <v>690</v>
      </c>
      <c r="D371" s="862"/>
      <c r="E371" s="862"/>
      <c r="F371" s="862"/>
      <c r="G371" s="862"/>
      <c r="H371" s="862"/>
      <c r="I371" s="863"/>
      <c r="J371" s="864">
        <v>3011101006857</v>
      </c>
      <c r="K371" s="865"/>
      <c r="L371" s="865"/>
      <c r="M371" s="865"/>
      <c r="N371" s="865"/>
      <c r="O371" s="866"/>
      <c r="P371" s="867" t="s">
        <v>667</v>
      </c>
      <c r="Q371" s="868"/>
      <c r="R371" s="868"/>
      <c r="S371" s="868"/>
      <c r="T371" s="868"/>
      <c r="U371" s="868"/>
      <c r="V371" s="868"/>
      <c r="W371" s="868"/>
      <c r="X371" s="869"/>
      <c r="Y371" s="870">
        <v>0.7</v>
      </c>
      <c r="Z371" s="871"/>
      <c r="AA371" s="871"/>
      <c r="AB371" s="872"/>
      <c r="AC371" s="873" t="s">
        <v>665</v>
      </c>
      <c r="AD371" s="874"/>
      <c r="AE371" s="874"/>
      <c r="AF371" s="874"/>
      <c r="AG371" s="875"/>
      <c r="AH371" s="876">
        <v>6</v>
      </c>
      <c r="AI371" s="877"/>
      <c r="AJ371" s="877"/>
      <c r="AK371" s="878"/>
      <c r="AL371" s="856">
        <v>50.84</v>
      </c>
      <c r="AM371" s="857"/>
      <c r="AN371" s="857"/>
      <c r="AO371" s="858"/>
      <c r="AP371" s="859" t="s">
        <v>680</v>
      </c>
      <c r="AQ371" s="859"/>
      <c r="AR371" s="859"/>
      <c r="AS371" s="859"/>
      <c r="AT371" s="859"/>
      <c r="AU371" s="859"/>
      <c r="AV371" s="859"/>
      <c r="AW371" s="859"/>
      <c r="AX371" s="859"/>
      <c r="AY371">
        <f>COUNTA($C$371)</f>
        <v>1</v>
      </c>
    </row>
    <row r="372" spans="1:51" ht="45" customHeight="1" x14ac:dyDescent="0.15">
      <c r="A372" s="860">
        <v>7</v>
      </c>
      <c r="B372" s="860">
        <v>1</v>
      </c>
      <c r="C372" s="861" t="s">
        <v>691</v>
      </c>
      <c r="D372" s="862"/>
      <c r="E372" s="862"/>
      <c r="F372" s="862"/>
      <c r="G372" s="862"/>
      <c r="H372" s="862"/>
      <c r="I372" s="863"/>
      <c r="J372" s="864">
        <v>7011301004830</v>
      </c>
      <c r="K372" s="865"/>
      <c r="L372" s="865"/>
      <c r="M372" s="865"/>
      <c r="N372" s="865"/>
      <c r="O372" s="866"/>
      <c r="P372" s="867" t="s">
        <v>668</v>
      </c>
      <c r="Q372" s="868"/>
      <c r="R372" s="868"/>
      <c r="S372" s="868"/>
      <c r="T372" s="868"/>
      <c r="U372" s="868"/>
      <c r="V372" s="868"/>
      <c r="W372" s="868"/>
      <c r="X372" s="869"/>
      <c r="Y372" s="870">
        <v>0.5</v>
      </c>
      <c r="Z372" s="871"/>
      <c r="AA372" s="871"/>
      <c r="AB372" s="872"/>
      <c r="AC372" s="873" t="s">
        <v>669</v>
      </c>
      <c r="AD372" s="874"/>
      <c r="AE372" s="874"/>
      <c r="AF372" s="874"/>
      <c r="AG372" s="875"/>
      <c r="AH372" s="876" t="s">
        <v>655</v>
      </c>
      <c r="AI372" s="877"/>
      <c r="AJ372" s="877"/>
      <c r="AK372" s="878"/>
      <c r="AL372" s="876" t="s">
        <v>655</v>
      </c>
      <c r="AM372" s="877"/>
      <c r="AN372" s="877"/>
      <c r="AO372" s="878"/>
      <c r="AP372" s="859" t="s">
        <v>680</v>
      </c>
      <c r="AQ372" s="859"/>
      <c r="AR372" s="859"/>
      <c r="AS372" s="859"/>
      <c r="AT372" s="859"/>
      <c r="AU372" s="859"/>
      <c r="AV372" s="859"/>
      <c r="AW372" s="859"/>
      <c r="AX372" s="859"/>
      <c r="AY372">
        <f>COUNTA($C$372)</f>
        <v>1</v>
      </c>
    </row>
    <row r="373" spans="1:51" ht="45" customHeight="1" x14ac:dyDescent="0.15">
      <c r="A373" s="860">
        <v>8</v>
      </c>
      <c r="B373" s="860">
        <v>1</v>
      </c>
      <c r="C373" s="861" t="s">
        <v>692</v>
      </c>
      <c r="D373" s="862"/>
      <c r="E373" s="862"/>
      <c r="F373" s="862"/>
      <c r="G373" s="862"/>
      <c r="H373" s="862"/>
      <c r="I373" s="863"/>
      <c r="J373" s="864">
        <v>6013401004422</v>
      </c>
      <c r="K373" s="865"/>
      <c r="L373" s="865"/>
      <c r="M373" s="865"/>
      <c r="N373" s="865"/>
      <c r="O373" s="866"/>
      <c r="P373" s="867" t="s">
        <v>670</v>
      </c>
      <c r="Q373" s="868"/>
      <c r="R373" s="868"/>
      <c r="S373" s="868"/>
      <c r="T373" s="868"/>
      <c r="U373" s="868"/>
      <c r="V373" s="868"/>
      <c r="W373" s="868"/>
      <c r="X373" s="869"/>
      <c r="Y373" s="870">
        <v>0.4</v>
      </c>
      <c r="Z373" s="871"/>
      <c r="AA373" s="871"/>
      <c r="AB373" s="872"/>
      <c r="AC373" s="873" t="s">
        <v>669</v>
      </c>
      <c r="AD373" s="874"/>
      <c r="AE373" s="874"/>
      <c r="AF373" s="874"/>
      <c r="AG373" s="875"/>
      <c r="AH373" s="876" t="s">
        <v>655</v>
      </c>
      <c r="AI373" s="877"/>
      <c r="AJ373" s="877"/>
      <c r="AK373" s="878"/>
      <c r="AL373" s="876" t="s">
        <v>655</v>
      </c>
      <c r="AM373" s="877"/>
      <c r="AN373" s="877"/>
      <c r="AO373" s="878"/>
      <c r="AP373" s="859" t="s">
        <v>680</v>
      </c>
      <c r="AQ373" s="859"/>
      <c r="AR373" s="859"/>
      <c r="AS373" s="859"/>
      <c r="AT373" s="859"/>
      <c r="AU373" s="859"/>
      <c r="AV373" s="859"/>
      <c r="AW373" s="859"/>
      <c r="AX373" s="859"/>
      <c r="AY373">
        <f>COUNTA($C$373)</f>
        <v>1</v>
      </c>
    </row>
    <row r="374" spans="1:51" ht="45" customHeight="1" x14ac:dyDescent="0.15">
      <c r="A374" s="860">
        <v>9</v>
      </c>
      <c r="B374" s="860">
        <v>1</v>
      </c>
      <c r="C374" s="882" t="s">
        <v>692</v>
      </c>
      <c r="D374" s="883"/>
      <c r="E374" s="883"/>
      <c r="F374" s="883"/>
      <c r="G374" s="883"/>
      <c r="H374" s="883"/>
      <c r="I374" s="883"/>
      <c r="J374" s="864">
        <v>6013401004422</v>
      </c>
      <c r="K374" s="865"/>
      <c r="L374" s="865"/>
      <c r="M374" s="865"/>
      <c r="N374" s="865"/>
      <c r="O374" s="866"/>
      <c r="P374" s="886" t="s">
        <v>671</v>
      </c>
      <c r="Q374" s="887"/>
      <c r="R374" s="887"/>
      <c r="S374" s="887"/>
      <c r="T374" s="887"/>
      <c r="U374" s="887"/>
      <c r="V374" s="887"/>
      <c r="W374" s="887"/>
      <c r="X374" s="887"/>
      <c r="Y374" s="870">
        <v>0.1</v>
      </c>
      <c r="Z374" s="871"/>
      <c r="AA374" s="871"/>
      <c r="AB374" s="872"/>
      <c r="AC374" s="888" t="s">
        <v>255</v>
      </c>
      <c r="AD374" s="889"/>
      <c r="AE374" s="889"/>
      <c r="AF374" s="889"/>
      <c r="AG374" s="889"/>
      <c r="AH374" s="880" t="s">
        <v>655</v>
      </c>
      <c r="AI374" s="881"/>
      <c r="AJ374" s="881"/>
      <c r="AK374" s="881"/>
      <c r="AL374" s="880" t="s">
        <v>655</v>
      </c>
      <c r="AM374" s="881"/>
      <c r="AN374" s="881"/>
      <c r="AO374" s="881"/>
      <c r="AP374" s="859" t="s">
        <v>680</v>
      </c>
      <c r="AQ374" s="859"/>
      <c r="AR374" s="859"/>
      <c r="AS374" s="859"/>
      <c r="AT374" s="859"/>
      <c r="AU374" s="859"/>
      <c r="AV374" s="859"/>
      <c r="AW374" s="859"/>
      <c r="AX374" s="859"/>
      <c r="AY374">
        <f>COUNTA($C$374)</f>
        <v>1</v>
      </c>
    </row>
    <row r="375" spans="1:51" ht="45" customHeight="1" x14ac:dyDescent="0.15">
      <c r="A375" s="860">
        <v>10</v>
      </c>
      <c r="B375" s="860">
        <v>1</v>
      </c>
      <c r="C375" s="882" t="s">
        <v>693</v>
      </c>
      <c r="D375" s="883"/>
      <c r="E375" s="883"/>
      <c r="F375" s="883"/>
      <c r="G375" s="883"/>
      <c r="H375" s="883"/>
      <c r="I375" s="883"/>
      <c r="J375" s="884">
        <v>6011101030094</v>
      </c>
      <c r="K375" s="885"/>
      <c r="L375" s="885"/>
      <c r="M375" s="885"/>
      <c r="N375" s="885"/>
      <c r="O375" s="885"/>
      <c r="P375" s="886" t="s">
        <v>672</v>
      </c>
      <c r="Q375" s="887"/>
      <c r="R375" s="887"/>
      <c r="S375" s="887"/>
      <c r="T375" s="887"/>
      <c r="U375" s="887"/>
      <c r="V375" s="887"/>
      <c r="W375" s="887"/>
      <c r="X375" s="887"/>
      <c r="Y375" s="870">
        <v>0</v>
      </c>
      <c r="Z375" s="871"/>
      <c r="AA375" s="871"/>
      <c r="AB375" s="872"/>
      <c r="AC375" s="888" t="s">
        <v>255</v>
      </c>
      <c r="AD375" s="889"/>
      <c r="AE375" s="889"/>
      <c r="AF375" s="889"/>
      <c r="AG375" s="889"/>
      <c r="AH375" s="880" t="s">
        <v>655</v>
      </c>
      <c r="AI375" s="881"/>
      <c r="AJ375" s="881"/>
      <c r="AK375" s="881"/>
      <c r="AL375" s="880" t="s">
        <v>655</v>
      </c>
      <c r="AM375" s="881"/>
      <c r="AN375" s="881"/>
      <c r="AO375" s="881"/>
      <c r="AP375" s="859" t="s">
        <v>680</v>
      </c>
      <c r="AQ375" s="859"/>
      <c r="AR375" s="859"/>
      <c r="AS375" s="859"/>
      <c r="AT375" s="859"/>
      <c r="AU375" s="859"/>
      <c r="AV375" s="859"/>
      <c r="AW375" s="859"/>
      <c r="AX375" s="859"/>
      <c r="AY375">
        <f>COUNTA($C$375)</f>
        <v>1</v>
      </c>
    </row>
    <row r="376" spans="1:51" ht="45" hidden="1" customHeight="1" x14ac:dyDescent="0.15">
      <c r="A376" s="860">
        <v>11</v>
      </c>
      <c r="B376" s="860">
        <v>1</v>
      </c>
      <c r="C376" s="882"/>
      <c r="D376" s="883"/>
      <c r="E376" s="883"/>
      <c r="F376" s="883"/>
      <c r="G376" s="883"/>
      <c r="H376" s="883"/>
      <c r="I376" s="883"/>
      <c r="J376" s="884"/>
      <c r="K376" s="885"/>
      <c r="L376" s="885"/>
      <c r="M376" s="885"/>
      <c r="N376" s="885"/>
      <c r="O376" s="885"/>
      <c r="P376" s="886"/>
      <c r="Q376" s="887"/>
      <c r="R376" s="887"/>
      <c r="S376" s="887"/>
      <c r="T376" s="887"/>
      <c r="U376" s="887"/>
      <c r="V376" s="887"/>
      <c r="W376" s="887"/>
      <c r="X376" s="887"/>
      <c r="Y376" s="870"/>
      <c r="Z376" s="871"/>
      <c r="AA376" s="871"/>
      <c r="AB376" s="872"/>
      <c r="AC376" s="888"/>
      <c r="AD376" s="889"/>
      <c r="AE376" s="889"/>
      <c r="AF376" s="889"/>
      <c r="AG376" s="889"/>
      <c r="AH376" s="880"/>
      <c r="AI376" s="881"/>
      <c r="AJ376" s="881"/>
      <c r="AK376" s="881"/>
      <c r="AL376" s="856"/>
      <c r="AM376" s="857"/>
      <c r="AN376" s="857"/>
      <c r="AO376" s="858"/>
      <c r="AP376" s="859"/>
      <c r="AQ376" s="859"/>
      <c r="AR376" s="859"/>
      <c r="AS376" s="859"/>
      <c r="AT376" s="859"/>
      <c r="AU376" s="859"/>
      <c r="AV376" s="859"/>
      <c r="AW376" s="859"/>
      <c r="AX376" s="859"/>
      <c r="AY376">
        <f>COUNTA($C$376)</f>
        <v>0</v>
      </c>
    </row>
    <row r="377" spans="1:51" ht="45" hidden="1" customHeight="1" x14ac:dyDescent="0.15">
      <c r="A377" s="860">
        <v>12</v>
      </c>
      <c r="B377" s="860">
        <v>1</v>
      </c>
      <c r="C377" s="882"/>
      <c r="D377" s="883"/>
      <c r="E377" s="883"/>
      <c r="F377" s="883"/>
      <c r="G377" s="883"/>
      <c r="H377" s="883"/>
      <c r="I377" s="883"/>
      <c r="J377" s="884"/>
      <c r="K377" s="885"/>
      <c r="L377" s="885"/>
      <c r="M377" s="885"/>
      <c r="N377" s="885"/>
      <c r="O377" s="885"/>
      <c r="P377" s="886"/>
      <c r="Q377" s="887"/>
      <c r="R377" s="887"/>
      <c r="S377" s="887"/>
      <c r="T377" s="887"/>
      <c r="U377" s="887"/>
      <c r="V377" s="887"/>
      <c r="W377" s="887"/>
      <c r="X377" s="887"/>
      <c r="Y377" s="870"/>
      <c r="Z377" s="871"/>
      <c r="AA377" s="871"/>
      <c r="AB377" s="872"/>
      <c r="AC377" s="888"/>
      <c r="AD377" s="889"/>
      <c r="AE377" s="889"/>
      <c r="AF377" s="889"/>
      <c r="AG377" s="889"/>
      <c r="AH377" s="880"/>
      <c r="AI377" s="881"/>
      <c r="AJ377" s="881"/>
      <c r="AK377" s="881"/>
      <c r="AL377" s="856"/>
      <c r="AM377" s="857"/>
      <c r="AN377" s="857"/>
      <c r="AO377" s="858"/>
      <c r="AP377" s="859"/>
      <c r="AQ377" s="859"/>
      <c r="AR377" s="859"/>
      <c r="AS377" s="859"/>
      <c r="AT377" s="859"/>
      <c r="AU377" s="859"/>
      <c r="AV377" s="859"/>
      <c r="AW377" s="859"/>
      <c r="AX377" s="859"/>
      <c r="AY377">
        <f>COUNTA($C$377)</f>
        <v>0</v>
      </c>
    </row>
    <row r="378" spans="1:51" ht="45" hidden="1" customHeight="1" x14ac:dyDescent="0.15">
      <c r="A378" s="860">
        <v>13</v>
      </c>
      <c r="B378" s="860">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70"/>
      <c r="Z378" s="871"/>
      <c r="AA378" s="871"/>
      <c r="AB378" s="872"/>
      <c r="AC378" s="888"/>
      <c r="AD378" s="889"/>
      <c r="AE378" s="889"/>
      <c r="AF378" s="889"/>
      <c r="AG378" s="889"/>
      <c r="AH378" s="880"/>
      <c r="AI378" s="881"/>
      <c r="AJ378" s="881"/>
      <c r="AK378" s="881"/>
      <c r="AL378" s="856"/>
      <c r="AM378" s="857"/>
      <c r="AN378" s="857"/>
      <c r="AO378" s="858"/>
      <c r="AP378" s="859"/>
      <c r="AQ378" s="859"/>
      <c r="AR378" s="859"/>
      <c r="AS378" s="859"/>
      <c r="AT378" s="859"/>
      <c r="AU378" s="859"/>
      <c r="AV378" s="859"/>
      <c r="AW378" s="859"/>
      <c r="AX378" s="859"/>
      <c r="AY378">
        <f>COUNTA($C$378)</f>
        <v>0</v>
      </c>
    </row>
    <row r="379" spans="1:51" ht="45" hidden="1" customHeight="1" x14ac:dyDescent="0.15">
      <c r="A379" s="860">
        <v>14</v>
      </c>
      <c r="B379" s="860">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70"/>
      <c r="Z379" s="871"/>
      <c r="AA379" s="871"/>
      <c r="AB379" s="872"/>
      <c r="AC379" s="888"/>
      <c r="AD379" s="889"/>
      <c r="AE379" s="889"/>
      <c r="AF379" s="889"/>
      <c r="AG379" s="889"/>
      <c r="AH379" s="880"/>
      <c r="AI379" s="881"/>
      <c r="AJ379" s="881"/>
      <c r="AK379" s="881"/>
      <c r="AL379" s="856"/>
      <c r="AM379" s="857"/>
      <c r="AN379" s="857"/>
      <c r="AO379" s="858"/>
      <c r="AP379" s="859"/>
      <c r="AQ379" s="859"/>
      <c r="AR379" s="859"/>
      <c r="AS379" s="859"/>
      <c r="AT379" s="859"/>
      <c r="AU379" s="859"/>
      <c r="AV379" s="859"/>
      <c r="AW379" s="859"/>
      <c r="AX379" s="859"/>
      <c r="AY379">
        <f>COUNTA($C$379)</f>
        <v>0</v>
      </c>
    </row>
    <row r="380" spans="1:51" ht="45" hidden="1" customHeight="1" x14ac:dyDescent="0.15">
      <c r="A380" s="860">
        <v>15</v>
      </c>
      <c r="B380" s="860">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70"/>
      <c r="Z380" s="871"/>
      <c r="AA380" s="871"/>
      <c r="AB380" s="872"/>
      <c r="AC380" s="888"/>
      <c r="AD380" s="889"/>
      <c r="AE380" s="889"/>
      <c r="AF380" s="889"/>
      <c r="AG380" s="889"/>
      <c r="AH380" s="880"/>
      <c r="AI380" s="881"/>
      <c r="AJ380" s="881"/>
      <c r="AK380" s="881"/>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70"/>
      <c r="Z381" s="871"/>
      <c r="AA381" s="871"/>
      <c r="AB381" s="872"/>
      <c r="AC381" s="888"/>
      <c r="AD381" s="889"/>
      <c r="AE381" s="889"/>
      <c r="AF381" s="889"/>
      <c r="AG381" s="889"/>
      <c r="AH381" s="880"/>
      <c r="AI381" s="881"/>
      <c r="AJ381" s="881"/>
      <c r="AK381" s="881"/>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70"/>
      <c r="Z382" s="871"/>
      <c r="AA382" s="871"/>
      <c r="AB382" s="872"/>
      <c r="AC382" s="888"/>
      <c r="AD382" s="889"/>
      <c r="AE382" s="889"/>
      <c r="AF382" s="889"/>
      <c r="AG382" s="889"/>
      <c r="AH382" s="880"/>
      <c r="AI382" s="881"/>
      <c r="AJ382" s="881"/>
      <c r="AK382" s="881"/>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70"/>
      <c r="Z383" s="871"/>
      <c r="AA383" s="871"/>
      <c r="AB383" s="872"/>
      <c r="AC383" s="888"/>
      <c r="AD383" s="889"/>
      <c r="AE383" s="889"/>
      <c r="AF383" s="889"/>
      <c r="AG383" s="889"/>
      <c r="AH383" s="880"/>
      <c r="AI383" s="881"/>
      <c r="AJ383" s="881"/>
      <c r="AK383" s="881"/>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70"/>
      <c r="Z384" s="871"/>
      <c r="AA384" s="871"/>
      <c r="AB384" s="872"/>
      <c r="AC384" s="888"/>
      <c r="AD384" s="889"/>
      <c r="AE384" s="889"/>
      <c r="AF384" s="889"/>
      <c r="AG384" s="889"/>
      <c r="AH384" s="880"/>
      <c r="AI384" s="881"/>
      <c r="AJ384" s="881"/>
      <c r="AK384" s="881"/>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70"/>
      <c r="Z385" s="871"/>
      <c r="AA385" s="871"/>
      <c r="AB385" s="872"/>
      <c r="AC385" s="888"/>
      <c r="AD385" s="889"/>
      <c r="AE385" s="889"/>
      <c r="AF385" s="889"/>
      <c r="AG385" s="889"/>
      <c r="AH385" s="880"/>
      <c r="AI385" s="881"/>
      <c r="AJ385" s="881"/>
      <c r="AK385" s="881"/>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70"/>
      <c r="Z386" s="871"/>
      <c r="AA386" s="871"/>
      <c r="AB386" s="872"/>
      <c r="AC386" s="888"/>
      <c r="AD386" s="889"/>
      <c r="AE386" s="889"/>
      <c r="AF386" s="889"/>
      <c r="AG386" s="889"/>
      <c r="AH386" s="880"/>
      <c r="AI386" s="881"/>
      <c r="AJ386" s="881"/>
      <c r="AK386" s="881"/>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70"/>
      <c r="Z387" s="871"/>
      <c r="AA387" s="871"/>
      <c r="AB387" s="872"/>
      <c r="AC387" s="888"/>
      <c r="AD387" s="889"/>
      <c r="AE387" s="889"/>
      <c r="AF387" s="889"/>
      <c r="AG387" s="889"/>
      <c r="AH387" s="880"/>
      <c r="AI387" s="881"/>
      <c r="AJ387" s="881"/>
      <c r="AK387" s="881"/>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70"/>
      <c r="Z388" s="871"/>
      <c r="AA388" s="871"/>
      <c r="AB388" s="872"/>
      <c r="AC388" s="888"/>
      <c r="AD388" s="889"/>
      <c r="AE388" s="889"/>
      <c r="AF388" s="889"/>
      <c r="AG388" s="889"/>
      <c r="AH388" s="880"/>
      <c r="AI388" s="881"/>
      <c r="AJ388" s="881"/>
      <c r="AK388" s="881"/>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70"/>
      <c r="Z389" s="871"/>
      <c r="AA389" s="871"/>
      <c r="AB389" s="872"/>
      <c r="AC389" s="888"/>
      <c r="AD389" s="889"/>
      <c r="AE389" s="889"/>
      <c r="AF389" s="889"/>
      <c r="AG389" s="889"/>
      <c r="AH389" s="880"/>
      <c r="AI389" s="881"/>
      <c r="AJ389" s="881"/>
      <c r="AK389" s="881"/>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70"/>
      <c r="Z390" s="871"/>
      <c r="AA390" s="871"/>
      <c r="AB390" s="872"/>
      <c r="AC390" s="888"/>
      <c r="AD390" s="889"/>
      <c r="AE390" s="889"/>
      <c r="AF390" s="889"/>
      <c r="AG390" s="889"/>
      <c r="AH390" s="880"/>
      <c r="AI390" s="881"/>
      <c r="AJ390" s="881"/>
      <c r="AK390" s="881"/>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70"/>
      <c r="Z391" s="871"/>
      <c r="AA391" s="871"/>
      <c r="AB391" s="872"/>
      <c r="AC391" s="888"/>
      <c r="AD391" s="889"/>
      <c r="AE391" s="889"/>
      <c r="AF391" s="889"/>
      <c r="AG391" s="889"/>
      <c r="AH391" s="880"/>
      <c r="AI391" s="881"/>
      <c r="AJ391" s="881"/>
      <c r="AK391" s="881"/>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70"/>
      <c r="Z392" s="871"/>
      <c r="AA392" s="871"/>
      <c r="AB392" s="872"/>
      <c r="AC392" s="888"/>
      <c r="AD392" s="889"/>
      <c r="AE392" s="889"/>
      <c r="AF392" s="889"/>
      <c r="AG392" s="889"/>
      <c r="AH392" s="880"/>
      <c r="AI392" s="881"/>
      <c r="AJ392" s="881"/>
      <c r="AK392" s="881"/>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70"/>
      <c r="Z393" s="871"/>
      <c r="AA393" s="871"/>
      <c r="AB393" s="872"/>
      <c r="AC393" s="888"/>
      <c r="AD393" s="889"/>
      <c r="AE393" s="889"/>
      <c r="AF393" s="889"/>
      <c r="AG393" s="889"/>
      <c r="AH393" s="880"/>
      <c r="AI393" s="881"/>
      <c r="AJ393" s="881"/>
      <c r="AK393" s="881"/>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70"/>
      <c r="Z394" s="871"/>
      <c r="AA394" s="871"/>
      <c r="AB394" s="872"/>
      <c r="AC394" s="888"/>
      <c r="AD394" s="889"/>
      <c r="AE394" s="889"/>
      <c r="AF394" s="889"/>
      <c r="AG394" s="889"/>
      <c r="AH394" s="880"/>
      <c r="AI394" s="881"/>
      <c r="AJ394" s="881"/>
      <c r="AK394" s="881"/>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70"/>
      <c r="Z395" s="871"/>
      <c r="AA395" s="871"/>
      <c r="AB395" s="872"/>
      <c r="AC395" s="888"/>
      <c r="AD395" s="889"/>
      <c r="AE395" s="889"/>
      <c r="AF395" s="889"/>
      <c r="AG395" s="889"/>
      <c r="AH395" s="880"/>
      <c r="AI395" s="881"/>
      <c r="AJ395" s="881"/>
      <c r="AK395" s="881"/>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84" t="s">
        <v>633</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196</v>
      </c>
      <c r="K398" s="137"/>
      <c r="L398" s="137"/>
      <c r="M398" s="137"/>
      <c r="N398" s="137"/>
      <c r="O398" s="137"/>
      <c r="P398" s="416" t="s">
        <v>25</v>
      </c>
      <c r="Q398" s="416"/>
      <c r="R398" s="416"/>
      <c r="S398" s="416"/>
      <c r="T398" s="416"/>
      <c r="U398" s="416"/>
      <c r="V398" s="416"/>
      <c r="W398" s="416"/>
      <c r="X398" s="416"/>
      <c r="Y398" s="850" t="s">
        <v>195</v>
      </c>
      <c r="Z398" s="851"/>
      <c r="AA398" s="851"/>
      <c r="AB398" s="851"/>
      <c r="AC398" s="849" t="s">
        <v>228</v>
      </c>
      <c r="AD398" s="849"/>
      <c r="AE398" s="849"/>
      <c r="AF398" s="849"/>
      <c r="AG398" s="849"/>
      <c r="AH398" s="850" t="s">
        <v>245</v>
      </c>
      <c r="AI398" s="848"/>
      <c r="AJ398" s="848"/>
      <c r="AK398" s="848"/>
      <c r="AL398" s="848" t="s">
        <v>19</v>
      </c>
      <c r="AM398" s="848"/>
      <c r="AN398" s="848"/>
      <c r="AO398" s="852"/>
      <c r="AP398" s="879" t="s">
        <v>197</v>
      </c>
      <c r="AQ398" s="879"/>
      <c r="AR398" s="879"/>
      <c r="AS398" s="879"/>
      <c r="AT398" s="879"/>
      <c r="AU398" s="879"/>
      <c r="AV398" s="879"/>
      <c r="AW398" s="879"/>
      <c r="AX398" s="879"/>
      <c r="AY398">
        <f>$AY$396</f>
        <v>1</v>
      </c>
    </row>
    <row r="399" spans="1:51" ht="30" customHeight="1" x14ac:dyDescent="0.15">
      <c r="A399" s="860">
        <v>1</v>
      </c>
      <c r="B399" s="860">
        <v>1</v>
      </c>
      <c r="C399" s="882" t="s">
        <v>694</v>
      </c>
      <c r="D399" s="883"/>
      <c r="E399" s="883"/>
      <c r="F399" s="883"/>
      <c r="G399" s="883"/>
      <c r="H399" s="883"/>
      <c r="I399" s="883"/>
      <c r="J399" s="884">
        <v>7013205000047</v>
      </c>
      <c r="K399" s="885"/>
      <c r="L399" s="885"/>
      <c r="M399" s="885"/>
      <c r="N399" s="885"/>
      <c r="O399" s="885"/>
      <c r="P399" s="886" t="s">
        <v>673</v>
      </c>
      <c r="Q399" s="887"/>
      <c r="R399" s="887"/>
      <c r="S399" s="887"/>
      <c r="T399" s="887"/>
      <c r="U399" s="887"/>
      <c r="V399" s="887"/>
      <c r="W399" s="887"/>
      <c r="X399" s="887"/>
      <c r="Y399" s="870">
        <v>0.3</v>
      </c>
      <c r="Z399" s="871"/>
      <c r="AA399" s="871"/>
      <c r="AB399" s="872"/>
      <c r="AC399" s="888" t="s">
        <v>256</v>
      </c>
      <c r="AD399" s="889"/>
      <c r="AE399" s="889"/>
      <c r="AF399" s="889"/>
      <c r="AG399" s="889"/>
      <c r="AH399" s="890">
        <v>1</v>
      </c>
      <c r="AI399" s="891"/>
      <c r="AJ399" s="891"/>
      <c r="AK399" s="891"/>
      <c r="AL399" s="856">
        <v>100</v>
      </c>
      <c r="AM399" s="857"/>
      <c r="AN399" s="857"/>
      <c r="AO399" s="858"/>
      <c r="AP399" s="859" t="s">
        <v>680</v>
      </c>
      <c r="AQ399" s="859"/>
      <c r="AR399" s="859"/>
      <c r="AS399" s="859"/>
      <c r="AT399" s="859"/>
      <c r="AU399" s="859"/>
      <c r="AV399" s="859"/>
      <c r="AW399" s="859"/>
      <c r="AX399" s="859"/>
      <c r="AY399">
        <f>$AY$396</f>
        <v>1</v>
      </c>
    </row>
    <row r="400" spans="1:51" ht="30" hidden="1" customHeight="1" x14ac:dyDescent="0.15">
      <c r="A400" s="860">
        <v>2</v>
      </c>
      <c r="B400" s="860">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70"/>
      <c r="Z400" s="871"/>
      <c r="AA400" s="871"/>
      <c r="AB400" s="872"/>
      <c r="AC400" s="888"/>
      <c r="AD400" s="889"/>
      <c r="AE400" s="889"/>
      <c r="AF400" s="889"/>
      <c r="AG400" s="889"/>
      <c r="AH400" s="890"/>
      <c r="AI400" s="891"/>
      <c r="AJ400" s="891"/>
      <c r="AK400" s="891"/>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70"/>
      <c r="Z401" s="871"/>
      <c r="AA401" s="871"/>
      <c r="AB401" s="872"/>
      <c r="AC401" s="888"/>
      <c r="AD401" s="889"/>
      <c r="AE401" s="889"/>
      <c r="AF401" s="889"/>
      <c r="AG401" s="889"/>
      <c r="AH401" s="880"/>
      <c r="AI401" s="881"/>
      <c r="AJ401" s="881"/>
      <c r="AK401" s="881"/>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70"/>
      <c r="Z402" s="871"/>
      <c r="AA402" s="871"/>
      <c r="AB402" s="872"/>
      <c r="AC402" s="888"/>
      <c r="AD402" s="889"/>
      <c r="AE402" s="889"/>
      <c r="AF402" s="889"/>
      <c r="AG402" s="889"/>
      <c r="AH402" s="880"/>
      <c r="AI402" s="881"/>
      <c r="AJ402" s="881"/>
      <c r="AK402" s="881"/>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70"/>
      <c r="Z403" s="871"/>
      <c r="AA403" s="871"/>
      <c r="AB403" s="872"/>
      <c r="AC403" s="888"/>
      <c r="AD403" s="889"/>
      <c r="AE403" s="889"/>
      <c r="AF403" s="889"/>
      <c r="AG403" s="889"/>
      <c r="AH403" s="880"/>
      <c r="AI403" s="881"/>
      <c r="AJ403" s="881"/>
      <c r="AK403" s="881"/>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70"/>
      <c r="Z404" s="871"/>
      <c r="AA404" s="871"/>
      <c r="AB404" s="872"/>
      <c r="AC404" s="888"/>
      <c r="AD404" s="889"/>
      <c r="AE404" s="889"/>
      <c r="AF404" s="889"/>
      <c r="AG404" s="889"/>
      <c r="AH404" s="880"/>
      <c r="AI404" s="881"/>
      <c r="AJ404" s="881"/>
      <c r="AK404" s="881"/>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70"/>
      <c r="Z405" s="871"/>
      <c r="AA405" s="871"/>
      <c r="AB405" s="872"/>
      <c r="AC405" s="888"/>
      <c r="AD405" s="889"/>
      <c r="AE405" s="889"/>
      <c r="AF405" s="889"/>
      <c r="AG405" s="889"/>
      <c r="AH405" s="880"/>
      <c r="AI405" s="881"/>
      <c r="AJ405" s="881"/>
      <c r="AK405" s="881"/>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70"/>
      <c r="Z406" s="871"/>
      <c r="AA406" s="871"/>
      <c r="AB406" s="872"/>
      <c r="AC406" s="888"/>
      <c r="AD406" s="889"/>
      <c r="AE406" s="889"/>
      <c r="AF406" s="889"/>
      <c r="AG406" s="889"/>
      <c r="AH406" s="880"/>
      <c r="AI406" s="881"/>
      <c r="AJ406" s="881"/>
      <c r="AK406" s="881"/>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70"/>
      <c r="Z407" s="871"/>
      <c r="AA407" s="871"/>
      <c r="AB407" s="872"/>
      <c r="AC407" s="888"/>
      <c r="AD407" s="889"/>
      <c r="AE407" s="889"/>
      <c r="AF407" s="889"/>
      <c r="AG407" s="889"/>
      <c r="AH407" s="880"/>
      <c r="AI407" s="881"/>
      <c r="AJ407" s="881"/>
      <c r="AK407" s="881"/>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70"/>
      <c r="Z408" s="871"/>
      <c r="AA408" s="871"/>
      <c r="AB408" s="872"/>
      <c r="AC408" s="888"/>
      <c r="AD408" s="889"/>
      <c r="AE408" s="889"/>
      <c r="AF408" s="889"/>
      <c r="AG408" s="889"/>
      <c r="AH408" s="880"/>
      <c r="AI408" s="881"/>
      <c r="AJ408" s="881"/>
      <c r="AK408" s="881"/>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70"/>
      <c r="Z409" s="871"/>
      <c r="AA409" s="871"/>
      <c r="AB409" s="872"/>
      <c r="AC409" s="888"/>
      <c r="AD409" s="889"/>
      <c r="AE409" s="889"/>
      <c r="AF409" s="889"/>
      <c r="AG409" s="889"/>
      <c r="AH409" s="880"/>
      <c r="AI409" s="881"/>
      <c r="AJ409" s="881"/>
      <c r="AK409" s="881"/>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70"/>
      <c r="Z410" s="871"/>
      <c r="AA410" s="871"/>
      <c r="AB410" s="872"/>
      <c r="AC410" s="888"/>
      <c r="AD410" s="889"/>
      <c r="AE410" s="889"/>
      <c r="AF410" s="889"/>
      <c r="AG410" s="889"/>
      <c r="AH410" s="880"/>
      <c r="AI410" s="881"/>
      <c r="AJ410" s="881"/>
      <c r="AK410" s="881"/>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70"/>
      <c r="Z411" s="871"/>
      <c r="AA411" s="871"/>
      <c r="AB411" s="872"/>
      <c r="AC411" s="888"/>
      <c r="AD411" s="889"/>
      <c r="AE411" s="889"/>
      <c r="AF411" s="889"/>
      <c r="AG411" s="889"/>
      <c r="AH411" s="880"/>
      <c r="AI411" s="881"/>
      <c r="AJ411" s="881"/>
      <c r="AK411" s="881"/>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70"/>
      <c r="Z412" s="871"/>
      <c r="AA412" s="871"/>
      <c r="AB412" s="872"/>
      <c r="AC412" s="888"/>
      <c r="AD412" s="889"/>
      <c r="AE412" s="889"/>
      <c r="AF412" s="889"/>
      <c r="AG412" s="889"/>
      <c r="AH412" s="880"/>
      <c r="AI412" s="881"/>
      <c r="AJ412" s="881"/>
      <c r="AK412" s="881"/>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70"/>
      <c r="Z413" s="871"/>
      <c r="AA413" s="871"/>
      <c r="AB413" s="872"/>
      <c r="AC413" s="888"/>
      <c r="AD413" s="889"/>
      <c r="AE413" s="889"/>
      <c r="AF413" s="889"/>
      <c r="AG413" s="889"/>
      <c r="AH413" s="880"/>
      <c r="AI413" s="881"/>
      <c r="AJ413" s="881"/>
      <c r="AK413" s="881"/>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70"/>
      <c r="Z414" s="871"/>
      <c r="AA414" s="871"/>
      <c r="AB414" s="872"/>
      <c r="AC414" s="888"/>
      <c r="AD414" s="889"/>
      <c r="AE414" s="889"/>
      <c r="AF414" s="889"/>
      <c r="AG414" s="889"/>
      <c r="AH414" s="880"/>
      <c r="AI414" s="881"/>
      <c r="AJ414" s="881"/>
      <c r="AK414" s="881"/>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70"/>
      <c r="Z415" s="871"/>
      <c r="AA415" s="871"/>
      <c r="AB415" s="872"/>
      <c r="AC415" s="888"/>
      <c r="AD415" s="889"/>
      <c r="AE415" s="889"/>
      <c r="AF415" s="889"/>
      <c r="AG415" s="889"/>
      <c r="AH415" s="880"/>
      <c r="AI415" s="881"/>
      <c r="AJ415" s="881"/>
      <c r="AK415" s="881"/>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70"/>
      <c r="Z416" s="871"/>
      <c r="AA416" s="871"/>
      <c r="AB416" s="872"/>
      <c r="AC416" s="888"/>
      <c r="AD416" s="889"/>
      <c r="AE416" s="889"/>
      <c r="AF416" s="889"/>
      <c r="AG416" s="889"/>
      <c r="AH416" s="880"/>
      <c r="AI416" s="881"/>
      <c r="AJ416" s="881"/>
      <c r="AK416" s="881"/>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70"/>
      <c r="Z417" s="871"/>
      <c r="AA417" s="871"/>
      <c r="AB417" s="872"/>
      <c r="AC417" s="888"/>
      <c r="AD417" s="889"/>
      <c r="AE417" s="889"/>
      <c r="AF417" s="889"/>
      <c r="AG417" s="889"/>
      <c r="AH417" s="880"/>
      <c r="AI417" s="881"/>
      <c r="AJ417" s="881"/>
      <c r="AK417" s="881"/>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70"/>
      <c r="Z418" s="871"/>
      <c r="AA418" s="871"/>
      <c r="AB418" s="872"/>
      <c r="AC418" s="888"/>
      <c r="AD418" s="889"/>
      <c r="AE418" s="889"/>
      <c r="AF418" s="889"/>
      <c r="AG418" s="889"/>
      <c r="AH418" s="880"/>
      <c r="AI418" s="881"/>
      <c r="AJ418" s="881"/>
      <c r="AK418" s="881"/>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70"/>
      <c r="Z419" s="871"/>
      <c r="AA419" s="871"/>
      <c r="AB419" s="872"/>
      <c r="AC419" s="888"/>
      <c r="AD419" s="889"/>
      <c r="AE419" s="889"/>
      <c r="AF419" s="889"/>
      <c r="AG419" s="889"/>
      <c r="AH419" s="880"/>
      <c r="AI419" s="881"/>
      <c r="AJ419" s="881"/>
      <c r="AK419" s="881"/>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70"/>
      <c r="Z420" s="871"/>
      <c r="AA420" s="871"/>
      <c r="AB420" s="872"/>
      <c r="AC420" s="888"/>
      <c r="AD420" s="889"/>
      <c r="AE420" s="889"/>
      <c r="AF420" s="889"/>
      <c r="AG420" s="889"/>
      <c r="AH420" s="880"/>
      <c r="AI420" s="881"/>
      <c r="AJ420" s="881"/>
      <c r="AK420" s="881"/>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70"/>
      <c r="Z421" s="871"/>
      <c r="AA421" s="871"/>
      <c r="AB421" s="872"/>
      <c r="AC421" s="888"/>
      <c r="AD421" s="889"/>
      <c r="AE421" s="889"/>
      <c r="AF421" s="889"/>
      <c r="AG421" s="889"/>
      <c r="AH421" s="880"/>
      <c r="AI421" s="881"/>
      <c r="AJ421" s="881"/>
      <c r="AK421" s="881"/>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70"/>
      <c r="Z422" s="871"/>
      <c r="AA422" s="871"/>
      <c r="AB422" s="872"/>
      <c r="AC422" s="888"/>
      <c r="AD422" s="889"/>
      <c r="AE422" s="889"/>
      <c r="AF422" s="889"/>
      <c r="AG422" s="889"/>
      <c r="AH422" s="880"/>
      <c r="AI422" s="881"/>
      <c r="AJ422" s="881"/>
      <c r="AK422" s="881"/>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70"/>
      <c r="Z423" s="871"/>
      <c r="AA423" s="871"/>
      <c r="AB423" s="872"/>
      <c r="AC423" s="888"/>
      <c r="AD423" s="889"/>
      <c r="AE423" s="889"/>
      <c r="AF423" s="889"/>
      <c r="AG423" s="889"/>
      <c r="AH423" s="880"/>
      <c r="AI423" s="881"/>
      <c r="AJ423" s="881"/>
      <c r="AK423" s="881"/>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70"/>
      <c r="Z424" s="871"/>
      <c r="AA424" s="871"/>
      <c r="AB424" s="872"/>
      <c r="AC424" s="888"/>
      <c r="AD424" s="889"/>
      <c r="AE424" s="889"/>
      <c r="AF424" s="889"/>
      <c r="AG424" s="889"/>
      <c r="AH424" s="880"/>
      <c r="AI424" s="881"/>
      <c r="AJ424" s="881"/>
      <c r="AK424" s="881"/>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70"/>
      <c r="Z425" s="871"/>
      <c r="AA425" s="871"/>
      <c r="AB425" s="872"/>
      <c r="AC425" s="888"/>
      <c r="AD425" s="889"/>
      <c r="AE425" s="889"/>
      <c r="AF425" s="889"/>
      <c r="AG425" s="889"/>
      <c r="AH425" s="880"/>
      <c r="AI425" s="881"/>
      <c r="AJ425" s="881"/>
      <c r="AK425" s="881"/>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70"/>
      <c r="Z426" s="871"/>
      <c r="AA426" s="871"/>
      <c r="AB426" s="872"/>
      <c r="AC426" s="888"/>
      <c r="AD426" s="889"/>
      <c r="AE426" s="889"/>
      <c r="AF426" s="889"/>
      <c r="AG426" s="889"/>
      <c r="AH426" s="880"/>
      <c r="AI426" s="881"/>
      <c r="AJ426" s="881"/>
      <c r="AK426" s="881"/>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70"/>
      <c r="Z427" s="871"/>
      <c r="AA427" s="871"/>
      <c r="AB427" s="872"/>
      <c r="AC427" s="888"/>
      <c r="AD427" s="889"/>
      <c r="AE427" s="889"/>
      <c r="AF427" s="889"/>
      <c r="AG427" s="889"/>
      <c r="AH427" s="880"/>
      <c r="AI427" s="881"/>
      <c r="AJ427" s="881"/>
      <c r="AK427" s="881"/>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70"/>
      <c r="Z428" s="871"/>
      <c r="AA428" s="871"/>
      <c r="AB428" s="872"/>
      <c r="AC428" s="888"/>
      <c r="AD428" s="889"/>
      <c r="AE428" s="889"/>
      <c r="AF428" s="889"/>
      <c r="AG428" s="889"/>
      <c r="AH428" s="880"/>
      <c r="AI428" s="881"/>
      <c r="AJ428" s="881"/>
      <c r="AK428" s="881"/>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84"/>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196</v>
      </c>
      <c r="K431" s="137"/>
      <c r="L431" s="137"/>
      <c r="M431" s="137"/>
      <c r="N431" s="137"/>
      <c r="O431" s="137"/>
      <c r="P431" s="416" t="s">
        <v>25</v>
      </c>
      <c r="Q431" s="416"/>
      <c r="R431" s="416"/>
      <c r="S431" s="416"/>
      <c r="T431" s="416"/>
      <c r="U431" s="416"/>
      <c r="V431" s="416"/>
      <c r="W431" s="416"/>
      <c r="X431" s="416"/>
      <c r="Y431" s="850" t="s">
        <v>195</v>
      </c>
      <c r="Z431" s="851"/>
      <c r="AA431" s="851"/>
      <c r="AB431" s="851"/>
      <c r="AC431" s="849" t="s">
        <v>228</v>
      </c>
      <c r="AD431" s="849"/>
      <c r="AE431" s="849"/>
      <c r="AF431" s="849"/>
      <c r="AG431" s="849"/>
      <c r="AH431" s="850" t="s">
        <v>245</v>
      </c>
      <c r="AI431" s="848"/>
      <c r="AJ431" s="848"/>
      <c r="AK431" s="848"/>
      <c r="AL431" s="848" t="s">
        <v>19</v>
      </c>
      <c r="AM431" s="848"/>
      <c r="AN431" s="848"/>
      <c r="AO431" s="852"/>
      <c r="AP431" s="879" t="s">
        <v>197</v>
      </c>
      <c r="AQ431" s="879"/>
      <c r="AR431" s="879"/>
      <c r="AS431" s="879"/>
      <c r="AT431" s="879"/>
      <c r="AU431" s="879"/>
      <c r="AV431" s="879"/>
      <c r="AW431" s="879"/>
      <c r="AX431" s="879"/>
      <c r="AY431">
        <f>$AY$429</f>
        <v>0</v>
      </c>
    </row>
    <row r="432" spans="1:51" ht="30" hidden="1" customHeight="1" x14ac:dyDescent="0.15">
      <c r="A432" s="860">
        <v>1</v>
      </c>
      <c r="B432" s="860">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70"/>
      <c r="Z432" s="871"/>
      <c r="AA432" s="871"/>
      <c r="AB432" s="872"/>
      <c r="AC432" s="888"/>
      <c r="AD432" s="889"/>
      <c r="AE432" s="889"/>
      <c r="AF432" s="889"/>
      <c r="AG432" s="889"/>
      <c r="AH432" s="890"/>
      <c r="AI432" s="891"/>
      <c r="AJ432" s="891"/>
      <c r="AK432" s="891"/>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70"/>
      <c r="Z433" s="871"/>
      <c r="AA433" s="871"/>
      <c r="AB433" s="872"/>
      <c r="AC433" s="888"/>
      <c r="AD433" s="889"/>
      <c r="AE433" s="889"/>
      <c r="AF433" s="889"/>
      <c r="AG433" s="889"/>
      <c r="AH433" s="890"/>
      <c r="AI433" s="891"/>
      <c r="AJ433" s="891"/>
      <c r="AK433" s="891"/>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70"/>
      <c r="Z434" s="871"/>
      <c r="AA434" s="871"/>
      <c r="AB434" s="872"/>
      <c r="AC434" s="888"/>
      <c r="AD434" s="889"/>
      <c r="AE434" s="889"/>
      <c r="AF434" s="889"/>
      <c r="AG434" s="889"/>
      <c r="AH434" s="880"/>
      <c r="AI434" s="881"/>
      <c r="AJ434" s="881"/>
      <c r="AK434" s="881"/>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70"/>
      <c r="Z435" s="871"/>
      <c r="AA435" s="871"/>
      <c r="AB435" s="872"/>
      <c r="AC435" s="888"/>
      <c r="AD435" s="889"/>
      <c r="AE435" s="889"/>
      <c r="AF435" s="889"/>
      <c r="AG435" s="889"/>
      <c r="AH435" s="880"/>
      <c r="AI435" s="881"/>
      <c r="AJ435" s="881"/>
      <c r="AK435" s="881"/>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70"/>
      <c r="Z436" s="871"/>
      <c r="AA436" s="871"/>
      <c r="AB436" s="872"/>
      <c r="AC436" s="888"/>
      <c r="AD436" s="889"/>
      <c r="AE436" s="889"/>
      <c r="AF436" s="889"/>
      <c r="AG436" s="889"/>
      <c r="AH436" s="880"/>
      <c r="AI436" s="881"/>
      <c r="AJ436" s="881"/>
      <c r="AK436" s="881"/>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70"/>
      <c r="Z437" s="871"/>
      <c r="AA437" s="871"/>
      <c r="AB437" s="872"/>
      <c r="AC437" s="888"/>
      <c r="AD437" s="889"/>
      <c r="AE437" s="889"/>
      <c r="AF437" s="889"/>
      <c r="AG437" s="889"/>
      <c r="AH437" s="880"/>
      <c r="AI437" s="881"/>
      <c r="AJ437" s="881"/>
      <c r="AK437" s="881"/>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70"/>
      <c r="Z438" s="871"/>
      <c r="AA438" s="871"/>
      <c r="AB438" s="872"/>
      <c r="AC438" s="888"/>
      <c r="AD438" s="889"/>
      <c r="AE438" s="889"/>
      <c r="AF438" s="889"/>
      <c r="AG438" s="889"/>
      <c r="AH438" s="880"/>
      <c r="AI438" s="881"/>
      <c r="AJ438" s="881"/>
      <c r="AK438" s="881"/>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70"/>
      <c r="Z439" s="871"/>
      <c r="AA439" s="871"/>
      <c r="AB439" s="872"/>
      <c r="AC439" s="888"/>
      <c r="AD439" s="889"/>
      <c r="AE439" s="889"/>
      <c r="AF439" s="889"/>
      <c r="AG439" s="889"/>
      <c r="AH439" s="880"/>
      <c r="AI439" s="881"/>
      <c r="AJ439" s="881"/>
      <c r="AK439" s="881"/>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70"/>
      <c r="Z440" s="871"/>
      <c r="AA440" s="871"/>
      <c r="AB440" s="872"/>
      <c r="AC440" s="888"/>
      <c r="AD440" s="889"/>
      <c r="AE440" s="889"/>
      <c r="AF440" s="889"/>
      <c r="AG440" s="889"/>
      <c r="AH440" s="880"/>
      <c r="AI440" s="881"/>
      <c r="AJ440" s="881"/>
      <c r="AK440" s="881"/>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70"/>
      <c r="Z441" s="871"/>
      <c r="AA441" s="871"/>
      <c r="AB441" s="872"/>
      <c r="AC441" s="888"/>
      <c r="AD441" s="889"/>
      <c r="AE441" s="889"/>
      <c r="AF441" s="889"/>
      <c r="AG441" s="889"/>
      <c r="AH441" s="880"/>
      <c r="AI441" s="881"/>
      <c r="AJ441" s="881"/>
      <c r="AK441" s="881"/>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70"/>
      <c r="Z442" s="871"/>
      <c r="AA442" s="871"/>
      <c r="AB442" s="872"/>
      <c r="AC442" s="888"/>
      <c r="AD442" s="889"/>
      <c r="AE442" s="889"/>
      <c r="AF442" s="889"/>
      <c r="AG442" s="889"/>
      <c r="AH442" s="880"/>
      <c r="AI442" s="881"/>
      <c r="AJ442" s="881"/>
      <c r="AK442" s="881"/>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70"/>
      <c r="Z443" s="871"/>
      <c r="AA443" s="871"/>
      <c r="AB443" s="872"/>
      <c r="AC443" s="888"/>
      <c r="AD443" s="889"/>
      <c r="AE443" s="889"/>
      <c r="AF443" s="889"/>
      <c r="AG443" s="889"/>
      <c r="AH443" s="880"/>
      <c r="AI443" s="881"/>
      <c r="AJ443" s="881"/>
      <c r="AK443" s="881"/>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70"/>
      <c r="Z444" s="871"/>
      <c r="AA444" s="871"/>
      <c r="AB444" s="872"/>
      <c r="AC444" s="888"/>
      <c r="AD444" s="889"/>
      <c r="AE444" s="889"/>
      <c r="AF444" s="889"/>
      <c r="AG444" s="889"/>
      <c r="AH444" s="880"/>
      <c r="AI444" s="881"/>
      <c r="AJ444" s="881"/>
      <c r="AK444" s="881"/>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70"/>
      <c r="Z445" s="871"/>
      <c r="AA445" s="871"/>
      <c r="AB445" s="872"/>
      <c r="AC445" s="888"/>
      <c r="AD445" s="889"/>
      <c r="AE445" s="889"/>
      <c r="AF445" s="889"/>
      <c r="AG445" s="889"/>
      <c r="AH445" s="880"/>
      <c r="AI445" s="881"/>
      <c r="AJ445" s="881"/>
      <c r="AK445" s="881"/>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70"/>
      <c r="Z446" s="871"/>
      <c r="AA446" s="871"/>
      <c r="AB446" s="872"/>
      <c r="AC446" s="888"/>
      <c r="AD446" s="889"/>
      <c r="AE446" s="889"/>
      <c r="AF446" s="889"/>
      <c r="AG446" s="889"/>
      <c r="AH446" s="880"/>
      <c r="AI446" s="881"/>
      <c r="AJ446" s="881"/>
      <c r="AK446" s="881"/>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70"/>
      <c r="Z447" s="871"/>
      <c r="AA447" s="871"/>
      <c r="AB447" s="872"/>
      <c r="AC447" s="888"/>
      <c r="AD447" s="889"/>
      <c r="AE447" s="889"/>
      <c r="AF447" s="889"/>
      <c r="AG447" s="889"/>
      <c r="AH447" s="880"/>
      <c r="AI447" s="881"/>
      <c r="AJ447" s="881"/>
      <c r="AK447" s="881"/>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70"/>
      <c r="Z448" s="871"/>
      <c r="AA448" s="871"/>
      <c r="AB448" s="872"/>
      <c r="AC448" s="888"/>
      <c r="AD448" s="889"/>
      <c r="AE448" s="889"/>
      <c r="AF448" s="889"/>
      <c r="AG448" s="889"/>
      <c r="AH448" s="880"/>
      <c r="AI448" s="881"/>
      <c r="AJ448" s="881"/>
      <c r="AK448" s="881"/>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70"/>
      <c r="Z449" s="871"/>
      <c r="AA449" s="871"/>
      <c r="AB449" s="872"/>
      <c r="AC449" s="888"/>
      <c r="AD449" s="889"/>
      <c r="AE449" s="889"/>
      <c r="AF449" s="889"/>
      <c r="AG449" s="889"/>
      <c r="AH449" s="880"/>
      <c r="AI449" s="881"/>
      <c r="AJ449" s="881"/>
      <c r="AK449" s="881"/>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70"/>
      <c r="Z450" s="871"/>
      <c r="AA450" s="871"/>
      <c r="AB450" s="872"/>
      <c r="AC450" s="888"/>
      <c r="AD450" s="889"/>
      <c r="AE450" s="889"/>
      <c r="AF450" s="889"/>
      <c r="AG450" s="889"/>
      <c r="AH450" s="880"/>
      <c r="AI450" s="881"/>
      <c r="AJ450" s="881"/>
      <c r="AK450" s="881"/>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70"/>
      <c r="Z451" s="871"/>
      <c r="AA451" s="871"/>
      <c r="AB451" s="872"/>
      <c r="AC451" s="888"/>
      <c r="AD451" s="889"/>
      <c r="AE451" s="889"/>
      <c r="AF451" s="889"/>
      <c r="AG451" s="889"/>
      <c r="AH451" s="880"/>
      <c r="AI451" s="881"/>
      <c r="AJ451" s="881"/>
      <c r="AK451" s="881"/>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70"/>
      <c r="Z452" s="871"/>
      <c r="AA452" s="871"/>
      <c r="AB452" s="872"/>
      <c r="AC452" s="888"/>
      <c r="AD452" s="889"/>
      <c r="AE452" s="889"/>
      <c r="AF452" s="889"/>
      <c r="AG452" s="889"/>
      <c r="AH452" s="880"/>
      <c r="AI452" s="881"/>
      <c r="AJ452" s="881"/>
      <c r="AK452" s="881"/>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70"/>
      <c r="Z453" s="871"/>
      <c r="AA453" s="871"/>
      <c r="AB453" s="872"/>
      <c r="AC453" s="888"/>
      <c r="AD453" s="889"/>
      <c r="AE453" s="889"/>
      <c r="AF453" s="889"/>
      <c r="AG453" s="889"/>
      <c r="AH453" s="880"/>
      <c r="AI453" s="881"/>
      <c r="AJ453" s="881"/>
      <c r="AK453" s="881"/>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70"/>
      <c r="Z454" s="871"/>
      <c r="AA454" s="871"/>
      <c r="AB454" s="872"/>
      <c r="AC454" s="888"/>
      <c r="AD454" s="889"/>
      <c r="AE454" s="889"/>
      <c r="AF454" s="889"/>
      <c r="AG454" s="889"/>
      <c r="AH454" s="880"/>
      <c r="AI454" s="881"/>
      <c r="AJ454" s="881"/>
      <c r="AK454" s="881"/>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70"/>
      <c r="Z455" s="871"/>
      <c r="AA455" s="871"/>
      <c r="AB455" s="872"/>
      <c r="AC455" s="888"/>
      <c r="AD455" s="889"/>
      <c r="AE455" s="889"/>
      <c r="AF455" s="889"/>
      <c r="AG455" s="889"/>
      <c r="AH455" s="880"/>
      <c r="AI455" s="881"/>
      <c r="AJ455" s="881"/>
      <c r="AK455" s="881"/>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70"/>
      <c r="Z456" s="871"/>
      <c r="AA456" s="871"/>
      <c r="AB456" s="872"/>
      <c r="AC456" s="888"/>
      <c r="AD456" s="889"/>
      <c r="AE456" s="889"/>
      <c r="AF456" s="889"/>
      <c r="AG456" s="889"/>
      <c r="AH456" s="880"/>
      <c r="AI456" s="881"/>
      <c r="AJ456" s="881"/>
      <c r="AK456" s="881"/>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70"/>
      <c r="Z457" s="871"/>
      <c r="AA457" s="871"/>
      <c r="AB457" s="872"/>
      <c r="AC457" s="888"/>
      <c r="AD457" s="889"/>
      <c r="AE457" s="889"/>
      <c r="AF457" s="889"/>
      <c r="AG457" s="889"/>
      <c r="AH457" s="880"/>
      <c r="AI457" s="881"/>
      <c r="AJ457" s="881"/>
      <c r="AK457" s="881"/>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70"/>
      <c r="Z458" s="871"/>
      <c r="AA458" s="871"/>
      <c r="AB458" s="872"/>
      <c r="AC458" s="888"/>
      <c r="AD458" s="889"/>
      <c r="AE458" s="889"/>
      <c r="AF458" s="889"/>
      <c r="AG458" s="889"/>
      <c r="AH458" s="880"/>
      <c r="AI458" s="881"/>
      <c r="AJ458" s="881"/>
      <c r="AK458" s="881"/>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70"/>
      <c r="Z459" s="871"/>
      <c r="AA459" s="871"/>
      <c r="AB459" s="872"/>
      <c r="AC459" s="888"/>
      <c r="AD459" s="889"/>
      <c r="AE459" s="889"/>
      <c r="AF459" s="889"/>
      <c r="AG459" s="889"/>
      <c r="AH459" s="880"/>
      <c r="AI459" s="881"/>
      <c r="AJ459" s="881"/>
      <c r="AK459" s="881"/>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70"/>
      <c r="Z460" s="871"/>
      <c r="AA460" s="871"/>
      <c r="AB460" s="872"/>
      <c r="AC460" s="888"/>
      <c r="AD460" s="889"/>
      <c r="AE460" s="889"/>
      <c r="AF460" s="889"/>
      <c r="AG460" s="889"/>
      <c r="AH460" s="880"/>
      <c r="AI460" s="881"/>
      <c r="AJ460" s="881"/>
      <c r="AK460" s="881"/>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70"/>
      <c r="Z461" s="871"/>
      <c r="AA461" s="871"/>
      <c r="AB461" s="872"/>
      <c r="AC461" s="888"/>
      <c r="AD461" s="889"/>
      <c r="AE461" s="889"/>
      <c r="AF461" s="889"/>
      <c r="AG461" s="889"/>
      <c r="AH461" s="880"/>
      <c r="AI461" s="881"/>
      <c r="AJ461" s="881"/>
      <c r="AK461" s="881"/>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196</v>
      </c>
      <c r="K464" s="137"/>
      <c r="L464" s="137"/>
      <c r="M464" s="137"/>
      <c r="N464" s="137"/>
      <c r="O464" s="137"/>
      <c r="P464" s="416" t="s">
        <v>25</v>
      </c>
      <c r="Q464" s="416"/>
      <c r="R464" s="416"/>
      <c r="S464" s="416"/>
      <c r="T464" s="416"/>
      <c r="U464" s="416"/>
      <c r="V464" s="416"/>
      <c r="W464" s="416"/>
      <c r="X464" s="416"/>
      <c r="Y464" s="850" t="s">
        <v>195</v>
      </c>
      <c r="Z464" s="851"/>
      <c r="AA464" s="851"/>
      <c r="AB464" s="851"/>
      <c r="AC464" s="849" t="s">
        <v>228</v>
      </c>
      <c r="AD464" s="849"/>
      <c r="AE464" s="849"/>
      <c r="AF464" s="849"/>
      <c r="AG464" s="849"/>
      <c r="AH464" s="850" t="s">
        <v>245</v>
      </c>
      <c r="AI464" s="848"/>
      <c r="AJ464" s="848"/>
      <c r="AK464" s="848"/>
      <c r="AL464" s="848" t="s">
        <v>19</v>
      </c>
      <c r="AM464" s="848"/>
      <c r="AN464" s="848"/>
      <c r="AO464" s="852"/>
      <c r="AP464" s="879" t="s">
        <v>197</v>
      </c>
      <c r="AQ464" s="879"/>
      <c r="AR464" s="879"/>
      <c r="AS464" s="879"/>
      <c r="AT464" s="879"/>
      <c r="AU464" s="879"/>
      <c r="AV464" s="879"/>
      <c r="AW464" s="879"/>
      <c r="AX464" s="879"/>
      <c r="AY464">
        <f>$AY$462</f>
        <v>0</v>
      </c>
    </row>
    <row r="465" spans="1:51" ht="30" hidden="1" customHeight="1" x14ac:dyDescent="0.15">
      <c r="A465" s="860">
        <v>1</v>
      </c>
      <c r="B465" s="860">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70"/>
      <c r="Z465" s="871"/>
      <c r="AA465" s="871"/>
      <c r="AB465" s="872"/>
      <c r="AC465" s="888"/>
      <c r="AD465" s="889"/>
      <c r="AE465" s="889"/>
      <c r="AF465" s="889"/>
      <c r="AG465" s="889"/>
      <c r="AH465" s="890"/>
      <c r="AI465" s="891"/>
      <c r="AJ465" s="891"/>
      <c r="AK465" s="891"/>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70"/>
      <c r="Z466" s="871"/>
      <c r="AA466" s="871"/>
      <c r="AB466" s="872"/>
      <c r="AC466" s="888"/>
      <c r="AD466" s="889"/>
      <c r="AE466" s="889"/>
      <c r="AF466" s="889"/>
      <c r="AG466" s="889"/>
      <c r="AH466" s="890"/>
      <c r="AI466" s="891"/>
      <c r="AJ466" s="891"/>
      <c r="AK466" s="891"/>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70"/>
      <c r="Z467" s="871"/>
      <c r="AA467" s="871"/>
      <c r="AB467" s="872"/>
      <c r="AC467" s="888"/>
      <c r="AD467" s="889"/>
      <c r="AE467" s="889"/>
      <c r="AF467" s="889"/>
      <c r="AG467" s="889"/>
      <c r="AH467" s="880"/>
      <c r="AI467" s="881"/>
      <c r="AJ467" s="881"/>
      <c r="AK467" s="881"/>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70"/>
      <c r="Z468" s="871"/>
      <c r="AA468" s="871"/>
      <c r="AB468" s="872"/>
      <c r="AC468" s="888"/>
      <c r="AD468" s="889"/>
      <c r="AE468" s="889"/>
      <c r="AF468" s="889"/>
      <c r="AG468" s="889"/>
      <c r="AH468" s="880"/>
      <c r="AI468" s="881"/>
      <c r="AJ468" s="881"/>
      <c r="AK468" s="881"/>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70"/>
      <c r="Z469" s="871"/>
      <c r="AA469" s="871"/>
      <c r="AB469" s="872"/>
      <c r="AC469" s="888"/>
      <c r="AD469" s="889"/>
      <c r="AE469" s="889"/>
      <c r="AF469" s="889"/>
      <c r="AG469" s="889"/>
      <c r="AH469" s="880"/>
      <c r="AI469" s="881"/>
      <c r="AJ469" s="881"/>
      <c r="AK469" s="881"/>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70"/>
      <c r="Z470" s="871"/>
      <c r="AA470" s="871"/>
      <c r="AB470" s="872"/>
      <c r="AC470" s="888"/>
      <c r="AD470" s="889"/>
      <c r="AE470" s="889"/>
      <c r="AF470" s="889"/>
      <c r="AG470" s="889"/>
      <c r="AH470" s="880"/>
      <c r="AI470" s="881"/>
      <c r="AJ470" s="881"/>
      <c r="AK470" s="881"/>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70"/>
      <c r="Z471" s="871"/>
      <c r="AA471" s="871"/>
      <c r="AB471" s="872"/>
      <c r="AC471" s="888"/>
      <c r="AD471" s="889"/>
      <c r="AE471" s="889"/>
      <c r="AF471" s="889"/>
      <c r="AG471" s="889"/>
      <c r="AH471" s="880"/>
      <c r="AI471" s="881"/>
      <c r="AJ471" s="881"/>
      <c r="AK471" s="881"/>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70"/>
      <c r="Z472" s="871"/>
      <c r="AA472" s="871"/>
      <c r="AB472" s="872"/>
      <c r="AC472" s="888"/>
      <c r="AD472" s="889"/>
      <c r="AE472" s="889"/>
      <c r="AF472" s="889"/>
      <c r="AG472" s="889"/>
      <c r="AH472" s="880"/>
      <c r="AI472" s="881"/>
      <c r="AJ472" s="881"/>
      <c r="AK472" s="881"/>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70"/>
      <c r="Z473" s="871"/>
      <c r="AA473" s="871"/>
      <c r="AB473" s="872"/>
      <c r="AC473" s="888"/>
      <c r="AD473" s="889"/>
      <c r="AE473" s="889"/>
      <c r="AF473" s="889"/>
      <c r="AG473" s="889"/>
      <c r="AH473" s="880"/>
      <c r="AI473" s="881"/>
      <c r="AJ473" s="881"/>
      <c r="AK473" s="881"/>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70"/>
      <c r="Z474" s="871"/>
      <c r="AA474" s="871"/>
      <c r="AB474" s="872"/>
      <c r="AC474" s="888"/>
      <c r="AD474" s="889"/>
      <c r="AE474" s="889"/>
      <c r="AF474" s="889"/>
      <c r="AG474" s="889"/>
      <c r="AH474" s="880"/>
      <c r="AI474" s="881"/>
      <c r="AJ474" s="881"/>
      <c r="AK474" s="881"/>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70"/>
      <c r="Z475" s="871"/>
      <c r="AA475" s="871"/>
      <c r="AB475" s="872"/>
      <c r="AC475" s="888"/>
      <c r="AD475" s="889"/>
      <c r="AE475" s="889"/>
      <c r="AF475" s="889"/>
      <c r="AG475" s="889"/>
      <c r="AH475" s="880"/>
      <c r="AI475" s="881"/>
      <c r="AJ475" s="881"/>
      <c r="AK475" s="881"/>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70"/>
      <c r="Z476" s="871"/>
      <c r="AA476" s="871"/>
      <c r="AB476" s="872"/>
      <c r="AC476" s="888"/>
      <c r="AD476" s="889"/>
      <c r="AE476" s="889"/>
      <c r="AF476" s="889"/>
      <c r="AG476" s="889"/>
      <c r="AH476" s="880"/>
      <c r="AI476" s="881"/>
      <c r="AJ476" s="881"/>
      <c r="AK476" s="881"/>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70"/>
      <c r="Z477" s="871"/>
      <c r="AA477" s="871"/>
      <c r="AB477" s="872"/>
      <c r="AC477" s="888"/>
      <c r="AD477" s="889"/>
      <c r="AE477" s="889"/>
      <c r="AF477" s="889"/>
      <c r="AG477" s="889"/>
      <c r="AH477" s="880"/>
      <c r="AI477" s="881"/>
      <c r="AJ477" s="881"/>
      <c r="AK477" s="881"/>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70"/>
      <c r="Z478" s="871"/>
      <c r="AA478" s="871"/>
      <c r="AB478" s="872"/>
      <c r="AC478" s="888"/>
      <c r="AD478" s="889"/>
      <c r="AE478" s="889"/>
      <c r="AF478" s="889"/>
      <c r="AG478" s="889"/>
      <c r="AH478" s="880"/>
      <c r="AI478" s="881"/>
      <c r="AJ478" s="881"/>
      <c r="AK478" s="881"/>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70"/>
      <c r="Z479" s="871"/>
      <c r="AA479" s="871"/>
      <c r="AB479" s="872"/>
      <c r="AC479" s="888"/>
      <c r="AD479" s="889"/>
      <c r="AE479" s="889"/>
      <c r="AF479" s="889"/>
      <c r="AG479" s="889"/>
      <c r="AH479" s="880"/>
      <c r="AI479" s="881"/>
      <c r="AJ479" s="881"/>
      <c r="AK479" s="881"/>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70"/>
      <c r="Z480" s="871"/>
      <c r="AA480" s="871"/>
      <c r="AB480" s="872"/>
      <c r="AC480" s="888"/>
      <c r="AD480" s="889"/>
      <c r="AE480" s="889"/>
      <c r="AF480" s="889"/>
      <c r="AG480" s="889"/>
      <c r="AH480" s="880"/>
      <c r="AI480" s="881"/>
      <c r="AJ480" s="881"/>
      <c r="AK480" s="881"/>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70"/>
      <c r="Z481" s="871"/>
      <c r="AA481" s="871"/>
      <c r="AB481" s="872"/>
      <c r="AC481" s="888"/>
      <c r="AD481" s="889"/>
      <c r="AE481" s="889"/>
      <c r="AF481" s="889"/>
      <c r="AG481" s="889"/>
      <c r="AH481" s="880"/>
      <c r="AI481" s="881"/>
      <c r="AJ481" s="881"/>
      <c r="AK481" s="881"/>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70"/>
      <c r="Z482" s="871"/>
      <c r="AA482" s="871"/>
      <c r="AB482" s="872"/>
      <c r="AC482" s="888"/>
      <c r="AD482" s="889"/>
      <c r="AE482" s="889"/>
      <c r="AF482" s="889"/>
      <c r="AG482" s="889"/>
      <c r="AH482" s="880"/>
      <c r="AI482" s="881"/>
      <c r="AJ482" s="881"/>
      <c r="AK482" s="881"/>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70"/>
      <c r="Z483" s="871"/>
      <c r="AA483" s="871"/>
      <c r="AB483" s="872"/>
      <c r="AC483" s="888"/>
      <c r="AD483" s="889"/>
      <c r="AE483" s="889"/>
      <c r="AF483" s="889"/>
      <c r="AG483" s="889"/>
      <c r="AH483" s="880"/>
      <c r="AI483" s="881"/>
      <c r="AJ483" s="881"/>
      <c r="AK483" s="881"/>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70"/>
      <c r="Z484" s="871"/>
      <c r="AA484" s="871"/>
      <c r="AB484" s="872"/>
      <c r="AC484" s="888"/>
      <c r="AD484" s="889"/>
      <c r="AE484" s="889"/>
      <c r="AF484" s="889"/>
      <c r="AG484" s="889"/>
      <c r="AH484" s="880"/>
      <c r="AI484" s="881"/>
      <c r="AJ484" s="881"/>
      <c r="AK484" s="881"/>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70"/>
      <c r="Z485" s="871"/>
      <c r="AA485" s="871"/>
      <c r="AB485" s="872"/>
      <c r="AC485" s="888"/>
      <c r="AD485" s="889"/>
      <c r="AE485" s="889"/>
      <c r="AF485" s="889"/>
      <c r="AG485" s="889"/>
      <c r="AH485" s="880"/>
      <c r="AI485" s="881"/>
      <c r="AJ485" s="881"/>
      <c r="AK485" s="881"/>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70"/>
      <c r="Z486" s="871"/>
      <c r="AA486" s="871"/>
      <c r="AB486" s="872"/>
      <c r="AC486" s="888"/>
      <c r="AD486" s="889"/>
      <c r="AE486" s="889"/>
      <c r="AF486" s="889"/>
      <c r="AG486" s="889"/>
      <c r="AH486" s="880"/>
      <c r="AI486" s="881"/>
      <c r="AJ486" s="881"/>
      <c r="AK486" s="881"/>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70"/>
      <c r="Z487" s="871"/>
      <c r="AA487" s="871"/>
      <c r="AB487" s="872"/>
      <c r="AC487" s="888"/>
      <c r="AD487" s="889"/>
      <c r="AE487" s="889"/>
      <c r="AF487" s="889"/>
      <c r="AG487" s="889"/>
      <c r="AH487" s="880"/>
      <c r="AI487" s="881"/>
      <c r="AJ487" s="881"/>
      <c r="AK487" s="881"/>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70"/>
      <c r="Z488" s="871"/>
      <c r="AA488" s="871"/>
      <c r="AB488" s="872"/>
      <c r="AC488" s="888"/>
      <c r="AD488" s="889"/>
      <c r="AE488" s="889"/>
      <c r="AF488" s="889"/>
      <c r="AG488" s="889"/>
      <c r="AH488" s="880"/>
      <c r="AI488" s="881"/>
      <c r="AJ488" s="881"/>
      <c r="AK488" s="881"/>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70"/>
      <c r="Z489" s="871"/>
      <c r="AA489" s="871"/>
      <c r="AB489" s="872"/>
      <c r="AC489" s="888"/>
      <c r="AD489" s="889"/>
      <c r="AE489" s="889"/>
      <c r="AF489" s="889"/>
      <c r="AG489" s="889"/>
      <c r="AH489" s="880"/>
      <c r="AI489" s="881"/>
      <c r="AJ489" s="881"/>
      <c r="AK489" s="881"/>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70"/>
      <c r="Z490" s="871"/>
      <c r="AA490" s="871"/>
      <c r="AB490" s="872"/>
      <c r="AC490" s="888"/>
      <c r="AD490" s="889"/>
      <c r="AE490" s="889"/>
      <c r="AF490" s="889"/>
      <c r="AG490" s="889"/>
      <c r="AH490" s="880"/>
      <c r="AI490" s="881"/>
      <c r="AJ490" s="881"/>
      <c r="AK490" s="881"/>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70"/>
      <c r="Z491" s="871"/>
      <c r="AA491" s="871"/>
      <c r="AB491" s="872"/>
      <c r="AC491" s="888"/>
      <c r="AD491" s="889"/>
      <c r="AE491" s="889"/>
      <c r="AF491" s="889"/>
      <c r="AG491" s="889"/>
      <c r="AH491" s="880"/>
      <c r="AI491" s="881"/>
      <c r="AJ491" s="881"/>
      <c r="AK491" s="881"/>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70"/>
      <c r="Z492" s="871"/>
      <c r="AA492" s="871"/>
      <c r="AB492" s="872"/>
      <c r="AC492" s="888"/>
      <c r="AD492" s="889"/>
      <c r="AE492" s="889"/>
      <c r="AF492" s="889"/>
      <c r="AG492" s="889"/>
      <c r="AH492" s="880"/>
      <c r="AI492" s="881"/>
      <c r="AJ492" s="881"/>
      <c r="AK492" s="881"/>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70"/>
      <c r="Z493" s="871"/>
      <c r="AA493" s="871"/>
      <c r="AB493" s="872"/>
      <c r="AC493" s="888"/>
      <c r="AD493" s="889"/>
      <c r="AE493" s="889"/>
      <c r="AF493" s="889"/>
      <c r="AG493" s="889"/>
      <c r="AH493" s="880"/>
      <c r="AI493" s="881"/>
      <c r="AJ493" s="881"/>
      <c r="AK493" s="881"/>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70"/>
      <c r="Z494" s="871"/>
      <c r="AA494" s="871"/>
      <c r="AB494" s="872"/>
      <c r="AC494" s="888"/>
      <c r="AD494" s="889"/>
      <c r="AE494" s="889"/>
      <c r="AF494" s="889"/>
      <c r="AG494" s="889"/>
      <c r="AH494" s="880"/>
      <c r="AI494" s="881"/>
      <c r="AJ494" s="881"/>
      <c r="AK494" s="881"/>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196</v>
      </c>
      <c r="K497" s="137"/>
      <c r="L497" s="137"/>
      <c r="M497" s="137"/>
      <c r="N497" s="137"/>
      <c r="O497" s="137"/>
      <c r="P497" s="416" t="s">
        <v>25</v>
      </c>
      <c r="Q497" s="416"/>
      <c r="R497" s="416"/>
      <c r="S497" s="416"/>
      <c r="T497" s="416"/>
      <c r="U497" s="416"/>
      <c r="V497" s="416"/>
      <c r="W497" s="416"/>
      <c r="X497" s="416"/>
      <c r="Y497" s="850" t="s">
        <v>195</v>
      </c>
      <c r="Z497" s="851"/>
      <c r="AA497" s="851"/>
      <c r="AB497" s="851"/>
      <c r="AC497" s="849" t="s">
        <v>228</v>
      </c>
      <c r="AD497" s="849"/>
      <c r="AE497" s="849"/>
      <c r="AF497" s="849"/>
      <c r="AG497" s="849"/>
      <c r="AH497" s="850" t="s">
        <v>245</v>
      </c>
      <c r="AI497" s="848"/>
      <c r="AJ497" s="848"/>
      <c r="AK497" s="848"/>
      <c r="AL497" s="848" t="s">
        <v>19</v>
      </c>
      <c r="AM497" s="848"/>
      <c r="AN497" s="848"/>
      <c r="AO497" s="852"/>
      <c r="AP497" s="879" t="s">
        <v>197</v>
      </c>
      <c r="AQ497" s="879"/>
      <c r="AR497" s="879"/>
      <c r="AS497" s="879"/>
      <c r="AT497" s="879"/>
      <c r="AU497" s="879"/>
      <c r="AV497" s="879"/>
      <c r="AW497" s="879"/>
      <c r="AX497" s="879"/>
      <c r="AY497">
        <f>$AY$495</f>
        <v>0</v>
      </c>
    </row>
    <row r="498" spans="1:51" ht="30" hidden="1" customHeight="1" x14ac:dyDescent="0.15">
      <c r="A498" s="860">
        <v>1</v>
      </c>
      <c r="B498" s="860">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70"/>
      <c r="Z498" s="871"/>
      <c r="AA498" s="871"/>
      <c r="AB498" s="872"/>
      <c r="AC498" s="888"/>
      <c r="AD498" s="889"/>
      <c r="AE498" s="889"/>
      <c r="AF498" s="889"/>
      <c r="AG498" s="889"/>
      <c r="AH498" s="890"/>
      <c r="AI498" s="891"/>
      <c r="AJ498" s="891"/>
      <c r="AK498" s="891"/>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70"/>
      <c r="Z499" s="871"/>
      <c r="AA499" s="871"/>
      <c r="AB499" s="872"/>
      <c r="AC499" s="888"/>
      <c r="AD499" s="889"/>
      <c r="AE499" s="889"/>
      <c r="AF499" s="889"/>
      <c r="AG499" s="889"/>
      <c r="AH499" s="890"/>
      <c r="AI499" s="891"/>
      <c r="AJ499" s="891"/>
      <c r="AK499" s="891"/>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70"/>
      <c r="Z500" s="871"/>
      <c r="AA500" s="871"/>
      <c r="AB500" s="872"/>
      <c r="AC500" s="888"/>
      <c r="AD500" s="889"/>
      <c r="AE500" s="889"/>
      <c r="AF500" s="889"/>
      <c r="AG500" s="889"/>
      <c r="AH500" s="880"/>
      <c r="AI500" s="881"/>
      <c r="AJ500" s="881"/>
      <c r="AK500" s="881"/>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70"/>
      <c r="Z501" s="871"/>
      <c r="AA501" s="871"/>
      <c r="AB501" s="872"/>
      <c r="AC501" s="888"/>
      <c r="AD501" s="889"/>
      <c r="AE501" s="889"/>
      <c r="AF501" s="889"/>
      <c r="AG501" s="889"/>
      <c r="AH501" s="880"/>
      <c r="AI501" s="881"/>
      <c r="AJ501" s="881"/>
      <c r="AK501" s="881"/>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70"/>
      <c r="Z502" s="871"/>
      <c r="AA502" s="871"/>
      <c r="AB502" s="872"/>
      <c r="AC502" s="888"/>
      <c r="AD502" s="889"/>
      <c r="AE502" s="889"/>
      <c r="AF502" s="889"/>
      <c r="AG502" s="889"/>
      <c r="AH502" s="880"/>
      <c r="AI502" s="881"/>
      <c r="AJ502" s="881"/>
      <c r="AK502" s="881"/>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70"/>
      <c r="Z503" s="871"/>
      <c r="AA503" s="871"/>
      <c r="AB503" s="872"/>
      <c r="AC503" s="888"/>
      <c r="AD503" s="889"/>
      <c r="AE503" s="889"/>
      <c r="AF503" s="889"/>
      <c r="AG503" s="889"/>
      <c r="AH503" s="880"/>
      <c r="AI503" s="881"/>
      <c r="AJ503" s="881"/>
      <c r="AK503" s="881"/>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70"/>
      <c r="Z504" s="871"/>
      <c r="AA504" s="871"/>
      <c r="AB504" s="872"/>
      <c r="AC504" s="888"/>
      <c r="AD504" s="889"/>
      <c r="AE504" s="889"/>
      <c r="AF504" s="889"/>
      <c r="AG504" s="889"/>
      <c r="AH504" s="880"/>
      <c r="AI504" s="881"/>
      <c r="AJ504" s="881"/>
      <c r="AK504" s="881"/>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70"/>
      <c r="Z505" s="871"/>
      <c r="AA505" s="871"/>
      <c r="AB505" s="872"/>
      <c r="AC505" s="888"/>
      <c r="AD505" s="889"/>
      <c r="AE505" s="889"/>
      <c r="AF505" s="889"/>
      <c r="AG505" s="889"/>
      <c r="AH505" s="880"/>
      <c r="AI505" s="881"/>
      <c r="AJ505" s="881"/>
      <c r="AK505" s="881"/>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70"/>
      <c r="Z506" s="871"/>
      <c r="AA506" s="871"/>
      <c r="AB506" s="872"/>
      <c r="AC506" s="888"/>
      <c r="AD506" s="889"/>
      <c r="AE506" s="889"/>
      <c r="AF506" s="889"/>
      <c r="AG506" s="889"/>
      <c r="AH506" s="880"/>
      <c r="AI506" s="881"/>
      <c r="AJ506" s="881"/>
      <c r="AK506" s="881"/>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70"/>
      <c r="Z507" s="871"/>
      <c r="AA507" s="871"/>
      <c r="AB507" s="872"/>
      <c r="AC507" s="888"/>
      <c r="AD507" s="889"/>
      <c r="AE507" s="889"/>
      <c r="AF507" s="889"/>
      <c r="AG507" s="889"/>
      <c r="AH507" s="880"/>
      <c r="AI507" s="881"/>
      <c r="AJ507" s="881"/>
      <c r="AK507" s="881"/>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70"/>
      <c r="Z508" s="871"/>
      <c r="AA508" s="871"/>
      <c r="AB508" s="872"/>
      <c r="AC508" s="888"/>
      <c r="AD508" s="889"/>
      <c r="AE508" s="889"/>
      <c r="AF508" s="889"/>
      <c r="AG508" s="889"/>
      <c r="AH508" s="880"/>
      <c r="AI508" s="881"/>
      <c r="AJ508" s="881"/>
      <c r="AK508" s="881"/>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70"/>
      <c r="Z509" s="871"/>
      <c r="AA509" s="871"/>
      <c r="AB509" s="872"/>
      <c r="AC509" s="888"/>
      <c r="AD509" s="889"/>
      <c r="AE509" s="889"/>
      <c r="AF509" s="889"/>
      <c r="AG509" s="889"/>
      <c r="AH509" s="880"/>
      <c r="AI509" s="881"/>
      <c r="AJ509" s="881"/>
      <c r="AK509" s="881"/>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70"/>
      <c r="Z510" s="871"/>
      <c r="AA510" s="871"/>
      <c r="AB510" s="872"/>
      <c r="AC510" s="888"/>
      <c r="AD510" s="889"/>
      <c r="AE510" s="889"/>
      <c r="AF510" s="889"/>
      <c r="AG510" s="889"/>
      <c r="AH510" s="880"/>
      <c r="AI510" s="881"/>
      <c r="AJ510" s="881"/>
      <c r="AK510" s="881"/>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70"/>
      <c r="Z511" s="871"/>
      <c r="AA511" s="871"/>
      <c r="AB511" s="872"/>
      <c r="AC511" s="888"/>
      <c r="AD511" s="889"/>
      <c r="AE511" s="889"/>
      <c r="AF511" s="889"/>
      <c r="AG511" s="889"/>
      <c r="AH511" s="880"/>
      <c r="AI511" s="881"/>
      <c r="AJ511" s="881"/>
      <c r="AK511" s="881"/>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70"/>
      <c r="Z512" s="871"/>
      <c r="AA512" s="871"/>
      <c r="AB512" s="872"/>
      <c r="AC512" s="888"/>
      <c r="AD512" s="889"/>
      <c r="AE512" s="889"/>
      <c r="AF512" s="889"/>
      <c r="AG512" s="889"/>
      <c r="AH512" s="880"/>
      <c r="AI512" s="881"/>
      <c r="AJ512" s="881"/>
      <c r="AK512" s="881"/>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70"/>
      <c r="Z513" s="871"/>
      <c r="AA513" s="871"/>
      <c r="AB513" s="872"/>
      <c r="AC513" s="888"/>
      <c r="AD513" s="889"/>
      <c r="AE513" s="889"/>
      <c r="AF513" s="889"/>
      <c r="AG513" s="889"/>
      <c r="AH513" s="880"/>
      <c r="AI513" s="881"/>
      <c r="AJ513" s="881"/>
      <c r="AK513" s="881"/>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70"/>
      <c r="Z514" s="871"/>
      <c r="AA514" s="871"/>
      <c r="AB514" s="872"/>
      <c r="AC514" s="888"/>
      <c r="AD514" s="889"/>
      <c r="AE514" s="889"/>
      <c r="AF514" s="889"/>
      <c r="AG514" s="889"/>
      <c r="AH514" s="880"/>
      <c r="AI514" s="881"/>
      <c r="AJ514" s="881"/>
      <c r="AK514" s="881"/>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70"/>
      <c r="Z515" s="871"/>
      <c r="AA515" s="871"/>
      <c r="AB515" s="872"/>
      <c r="AC515" s="888"/>
      <c r="AD515" s="889"/>
      <c r="AE515" s="889"/>
      <c r="AF515" s="889"/>
      <c r="AG515" s="889"/>
      <c r="AH515" s="880"/>
      <c r="AI515" s="881"/>
      <c r="AJ515" s="881"/>
      <c r="AK515" s="881"/>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70"/>
      <c r="Z516" s="871"/>
      <c r="AA516" s="871"/>
      <c r="AB516" s="872"/>
      <c r="AC516" s="888"/>
      <c r="AD516" s="889"/>
      <c r="AE516" s="889"/>
      <c r="AF516" s="889"/>
      <c r="AG516" s="889"/>
      <c r="AH516" s="880"/>
      <c r="AI516" s="881"/>
      <c r="AJ516" s="881"/>
      <c r="AK516" s="881"/>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70"/>
      <c r="Z517" s="871"/>
      <c r="AA517" s="871"/>
      <c r="AB517" s="872"/>
      <c r="AC517" s="888"/>
      <c r="AD517" s="889"/>
      <c r="AE517" s="889"/>
      <c r="AF517" s="889"/>
      <c r="AG517" s="889"/>
      <c r="AH517" s="880"/>
      <c r="AI517" s="881"/>
      <c r="AJ517" s="881"/>
      <c r="AK517" s="881"/>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70"/>
      <c r="Z518" s="871"/>
      <c r="AA518" s="871"/>
      <c r="AB518" s="872"/>
      <c r="AC518" s="888"/>
      <c r="AD518" s="889"/>
      <c r="AE518" s="889"/>
      <c r="AF518" s="889"/>
      <c r="AG518" s="889"/>
      <c r="AH518" s="880"/>
      <c r="AI518" s="881"/>
      <c r="AJ518" s="881"/>
      <c r="AK518" s="881"/>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70"/>
      <c r="Z519" s="871"/>
      <c r="AA519" s="871"/>
      <c r="AB519" s="872"/>
      <c r="AC519" s="888"/>
      <c r="AD519" s="889"/>
      <c r="AE519" s="889"/>
      <c r="AF519" s="889"/>
      <c r="AG519" s="889"/>
      <c r="AH519" s="880"/>
      <c r="AI519" s="881"/>
      <c r="AJ519" s="881"/>
      <c r="AK519" s="881"/>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70"/>
      <c r="Z520" s="871"/>
      <c r="AA520" s="871"/>
      <c r="AB520" s="872"/>
      <c r="AC520" s="888"/>
      <c r="AD520" s="889"/>
      <c r="AE520" s="889"/>
      <c r="AF520" s="889"/>
      <c r="AG520" s="889"/>
      <c r="AH520" s="880"/>
      <c r="AI520" s="881"/>
      <c r="AJ520" s="881"/>
      <c r="AK520" s="881"/>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70"/>
      <c r="Z521" s="871"/>
      <c r="AA521" s="871"/>
      <c r="AB521" s="872"/>
      <c r="AC521" s="888"/>
      <c r="AD521" s="889"/>
      <c r="AE521" s="889"/>
      <c r="AF521" s="889"/>
      <c r="AG521" s="889"/>
      <c r="AH521" s="880"/>
      <c r="AI521" s="881"/>
      <c r="AJ521" s="881"/>
      <c r="AK521" s="881"/>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70"/>
      <c r="Z522" s="871"/>
      <c r="AA522" s="871"/>
      <c r="AB522" s="872"/>
      <c r="AC522" s="888"/>
      <c r="AD522" s="889"/>
      <c r="AE522" s="889"/>
      <c r="AF522" s="889"/>
      <c r="AG522" s="889"/>
      <c r="AH522" s="880"/>
      <c r="AI522" s="881"/>
      <c r="AJ522" s="881"/>
      <c r="AK522" s="881"/>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70"/>
      <c r="Z523" s="871"/>
      <c r="AA523" s="871"/>
      <c r="AB523" s="872"/>
      <c r="AC523" s="888"/>
      <c r="AD523" s="889"/>
      <c r="AE523" s="889"/>
      <c r="AF523" s="889"/>
      <c r="AG523" s="889"/>
      <c r="AH523" s="880"/>
      <c r="AI523" s="881"/>
      <c r="AJ523" s="881"/>
      <c r="AK523" s="881"/>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70"/>
      <c r="Z524" s="871"/>
      <c r="AA524" s="871"/>
      <c r="AB524" s="872"/>
      <c r="AC524" s="888"/>
      <c r="AD524" s="889"/>
      <c r="AE524" s="889"/>
      <c r="AF524" s="889"/>
      <c r="AG524" s="889"/>
      <c r="AH524" s="880"/>
      <c r="AI524" s="881"/>
      <c r="AJ524" s="881"/>
      <c r="AK524" s="881"/>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70"/>
      <c r="Z525" s="871"/>
      <c r="AA525" s="871"/>
      <c r="AB525" s="872"/>
      <c r="AC525" s="888"/>
      <c r="AD525" s="889"/>
      <c r="AE525" s="889"/>
      <c r="AF525" s="889"/>
      <c r="AG525" s="889"/>
      <c r="AH525" s="880"/>
      <c r="AI525" s="881"/>
      <c r="AJ525" s="881"/>
      <c r="AK525" s="881"/>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70"/>
      <c r="Z526" s="871"/>
      <c r="AA526" s="871"/>
      <c r="AB526" s="872"/>
      <c r="AC526" s="888"/>
      <c r="AD526" s="889"/>
      <c r="AE526" s="889"/>
      <c r="AF526" s="889"/>
      <c r="AG526" s="889"/>
      <c r="AH526" s="880"/>
      <c r="AI526" s="881"/>
      <c r="AJ526" s="881"/>
      <c r="AK526" s="881"/>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70"/>
      <c r="Z527" s="871"/>
      <c r="AA527" s="871"/>
      <c r="AB527" s="872"/>
      <c r="AC527" s="888"/>
      <c r="AD527" s="889"/>
      <c r="AE527" s="889"/>
      <c r="AF527" s="889"/>
      <c r="AG527" s="889"/>
      <c r="AH527" s="880"/>
      <c r="AI527" s="881"/>
      <c r="AJ527" s="881"/>
      <c r="AK527" s="881"/>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196</v>
      </c>
      <c r="K530" s="137"/>
      <c r="L530" s="137"/>
      <c r="M530" s="137"/>
      <c r="N530" s="137"/>
      <c r="O530" s="137"/>
      <c r="P530" s="416" t="s">
        <v>25</v>
      </c>
      <c r="Q530" s="416"/>
      <c r="R530" s="416"/>
      <c r="S530" s="416"/>
      <c r="T530" s="416"/>
      <c r="U530" s="416"/>
      <c r="V530" s="416"/>
      <c r="W530" s="416"/>
      <c r="X530" s="416"/>
      <c r="Y530" s="850" t="s">
        <v>195</v>
      </c>
      <c r="Z530" s="851"/>
      <c r="AA530" s="851"/>
      <c r="AB530" s="851"/>
      <c r="AC530" s="849" t="s">
        <v>228</v>
      </c>
      <c r="AD530" s="849"/>
      <c r="AE530" s="849"/>
      <c r="AF530" s="849"/>
      <c r="AG530" s="849"/>
      <c r="AH530" s="850" t="s">
        <v>245</v>
      </c>
      <c r="AI530" s="848"/>
      <c r="AJ530" s="848"/>
      <c r="AK530" s="848"/>
      <c r="AL530" s="848" t="s">
        <v>19</v>
      </c>
      <c r="AM530" s="848"/>
      <c r="AN530" s="848"/>
      <c r="AO530" s="852"/>
      <c r="AP530" s="879" t="s">
        <v>197</v>
      </c>
      <c r="AQ530" s="879"/>
      <c r="AR530" s="879"/>
      <c r="AS530" s="879"/>
      <c r="AT530" s="879"/>
      <c r="AU530" s="879"/>
      <c r="AV530" s="879"/>
      <c r="AW530" s="879"/>
      <c r="AX530" s="879"/>
      <c r="AY530">
        <f>$AY$528</f>
        <v>0</v>
      </c>
    </row>
    <row r="531" spans="1:51" ht="30" hidden="1" customHeight="1" x14ac:dyDescent="0.15">
      <c r="A531" s="860">
        <v>1</v>
      </c>
      <c r="B531" s="860">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70"/>
      <c r="Z531" s="871"/>
      <c r="AA531" s="871"/>
      <c r="AB531" s="872"/>
      <c r="AC531" s="888"/>
      <c r="AD531" s="889"/>
      <c r="AE531" s="889"/>
      <c r="AF531" s="889"/>
      <c r="AG531" s="889"/>
      <c r="AH531" s="890"/>
      <c r="AI531" s="891"/>
      <c r="AJ531" s="891"/>
      <c r="AK531" s="891"/>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70"/>
      <c r="Z532" s="871"/>
      <c r="AA532" s="871"/>
      <c r="AB532" s="872"/>
      <c r="AC532" s="888"/>
      <c r="AD532" s="889"/>
      <c r="AE532" s="889"/>
      <c r="AF532" s="889"/>
      <c r="AG532" s="889"/>
      <c r="AH532" s="890"/>
      <c r="AI532" s="891"/>
      <c r="AJ532" s="891"/>
      <c r="AK532" s="891"/>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70"/>
      <c r="Z533" s="871"/>
      <c r="AA533" s="871"/>
      <c r="AB533" s="872"/>
      <c r="AC533" s="888"/>
      <c r="AD533" s="889"/>
      <c r="AE533" s="889"/>
      <c r="AF533" s="889"/>
      <c r="AG533" s="889"/>
      <c r="AH533" s="880"/>
      <c r="AI533" s="881"/>
      <c r="AJ533" s="881"/>
      <c r="AK533" s="881"/>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70"/>
      <c r="Z534" s="871"/>
      <c r="AA534" s="871"/>
      <c r="AB534" s="872"/>
      <c r="AC534" s="888"/>
      <c r="AD534" s="889"/>
      <c r="AE534" s="889"/>
      <c r="AF534" s="889"/>
      <c r="AG534" s="889"/>
      <c r="AH534" s="880"/>
      <c r="AI534" s="881"/>
      <c r="AJ534" s="881"/>
      <c r="AK534" s="881"/>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70"/>
      <c r="Z535" s="871"/>
      <c r="AA535" s="871"/>
      <c r="AB535" s="872"/>
      <c r="AC535" s="888"/>
      <c r="AD535" s="889"/>
      <c r="AE535" s="889"/>
      <c r="AF535" s="889"/>
      <c r="AG535" s="889"/>
      <c r="AH535" s="880"/>
      <c r="AI535" s="881"/>
      <c r="AJ535" s="881"/>
      <c r="AK535" s="881"/>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70"/>
      <c r="Z536" s="871"/>
      <c r="AA536" s="871"/>
      <c r="AB536" s="872"/>
      <c r="AC536" s="888"/>
      <c r="AD536" s="889"/>
      <c r="AE536" s="889"/>
      <c r="AF536" s="889"/>
      <c r="AG536" s="889"/>
      <c r="AH536" s="880"/>
      <c r="AI536" s="881"/>
      <c r="AJ536" s="881"/>
      <c r="AK536" s="881"/>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70"/>
      <c r="Z537" s="871"/>
      <c r="AA537" s="871"/>
      <c r="AB537" s="872"/>
      <c r="AC537" s="888"/>
      <c r="AD537" s="889"/>
      <c r="AE537" s="889"/>
      <c r="AF537" s="889"/>
      <c r="AG537" s="889"/>
      <c r="AH537" s="880"/>
      <c r="AI537" s="881"/>
      <c r="AJ537" s="881"/>
      <c r="AK537" s="881"/>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70"/>
      <c r="Z538" s="871"/>
      <c r="AA538" s="871"/>
      <c r="AB538" s="872"/>
      <c r="AC538" s="888"/>
      <c r="AD538" s="889"/>
      <c r="AE538" s="889"/>
      <c r="AF538" s="889"/>
      <c r="AG538" s="889"/>
      <c r="AH538" s="880"/>
      <c r="AI538" s="881"/>
      <c r="AJ538" s="881"/>
      <c r="AK538" s="881"/>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70"/>
      <c r="Z539" s="871"/>
      <c r="AA539" s="871"/>
      <c r="AB539" s="872"/>
      <c r="AC539" s="888"/>
      <c r="AD539" s="889"/>
      <c r="AE539" s="889"/>
      <c r="AF539" s="889"/>
      <c r="AG539" s="889"/>
      <c r="AH539" s="880"/>
      <c r="AI539" s="881"/>
      <c r="AJ539" s="881"/>
      <c r="AK539" s="881"/>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70"/>
      <c r="Z540" s="871"/>
      <c r="AA540" s="871"/>
      <c r="AB540" s="872"/>
      <c r="AC540" s="888"/>
      <c r="AD540" s="889"/>
      <c r="AE540" s="889"/>
      <c r="AF540" s="889"/>
      <c r="AG540" s="889"/>
      <c r="AH540" s="880"/>
      <c r="AI540" s="881"/>
      <c r="AJ540" s="881"/>
      <c r="AK540" s="881"/>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70"/>
      <c r="Z541" s="871"/>
      <c r="AA541" s="871"/>
      <c r="AB541" s="872"/>
      <c r="AC541" s="888"/>
      <c r="AD541" s="889"/>
      <c r="AE541" s="889"/>
      <c r="AF541" s="889"/>
      <c r="AG541" s="889"/>
      <c r="AH541" s="880"/>
      <c r="AI541" s="881"/>
      <c r="AJ541" s="881"/>
      <c r="AK541" s="881"/>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70"/>
      <c r="Z542" s="871"/>
      <c r="AA542" s="871"/>
      <c r="AB542" s="872"/>
      <c r="AC542" s="888"/>
      <c r="AD542" s="889"/>
      <c r="AE542" s="889"/>
      <c r="AF542" s="889"/>
      <c r="AG542" s="889"/>
      <c r="AH542" s="880"/>
      <c r="AI542" s="881"/>
      <c r="AJ542" s="881"/>
      <c r="AK542" s="881"/>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70"/>
      <c r="Z543" s="871"/>
      <c r="AA543" s="871"/>
      <c r="AB543" s="872"/>
      <c r="AC543" s="888"/>
      <c r="AD543" s="889"/>
      <c r="AE543" s="889"/>
      <c r="AF543" s="889"/>
      <c r="AG543" s="889"/>
      <c r="AH543" s="880"/>
      <c r="AI543" s="881"/>
      <c r="AJ543" s="881"/>
      <c r="AK543" s="881"/>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70"/>
      <c r="Z544" s="871"/>
      <c r="AA544" s="871"/>
      <c r="AB544" s="872"/>
      <c r="AC544" s="888"/>
      <c r="AD544" s="889"/>
      <c r="AE544" s="889"/>
      <c r="AF544" s="889"/>
      <c r="AG544" s="889"/>
      <c r="AH544" s="880"/>
      <c r="AI544" s="881"/>
      <c r="AJ544" s="881"/>
      <c r="AK544" s="881"/>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70"/>
      <c r="Z545" s="871"/>
      <c r="AA545" s="871"/>
      <c r="AB545" s="872"/>
      <c r="AC545" s="888"/>
      <c r="AD545" s="889"/>
      <c r="AE545" s="889"/>
      <c r="AF545" s="889"/>
      <c r="AG545" s="889"/>
      <c r="AH545" s="880"/>
      <c r="AI545" s="881"/>
      <c r="AJ545" s="881"/>
      <c r="AK545" s="881"/>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70"/>
      <c r="Z546" s="871"/>
      <c r="AA546" s="871"/>
      <c r="AB546" s="872"/>
      <c r="AC546" s="888"/>
      <c r="AD546" s="889"/>
      <c r="AE546" s="889"/>
      <c r="AF546" s="889"/>
      <c r="AG546" s="889"/>
      <c r="AH546" s="880"/>
      <c r="AI546" s="881"/>
      <c r="AJ546" s="881"/>
      <c r="AK546" s="881"/>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70"/>
      <c r="Z547" s="871"/>
      <c r="AA547" s="871"/>
      <c r="AB547" s="872"/>
      <c r="AC547" s="888"/>
      <c r="AD547" s="889"/>
      <c r="AE547" s="889"/>
      <c r="AF547" s="889"/>
      <c r="AG547" s="889"/>
      <c r="AH547" s="880"/>
      <c r="AI547" s="881"/>
      <c r="AJ547" s="881"/>
      <c r="AK547" s="881"/>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70"/>
      <c r="Z548" s="871"/>
      <c r="AA548" s="871"/>
      <c r="AB548" s="872"/>
      <c r="AC548" s="888"/>
      <c r="AD548" s="889"/>
      <c r="AE548" s="889"/>
      <c r="AF548" s="889"/>
      <c r="AG548" s="889"/>
      <c r="AH548" s="880"/>
      <c r="AI548" s="881"/>
      <c r="AJ548" s="881"/>
      <c r="AK548" s="881"/>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70"/>
      <c r="Z549" s="871"/>
      <c r="AA549" s="871"/>
      <c r="AB549" s="872"/>
      <c r="AC549" s="888"/>
      <c r="AD549" s="889"/>
      <c r="AE549" s="889"/>
      <c r="AF549" s="889"/>
      <c r="AG549" s="889"/>
      <c r="AH549" s="880"/>
      <c r="AI549" s="881"/>
      <c r="AJ549" s="881"/>
      <c r="AK549" s="881"/>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70"/>
      <c r="Z550" s="871"/>
      <c r="AA550" s="871"/>
      <c r="AB550" s="872"/>
      <c r="AC550" s="888"/>
      <c r="AD550" s="889"/>
      <c r="AE550" s="889"/>
      <c r="AF550" s="889"/>
      <c r="AG550" s="889"/>
      <c r="AH550" s="880"/>
      <c r="AI550" s="881"/>
      <c r="AJ550" s="881"/>
      <c r="AK550" s="881"/>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70"/>
      <c r="Z551" s="871"/>
      <c r="AA551" s="871"/>
      <c r="AB551" s="872"/>
      <c r="AC551" s="888"/>
      <c r="AD551" s="889"/>
      <c r="AE551" s="889"/>
      <c r="AF551" s="889"/>
      <c r="AG551" s="889"/>
      <c r="AH551" s="880"/>
      <c r="AI551" s="881"/>
      <c r="AJ551" s="881"/>
      <c r="AK551" s="881"/>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70"/>
      <c r="Z552" s="871"/>
      <c r="AA552" s="871"/>
      <c r="AB552" s="872"/>
      <c r="AC552" s="888"/>
      <c r="AD552" s="889"/>
      <c r="AE552" s="889"/>
      <c r="AF552" s="889"/>
      <c r="AG552" s="889"/>
      <c r="AH552" s="880"/>
      <c r="AI552" s="881"/>
      <c r="AJ552" s="881"/>
      <c r="AK552" s="881"/>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70"/>
      <c r="Z553" s="871"/>
      <c r="AA553" s="871"/>
      <c r="AB553" s="872"/>
      <c r="AC553" s="888"/>
      <c r="AD553" s="889"/>
      <c r="AE553" s="889"/>
      <c r="AF553" s="889"/>
      <c r="AG553" s="889"/>
      <c r="AH553" s="880"/>
      <c r="AI553" s="881"/>
      <c r="AJ553" s="881"/>
      <c r="AK553" s="881"/>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70"/>
      <c r="Z554" s="871"/>
      <c r="AA554" s="871"/>
      <c r="AB554" s="872"/>
      <c r="AC554" s="888"/>
      <c r="AD554" s="889"/>
      <c r="AE554" s="889"/>
      <c r="AF554" s="889"/>
      <c r="AG554" s="889"/>
      <c r="AH554" s="880"/>
      <c r="AI554" s="881"/>
      <c r="AJ554" s="881"/>
      <c r="AK554" s="881"/>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70"/>
      <c r="Z555" s="871"/>
      <c r="AA555" s="871"/>
      <c r="AB555" s="872"/>
      <c r="AC555" s="888"/>
      <c r="AD555" s="889"/>
      <c r="AE555" s="889"/>
      <c r="AF555" s="889"/>
      <c r="AG555" s="889"/>
      <c r="AH555" s="880"/>
      <c r="AI555" s="881"/>
      <c r="AJ555" s="881"/>
      <c r="AK555" s="881"/>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70"/>
      <c r="Z556" s="871"/>
      <c r="AA556" s="871"/>
      <c r="AB556" s="872"/>
      <c r="AC556" s="888"/>
      <c r="AD556" s="889"/>
      <c r="AE556" s="889"/>
      <c r="AF556" s="889"/>
      <c r="AG556" s="889"/>
      <c r="AH556" s="880"/>
      <c r="AI556" s="881"/>
      <c r="AJ556" s="881"/>
      <c r="AK556" s="881"/>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70"/>
      <c r="Z557" s="871"/>
      <c r="AA557" s="871"/>
      <c r="AB557" s="872"/>
      <c r="AC557" s="888"/>
      <c r="AD557" s="889"/>
      <c r="AE557" s="889"/>
      <c r="AF557" s="889"/>
      <c r="AG557" s="889"/>
      <c r="AH557" s="880"/>
      <c r="AI557" s="881"/>
      <c r="AJ557" s="881"/>
      <c r="AK557" s="881"/>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70"/>
      <c r="Z558" s="871"/>
      <c r="AA558" s="871"/>
      <c r="AB558" s="872"/>
      <c r="AC558" s="888"/>
      <c r="AD558" s="889"/>
      <c r="AE558" s="889"/>
      <c r="AF558" s="889"/>
      <c r="AG558" s="889"/>
      <c r="AH558" s="880"/>
      <c r="AI558" s="881"/>
      <c r="AJ558" s="881"/>
      <c r="AK558" s="881"/>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70"/>
      <c r="Z559" s="871"/>
      <c r="AA559" s="871"/>
      <c r="AB559" s="872"/>
      <c r="AC559" s="888"/>
      <c r="AD559" s="889"/>
      <c r="AE559" s="889"/>
      <c r="AF559" s="889"/>
      <c r="AG559" s="889"/>
      <c r="AH559" s="880"/>
      <c r="AI559" s="881"/>
      <c r="AJ559" s="881"/>
      <c r="AK559" s="881"/>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70"/>
      <c r="Z560" s="871"/>
      <c r="AA560" s="871"/>
      <c r="AB560" s="872"/>
      <c r="AC560" s="888"/>
      <c r="AD560" s="889"/>
      <c r="AE560" s="889"/>
      <c r="AF560" s="889"/>
      <c r="AG560" s="889"/>
      <c r="AH560" s="880"/>
      <c r="AI560" s="881"/>
      <c r="AJ560" s="881"/>
      <c r="AK560" s="881"/>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196</v>
      </c>
      <c r="K563" s="137"/>
      <c r="L563" s="137"/>
      <c r="M563" s="137"/>
      <c r="N563" s="137"/>
      <c r="O563" s="137"/>
      <c r="P563" s="416" t="s">
        <v>25</v>
      </c>
      <c r="Q563" s="416"/>
      <c r="R563" s="416"/>
      <c r="S563" s="416"/>
      <c r="T563" s="416"/>
      <c r="U563" s="416"/>
      <c r="V563" s="416"/>
      <c r="W563" s="416"/>
      <c r="X563" s="416"/>
      <c r="Y563" s="850" t="s">
        <v>195</v>
      </c>
      <c r="Z563" s="851"/>
      <c r="AA563" s="851"/>
      <c r="AB563" s="851"/>
      <c r="AC563" s="849" t="s">
        <v>228</v>
      </c>
      <c r="AD563" s="849"/>
      <c r="AE563" s="849"/>
      <c r="AF563" s="849"/>
      <c r="AG563" s="849"/>
      <c r="AH563" s="850" t="s">
        <v>245</v>
      </c>
      <c r="AI563" s="848"/>
      <c r="AJ563" s="848"/>
      <c r="AK563" s="848"/>
      <c r="AL563" s="848" t="s">
        <v>19</v>
      </c>
      <c r="AM563" s="848"/>
      <c r="AN563" s="848"/>
      <c r="AO563" s="852"/>
      <c r="AP563" s="879" t="s">
        <v>197</v>
      </c>
      <c r="AQ563" s="879"/>
      <c r="AR563" s="879"/>
      <c r="AS563" s="879"/>
      <c r="AT563" s="879"/>
      <c r="AU563" s="879"/>
      <c r="AV563" s="879"/>
      <c r="AW563" s="879"/>
      <c r="AX563" s="879"/>
      <c r="AY563">
        <f>$AY$561</f>
        <v>0</v>
      </c>
    </row>
    <row r="564" spans="1:51" ht="30" hidden="1" customHeight="1" x14ac:dyDescent="0.15">
      <c r="A564" s="860">
        <v>1</v>
      </c>
      <c r="B564" s="860">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70"/>
      <c r="Z564" s="871"/>
      <c r="AA564" s="871"/>
      <c r="AB564" s="872"/>
      <c r="AC564" s="888"/>
      <c r="AD564" s="889"/>
      <c r="AE564" s="889"/>
      <c r="AF564" s="889"/>
      <c r="AG564" s="889"/>
      <c r="AH564" s="890"/>
      <c r="AI564" s="891"/>
      <c r="AJ564" s="891"/>
      <c r="AK564" s="891"/>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70"/>
      <c r="Z565" s="871"/>
      <c r="AA565" s="871"/>
      <c r="AB565" s="872"/>
      <c r="AC565" s="888"/>
      <c r="AD565" s="889"/>
      <c r="AE565" s="889"/>
      <c r="AF565" s="889"/>
      <c r="AG565" s="889"/>
      <c r="AH565" s="890"/>
      <c r="AI565" s="891"/>
      <c r="AJ565" s="891"/>
      <c r="AK565" s="891"/>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70"/>
      <c r="Z566" s="871"/>
      <c r="AA566" s="871"/>
      <c r="AB566" s="872"/>
      <c r="AC566" s="888"/>
      <c r="AD566" s="889"/>
      <c r="AE566" s="889"/>
      <c r="AF566" s="889"/>
      <c r="AG566" s="889"/>
      <c r="AH566" s="880"/>
      <c r="AI566" s="881"/>
      <c r="AJ566" s="881"/>
      <c r="AK566" s="881"/>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70"/>
      <c r="Z567" s="871"/>
      <c r="AA567" s="871"/>
      <c r="AB567" s="872"/>
      <c r="AC567" s="888"/>
      <c r="AD567" s="889"/>
      <c r="AE567" s="889"/>
      <c r="AF567" s="889"/>
      <c r="AG567" s="889"/>
      <c r="AH567" s="880"/>
      <c r="AI567" s="881"/>
      <c r="AJ567" s="881"/>
      <c r="AK567" s="881"/>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70"/>
      <c r="Z568" s="871"/>
      <c r="AA568" s="871"/>
      <c r="AB568" s="872"/>
      <c r="AC568" s="888"/>
      <c r="AD568" s="889"/>
      <c r="AE568" s="889"/>
      <c r="AF568" s="889"/>
      <c r="AG568" s="889"/>
      <c r="AH568" s="880"/>
      <c r="AI568" s="881"/>
      <c r="AJ568" s="881"/>
      <c r="AK568" s="881"/>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70"/>
      <c r="Z569" s="871"/>
      <c r="AA569" s="871"/>
      <c r="AB569" s="872"/>
      <c r="AC569" s="888"/>
      <c r="AD569" s="889"/>
      <c r="AE569" s="889"/>
      <c r="AF569" s="889"/>
      <c r="AG569" s="889"/>
      <c r="AH569" s="880"/>
      <c r="AI569" s="881"/>
      <c r="AJ569" s="881"/>
      <c r="AK569" s="881"/>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70"/>
      <c r="Z570" s="871"/>
      <c r="AA570" s="871"/>
      <c r="AB570" s="872"/>
      <c r="AC570" s="888"/>
      <c r="AD570" s="889"/>
      <c r="AE570" s="889"/>
      <c r="AF570" s="889"/>
      <c r="AG570" s="889"/>
      <c r="AH570" s="880"/>
      <c r="AI570" s="881"/>
      <c r="AJ570" s="881"/>
      <c r="AK570" s="881"/>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70"/>
      <c r="Z571" s="871"/>
      <c r="AA571" s="871"/>
      <c r="AB571" s="872"/>
      <c r="AC571" s="888"/>
      <c r="AD571" s="889"/>
      <c r="AE571" s="889"/>
      <c r="AF571" s="889"/>
      <c r="AG571" s="889"/>
      <c r="AH571" s="880"/>
      <c r="AI571" s="881"/>
      <c r="AJ571" s="881"/>
      <c r="AK571" s="881"/>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70"/>
      <c r="Z572" s="871"/>
      <c r="AA572" s="871"/>
      <c r="AB572" s="872"/>
      <c r="AC572" s="888"/>
      <c r="AD572" s="889"/>
      <c r="AE572" s="889"/>
      <c r="AF572" s="889"/>
      <c r="AG572" s="889"/>
      <c r="AH572" s="880"/>
      <c r="AI572" s="881"/>
      <c r="AJ572" s="881"/>
      <c r="AK572" s="881"/>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70"/>
      <c r="Z573" s="871"/>
      <c r="AA573" s="871"/>
      <c r="AB573" s="872"/>
      <c r="AC573" s="888"/>
      <c r="AD573" s="889"/>
      <c r="AE573" s="889"/>
      <c r="AF573" s="889"/>
      <c r="AG573" s="889"/>
      <c r="AH573" s="880"/>
      <c r="AI573" s="881"/>
      <c r="AJ573" s="881"/>
      <c r="AK573" s="881"/>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70"/>
      <c r="Z574" s="871"/>
      <c r="AA574" s="871"/>
      <c r="AB574" s="872"/>
      <c r="AC574" s="888"/>
      <c r="AD574" s="889"/>
      <c r="AE574" s="889"/>
      <c r="AF574" s="889"/>
      <c r="AG574" s="889"/>
      <c r="AH574" s="880"/>
      <c r="AI574" s="881"/>
      <c r="AJ574" s="881"/>
      <c r="AK574" s="881"/>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70"/>
      <c r="Z575" s="871"/>
      <c r="AA575" s="871"/>
      <c r="AB575" s="872"/>
      <c r="AC575" s="888"/>
      <c r="AD575" s="889"/>
      <c r="AE575" s="889"/>
      <c r="AF575" s="889"/>
      <c r="AG575" s="889"/>
      <c r="AH575" s="880"/>
      <c r="AI575" s="881"/>
      <c r="AJ575" s="881"/>
      <c r="AK575" s="881"/>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70"/>
      <c r="Z576" s="871"/>
      <c r="AA576" s="871"/>
      <c r="AB576" s="872"/>
      <c r="AC576" s="888"/>
      <c r="AD576" s="889"/>
      <c r="AE576" s="889"/>
      <c r="AF576" s="889"/>
      <c r="AG576" s="889"/>
      <c r="AH576" s="880"/>
      <c r="AI576" s="881"/>
      <c r="AJ576" s="881"/>
      <c r="AK576" s="881"/>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70"/>
      <c r="Z577" s="871"/>
      <c r="AA577" s="871"/>
      <c r="AB577" s="872"/>
      <c r="AC577" s="888"/>
      <c r="AD577" s="889"/>
      <c r="AE577" s="889"/>
      <c r="AF577" s="889"/>
      <c r="AG577" s="889"/>
      <c r="AH577" s="880"/>
      <c r="AI577" s="881"/>
      <c r="AJ577" s="881"/>
      <c r="AK577" s="881"/>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70"/>
      <c r="Z578" s="871"/>
      <c r="AA578" s="871"/>
      <c r="AB578" s="872"/>
      <c r="AC578" s="888"/>
      <c r="AD578" s="889"/>
      <c r="AE578" s="889"/>
      <c r="AF578" s="889"/>
      <c r="AG578" s="889"/>
      <c r="AH578" s="880"/>
      <c r="AI578" s="881"/>
      <c r="AJ578" s="881"/>
      <c r="AK578" s="881"/>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70"/>
      <c r="Z579" s="871"/>
      <c r="AA579" s="871"/>
      <c r="AB579" s="872"/>
      <c r="AC579" s="888"/>
      <c r="AD579" s="889"/>
      <c r="AE579" s="889"/>
      <c r="AF579" s="889"/>
      <c r="AG579" s="889"/>
      <c r="AH579" s="880"/>
      <c r="AI579" s="881"/>
      <c r="AJ579" s="881"/>
      <c r="AK579" s="881"/>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70"/>
      <c r="Z580" s="871"/>
      <c r="AA580" s="871"/>
      <c r="AB580" s="872"/>
      <c r="AC580" s="888"/>
      <c r="AD580" s="889"/>
      <c r="AE580" s="889"/>
      <c r="AF580" s="889"/>
      <c r="AG580" s="889"/>
      <c r="AH580" s="880"/>
      <c r="AI580" s="881"/>
      <c r="AJ580" s="881"/>
      <c r="AK580" s="881"/>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70"/>
      <c r="Z581" s="871"/>
      <c r="AA581" s="871"/>
      <c r="AB581" s="872"/>
      <c r="AC581" s="888"/>
      <c r="AD581" s="889"/>
      <c r="AE581" s="889"/>
      <c r="AF581" s="889"/>
      <c r="AG581" s="889"/>
      <c r="AH581" s="880"/>
      <c r="AI581" s="881"/>
      <c r="AJ581" s="881"/>
      <c r="AK581" s="881"/>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70"/>
      <c r="Z582" s="871"/>
      <c r="AA582" s="871"/>
      <c r="AB582" s="872"/>
      <c r="AC582" s="888"/>
      <c r="AD582" s="889"/>
      <c r="AE582" s="889"/>
      <c r="AF582" s="889"/>
      <c r="AG582" s="889"/>
      <c r="AH582" s="880"/>
      <c r="AI582" s="881"/>
      <c r="AJ582" s="881"/>
      <c r="AK582" s="881"/>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70"/>
      <c r="Z583" s="871"/>
      <c r="AA583" s="871"/>
      <c r="AB583" s="872"/>
      <c r="AC583" s="888"/>
      <c r="AD583" s="889"/>
      <c r="AE583" s="889"/>
      <c r="AF583" s="889"/>
      <c r="AG583" s="889"/>
      <c r="AH583" s="880"/>
      <c r="AI583" s="881"/>
      <c r="AJ583" s="881"/>
      <c r="AK583" s="881"/>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70"/>
      <c r="Z584" s="871"/>
      <c r="AA584" s="871"/>
      <c r="AB584" s="872"/>
      <c r="AC584" s="888"/>
      <c r="AD584" s="889"/>
      <c r="AE584" s="889"/>
      <c r="AF584" s="889"/>
      <c r="AG584" s="889"/>
      <c r="AH584" s="880"/>
      <c r="AI584" s="881"/>
      <c r="AJ584" s="881"/>
      <c r="AK584" s="881"/>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70"/>
      <c r="Z585" s="871"/>
      <c r="AA585" s="871"/>
      <c r="AB585" s="872"/>
      <c r="AC585" s="888"/>
      <c r="AD585" s="889"/>
      <c r="AE585" s="889"/>
      <c r="AF585" s="889"/>
      <c r="AG585" s="889"/>
      <c r="AH585" s="880"/>
      <c r="AI585" s="881"/>
      <c r="AJ585" s="881"/>
      <c r="AK585" s="881"/>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70"/>
      <c r="Z586" s="871"/>
      <c r="AA586" s="871"/>
      <c r="AB586" s="872"/>
      <c r="AC586" s="888"/>
      <c r="AD586" s="889"/>
      <c r="AE586" s="889"/>
      <c r="AF586" s="889"/>
      <c r="AG586" s="889"/>
      <c r="AH586" s="880"/>
      <c r="AI586" s="881"/>
      <c r="AJ586" s="881"/>
      <c r="AK586" s="881"/>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70"/>
      <c r="Z587" s="871"/>
      <c r="AA587" s="871"/>
      <c r="AB587" s="872"/>
      <c r="AC587" s="888"/>
      <c r="AD587" s="889"/>
      <c r="AE587" s="889"/>
      <c r="AF587" s="889"/>
      <c r="AG587" s="889"/>
      <c r="AH587" s="880"/>
      <c r="AI587" s="881"/>
      <c r="AJ587" s="881"/>
      <c r="AK587" s="881"/>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70"/>
      <c r="Z588" s="871"/>
      <c r="AA588" s="871"/>
      <c r="AB588" s="872"/>
      <c r="AC588" s="888"/>
      <c r="AD588" s="889"/>
      <c r="AE588" s="889"/>
      <c r="AF588" s="889"/>
      <c r="AG588" s="889"/>
      <c r="AH588" s="880"/>
      <c r="AI588" s="881"/>
      <c r="AJ588" s="881"/>
      <c r="AK588" s="881"/>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70"/>
      <c r="Z589" s="871"/>
      <c r="AA589" s="871"/>
      <c r="AB589" s="872"/>
      <c r="AC589" s="888"/>
      <c r="AD589" s="889"/>
      <c r="AE589" s="889"/>
      <c r="AF589" s="889"/>
      <c r="AG589" s="889"/>
      <c r="AH589" s="880"/>
      <c r="AI589" s="881"/>
      <c r="AJ589" s="881"/>
      <c r="AK589" s="881"/>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70"/>
      <c r="Z590" s="871"/>
      <c r="AA590" s="871"/>
      <c r="AB590" s="872"/>
      <c r="AC590" s="888"/>
      <c r="AD590" s="889"/>
      <c r="AE590" s="889"/>
      <c r="AF590" s="889"/>
      <c r="AG590" s="889"/>
      <c r="AH590" s="880"/>
      <c r="AI590" s="881"/>
      <c r="AJ590" s="881"/>
      <c r="AK590" s="881"/>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70"/>
      <c r="Z591" s="871"/>
      <c r="AA591" s="871"/>
      <c r="AB591" s="872"/>
      <c r="AC591" s="888"/>
      <c r="AD591" s="889"/>
      <c r="AE591" s="889"/>
      <c r="AF591" s="889"/>
      <c r="AG591" s="889"/>
      <c r="AH591" s="880"/>
      <c r="AI591" s="881"/>
      <c r="AJ591" s="881"/>
      <c r="AK591" s="881"/>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70"/>
      <c r="Z592" s="871"/>
      <c r="AA592" s="871"/>
      <c r="AB592" s="872"/>
      <c r="AC592" s="888"/>
      <c r="AD592" s="889"/>
      <c r="AE592" s="889"/>
      <c r="AF592" s="889"/>
      <c r="AG592" s="889"/>
      <c r="AH592" s="880"/>
      <c r="AI592" s="881"/>
      <c r="AJ592" s="881"/>
      <c r="AK592" s="881"/>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70"/>
      <c r="Z593" s="871"/>
      <c r="AA593" s="871"/>
      <c r="AB593" s="872"/>
      <c r="AC593" s="888"/>
      <c r="AD593" s="889"/>
      <c r="AE593" s="889"/>
      <c r="AF593" s="889"/>
      <c r="AG593" s="889"/>
      <c r="AH593" s="880"/>
      <c r="AI593" s="881"/>
      <c r="AJ593" s="881"/>
      <c r="AK593" s="881"/>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196</v>
      </c>
      <c r="K596" s="137"/>
      <c r="L596" s="137"/>
      <c r="M596" s="137"/>
      <c r="N596" s="137"/>
      <c r="O596" s="137"/>
      <c r="P596" s="416" t="s">
        <v>25</v>
      </c>
      <c r="Q596" s="416"/>
      <c r="R596" s="416"/>
      <c r="S596" s="416"/>
      <c r="T596" s="416"/>
      <c r="U596" s="416"/>
      <c r="V596" s="416"/>
      <c r="W596" s="416"/>
      <c r="X596" s="416"/>
      <c r="Y596" s="850" t="s">
        <v>195</v>
      </c>
      <c r="Z596" s="851"/>
      <c r="AA596" s="851"/>
      <c r="AB596" s="851"/>
      <c r="AC596" s="849" t="s">
        <v>228</v>
      </c>
      <c r="AD596" s="849"/>
      <c r="AE596" s="849"/>
      <c r="AF596" s="849"/>
      <c r="AG596" s="849"/>
      <c r="AH596" s="850" t="s">
        <v>245</v>
      </c>
      <c r="AI596" s="848"/>
      <c r="AJ596" s="848"/>
      <c r="AK596" s="848"/>
      <c r="AL596" s="848" t="s">
        <v>19</v>
      </c>
      <c r="AM596" s="848"/>
      <c r="AN596" s="848"/>
      <c r="AO596" s="852"/>
      <c r="AP596" s="879" t="s">
        <v>197</v>
      </c>
      <c r="AQ596" s="879"/>
      <c r="AR596" s="879"/>
      <c r="AS596" s="879"/>
      <c r="AT596" s="879"/>
      <c r="AU596" s="879"/>
      <c r="AV596" s="879"/>
      <c r="AW596" s="879"/>
      <c r="AX596" s="879"/>
      <c r="AY596">
        <f>$AY$594</f>
        <v>0</v>
      </c>
    </row>
    <row r="597" spans="1:51" ht="30" hidden="1" customHeight="1" x14ac:dyDescent="0.15">
      <c r="A597" s="860">
        <v>1</v>
      </c>
      <c r="B597" s="860">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70"/>
      <c r="Z597" s="871"/>
      <c r="AA597" s="871"/>
      <c r="AB597" s="872"/>
      <c r="AC597" s="888"/>
      <c r="AD597" s="889"/>
      <c r="AE597" s="889"/>
      <c r="AF597" s="889"/>
      <c r="AG597" s="889"/>
      <c r="AH597" s="890"/>
      <c r="AI597" s="891"/>
      <c r="AJ597" s="891"/>
      <c r="AK597" s="891"/>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70"/>
      <c r="Z598" s="871"/>
      <c r="AA598" s="871"/>
      <c r="AB598" s="872"/>
      <c r="AC598" s="888"/>
      <c r="AD598" s="889"/>
      <c r="AE598" s="889"/>
      <c r="AF598" s="889"/>
      <c r="AG598" s="889"/>
      <c r="AH598" s="890"/>
      <c r="AI598" s="891"/>
      <c r="AJ598" s="891"/>
      <c r="AK598" s="891"/>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70"/>
      <c r="Z599" s="871"/>
      <c r="AA599" s="871"/>
      <c r="AB599" s="872"/>
      <c r="AC599" s="888"/>
      <c r="AD599" s="889"/>
      <c r="AE599" s="889"/>
      <c r="AF599" s="889"/>
      <c r="AG599" s="889"/>
      <c r="AH599" s="880"/>
      <c r="AI599" s="881"/>
      <c r="AJ599" s="881"/>
      <c r="AK599" s="881"/>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70"/>
      <c r="Z600" s="871"/>
      <c r="AA600" s="871"/>
      <c r="AB600" s="872"/>
      <c r="AC600" s="888"/>
      <c r="AD600" s="889"/>
      <c r="AE600" s="889"/>
      <c r="AF600" s="889"/>
      <c r="AG600" s="889"/>
      <c r="AH600" s="880"/>
      <c r="AI600" s="881"/>
      <c r="AJ600" s="881"/>
      <c r="AK600" s="881"/>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70"/>
      <c r="Z601" s="871"/>
      <c r="AA601" s="871"/>
      <c r="AB601" s="872"/>
      <c r="AC601" s="888"/>
      <c r="AD601" s="889"/>
      <c r="AE601" s="889"/>
      <c r="AF601" s="889"/>
      <c r="AG601" s="889"/>
      <c r="AH601" s="880"/>
      <c r="AI601" s="881"/>
      <c r="AJ601" s="881"/>
      <c r="AK601" s="881"/>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70"/>
      <c r="Z602" s="871"/>
      <c r="AA602" s="871"/>
      <c r="AB602" s="872"/>
      <c r="AC602" s="888"/>
      <c r="AD602" s="889"/>
      <c r="AE602" s="889"/>
      <c r="AF602" s="889"/>
      <c r="AG602" s="889"/>
      <c r="AH602" s="880"/>
      <c r="AI602" s="881"/>
      <c r="AJ602" s="881"/>
      <c r="AK602" s="881"/>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70"/>
      <c r="Z603" s="871"/>
      <c r="AA603" s="871"/>
      <c r="AB603" s="872"/>
      <c r="AC603" s="888"/>
      <c r="AD603" s="889"/>
      <c r="AE603" s="889"/>
      <c r="AF603" s="889"/>
      <c r="AG603" s="889"/>
      <c r="AH603" s="880"/>
      <c r="AI603" s="881"/>
      <c r="AJ603" s="881"/>
      <c r="AK603" s="881"/>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70"/>
      <c r="Z604" s="871"/>
      <c r="AA604" s="871"/>
      <c r="AB604" s="872"/>
      <c r="AC604" s="888"/>
      <c r="AD604" s="889"/>
      <c r="AE604" s="889"/>
      <c r="AF604" s="889"/>
      <c r="AG604" s="889"/>
      <c r="AH604" s="880"/>
      <c r="AI604" s="881"/>
      <c r="AJ604" s="881"/>
      <c r="AK604" s="881"/>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70"/>
      <c r="Z605" s="871"/>
      <c r="AA605" s="871"/>
      <c r="AB605" s="872"/>
      <c r="AC605" s="888"/>
      <c r="AD605" s="889"/>
      <c r="AE605" s="889"/>
      <c r="AF605" s="889"/>
      <c r="AG605" s="889"/>
      <c r="AH605" s="880"/>
      <c r="AI605" s="881"/>
      <c r="AJ605" s="881"/>
      <c r="AK605" s="881"/>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70"/>
      <c r="Z606" s="871"/>
      <c r="AA606" s="871"/>
      <c r="AB606" s="872"/>
      <c r="AC606" s="888"/>
      <c r="AD606" s="889"/>
      <c r="AE606" s="889"/>
      <c r="AF606" s="889"/>
      <c r="AG606" s="889"/>
      <c r="AH606" s="880"/>
      <c r="AI606" s="881"/>
      <c r="AJ606" s="881"/>
      <c r="AK606" s="881"/>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70"/>
      <c r="Z607" s="871"/>
      <c r="AA607" s="871"/>
      <c r="AB607" s="872"/>
      <c r="AC607" s="888"/>
      <c r="AD607" s="889"/>
      <c r="AE607" s="889"/>
      <c r="AF607" s="889"/>
      <c r="AG607" s="889"/>
      <c r="AH607" s="880"/>
      <c r="AI607" s="881"/>
      <c r="AJ607" s="881"/>
      <c r="AK607" s="881"/>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70"/>
      <c r="Z608" s="871"/>
      <c r="AA608" s="871"/>
      <c r="AB608" s="872"/>
      <c r="AC608" s="888"/>
      <c r="AD608" s="889"/>
      <c r="AE608" s="889"/>
      <c r="AF608" s="889"/>
      <c r="AG608" s="889"/>
      <c r="AH608" s="880"/>
      <c r="AI608" s="881"/>
      <c r="AJ608" s="881"/>
      <c r="AK608" s="881"/>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70"/>
      <c r="Z609" s="871"/>
      <c r="AA609" s="871"/>
      <c r="AB609" s="872"/>
      <c r="AC609" s="888"/>
      <c r="AD609" s="889"/>
      <c r="AE609" s="889"/>
      <c r="AF609" s="889"/>
      <c r="AG609" s="889"/>
      <c r="AH609" s="880"/>
      <c r="AI609" s="881"/>
      <c r="AJ609" s="881"/>
      <c r="AK609" s="881"/>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70"/>
      <c r="Z610" s="871"/>
      <c r="AA610" s="871"/>
      <c r="AB610" s="872"/>
      <c r="AC610" s="888"/>
      <c r="AD610" s="889"/>
      <c r="AE610" s="889"/>
      <c r="AF610" s="889"/>
      <c r="AG610" s="889"/>
      <c r="AH610" s="880"/>
      <c r="AI610" s="881"/>
      <c r="AJ610" s="881"/>
      <c r="AK610" s="881"/>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70"/>
      <c r="Z611" s="871"/>
      <c r="AA611" s="871"/>
      <c r="AB611" s="872"/>
      <c r="AC611" s="888"/>
      <c r="AD611" s="889"/>
      <c r="AE611" s="889"/>
      <c r="AF611" s="889"/>
      <c r="AG611" s="889"/>
      <c r="AH611" s="880"/>
      <c r="AI611" s="881"/>
      <c r="AJ611" s="881"/>
      <c r="AK611" s="881"/>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70"/>
      <c r="Z612" s="871"/>
      <c r="AA612" s="871"/>
      <c r="AB612" s="872"/>
      <c r="AC612" s="888"/>
      <c r="AD612" s="889"/>
      <c r="AE612" s="889"/>
      <c r="AF612" s="889"/>
      <c r="AG612" s="889"/>
      <c r="AH612" s="880"/>
      <c r="AI612" s="881"/>
      <c r="AJ612" s="881"/>
      <c r="AK612" s="881"/>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70"/>
      <c r="Z613" s="871"/>
      <c r="AA613" s="871"/>
      <c r="AB613" s="872"/>
      <c r="AC613" s="888"/>
      <c r="AD613" s="889"/>
      <c r="AE613" s="889"/>
      <c r="AF613" s="889"/>
      <c r="AG613" s="889"/>
      <c r="AH613" s="880"/>
      <c r="AI613" s="881"/>
      <c r="AJ613" s="881"/>
      <c r="AK613" s="881"/>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70"/>
      <c r="Z614" s="871"/>
      <c r="AA614" s="871"/>
      <c r="AB614" s="872"/>
      <c r="AC614" s="888"/>
      <c r="AD614" s="889"/>
      <c r="AE614" s="889"/>
      <c r="AF614" s="889"/>
      <c r="AG614" s="889"/>
      <c r="AH614" s="880"/>
      <c r="AI614" s="881"/>
      <c r="AJ614" s="881"/>
      <c r="AK614" s="881"/>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70"/>
      <c r="Z615" s="871"/>
      <c r="AA615" s="871"/>
      <c r="AB615" s="872"/>
      <c r="AC615" s="888"/>
      <c r="AD615" s="889"/>
      <c r="AE615" s="889"/>
      <c r="AF615" s="889"/>
      <c r="AG615" s="889"/>
      <c r="AH615" s="880"/>
      <c r="AI615" s="881"/>
      <c r="AJ615" s="881"/>
      <c r="AK615" s="881"/>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70"/>
      <c r="Z616" s="871"/>
      <c r="AA616" s="871"/>
      <c r="AB616" s="872"/>
      <c r="AC616" s="888"/>
      <c r="AD616" s="889"/>
      <c r="AE616" s="889"/>
      <c r="AF616" s="889"/>
      <c r="AG616" s="889"/>
      <c r="AH616" s="880"/>
      <c r="AI616" s="881"/>
      <c r="AJ616" s="881"/>
      <c r="AK616" s="881"/>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70"/>
      <c r="Z617" s="871"/>
      <c r="AA617" s="871"/>
      <c r="AB617" s="872"/>
      <c r="AC617" s="888"/>
      <c r="AD617" s="889"/>
      <c r="AE617" s="889"/>
      <c r="AF617" s="889"/>
      <c r="AG617" s="889"/>
      <c r="AH617" s="880"/>
      <c r="AI617" s="881"/>
      <c r="AJ617" s="881"/>
      <c r="AK617" s="881"/>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70"/>
      <c r="Z618" s="871"/>
      <c r="AA618" s="871"/>
      <c r="AB618" s="872"/>
      <c r="AC618" s="888"/>
      <c r="AD618" s="889"/>
      <c r="AE618" s="889"/>
      <c r="AF618" s="889"/>
      <c r="AG618" s="889"/>
      <c r="AH618" s="880"/>
      <c r="AI618" s="881"/>
      <c r="AJ618" s="881"/>
      <c r="AK618" s="881"/>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70"/>
      <c r="Z619" s="871"/>
      <c r="AA619" s="871"/>
      <c r="AB619" s="872"/>
      <c r="AC619" s="888"/>
      <c r="AD619" s="889"/>
      <c r="AE619" s="889"/>
      <c r="AF619" s="889"/>
      <c r="AG619" s="889"/>
      <c r="AH619" s="880"/>
      <c r="AI619" s="881"/>
      <c r="AJ619" s="881"/>
      <c r="AK619" s="881"/>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70"/>
      <c r="Z620" s="871"/>
      <c r="AA620" s="871"/>
      <c r="AB620" s="872"/>
      <c r="AC620" s="888"/>
      <c r="AD620" s="889"/>
      <c r="AE620" s="889"/>
      <c r="AF620" s="889"/>
      <c r="AG620" s="889"/>
      <c r="AH620" s="880"/>
      <c r="AI620" s="881"/>
      <c r="AJ620" s="881"/>
      <c r="AK620" s="881"/>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70"/>
      <c r="Z621" s="871"/>
      <c r="AA621" s="871"/>
      <c r="AB621" s="872"/>
      <c r="AC621" s="888"/>
      <c r="AD621" s="889"/>
      <c r="AE621" s="889"/>
      <c r="AF621" s="889"/>
      <c r="AG621" s="889"/>
      <c r="AH621" s="880"/>
      <c r="AI621" s="881"/>
      <c r="AJ621" s="881"/>
      <c r="AK621" s="881"/>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70"/>
      <c r="Z622" s="871"/>
      <c r="AA622" s="871"/>
      <c r="AB622" s="872"/>
      <c r="AC622" s="888"/>
      <c r="AD622" s="889"/>
      <c r="AE622" s="889"/>
      <c r="AF622" s="889"/>
      <c r="AG622" s="889"/>
      <c r="AH622" s="880"/>
      <c r="AI622" s="881"/>
      <c r="AJ622" s="881"/>
      <c r="AK622" s="881"/>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70"/>
      <c r="Z623" s="871"/>
      <c r="AA623" s="871"/>
      <c r="AB623" s="872"/>
      <c r="AC623" s="888"/>
      <c r="AD623" s="889"/>
      <c r="AE623" s="889"/>
      <c r="AF623" s="889"/>
      <c r="AG623" s="889"/>
      <c r="AH623" s="880"/>
      <c r="AI623" s="881"/>
      <c r="AJ623" s="881"/>
      <c r="AK623" s="881"/>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70"/>
      <c r="Z624" s="871"/>
      <c r="AA624" s="871"/>
      <c r="AB624" s="872"/>
      <c r="AC624" s="888"/>
      <c r="AD624" s="889"/>
      <c r="AE624" s="889"/>
      <c r="AF624" s="889"/>
      <c r="AG624" s="889"/>
      <c r="AH624" s="880"/>
      <c r="AI624" s="881"/>
      <c r="AJ624" s="881"/>
      <c r="AK624" s="881"/>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70"/>
      <c r="Z625" s="871"/>
      <c r="AA625" s="871"/>
      <c r="AB625" s="872"/>
      <c r="AC625" s="888"/>
      <c r="AD625" s="889"/>
      <c r="AE625" s="889"/>
      <c r="AF625" s="889"/>
      <c r="AG625" s="889"/>
      <c r="AH625" s="880"/>
      <c r="AI625" s="881"/>
      <c r="AJ625" s="881"/>
      <c r="AK625" s="881"/>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70"/>
      <c r="Z626" s="871"/>
      <c r="AA626" s="871"/>
      <c r="AB626" s="872"/>
      <c r="AC626" s="888"/>
      <c r="AD626" s="889"/>
      <c r="AE626" s="889"/>
      <c r="AF626" s="889"/>
      <c r="AG626" s="889"/>
      <c r="AH626" s="880"/>
      <c r="AI626" s="881"/>
      <c r="AJ626" s="881"/>
      <c r="AK626" s="881"/>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92" t="s">
        <v>575</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230</v>
      </c>
      <c r="AM627" s="896"/>
      <c r="AN627" s="89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7"/>
      <c r="B630" s="897"/>
      <c r="C630" s="849" t="s">
        <v>191</v>
      </c>
      <c r="D630" s="898"/>
      <c r="E630" s="849" t="s">
        <v>190</v>
      </c>
      <c r="F630" s="898"/>
      <c r="G630" s="898"/>
      <c r="H630" s="898"/>
      <c r="I630" s="898"/>
      <c r="J630" s="849" t="s">
        <v>196</v>
      </c>
      <c r="K630" s="849"/>
      <c r="L630" s="849"/>
      <c r="M630" s="849"/>
      <c r="N630" s="849"/>
      <c r="O630" s="849"/>
      <c r="P630" s="849" t="s">
        <v>25</v>
      </c>
      <c r="Q630" s="849"/>
      <c r="R630" s="849"/>
      <c r="S630" s="849"/>
      <c r="T630" s="849"/>
      <c r="U630" s="849"/>
      <c r="V630" s="849"/>
      <c r="W630" s="849"/>
      <c r="X630" s="849"/>
      <c r="Y630" s="849" t="s">
        <v>198</v>
      </c>
      <c r="Z630" s="898"/>
      <c r="AA630" s="898"/>
      <c r="AB630" s="898"/>
      <c r="AC630" s="849" t="s">
        <v>179</v>
      </c>
      <c r="AD630" s="849"/>
      <c r="AE630" s="849"/>
      <c r="AF630" s="849"/>
      <c r="AG630" s="849"/>
      <c r="AH630" s="849" t="s">
        <v>186</v>
      </c>
      <c r="AI630" s="898"/>
      <c r="AJ630" s="898"/>
      <c r="AK630" s="898"/>
      <c r="AL630" s="898" t="s">
        <v>19</v>
      </c>
      <c r="AM630" s="898"/>
      <c r="AN630" s="898"/>
      <c r="AO630" s="897"/>
      <c r="AP630" s="879" t="s">
        <v>224</v>
      </c>
      <c r="AQ630" s="879"/>
      <c r="AR630" s="879"/>
      <c r="AS630" s="879"/>
      <c r="AT630" s="879"/>
      <c r="AU630" s="879"/>
      <c r="AV630" s="879"/>
      <c r="AW630" s="879"/>
      <c r="AX630" s="879"/>
    </row>
    <row r="631" spans="1:51" ht="30" hidden="1" customHeight="1" x14ac:dyDescent="0.15">
      <c r="A631" s="860">
        <v>1</v>
      </c>
      <c r="B631" s="860">
        <v>1</v>
      </c>
      <c r="C631" s="899"/>
      <c r="D631" s="899"/>
      <c r="E631" s="900"/>
      <c r="F631" s="900"/>
      <c r="G631" s="900"/>
      <c r="H631" s="900"/>
      <c r="I631" s="900"/>
      <c r="J631" s="884"/>
      <c r="K631" s="885"/>
      <c r="L631" s="885"/>
      <c r="M631" s="885"/>
      <c r="N631" s="885"/>
      <c r="O631" s="885"/>
      <c r="P631" s="887"/>
      <c r="Q631" s="887"/>
      <c r="R631" s="887"/>
      <c r="S631" s="887"/>
      <c r="T631" s="887"/>
      <c r="U631" s="887"/>
      <c r="V631" s="887"/>
      <c r="W631" s="887"/>
      <c r="X631" s="887"/>
      <c r="Y631" s="870"/>
      <c r="Z631" s="871"/>
      <c r="AA631" s="871"/>
      <c r="AB631" s="872"/>
      <c r="AC631" s="888"/>
      <c r="AD631" s="889"/>
      <c r="AE631" s="889"/>
      <c r="AF631" s="889"/>
      <c r="AG631" s="889"/>
      <c r="AH631" s="880"/>
      <c r="AI631" s="881"/>
      <c r="AJ631" s="881"/>
      <c r="AK631" s="881"/>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99"/>
      <c r="D632" s="899"/>
      <c r="E632" s="900"/>
      <c r="F632" s="900"/>
      <c r="G632" s="900"/>
      <c r="H632" s="900"/>
      <c r="I632" s="900"/>
      <c r="J632" s="884"/>
      <c r="K632" s="885"/>
      <c r="L632" s="885"/>
      <c r="M632" s="885"/>
      <c r="N632" s="885"/>
      <c r="O632" s="885"/>
      <c r="P632" s="887"/>
      <c r="Q632" s="887"/>
      <c r="R632" s="887"/>
      <c r="S632" s="887"/>
      <c r="T632" s="887"/>
      <c r="U632" s="887"/>
      <c r="V632" s="887"/>
      <c r="W632" s="887"/>
      <c r="X632" s="887"/>
      <c r="Y632" s="870"/>
      <c r="Z632" s="871"/>
      <c r="AA632" s="871"/>
      <c r="AB632" s="872"/>
      <c r="AC632" s="888"/>
      <c r="AD632" s="889"/>
      <c r="AE632" s="889"/>
      <c r="AF632" s="889"/>
      <c r="AG632" s="889"/>
      <c r="AH632" s="880"/>
      <c r="AI632" s="881"/>
      <c r="AJ632" s="881"/>
      <c r="AK632" s="881"/>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99"/>
      <c r="D633" s="899"/>
      <c r="E633" s="900"/>
      <c r="F633" s="900"/>
      <c r="G633" s="900"/>
      <c r="H633" s="900"/>
      <c r="I633" s="900"/>
      <c r="J633" s="884"/>
      <c r="K633" s="885"/>
      <c r="L633" s="885"/>
      <c r="M633" s="885"/>
      <c r="N633" s="885"/>
      <c r="O633" s="885"/>
      <c r="P633" s="887"/>
      <c r="Q633" s="887"/>
      <c r="R633" s="887"/>
      <c r="S633" s="887"/>
      <c r="T633" s="887"/>
      <c r="U633" s="887"/>
      <c r="V633" s="887"/>
      <c r="W633" s="887"/>
      <c r="X633" s="887"/>
      <c r="Y633" s="870"/>
      <c r="Z633" s="871"/>
      <c r="AA633" s="871"/>
      <c r="AB633" s="872"/>
      <c r="AC633" s="888"/>
      <c r="AD633" s="889"/>
      <c r="AE633" s="889"/>
      <c r="AF633" s="889"/>
      <c r="AG633" s="889"/>
      <c r="AH633" s="880"/>
      <c r="AI633" s="881"/>
      <c r="AJ633" s="881"/>
      <c r="AK633" s="881"/>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99"/>
      <c r="D634" s="899"/>
      <c r="E634" s="900"/>
      <c r="F634" s="900"/>
      <c r="G634" s="900"/>
      <c r="H634" s="900"/>
      <c r="I634" s="900"/>
      <c r="J634" s="884"/>
      <c r="K634" s="885"/>
      <c r="L634" s="885"/>
      <c r="M634" s="885"/>
      <c r="N634" s="885"/>
      <c r="O634" s="885"/>
      <c r="P634" s="887"/>
      <c r="Q634" s="887"/>
      <c r="R634" s="887"/>
      <c r="S634" s="887"/>
      <c r="T634" s="887"/>
      <c r="U634" s="887"/>
      <c r="V634" s="887"/>
      <c r="W634" s="887"/>
      <c r="X634" s="887"/>
      <c r="Y634" s="870"/>
      <c r="Z634" s="871"/>
      <c r="AA634" s="871"/>
      <c r="AB634" s="872"/>
      <c r="AC634" s="888"/>
      <c r="AD634" s="889"/>
      <c r="AE634" s="889"/>
      <c r="AF634" s="889"/>
      <c r="AG634" s="889"/>
      <c r="AH634" s="880"/>
      <c r="AI634" s="881"/>
      <c r="AJ634" s="881"/>
      <c r="AK634" s="881"/>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99"/>
      <c r="D635" s="899"/>
      <c r="E635" s="900"/>
      <c r="F635" s="900"/>
      <c r="G635" s="900"/>
      <c r="H635" s="900"/>
      <c r="I635" s="900"/>
      <c r="J635" s="884"/>
      <c r="K635" s="885"/>
      <c r="L635" s="885"/>
      <c r="M635" s="885"/>
      <c r="N635" s="885"/>
      <c r="O635" s="885"/>
      <c r="P635" s="887"/>
      <c r="Q635" s="887"/>
      <c r="R635" s="887"/>
      <c r="S635" s="887"/>
      <c r="T635" s="887"/>
      <c r="U635" s="887"/>
      <c r="V635" s="887"/>
      <c r="W635" s="887"/>
      <c r="X635" s="887"/>
      <c r="Y635" s="870"/>
      <c r="Z635" s="871"/>
      <c r="AA635" s="871"/>
      <c r="AB635" s="872"/>
      <c r="AC635" s="888"/>
      <c r="AD635" s="889"/>
      <c r="AE635" s="889"/>
      <c r="AF635" s="889"/>
      <c r="AG635" s="889"/>
      <c r="AH635" s="880"/>
      <c r="AI635" s="881"/>
      <c r="AJ635" s="881"/>
      <c r="AK635" s="881"/>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99"/>
      <c r="D636" s="899"/>
      <c r="E636" s="900"/>
      <c r="F636" s="900"/>
      <c r="G636" s="900"/>
      <c r="H636" s="900"/>
      <c r="I636" s="900"/>
      <c r="J636" s="884"/>
      <c r="K636" s="885"/>
      <c r="L636" s="885"/>
      <c r="M636" s="885"/>
      <c r="N636" s="885"/>
      <c r="O636" s="885"/>
      <c r="P636" s="887"/>
      <c r="Q636" s="887"/>
      <c r="R636" s="887"/>
      <c r="S636" s="887"/>
      <c r="T636" s="887"/>
      <c r="U636" s="887"/>
      <c r="V636" s="887"/>
      <c r="W636" s="887"/>
      <c r="X636" s="887"/>
      <c r="Y636" s="870"/>
      <c r="Z636" s="871"/>
      <c r="AA636" s="871"/>
      <c r="AB636" s="872"/>
      <c r="AC636" s="888"/>
      <c r="AD636" s="889"/>
      <c r="AE636" s="889"/>
      <c r="AF636" s="889"/>
      <c r="AG636" s="889"/>
      <c r="AH636" s="880"/>
      <c r="AI636" s="881"/>
      <c r="AJ636" s="881"/>
      <c r="AK636" s="881"/>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99"/>
      <c r="D637" s="899"/>
      <c r="E637" s="900"/>
      <c r="F637" s="900"/>
      <c r="G637" s="900"/>
      <c r="H637" s="900"/>
      <c r="I637" s="900"/>
      <c r="J637" s="884"/>
      <c r="K637" s="885"/>
      <c r="L637" s="885"/>
      <c r="M637" s="885"/>
      <c r="N637" s="885"/>
      <c r="O637" s="885"/>
      <c r="P637" s="887"/>
      <c r="Q637" s="887"/>
      <c r="R637" s="887"/>
      <c r="S637" s="887"/>
      <c r="T637" s="887"/>
      <c r="U637" s="887"/>
      <c r="V637" s="887"/>
      <c r="W637" s="887"/>
      <c r="X637" s="887"/>
      <c r="Y637" s="870"/>
      <c r="Z637" s="871"/>
      <c r="AA637" s="871"/>
      <c r="AB637" s="872"/>
      <c r="AC637" s="888"/>
      <c r="AD637" s="889"/>
      <c r="AE637" s="889"/>
      <c r="AF637" s="889"/>
      <c r="AG637" s="889"/>
      <c r="AH637" s="880"/>
      <c r="AI637" s="881"/>
      <c r="AJ637" s="881"/>
      <c r="AK637" s="881"/>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99"/>
      <c r="D638" s="899"/>
      <c r="E638" s="900"/>
      <c r="F638" s="900"/>
      <c r="G638" s="900"/>
      <c r="H638" s="900"/>
      <c r="I638" s="900"/>
      <c r="J638" s="884"/>
      <c r="K638" s="885"/>
      <c r="L638" s="885"/>
      <c r="M638" s="885"/>
      <c r="N638" s="885"/>
      <c r="O638" s="885"/>
      <c r="P638" s="887"/>
      <c r="Q638" s="887"/>
      <c r="R638" s="887"/>
      <c r="S638" s="887"/>
      <c r="T638" s="887"/>
      <c r="U638" s="887"/>
      <c r="V638" s="887"/>
      <c r="W638" s="887"/>
      <c r="X638" s="887"/>
      <c r="Y638" s="870"/>
      <c r="Z638" s="871"/>
      <c r="AA638" s="871"/>
      <c r="AB638" s="872"/>
      <c r="AC638" s="888"/>
      <c r="AD638" s="889"/>
      <c r="AE638" s="889"/>
      <c r="AF638" s="889"/>
      <c r="AG638" s="889"/>
      <c r="AH638" s="880"/>
      <c r="AI638" s="881"/>
      <c r="AJ638" s="881"/>
      <c r="AK638" s="881"/>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99"/>
      <c r="D639" s="899"/>
      <c r="E639" s="900"/>
      <c r="F639" s="900"/>
      <c r="G639" s="900"/>
      <c r="H639" s="900"/>
      <c r="I639" s="900"/>
      <c r="J639" s="884"/>
      <c r="K639" s="885"/>
      <c r="L639" s="885"/>
      <c r="M639" s="885"/>
      <c r="N639" s="885"/>
      <c r="O639" s="885"/>
      <c r="P639" s="887"/>
      <c r="Q639" s="887"/>
      <c r="R639" s="887"/>
      <c r="S639" s="887"/>
      <c r="T639" s="887"/>
      <c r="U639" s="887"/>
      <c r="V639" s="887"/>
      <c r="W639" s="887"/>
      <c r="X639" s="887"/>
      <c r="Y639" s="870"/>
      <c r="Z639" s="871"/>
      <c r="AA639" s="871"/>
      <c r="AB639" s="872"/>
      <c r="AC639" s="888"/>
      <c r="AD639" s="889"/>
      <c r="AE639" s="889"/>
      <c r="AF639" s="889"/>
      <c r="AG639" s="889"/>
      <c r="AH639" s="880"/>
      <c r="AI639" s="881"/>
      <c r="AJ639" s="881"/>
      <c r="AK639" s="881"/>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99"/>
      <c r="D640" s="899"/>
      <c r="E640" s="900"/>
      <c r="F640" s="900"/>
      <c r="G640" s="900"/>
      <c r="H640" s="900"/>
      <c r="I640" s="900"/>
      <c r="J640" s="884"/>
      <c r="K640" s="885"/>
      <c r="L640" s="885"/>
      <c r="M640" s="885"/>
      <c r="N640" s="885"/>
      <c r="O640" s="885"/>
      <c r="P640" s="887"/>
      <c r="Q640" s="887"/>
      <c r="R640" s="887"/>
      <c r="S640" s="887"/>
      <c r="T640" s="887"/>
      <c r="U640" s="887"/>
      <c r="V640" s="887"/>
      <c r="W640" s="887"/>
      <c r="X640" s="887"/>
      <c r="Y640" s="870"/>
      <c r="Z640" s="871"/>
      <c r="AA640" s="871"/>
      <c r="AB640" s="872"/>
      <c r="AC640" s="888"/>
      <c r="AD640" s="889"/>
      <c r="AE640" s="889"/>
      <c r="AF640" s="889"/>
      <c r="AG640" s="889"/>
      <c r="AH640" s="880"/>
      <c r="AI640" s="881"/>
      <c r="AJ640" s="881"/>
      <c r="AK640" s="881"/>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99"/>
      <c r="D641" s="899"/>
      <c r="E641" s="900"/>
      <c r="F641" s="900"/>
      <c r="G641" s="900"/>
      <c r="H641" s="900"/>
      <c r="I641" s="900"/>
      <c r="J641" s="884"/>
      <c r="K641" s="885"/>
      <c r="L641" s="885"/>
      <c r="M641" s="885"/>
      <c r="N641" s="885"/>
      <c r="O641" s="885"/>
      <c r="P641" s="887"/>
      <c r="Q641" s="887"/>
      <c r="R641" s="887"/>
      <c r="S641" s="887"/>
      <c r="T641" s="887"/>
      <c r="U641" s="887"/>
      <c r="V641" s="887"/>
      <c r="W641" s="887"/>
      <c r="X641" s="887"/>
      <c r="Y641" s="870"/>
      <c r="Z641" s="871"/>
      <c r="AA641" s="871"/>
      <c r="AB641" s="872"/>
      <c r="AC641" s="888"/>
      <c r="AD641" s="889"/>
      <c r="AE641" s="889"/>
      <c r="AF641" s="889"/>
      <c r="AG641" s="889"/>
      <c r="AH641" s="880"/>
      <c r="AI641" s="881"/>
      <c r="AJ641" s="881"/>
      <c r="AK641" s="881"/>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99"/>
      <c r="D642" s="899"/>
      <c r="E642" s="900"/>
      <c r="F642" s="900"/>
      <c r="G642" s="900"/>
      <c r="H642" s="900"/>
      <c r="I642" s="900"/>
      <c r="J642" s="884"/>
      <c r="K642" s="885"/>
      <c r="L642" s="885"/>
      <c r="M642" s="885"/>
      <c r="N642" s="885"/>
      <c r="O642" s="885"/>
      <c r="P642" s="887"/>
      <c r="Q642" s="887"/>
      <c r="R642" s="887"/>
      <c r="S642" s="887"/>
      <c r="T642" s="887"/>
      <c r="U642" s="887"/>
      <c r="V642" s="887"/>
      <c r="W642" s="887"/>
      <c r="X642" s="887"/>
      <c r="Y642" s="870"/>
      <c r="Z642" s="871"/>
      <c r="AA642" s="871"/>
      <c r="AB642" s="872"/>
      <c r="AC642" s="888"/>
      <c r="AD642" s="889"/>
      <c r="AE642" s="889"/>
      <c r="AF642" s="889"/>
      <c r="AG642" s="889"/>
      <c r="AH642" s="880"/>
      <c r="AI642" s="881"/>
      <c r="AJ642" s="881"/>
      <c r="AK642" s="881"/>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99"/>
      <c r="D643" s="899"/>
      <c r="E643" s="900"/>
      <c r="F643" s="900"/>
      <c r="G643" s="900"/>
      <c r="H643" s="900"/>
      <c r="I643" s="900"/>
      <c r="J643" s="884"/>
      <c r="K643" s="885"/>
      <c r="L643" s="885"/>
      <c r="M643" s="885"/>
      <c r="N643" s="885"/>
      <c r="O643" s="885"/>
      <c r="P643" s="887"/>
      <c r="Q643" s="887"/>
      <c r="R643" s="887"/>
      <c r="S643" s="887"/>
      <c r="T643" s="887"/>
      <c r="U643" s="887"/>
      <c r="V643" s="887"/>
      <c r="W643" s="887"/>
      <c r="X643" s="887"/>
      <c r="Y643" s="870"/>
      <c r="Z643" s="871"/>
      <c r="AA643" s="871"/>
      <c r="AB643" s="872"/>
      <c r="AC643" s="888"/>
      <c r="AD643" s="889"/>
      <c r="AE643" s="889"/>
      <c r="AF643" s="889"/>
      <c r="AG643" s="889"/>
      <c r="AH643" s="880"/>
      <c r="AI643" s="881"/>
      <c r="AJ643" s="881"/>
      <c r="AK643" s="881"/>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99"/>
      <c r="D644" s="899"/>
      <c r="E644" s="900"/>
      <c r="F644" s="900"/>
      <c r="G644" s="900"/>
      <c r="H644" s="900"/>
      <c r="I644" s="900"/>
      <c r="J644" s="884"/>
      <c r="K644" s="885"/>
      <c r="L644" s="885"/>
      <c r="M644" s="885"/>
      <c r="N644" s="885"/>
      <c r="O644" s="885"/>
      <c r="P644" s="887"/>
      <c r="Q644" s="887"/>
      <c r="R644" s="887"/>
      <c r="S644" s="887"/>
      <c r="T644" s="887"/>
      <c r="U644" s="887"/>
      <c r="V644" s="887"/>
      <c r="W644" s="887"/>
      <c r="X644" s="887"/>
      <c r="Y644" s="870"/>
      <c r="Z644" s="871"/>
      <c r="AA644" s="871"/>
      <c r="AB644" s="872"/>
      <c r="AC644" s="888"/>
      <c r="AD644" s="889"/>
      <c r="AE644" s="889"/>
      <c r="AF644" s="889"/>
      <c r="AG644" s="889"/>
      <c r="AH644" s="880"/>
      <c r="AI644" s="881"/>
      <c r="AJ644" s="881"/>
      <c r="AK644" s="881"/>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99"/>
      <c r="D645" s="899"/>
      <c r="E645" s="900"/>
      <c r="F645" s="900"/>
      <c r="G645" s="900"/>
      <c r="H645" s="900"/>
      <c r="I645" s="900"/>
      <c r="J645" s="884"/>
      <c r="K645" s="885"/>
      <c r="L645" s="885"/>
      <c r="M645" s="885"/>
      <c r="N645" s="885"/>
      <c r="O645" s="885"/>
      <c r="P645" s="887"/>
      <c r="Q645" s="887"/>
      <c r="R645" s="887"/>
      <c r="S645" s="887"/>
      <c r="T645" s="887"/>
      <c r="U645" s="887"/>
      <c r="V645" s="887"/>
      <c r="W645" s="887"/>
      <c r="X645" s="887"/>
      <c r="Y645" s="870"/>
      <c r="Z645" s="871"/>
      <c r="AA645" s="871"/>
      <c r="AB645" s="872"/>
      <c r="AC645" s="888"/>
      <c r="AD645" s="889"/>
      <c r="AE645" s="889"/>
      <c r="AF645" s="889"/>
      <c r="AG645" s="889"/>
      <c r="AH645" s="880"/>
      <c r="AI645" s="881"/>
      <c r="AJ645" s="881"/>
      <c r="AK645" s="881"/>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99"/>
      <c r="D646" s="899"/>
      <c r="E646" s="900"/>
      <c r="F646" s="900"/>
      <c r="G646" s="900"/>
      <c r="H646" s="900"/>
      <c r="I646" s="900"/>
      <c r="J646" s="884"/>
      <c r="K646" s="885"/>
      <c r="L646" s="885"/>
      <c r="M646" s="885"/>
      <c r="N646" s="885"/>
      <c r="O646" s="885"/>
      <c r="P646" s="887"/>
      <c r="Q646" s="887"/>
      <c r="R646" s="887"/>
      <c r="S646" s="887"/>
      <c r="T646" s="887"/>
      <c r="U646" s="887"/>
      <c r="V646" s="887"/>
      <c r="W646" s="887"/>
      <c r="X646" s="887"/>
      <c r="Y646" s="870"/>
      <c r="Z646" s="871"/>
      <c r="AA646" s="871"/>
      <c r="AB646" s="872"/>
      <c r="AC646" s="888"/>
      <c r="AD646" s="889"/>
      <c r="AE646" s="889"/>
      <c r="AF646" s="889"/>
      <c r="AG646" s="889"/>
      <c r="AH646" s="880"/>
      <c r="AI646" s="881"/>
      <c r="AJ646" s="881"/>
      <c r="AK646" s="881"/>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99"/>
      <c r="D647" s="899"/>
      <c r="E647" s="900"/>
      <c r="F647" s="900"/>
      <c r="G647" s="900"/>
      <c r="H647" s="900"/>
      <c r="I647" s="900"/>
      <c r="J647" s="884"/>
      <c r="K647" s="885"/>
      <c r="L647" s="885"/>
      <c r="M647" s="885"/>
      <c r="N647" s="885"/>
      <c r="O647" s="885"/>
      <c r="P647" s="887"/>
      <c r="Q647" s="887"/>
      <c r="R647" s="887"/>
      <c r="S647" s="887"/>
      <c r="T647" s="887"/>
      <c r="U647" s="887"/>
      <c r="V647" s="887"/>
      <c r="W647" s="887"/>
      <c r="X647" s="887"/>
      <c r="Y647" s="870"/>
      <c r="Z647" s="871"/>
      <c r="AA647" s="871"/>
      <c r="AB647" s="872"/>
      <c r="AC647" s="888"/>
      <c r="AD647" s="889"/>
      <c r="AE647" s="889"/>
      <c r="AF647" s="889"/>
      <c r="AG647" s="889"/>
      <c r="AH647" s="880"/>
      <c r="AI647" s="881"/>
      <c r="AJ647" s="881"/>
      <c r="AK647" s="881"/>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99"/>
      <c r="D648" s="899"/>
      <c r="E648" s="648"/>
      <c r="F648" s="900"/>
      <c r="G648" s="900"/>
      <c r="H648" s="900"/>
      <c r="I648" s="900"/>
      <c r="J648" s="884"/>
      <c r="K648" s="885"/>
      <c r="L648" s="885"/>
      <c r="M648" s="885"/>
      <c r="N648" s="885"/>
      <c r="O648" s="885"/>
      <c r="P648" s="887"/>
      <c r="Q648" s="887"/>
      <c r="R648" s="887"/>
      <c r="S648" s="887"/>
      <c r="T648" s="887"/>
      <c r="U648" s="887"/>
      <c r="V648" s="887"/>
      <c r="W648" s="887"/>
      <c r="X648" s="887"/>
      <c r="Y648" s="870"/>
      <c r="Z648" s="871"/>
      <c r="AA648" s="871"/>
      <c r="AB648" s="872"/>
      <c r="AC648" s="888"/>
      <c r="AD648" s="889"/>
      <c r="AE648" s="889"/>
      <c r="AF648" s="889"/>
      <c r="AG648" s="889"/>
      <c r="AH648" s="880"/>
      <c r="AI648" s="881"/>
      <c r="AJ648" s="881"/>
      <c r="AK648" s="881"/>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99"/>
      <c r="D649" s="899"/>
      <c r="E649" s="900"/>
      <c r="F649" s="900"/>
      <c r="G649" s="900"/>
      <c r="H649" s="900"/>
      <c r="I649" s="900"/>
      <c r="J649" s="884"/>
      <c r="K649" s="885"/>
      <c r="L649" s="885"/>
      <c r="M649" s="885"/>
      <c r="N649" s="885"/>
      <c r="O649" s="885"/>
      <c r="P649" s="887"/>
      <c r="Q649" s="887"/>
      <c r="R649" s="887"/>
      <c r="S649" s="887"/>
      <c r="T649" s="887"/>
      <c r="U649" s="887"/>
      <c r="V649" s="887"/>
      <c r="W649" s="887"/>
      <c r="X649" s="887"/>
      <c r="Y649" s="870"/>
      <c r="Z649" s="871"/>
      <c r="AA649" s="871"/>
      <c r="AB649" s="872"/>
      <c r="AC649" s="888"/>
      <c r="AD649" s="889"/>
      <c r="AE649" s="889"/>
      <c r="AF649" s="889"/>
      <c r="AG649" s="889"/>
      <c r="AH649" s="880"/>
      <c r="AI649" s="881"/>
      <c r="AJ649" s="881"/>
      <c r="AK649" s="881"/>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99"/>
      <c r="D650" s="899"/>
      <c r="E650" s="900"/>
      <c r="F650" s="900"/>
      <c r="G650" s="900"/>
      <c r="H650" s="900"/>
      <c r="I650" s="900"/>
      <c r="J650" s="884"/>
      <c r="K650" s="885"/>
      <c r="L650" s="885"/>
      <c r="M650" s="885"/>
      <c r="N650" s="885"/>
      <c r="O650" s="885"/>
      <c r="P650" s="887"/>
      <c r="Q650" s="887"/>
      <c r="R650" s="887"/>
      <c r="S650" s="887"/>
      <c r="T650" s="887"/>
      <c r="U650" s="887"/>
      <c r="V650" s="887"/>
      <c r="W650" s="887"/>
      <c r="X650" s="887"/>
      <c r="Y650" s="870"/>
      <c r="Z650" s="871"/>
      <c r="AA650" s="871"/>
      <c r="AB650" s="872"/>
      <c r="AC650" s="888"/>
      <c r="AD650" s="889"/>
      <c r="AE650" s="889"/>
      <c r="AF650" s="889"/>
      <c r="AG650" s="889"/>
      <c r="AH650" s="880"/>
      <c r="AI650" s="881"/>
      <c r="AJ650" s="881"/>
      <c r="AK650" s="881"/>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99"/>
      <c r="D651" s="899"/>
      <c r="E651" s="900"/>
      <c r="F651" s="900"/>
      <c r="G651" s="900"/>
      <c r="H651" s="900"/>
      <c r="I651" s="900"/>
      <c r="J651" s="884"/>
      <c r="K651" s="885"/>
      <c r="L651" s="885"/>
      <c r="M651" s="885"/>
      <c r="N651" s="885"/>
      <c r="O651" s="885"/>
      <c r="P651" s="887"/>
      <c r="Q651" s="887"/>
      <c r="R651" s="887"/>
      <c r="S651" s="887"/>
      <c r="T651" s="887"/>
      <c r="U651" s="887"/>
      <c r="V651" s="887"/>
      <c r="W651" s="887"/>
      <c r="X651" s="887"/>
      <c r="Y651" s="870"/>
      <c r="Z651" s="871"/>
      <c r="AA651" s="871"/>
      <c r="AB651" s="872"/>
      <c r="AC651" s="888"/>
      <c r="AD651" s="889"/>
      <c r="AE651" s="889"/>
      <c r="AF651" s="889"/>
      <c r="AG651" s="889"/>
      <c r="AH651" s="880"/>
      <c r="AI651" s="881"/>
      <c r="AJ651" s="881"/>
      <c r="AK651" s="881"/>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99"/>
      <c r="D652" s="899"/>
      <c r="E652" s="900"/>
      <c r="F652" s="900"/>
      <c r="G652" s="900"/>
      <c r="H652" s="900"/>
      <c r="I652" s="900"/>
      <c r="J652" s="884"/>
      <c r="K652" s="885"/>
      <c r="L652" s="885"/>
      <c r="M652" s="885"/>
      <c r="N652" s="885"/>
      <c r="O652" s="885"/>
      <c r="P652" s="887"/>
      <c r="Q652" s="887"/>
      <c r="R652" s="887"/>
      <c r="S652" s="887"/>
      <c r="T652" s="887"/>
      <c r="U652" s="887"/>
      <c r="V652" s="887"/>
      <c r="W652" s="887"/>
      <c r="X652" s="887"/>
      <c r="Y652" s="870"/>
      <c r="Z652" s="871"/>
      <c r="AA652" s="871"/>
      <c r="AB652" s="872"/>
      <c r="AC652" s="888"/>
      <c r="AD652" s="889"/>
      <c r="AE652" s="889"/>
      <c r="AF652" s="889"/>
      <c r="AG652" s="889"/>
      <c r="AH652" s="880"/>
      <c r="AI652" s="881"/>
      <c r="AJ652" s="881"/>
      <c r="AK652" s="881"/>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99"/>
      <c r="D653" s="899"/>
      <c r="E653" s="900"/>
      <c r="F653" s="900"/>
      <c r="G653" s="900"/>
      <c r="H653" s="900"/>
      <c r="I653" s="900"/>
      <c r="J653" s="884"/>
      <c r="K653" s="885"/>
      <c r="L653" s="885"/>
      <c r="M653" s="885"/>
      <c r="N653" s="885"/>
      <c r="O653" s="885"/>
      <c r="P653" s="887"/>
      <c r="Q653" s="887"/>
      <c r="R653" s="887"/>
      <c r="S653" s="887"/>
      <c r="T653" s="887"/>
      <c r="U653" s="887"/>
      <c r="V653" s="887"/>
      <c r="W653" s="887"/>
      <c r="X653" s="887"/>
      <c r="Y653" s="870"/>
      <c r="Z653" s="871"/>
      <c r="AA653" s="871"/>
      <c r="AB653" s="872"/>
      <c r="AC653" s="888"/>
      <c r="AD653" s="889"/>
      <c r="AE653" s="889"/>
      <c r="AF653" s="889"/>
      <c r="AG653" s="889"/>
      <c r="AH653" s="880"/>
      <c r="AI653" s="881"/>
      <c r="AJ653" s="881"/>
      <c r="AK653" s="881"/>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99"/>
      <c r="D654" s="899"/>
      <c r="E654" s="900"/>
      <c r="F654" s="900"/>
      <c r="G654" s="900"/>
      <c r="H654" s="900"/>
      <c r="I654" s="900"/>
      <c r="J654" s="884"/>
      <c r="K654" s="885"/>
      <c r="L654" s="885"/>
      <c r="M654" s="885"/>
      <c r="N654" s="885"/>
      <c r="O654" s="885"/>
      <c r="P654" s="887"/>
      <c r="Q654" s="887"/>
      <c r="R654" s="887"/>
      <c r="S654" s="887"/>
      <c r="T654" s="887"/>
      <c r="U654" s="887"/>
      <c r="V654" s="887"/>
      <c r="W654" s="887"/>
      <c r="X654" s="887"/>
      <c r="Y654" s="870"/>
      <c r="Z654" s="871"/>
      <c r="AA654" s="871"/>
      <c r="AB654" s="872"/>
      <c r="AC654" s="888"/>
      <c r="AD654" s="889"/>
      <c r="AE654" s="889"/>
      <c r="AF654" s="889"/>
      <c r="AG654" s="889"/>
      <c r="AH654" s="880"/>
      <c r="AI654" s="881"/>
      <c r="AJ654" s="881"/>
      <c r="AK654" s="881"/>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99"/>
      <c r="D655" s="899"/>
      <c r="E655" s="900"/>
      <c r="F655" s="900"/>
      <c r="G655" s="900"/>
      <c r="H655" s="900"/>
      <c r="I655" s="900"/>
      <c r="J655" s="884"/>
      <c r="K655" s="885"/>
      <c r="L655" s="885"/>
      <c r="M655" s="885"/>
      <c r="N655" s="885"/>
      <c r="O655" s="885"/>
      <c r="P655" s="887"/>
      <c r="Q655" s="887"/>
      <c r="R655" s="887"/>
      <c r="S655" s="887"/>
      <c r="T655" s="887"/>
      <c r="U655" s="887"/>
      <c r="V655" s="887"/>
      <c r="W655" s="887"/>
      <c r="X655" s="887"/>
      <c r="Y655" s="870"/>
      <c r="Z655" s="871"/>
      <c r="AA655" s="871"/>
      <c r="AB655" s="872"/>
      <c r="AC655" s="888"/>
      <c r="AD655" s="889"/>
      <c r="AE655" s="889"/>
      <c r="AF655" s="889"/>
      <c r="AG655" s="889"/>
      <c r="AH655" s="880"/>
      <c r="AI655" s="881"/>
      <c r="AJ655" s="881"/>
      <c r="AK655" s="881"/>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99"/>
      <c r="D656" s="899"/>
      <c r="E656" s="900"/>
      <c r="F656" s="900"/>
      <c r="G656" s="900"/>
      <c r="H656" s="900"/>
      <c r="I656" s="900"/>
      <c r="J656" s="884"/>
      <c r="K656" s="885"/>
      <c r="L656" s="885"/>
      <c r="M656" s="885"/>
      <c r="N656" s="885"/>
      <c r="O656" s="885"/>
      <c r="P656" s="887"/>
      <c r="Q656" s="887"/>
      <c r="R656" s="887"/>
      <c r="S656" s="887"/>
      <c r="T656" s="887"/>
      <c r="U656" s="887"/>
      <c r="V656" s="887"/>
      <c r="W656" s="887"/>
      <c r="X656" s="887"/>
      <c r="Y656" s="870"/>
      <c r="Z656" s="871"/>
      <c r="AA656" s="871"/>
      <c r="AB656" s="872"/>
      <c r="AC656" s="888"/>
      <c r="AD656" s="889"/>
      <c r="AE656" s="889"/>
      <c r="AF656" s="889"/>
      <c r="AG656" s="889"/>
      <c r="AH656" s="880"/>
      <c r="AI656" s="881"/>
      <c r="AJ656" s="881"/>
      <c r="AK656" s="881"/>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99"/>
      <c r="D657" s="899"/>
      <c r="E657" s="900"/>
      <c r="F657" s="900"/>
      <c r="G657" s="900"/>
      <c r="H657" s="900"/>
      <c r="I657" s="900"/>
      <c r="J657" s="884"/>
      <c r="K657" s="885"/>
      <c r="L657" s="885"/>
      <c r="M657" s="885"/>
      <c r="N657" s="885"/>
      <c r="O657" s="885"/>
      <c r="P657" s="887"/>
      <c r="Q657" s="887"/>
      <c r="R657" s="887"/>
      <c r="S657" s="887"/>
      <c r="T657" s="887"/>
      <c r="U657" s="887"/>
      <c r="V657" s="887"/>
      <c r="W657" s="887"/>
      <c r="X657" s="887"/>
      <c r="Y657" s="870"/>
      <c r="Z657" s="871"/>
      <c r="AA657" s="871"/>
      <c r="AB657" s="872"/>
      <c r="AC657" s="888"/>
      <c r="AD657" s="889"/>
      <c r="AE657" s="889"/>
      <c r="AF657" s="889"/>
      <c r="AG657" s="889"/>
      <c r="AH657" s="880"/>
      <c r="AI657" s="881"/>
      <c r="AJ657" s="881"/>
      <c r="AK657" s="881"/>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99"/>
      <c r="D658" s="899"/>
      <c r="E658" s="900"/>
      <c r="F658" s="900"/>
      <c r="G658" s="900"/>
      <c r="H658" s="900"/>
      <c r="I658" s="900"/>
      <c r="J658" s="884"/>
      <c r="K658" s="885"/>
      <c r="L658" s="885"/>
      <c r="M658" s="885"/>
      <c r="N658" s="885"/>
      <c r="O658" s="885"/>
      <c r="P658" s="887"/>
      <c r="Q658" s="887"/>
      <c r="R658" s="887"/>
      <c r="S658" s="887"/>
      <c r="T658" s="887"/>
      <c r="U658" s="887"/>
      <c r="V658" s="887"/>
      <c r="W658" s="887"/>
      <c r="X658" s="887"/>
      <c r="Y658" s="870"/>
      <c r="Z658" s="871"/>
      <c r="AA658" s="871"/>
      <c r="AB658" s="872"/>
      <c r="AC658" s="888"/>
      <c r="AD658" s="889"/>
      <c r="AE658" s="889"/>
      <c r="AF658" s="889"/>
      <c r="AG658" s="889"/>
      <c r="AH658" s="880"/>
      <c r="AI658" s="881"/>
      <c r="AJ658" s="881"/>
      <c r="AK658" s="881"/>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99"/>
      <c r="D659" s="899"/>
      <c r="E659" s="900"/>
      <c r="F659" s="900"/>
      <c r="G659" s="900"/>
      <c r="H659" s="900"/>
      <c r="I659" s="900"/>
      <c r="J659" s="884"/>
      <c r="K659" s="885"/>
      <c r="L659" s="885"/>
      <c r="M659" s="885"/>
      <c r="N659" s="885"/>
      <c r="O659" s="885"/>
      <c r="P659" s="887"/>
      <c r="Q659" s="887"/>
      <c r="R659" s="887"/>
      <c r="S659" s="887"/>
      <c r="T659" s="887"/>
      <c r="U659" s="887"/>
      <c r="V659" s="887"/>
      <c r="W659" s="887"/>
      <c r="X659" s="887"/>
      <c r="Y659" s="870"/>
      <c r="Z659" s="871"/>
      <c r="AA659" s="871"/>
      <c r="AB659" s="872"/>
      <c r="AC659" s="888"/>
      <c r="AD659" s="889"/>
      <c r="AE659" s="889"/>
      <c r="AF659" s="889"/>
      <c r="AG659" s="889"/>
      <c r="AH659" s="880"/>
      <c r="AI659" s="881"/>
      <c r="AJ659" s="881"/>
      <c r="AK659" s="881"/>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99"/>
      <c r="D660" s="899"/>
      <c r="E660" s="900"/>
      <c r="F660" s="900"/>
      <c r="G660" s="900"/>
      <c r="H660" s="900"/>
      <c r="I660" s="900"/>
      <c r="J660" s="884"/>
      <c r="K660" s="885"/>
      <c r="L660" s="885"/>
      <c r="M660" s="885"/>
      <c r="N660" s="885"/>
      <c r="O660" s="885"/>
      <c r="P660" s="887"/>
      <c r="Q660" s="887"/>
      <c r="R660" s="887"/>
      <c r="S660" s="887"/>
      <c r="T660" s="887"/>
      <c r="U660" s="887"/>
      <c r="V660" s="887"/>
      <c r="W660" s="887"/>
      <c r="X660" s="887"/>
      <c r="Y660" s="870"/>
      <c r="Z660" s="871"/>
      <c r="AA660" s="871"/>
      <c r="AB660" s="872"/>
      <c r="AC660" s="888"/>
      <c r="AD660" s="889"/>
      <c r="AE660" s="889"/>
      <c r="AF660" s="889"/>
      <c r="AG660" s="889"/>
      <c r="AH660" s="880"/>
      <c r="AI660" s="881"/>
      <c r="AJ660" s="881"/>
      <c r="AK660" s="881"/>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3" priority="921">
      <formula>IF(RIGHT(TEXT(P14,"0.#"),1)=".",FALSE,TRUE)</formula>
    </cfRule>
    <cfRule type="expression" dxfId="812" priority="922">
      <formula>IF(RIGHT(TEXT(P14,"0.#"),1)=".",TRUE,FALSE)</formula>
    </cfRule>
  </conditionalFormatting>
  <conditionalFormatting sqref="P18:AX18">
    <cfRule type="expression" dxfId="811" priority="919">
      <formula>IF(RIGHT(TEXT(P18,"0.#"),1)=".",FALSE,TRUE)</formula>
    </cfRule>
    <cfRule type="expression" dxfId="810" priority="920">
      <formula>IF(RIGHT(TEXT(P18,"0.#"),1)=".",TRUE,FALSE)</formula>
    </cfRule>
  </conditionalFormatting>
  <conditionalFormatting sqref="Y311">
    <cfRule type="expression" dxfId="809" priority="917">
      <formula>IF(RIGHT(TEXT(Y311,"0.#"),1)=".",FALSE,TRUE)</formula>
    </cfRule>
    <cfRule type="expression" dxfId="808" priority="918">
      <formula>IF(RIGHT(TEXT(Y311,"0.#"),1)=".",TRUE,FALSE)</formula>
    </cfRule>
  </conditionalFormatting>
  <conditionalFormatting sqref="Y320">
    <cfRule type="expression" dxfId="807" priority="915">
      <formula>IF(RIGHT(TEXT(Y320,"0.#"),1)=".",FALSE,TRUE)</formula>
    </cfRule>
    <cfRule type="expression" dxfId="806" priority="916">
      <formula>IF(RIGHT(TEXT(Y320,"0.#"),1)=".",TRUE,FALSE)</formula>
    </cfRule>
  </conditionalFormatting>
  <conditionalFormatting sqref="Y351:Y358 Y349 Y338:Y345 Y336 Y325:Y332 Y323">
    <cfRule type="expression" dxfId="805" priority="895">
      <formula>IF(RIGHT(TEXT(Y323,"0.#"),1)=".",FALSE,TRUE)</formula>
    </cfRule>
    <cfRule type="expression" dxfId="804" priority="896">
      <formula>IF(RIGHT(TEXT(Y323,"0.#"),1)=".",TRUE,FALSE)</formula>
    </cfRule>
  </conditionalFormatting>
  <conditionalFormatting sqref="P13:AX13 P15:AJ17 AR15:AX15">
    <cfRule type="expression" dxfId="803" priority="913">
      <formula>IF(RIGHT(TEXT(P13,"0.#"),1)=".",FALSE,TRUE)</formula>
    </cfRule>
    <cfRule type="expression" dxfId="802" priority="914">
      <formula>IF(RIGHT(TEXT(P13,"0.#"),1)=".",TRUE,FALSE)</formula>
    </cfRule>
  </conditionalFormatting>
  <conditionalFormatting sqref="P19:AJ19">
    <cfRule type="expression" dxfId="801" priority="911">
      <formula>IF(RIGHT(TEXT(P19,"0.#"),1)=".",FALSE,TRUE)</formula>
    </cfRule>
    <cfRule type="expression" dxfId="800" priority="912">
      <formula>IF(RIGHT(TEXT(P19,"0.#"),1)=".",TRUE,FALSE)</formula>
    </cfRule>
  </conditionalFormatting>
  <conditionalFormatting sqref="AE32 AQ32">
    <cfRule type="expression" dxfId="799" priority="909">
      <formula>IF(RIGHT(TEXT(AE32,"0.#"),1)=".",FALSE,TRUE)</formula>
    </cfRule>
    <cfRule type="expression" dxfId="798" priority="910">
      <formula>IF(RIGHT(TEXT(AE32,"0.#"),1)=".",TRUE,FALSE)</formula>
    </cfRule>
  </conditionalFormatting>
  <conditionalFormatting sqref="Y312:Y319 Y310">
    <cfRule type="expression" dxfId="797" priority="907">
      <formula>IF(RIGHT(TEXT(Y310,"0.#"),1)=".",FALSE,TRUE)</formula>
    </cfRule>
    <cfRule type="expression" dxfId="796" priority="908">
      <formula>IF(RIGHT(TEXT(Y310,"0.#"),1)=".",TRUE,FALSE)</formula>
    </cfRule>
  </conditionalFormatting>
  <conditionalFormatting sqref="AU311">
    <cfRule type="expression" dxfId="795" priority="905">
      <formula>IF(RIGHT(TEXT(AU311,"0.#"),1)=".",FALSE,TRUE)</formula>
    </cfRule>
    <cfRule type="expression" dxfId="794" priority="906">
      <formula>IF(RIGHT(TEXT(AU311,"0.#"),1)=".",TRUE,FALSE)</formula>
    </cfRule>
  </conditionalFormatting>
  <conditionalFormatting sqref="AU320">
    <cfRule type="expression" dxfId="793" priority="903">
      <formula>IF(RIGHT(TEXT(AU320,"0.#"),1)=".",FALSE,TRUE)</formula>
    </cfRule>
    <cfRule type="expression" dxfId="792" priority="904">
      <formula>IF(RIGHT(TEXT(AU320,"0.#"),1)=".",TRUE,FALSE)</formula>
    </cfRule>
  </conditionalFormatting>
  <conditionalFormatting sqref="AU312:AU319 AU310">
    <cfRule type="expression" dxfId="791" priority="901">
      <formula>IF(RIGHT(TEXT(AU310,"0.#"),1)=".",FALSE,TRUE)</formula>
    </cfRule>
    <cfRule type="expression" dxfId="790" priority="902">
      <formula>IF(RIGHT(TEXT(AU310,"0.#"),1)=".",TRUE,FALSE)</formula>
    </cfRule>
  </conditionalFormatting>
  <conditionalFormatting sqref="Y350 Y337 Y324">
    <cfRule type="expression" dxfId="789" priority="899">
      <formula>IF(RIGHT(TEXT(Y324,"0.#"),1)=".",FALSE,TRUE)</formula>
    </cfRule>
    <cfRule type="expression" dxfId="788" priority="900">
      <formula>IF(RIGHT(TEXT(Y324,"0.#"),1)=".",TRUE,FALSE)</formula>
    </cfRule>
  </conditionalFormatting>
  <conditionalFormatting sqref="Y359 Y346 Y333">
    <cfRule type="expression" dxfId="787" priority="897">
      <formula>IF(RIGHT(TEXT(Y333,"0.#"),1)=".",FALSE,TRUE)</formula>
    </cfRule>
    <cfRule type="expression" dxfId="786" priority="898">
      <formula>IF(RIGHT(TEXT(Y333,"0.#"),1)=".",TRUE,FALSE)</formula>
    </cfRule>
  </conditionalFormatting>
  <conditionalFormatting sqref="AU350 AU337 AU324">
    <cfRule type="expression" dxfId="785" priority="893">
      <formula>IF(RIGHT(TEXT(AU324,"0.#"),1)=".",FALSE,TRUE)</formula>
    </cfRule>
    <cfRule type="expression" dxfId="784" priority="894">
      <formula>IF(RIGHT(TEXT(AU324,"0.#"),1)=".",TRUE,FALSE)</formula>
    </cfRule>
  </conditionalFormatting>
  <conditionalFormatting sqref="AU359 AU346 AU333">
    <cfRule type="expression" dxfId="783" priority="891">
      <formula>IF(RIGHT(TEXT(AU333,"0.#"),1)=".",FALSE,TRUE)</formula>
    </cfRule>
    <cfRule type="expression" dxfId="782" priority="892">
      <formula>IF(RIGHT(TEXT(AU333,"0.#"),1)=".",TRUE,FALSE)</formula>
    </cfRule>
  </conditionalFormatting>
  <conditionalFormatting sqref="AU351:AU358 AU349 AU338:AU345 AU336 AU325:AU332 AU323">
    <cfRule type="expression" dxfId="781" priority="889">
      <formula>IF(RIGHT(TEXT(AU323,"0.#"),1)=".",FALSE,TRUE)</formula>
    </cfRule>
    <cfRule type="expression" dxfId="780" priority="890">
      <formula>IF(RIGHT(TEXT(AU323,"0.#"),1)=".",TRUE,FALSE)</formula>
    </cfRule>
  </conditionalFormatting>
  <conditionalFormatting sqref="AI32">
    <cfRule type="expression" dxfId="779" priority="887">
      <formula>IF(RIGHT(TEXT(AI32,"0.#"),1)=".",FALSE,TRUE)</formula>
    </cfRule>
    <cfRule type="expression" dxfId="778" priority="888">
      <formula>IF(RIGHT(TEXT(AI32,"0.#"),1)=".",TRUE,FALSE)</formula>
    </cfRule>
  </conditionalFormatting>
  <conditionalFormatting sqref="AM32">
    <cfRule type="expression" dxfId="777" priority="885">
      <formula>IF(RIGHT(TEXT(AM32,"0.#"),1)=".",FALSE,TRUE)</formula>
    </cfRule>
    <cfRule type="expression" dxfId="776" priority="886">
      <formula>IF(RIGHT(TEXT(AM32,"0.#"),1)=".",TRUE,FALSE)</formula>
    </cfRule>
  </conditionalFormatting>
  <conditionalFormatting sqref="AE33">
    <cfRule type="expression" dxfId="775" priority="883">
      <formula>IF(RIGHT(TEXT(AE33,"0.#"),1)=".",FALSE,TRUE)</formula>
    </cfRule>
    <cfRule type="expression" dxfId="774" priority="884">
      <formula>IF(RIGHT(TEXT(AE33,"0.#"),1)=".",TRUE,FALSE)</formula>
    </cfRule>
  </conditionalFormatting>
  <conditionalFormatting sqref="AI33">
    <cfRule type="expression" dxfId="773" priority="881">
      <formula>IF(RIGHT(TEXT(AI33,"0.#"),1)=".",FALSE,TRUE)</formula>
    </cfRule>
    <cfRule type="expression" dxfId="772" priority="882">
      <formula>IF(RIGHT(TEXT(AI33,"0.#"),1)=".",TRUE,FALSE)</formula>
    </cfRule>
  </conditionalFormatting>
  <conditionalFormatting sqref="AM33">
    <cfRule type="expression" dxfId="771" priority="879">
      <formula>IF(RIGHT(TEXT(AM33,"0.#"),1)=".",FALSE,TRUE)</formula>
    </cfRule>
    <cfRule type="expression" dxfId="770" priority="880">
      <formula>IF(RIGHT(TEXT(AM33,"0.#"),1)=".",TRUE,FALSE)</formula>
    </cfRule>
  </conditionalFormatting>
  <conditionalFormatting sqref="AQ33">
    <cfRule type="expression" dxfId="769" priority="877">
      <formula>IF(RIGHT(TEXT(AQ33,"0.#"),1)=".",FALSE,TRUE)</formula>
    </cfRule>
    <cfRule type="expression" dxfId="768" priority="878">
      <formula>IF(RIGHT(TEXT(AQ33,"0.#"),1)=".",TRUE,FALSE)</formula>
    </cfRule>
  </conditionalFormatting>
  <conditionalFormatting sqref="AE210">
    <cfRule type="expression" dxfId="767" priority="875">
      <formula>IF(RIGHT(TEXT(AE210,"0.#"),1)=".",FALSE,TRUE)</formula>
    </cfRule>
    <cfRule type="expression" dxfId="766" priority="876">
      <formula>IF(RIGHT(TEXT(AE210,"0.#"),1)=".",TRUE,FALSE)</formula>
    </cfRule>
  </conditionalFormatting>
  <conditionalFormatting sqref="AE211">
    <cfRule type="expression" dxfId="765" priority="873">
      <formula>IF(RIGHT(TEXT(AE211,"0.#"),1)=".",FALSE,TRUE)</formula>
    </cfRule>
    <cfRule type="expression" dxfId="764" priority="874">
      <formula>IF(RIGHT(TEXT(AE211,"0.#"),1)=".",TRUE,FALSE)</formula>
    </cfRule>
  </conditionalFormatting>
  <conditionalFormatting sqref="AE212">
    <cfRule type="expression" dxfId="763" priority="871">
      <formula>IF(RIGHT(TEXT(AE212,"0.#"),1)=".",FALSE,TRUE)</formula>
    </cfRule>
    <cfRule type="expression" dxfId="762" priority="872">
      <formula>IF(RIGHT(TEXT(AE212,"0.#"),1)=".",TRUE,FALSE)</formula>
    </cfRule>
  </conditionalFormatting>
  <conditionalFormatting sqref="AI212">
    <cfRule type="expression" dxfId="761" priority="869">
      <formula>IF(RIGHT(TEXT(AI212,"0.#"),1)=".",FALSE,TRUE)</formula>
    </cfRule>
    <cfRule type="expression" dxfId="760" priority="870">
      <formula>IF(RIGHT(TEXT(AI212,"0.#"),1)=".",TRUE,FALSE)</formula>
    </cfRule>
  </conditionalFormatting>
  <conditionalFormatting sqref="AI211">
    <cfRule type="expression" dxfId="759" priority="867">
      <formula>IF(RIGHT(TEXT(AI211,"0.#"),1)=".",FALSE,TRUE)</formula>
    </cfRule>
    <cfRule type="expression" dxfId="758" priority="868">
      <formula>IF(RIGHT(TEXT(AI211,"0.#"),1)=".",TRUE,FALSE)</formula>
    </cfRule>
  </conditionalFormatting>
  <conditionalFormatting sqref="AI210">
    <cfRule type="expression" dxfId="757" priority="865">
      <formula>IF(RIGHT(TEXT(AI210,"0.#"),1)=".",FALSE,TRUE)</formula>
    </cfRule>
    <cfRule type="expression" dxfId="756" priority="866">
      <formula>IF(RIGHT(TEXT(AI210,"0.#"),1)=".",TRUE,FALSE)</formula>
    </cfRule>
  </conditionalFormatting>
  <conditionalFormatting sqref="AM210">
    <cfRule type="expression" dxfId="755" priority="863">
      <formula>IF(RIGHT(TEXT(AM210,"0.#"),1)=".",FALSE,TRUE)</formula>
    </cfRule>
    <cfRule type="expression" dxfId="754" priority="864">
      <formula>IF(RIGHT(TEXT(AM210,"0.#"),1)=".",TRUE,FALSE)</formula>
    </cfRule>
  </conditionalFormatting>
  <conditionalFormatting sqref="AM211">
    <cfRule type="expression" dxfId="753" priority="861">
      <formula>IF(RIGHT(TEXT(AM211,"0.#"),1)=".",FALSE,TRUE)</formula>
    </cfRule>
    <cfRule type="expression" dxfId="752" priority="862">
      <formula>IF(RIGHT(TEXT(AM211,"0.#"),1)=".",TRUE,FALSE)</formula>
    </cfRule>
  </conditionalFormatting>
  <conditionalFormatting sqref="AM212">
    <cfRule type="expression" dxfId="751" priority="859">
      <formula>IF(RIGHT(TEXT(AM212,"0.#"),1)=".",FALSE,TRUE)</formula>
    </cfRule>
    <cfRule type="expression" dxfId="750" priority="860">
      <formula>IF(RIGHT(TEXT(AM212,"0.#"),1)=".",TRUE,FALSE)</formula>
    </cfRule>
  </conditionalFormatting>
  <conditionalFormatting sqref="AL378:AO395">
    <cfRule type="expression" dxfId="749" priority="855">
      <formula>IF(AND(AL378&gt;=0, RIGHT(TEXT(AL378,"0.#"),1)&lt;&gt;"."),TRUE,FALSE)</formula>
    </cfRule>
    <cfRule type="expression" dxfId="748" priority="856">
      <formula>IF(AND(AL378&gt;=0, RIGHT(TEXT(AL378,"0.#"),1)="."),TRUE,FALSE)</formula>
    </cfRule>
    <cfRule type="expression" dxfId="747" priority="857">
      <formula>IF(AND(AL378&lt;0, RIGHT(TEXT(AL378,"0.#"),1)&lt;&gt;"."),TRUE,FALSE)</formula>
    </cfRule>
    <cfRule type="expression" dxfId="746" priority="858">
      <formula>IF(AND(AL378&lt;0, RIGHT(TEXT(AL378,"0.#"),1)="."),TRUE,FALSE)</formula>
    </cfRule>
  </conditionalFormatting>
  <conditionalFormatting sqref="AQ210:AQ212">
    <cfRule type="expression" dxfId="745" priority="853">
      <formula>IF(RIGHT(TEXT(AQ210,"0.#"),1)=".",FALSE,TRUE)</formula>
    </cfRule>
    <cfRule type="expression" dxfId="744" priority="854">
      <formula>IF(RIGHT(TEXT(AQ210,"0.#"),1)=".",TRUE,FALSE)</formula>
    </cfRule>
  </conditionalFormatting>
  <conditionalFormatting sqref="AU210:AU212">
    <cfRule type="expression" dxfId="743" priority="851">
      <formula>IF(RIGHT(TEXT(AU210,"0.#"),1)=".",FALSE,TRUE)</formula>
    </cfRule>
    <cfRule type="expression" dxfId="742" priority="852">
      <formula>IF(RIGHT(TEXT(AU210,"0.#"),1)=".",TRUE,FALSE)</formula>
    </cfRule>
  </conditionalFormatting>
  <conditionalFormatting sqref="Y378:Y395">
    <cfRule type="expression" dxfId="741" priority="849">
      <formula>IF(RIGHT(TEXT(Y378,"0.#"),1)=".",FALSE,TRUE)</formula>
    </cfRule>
    <cfRule type="expression" dxfId="740" priority="850">
      <formula>IF(RIGHT(TEXT(Y378,"0.#"),1)=".",TRUE,FALSE)</formula>
    </cfRule>
  </conditionalFormatting>
  <conditionalFormatting sqref="AL631:AO660">
    <cfRule type="expression" dxfId="739" priority="845">
      <formula>IF(AND(AL631&gt;=0, RIGHT(TEXT(AL631,"0.#"),1)&lt;&gt;"."),TRUE,FALSE)</formula>
    </cfRule>
    <cfRule type="expression" dxfId="738" priority="846">
      <formula>IF(AND(AL631&gt;=0, RIGHT(TEXT(AL631,"0.#"),1)="."),TRUE,FALSE)</formula>
    </cfRule>
    <cfRule type="expression" dxfId="737" priority="847">
      <formula>IF(AND(AL631&lt;0, RIGHT(TEXT(AL631,"0.#"),1)&lt;&gt;"."),TRUE,FALSE)</formula>
    </cfRule>
    <cfRule type="expression" dxfId="736" priority="848">
      <formula>IF(AND(AL631&lt;0, RIGHT(TEXT(AL631,"0.#"),1)="."),TRUE,FALSE)</formula>
    </cfRule>
  </conditionalFormatting>
  <conditionalFormatting sqref="Y631:Y660">
    <cfRule type="expression" dxfId="735" priority="843">
      <formula>IF(RIGHT(TEXT(Y631,"0.#"),1)=".",FALSE,TRUE)</formula>
    </cfRule>
    <cfRule type="expression" dxfId="734" priority="844">
      <formula>IF(RIGHT(TEXT(Y631,"0.#"),1)=".",TRUE,FALSE)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399:Y400">
    <cfRule type="expression" dxfId="731" priority="769">
      <formula>IF(RIGHT(TEXT(Y399,"0.#"),1)=".",FALSE,TRUE)</formula>
    </cfRule>
    <cfRule type="expression" dxfId="730" priority="770">
      <formula>IF(RIGHT(TEXT(Y399,"0.#"),1)=".",TRUE,FALSE)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399:AO400">
    <cfRule type="expression" dxfId="655" priority="771">
      <formula>IF(AND(AL399&gt;=0, RIGHT(TEXT(AL399,"0.#"),1)&lt;&gt;"."),TRUE,FALSE)</formula>
    </cfRule>
    <cfRule type="expression" dxfId="654" priority="772">
      <formula>IF(AND(AL399&gt;=0, RIGHT(TEXT(AL399,"0.#"),1)="."),TRUE,FALSE)</formula>
    </cfRule>
    <cfRule type="expression" dxfId="653" priority="773">
      <formula>IF(AND(AL399&lt;0, RIGHT(TEXT(AL399,"0.#"),1)&lt;&gt;"."),TRUE,FALSE)</formula>
    </cfRule>
    <cfRule type="expression" dxfId="652" priority="774">
      <formula>IF(AND(AL399&lt;0, RIGHT(TEXT(AL399,"0.#"),1)="."),TRUE,FALSE)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L368:AO371 AL376:AO377">
    <cfRule type="expression" dxfId="15" priority="13">
      <formula>IF(AND(AL368&gt;=0, RIGHT(TEXT(AL368,"0.#"),1)&lt;&gt;"."),TRUE,FALSE)</formula>
    </cfRule>
    <cfRule type="expression" dxfId="14" priority="14">
      <formula>IF(AND(AL368&gt;=0, RIGHT(TEXT(AL368,"0.#"),1)="."),TRUE,FALSE)</formula>
    </cfRule>
    <cfRule type="expression" dxfId="13" priority="15">
      <formula>IF(AND(AL368&lt;0, RIGHT(TEXT(AL368,"0.#"),1)&lt;&gt;"."),TRUE,FALSE)</formula>
    </cfRule>
    <cfRule type="expression" dxfId="12" priority="16">
      <formula>IF(AND(AL368&lt;0, RIGHT(TEXT(AL368,"0.#"),1)="."),TRUE,FALSE)</formula>
    </cfRule>
  </conditionalFormatting>
  <conditionalFormatting sqref="Y368:Y377">
    <cfRule type="expression" dxfId="11" priority="11">
      <formula>IF(RIGHT(TEXT(Y368,"0.#"),1)=".",FALSE,TRUE)</formula>
    </cfRule>
    <cfRule type="expression" dxfId="10" priority="12">
      <formula>IF(RIGHT(TEXT(Y368,"0.#"),1)=".",TRUE,FALSE)</formula>
    </cfRule>
  </conditionalFormatting>
  <conditionalFormatting sqref="AL366:AO367">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66:Y367">
    <cfRule type="expression" dxfId="5" priority="5">
      <formula>IF(RIGHT(TEXT(Y366,"0.#"),1)=".",FALSE,TRUE)</formula>
    </cfRule>
    <cfRule type="expression" dxfId="4" priority="6">
      <formula>IF(RIGHT(TEXT(Y366,"0.#"),1)=".",TRUE,FALSE)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54"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179</v>
      </c>
      <c r="AI1" s="42" t="s">
        <v>182</v>
      </c>
      <c r="AK1" s="42" t="s">
        <v>187</v>
      </c>
      <c r="AM1" s="63"/>
      <c r="AN1" s="63"/>
      <c r="AP1" s="28" t="s">
        <v>239</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188</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181</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183</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222</v>
      </c>
      <c r="B10" s="15" t="s">
        <v>631</v>
      </c>
      <c r="C10" s="13" t="str">
        <f t="shared" si="0"/>
        <v>国土強靱化施策</v>
      </c>
      <c r="D10" s="13" t="str">
        <f t="shared" si="8"/>
        <v>国土強靱化施策</v>
      </c>
      <c r="F10" s="18" t="s">
        <v>111</v>
      </c>
      <c r="G10" s="17"/>
      <c r="H10" s="13" t="str">
        <f t="shared" si="1"/>
        <v/>
      </c>
      <c r="I10" s="13" t="str">
        <f t="shared" si="5"/>
        <v>一般会計</v>
      </c>
      <c r="K10" s="14" t="s">
        <v>225</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240</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210</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211</v>
      </c>
      <c r="B20" s="15"/>
      <c r="C20" s="13" t="str">
        <f t="shared" si="9"/>
        <v/>
      </c>
      <c r="D20" s="13" t="str">
        <f t="shared" si="8"/>
        <v>国土強靱化施策</v>
      </c>
      <c r="F20" s="18" t="s">
        <v>209</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212</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213</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2022-08-25T01:57:03Z</cp:lastPrinted>
  <dcterms:created xsi:type="dcterms:W3CDTF">2012-03-13T00:50:25Z</dcterms:created>
  <dcterms:modified xsi:type="dcterms:W3CDTF">2022-09-05T11:28:31Z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