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1_公共\"/>
    </mc:Choice>
  </mc:AlternateContent>
  <bookViews>
    <workbookView xWindow="0" yWindow="0" windowWidth="28800" windowHeight="11460"/>
  </bookViews>
  <sheets>
    <sheet name="行政事業レビューシート" sheetId="11" r:id="rId1"/>
    <sheet name="入力規則等" sheetId="4" r:id="rId2"/>
  </sheets>
  <definedNames>
    <definedName name="_xlnm.Print_Area" localSheetId="0">行政事業レビューシート!$A$1:$AZ$627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0" i="11"/>
  <c r="AY337" i="11"/>
  <c r="AY338" i="11"/>
  <c r="AY336" i="11"/>
  <c r="AY341" i="11"/>
  <c r="AY323" i="11"/>
  <c r="AY331" i="11"/>
  <c r="AY324" i="11"/>
  <c r="AY332" i="11"/>
  <c r="AY327" i="11"/>
  <c r="AY328" i="11"/>
  <c r="AY333" i="11"/>
  <c r="AY325" i="11"/>
  <c r="AY329" i="11"/>
  <c r="AY322" i="11"/>
  <c r="AY326" i="11"/>
  <c r="AY69" i="11"/>
  <c r="AY66" i="11"/>
  <c r="AY75" i="11"/>
  <c r="AY73" i="11"/>
  <c r="AY77" i="11"/>
  <c r="AY74" i="11"/>
  <c r="AY72" i="11"/>
  <c r="AY335" i="11"/>
  <c r="AY214" i="11"/>
  <c r="AY211" i="11"/>
  <c r="AY208" i="11"/>
  <c r="AY210" i="11" s="1"/>
  <c r="AY207" i="11"/>
  <c r="AY203" i="11"/>
  <c r="AY200" i="11"/>
  <c r="AY206" i="11" s="1"/>
  <c r="AY195" i="11"/>
  <c r="AY196" i="11" s="1"/>
  <c r="AY190" i="11"/>
  <c r="AY192" i="11" s="1"/>
  <c r="AY180" i="11"/>
  <c r="AY187" i="11" s="1"/>
  <c r="AY173" i="11"/>
  <c r="AY178"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101" i="11"/>
  <c r="AY99" i="11"/>
  <c r="AY100" i="11" s="1"/>
  <c r="AY98" i="11"/>
  <c r="AY102" i="11"/>
  <c r="AY104" i="11" s="1"/>
  <c r="AY176" i="11" l="1"/>
  <c r="AY201" i="11"/>
  <c r="AY205" i="11"/>
  <c r="AY209" i="11"/>
  <c r="AY213" i="11"/>
  <c r="AY204" i="11"/>
  <c r="AY212" i="11"/>
  <c r="AY119" i="11"/>
  <c r="AY171" i="11"/>
  <c r="AY202" i="11"/>
  <c r="AY153" i="11"/>
  <c r="AY114" i="11"/>
  <c r="AY123" i="11"/>
  <c r="AY138" i="11"/>
  <c r="AY179" i="11"/>
  <c r="AY115" i="11"/>
  <c r="AY175" i="11"/>
  <c r="AY143" i="11"/>
  <c r="AY116" i="11"/>
  <c r="AY120" i="11"/>
  <c r="AY124" i="11"/>
  <c r="AY128" i="11"/>
  <c r="AY154" i="11"/>
  <c r="AY163" i="11"/>
  <c r="AY140" i="11"/>
  <c r="AY144" i="11"/>
  <c r="AY134" i="11"/>
  <c r="AY198" i="11"/>
  <c r="AY113" i="11"/>
  <c r="AY117" i="11"/>
  <c r="AY121" i="11"/>
  <c r="AY125" i="11"/>
  <c r="AY129" i="11"/>
  <c r="AY151" i="11"/>
  <c r="AY155" i="11"/>
  <c r="AY164" i="11"/>
  <c r="AY141" i="11"/>
  <c r="AY145" i="11"/>
  <c r="AY177" i="11"/>
  <c r="AY131" i="11"/>
  <c r="AY152"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4" i="11" s="1"/>
  <c r="AY88" i="11"/>
  <c r="AY90" i="11" s="1"/>
  <c r="AY81" i="11"/>
  <c r="AY78" i="11"/>
  <c r="AY86" i="11" s="1"/>
  <c r="AY44" i="11"/>
  <c r="AY52" i="11" s="1"/>
  <c r="AY91" i="11" l="1"/>
  <c r="AY84" i="11"/>
  <c r="AY79" i="11"/>
  <c r="AY85" i="11"/>
  <c r="AY80" i="11"/>
  <c r="AY87" i="11"/>
  <c r="AY95" i="11"/>
  <c r="AY83" i="11"/>
  <c r="AY96"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<sst xmlns="http://schemas.openxmlformats.org/spreadsheetml/2006/main" count="1360" uniqueCount="699">
  <si>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</si>
  <si>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</si>
  <si>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</si>
  <si>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</si>
  <si>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</si>
  <si>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</si>
  <si>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</si>
  <si>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</si>
  <si>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</si>
  <si>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</si>
  <si>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</si>
  <si>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</si>
  <si>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</si>
  <si>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</si>
  <si>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</si>
  <si>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</si>
  <si>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</si>
  <si>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</si>
  <si>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</si>
  <si>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</si>
  <si>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</si>
  <si>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</si>
  <si>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</si>
  <si>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</si>
  <si>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</si>
  <si>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</si>
  <si>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</si>
  <si>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</si>
  <si>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</si>
  <si>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</si>
  <si>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</si>
  <si>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</si>
  <si>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</si>
  <si>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</si>
  <si>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</si>
  <si>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</si>
  <si>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</si>
  <si>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</si>
  <si>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</si>
  <si>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</si>
  <si>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</si>
  <si>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</si>
  <si>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</si>
  <si>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</si>
  <si>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</si>
  <si>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</si>
  <si>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</si>
  <si>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</si>
  <si>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</si>
  <si>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</si>
  <si>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</si>
  <si>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</si>
  <si>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</si>
  <si>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</si>
  <si>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</si>
  <si>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</si>
  <si>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</si>
  <si>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</si>
  <si>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</si>
  <si>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</si>
  <si>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</si>
  <si>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</si>
  <si>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</si>
  <si>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</si>
  <si>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</si>
  <si>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</si>
  <si>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</si>
  <si>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</si>
  <si>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</si>
  <si>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</si>
  <si>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</si>
  <si>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</si>
  <si>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</si>
  <si>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</si>
  <si>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</si>
  <si>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</si>
  <si>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</si>
  <si>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</si>
  <si>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</si>
  <si>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</si>
  <si>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</si>
  <si>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</si>
  <si>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</si>
  <si>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</si>
  <si>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</si>
  <si>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</si>
  <si>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</si>
  <si>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</si>
  <si>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</si>
  <si>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</si>
  <si>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</si>
  <si>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</si>
  <si>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</si>
  <si>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</si>
  <si>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</si>
  <si>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</si>
  <si>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</si>
  <si>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</si>
  <si>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</si>
  <si>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</si>
  <si>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</si>
  <si>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</si>
  <si>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</si>
  <si>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</si>
  <si>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</si>
  <si>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</si>
  <si>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</si>
  <si>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</si>
  <si>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</si>
  <si>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</si>
  <si>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</si>
  <si>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</si>
  <si>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</si>
  <si>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</si>
  <si>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</si>
  <si>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</si>
  <si>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</si>
  <si>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</si>
  <si>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</si>
  <si>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</si>
  <si>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</si>
  <si>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</si>
  <si>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</si>
  <si>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</si>
  <si>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</si>
  <si>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</si>
  <si>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</si>
  <si>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</si>
  <si>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</si>
  <si>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</si>
  <si>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</si>
  <si>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</si>
  <si>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</si>
  <si>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</si>
  <si>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</si>
  <si>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</si>
  <si>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</si>
  <si>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</si>
  <si>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</si>
  <si>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</si>
  <si>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</si>
  <si>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</si>
  <si>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</si>
  <si>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</si>
  <si>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</si>
  <si>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</si>
  <si>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</si>
  <si>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</si>
  <si>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</si>
  <si>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</si>
  <si>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</si>
  <si>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</si>
  <si>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</si>
  <si>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</si>
  <si>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</si>
  <si>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</si>
  <si>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</si>
  <si>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</si>
  <si>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</si>
  <si>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</si>
  <si>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</si>
  <si>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</si>
  <si>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</si>
  <si>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</si>
  <si>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</si>
  <si>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</si>
  <si>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</si>
  <si>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</si>
  <si>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</si>
  <si>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</si>
  <si>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</si>
  <si>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</si>
  <si>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</si>
  <si>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</si>
  <si>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</si>
  <si>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</si>
  <si>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</si>
  <si>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</si>
  <si>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</si>
  <si>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</si>
  <si>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</si>
  <si>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</si>
  <si>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</si>
  <si>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</si>
  <si>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</si>
  <si>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</si>
  <si>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</si>
  <si>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</si>
  <si>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</si>
  <si>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</si>
  <si>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</si>
  <si>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</si>
  <si>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</si>
  <si>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</si>
  <si>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</si>
  <si>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</si>
  <si>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</si>
  <si>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</si>
  <si>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</si>
  <si>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</si>
  <si>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</si>
  <si>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</si>
  <si>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</si>
  <si>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</si>
  <si>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</si>
  <si>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</si>
  <si>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</si>
  <si>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</si>
  <si>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</si>
  <si>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</si>
  <si>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</si>
  <si>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</si>
  <si>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</si>
  <si>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</si>
  <si>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</si>
  <si>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</si>
  <si>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</si>
  <si>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</si>
  <si>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</si>
  <si>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</si>
  <si>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</si>
  <si>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</si>
  <si>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</si>
  <si>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</si>
  <si>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</si>
  <si>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</si>
  <si>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</si>
  <si>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</si>
  <si>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</si>
  <si>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</si>
  <si>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</si>
  <si>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</si>
  <si>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</si>
  <si>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</si>
  <si>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</si>
  <si>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</si>
  <si>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</si>
  <si>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</si>
  <si>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</si>
  <si>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</si>
  <si>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</si>
  <si>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</si>
  <si>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</si>
  <si>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</si>
  <si>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</si>
  <si>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</si>
  <si>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</si>
  <si>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</si>
  <si>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</si>
  <si>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</si>
  <si>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</si>
  <si>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</si>
  <si>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</si>
  <si>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</si>
  <si>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</si>
  <si>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</si>
  <si>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</si>
  <si>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</si>
  <si>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</si>
  <si>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</si>
  <si>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</si>
  <si>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</si>
  <si>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</si>
  <si>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</si>
  <si>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</si>
  <si>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</si>
  <si>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</si>
  <si>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</si>
  <si>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</si>
  <si>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</si>
  <si>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</si>
  <si>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</si>
  <si>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</si>
  <si>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</si>
  <si>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</si>
  <si>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</si>
  <si>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</si>
  <si>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</si>
  <si>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</si>
  <si>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</si>
  <si>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</si>
  <si>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</si>
  <si>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</si>
  <si>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</si>
  <si>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</si>
  <si>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</si>
  <si>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</si>
  <si>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</si>
  <si>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</si>
  <si>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</si>
  <si>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</si>
  <si>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</si>
  <si>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</si>
  <si>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</si>
  <si>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</si>
  <si>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</si>
  <si>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</si>
  <si>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</si>
  <si>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</si>
  <si>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</si>
  <si>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</si>
  <si>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</si>
  <si>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</si>
  <si>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</si>
  <si>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</si>
  <si>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</si>
  <si>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</si>
  <si>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</si>
  <si>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</si>
  <si>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</si>
  <si>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</si>
  <si>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</si>
  <si>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</si>
  <si>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</si>
  <si>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</si>
  <si>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</si>
  <si>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</si>
  <si>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</si>
  <si>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</si>
  <si>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</si>
  <si>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</si>
  <si>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</si>
  <si>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</si>
  <si>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</si>
  <si>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</si>
  <si>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</si>
  <si>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</si>
  <si>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</si>
  <si>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</si>
  <si>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</si>
  <si>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</si>
  <si>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</si>
  <si>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</si>
  <si>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</si>
  <si>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</si>
  <si>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</si>
  <si>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</si>
  <si>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</si>
  <si>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</si>
  <si>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</si>
  <si>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</si>
  <si>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</si>
  <si>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</si>
  <si>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</si>
  <si>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</si>
  <si>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</si>
  <si>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</si>
  <si>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</si>
  <si>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</si>
  <si>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</si>
  <si>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</si>
  <si>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</si>
  <si>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</si>
  <si>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</si>
  <si>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</si>
  <si>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</si>
  <si>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</si>
  <si>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</si>
  <si>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</si>
  <si>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</si>
  <si>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</si>
  <si>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</si>
  <si>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</si>
  <si>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</si>
  <si>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</si>
  <si>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</si>
  <si>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</si>
  <si>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</si>
  <si>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</si>
  <si>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</si>
  <si>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</si>
  <si>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</si>
  <si>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</si>
  <si>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</si>
  <si>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</si>
  <si>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</si>
  <si>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</si>
  <si>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</si>
  <si>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</si>
  <si>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</si>
  <si>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</si>
  <si>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</si>
  <si>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</si>
  <si>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</si>
  <si>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</si>
  <si>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</si>
  <si>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</si>
  <si>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</si>
  <si>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</si>
  <si>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</si>
  <si>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</si>
  <si>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</si>
  <si>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</si>
  <si>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</si>
  <si>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</si>
  <si>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</si>
  <si>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</si>
  <si>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</si>
  <si>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</si>
  <si>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</si>
  <si>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</si>
  <si>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</si>
  <si>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</si>
  <si>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</si>
  <si>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</si>
  <si>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</si>
  <si>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</si>
  <si>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</si>
  <si>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</si>
  <si>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</si>
  <si>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</si>
  <si>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</si>
  <si>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</si>
  <si>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</si>
  <si>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</si>
  <si>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</si>
  <si>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</si>
  <si>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</si>
  <si>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</si>
  <si>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</si>
  <si>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</si>
  <si>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</si>
  <si>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</si>
  <si>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</si>
  <si>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</si>
  <si>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</si>
  <si>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</si>
  <si>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</si>
  <si>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</si>
  <si>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</si>
  <si>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</si>
  <si>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</si>
  <si>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</si>
  <si>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</si>
  <si>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</si>
  <si>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</si>
  <si>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</si>
  <si>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</si>
  <si>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</si>
  <si>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</si>
  <si>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</si>
  <si>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</si>
  <si>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</si>
  <si>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</si>
  <si>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</si>
  <si>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</si>
  <si>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</si>
  <si>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</si>
  <si>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</si>
  <si>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</si>
  <si>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</si>
  <si>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</si>
  <si>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</si>
  <si>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</si>
  <si>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</si>
  <si>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</si>
  <si>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</si>
  <si>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</si>
  <si>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</si>
  <si>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</si>
  <si>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</si>
  <si>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</si>
  <si>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</si>
  <si>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</si>
  <si>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</si>
  <si>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</si>
  <si>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</si>
  <si>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</si>
  <si>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</si>
  <si>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</si>
  <si>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</si>
  <si>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</si>
  <si>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</si>
  <si>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</si>
  <si>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</si>
  <si>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</si>
  <si>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</si>
  <si>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</si>
  <si>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</si>
  <si>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</si>
  <si>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</si>
  <si>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</si>
  <si>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</si>
  <si>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</si>
  <si>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</si>
  <si>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</si>
  <si>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</si>
  <si>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</si>
  <si>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</si>
  <si>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</si>
  <si>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</si>
  <si>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</si>
  <si>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</si>
  <si>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</si>
  <si>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</si>
  <si>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</si>
  <si>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</si>
  <si>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</si>
  <si>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</si>
  <si>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</si>
  <si>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</si>
  <si>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</si>
  <si>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</si>
  <si>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</si>
  <si>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</si>
  <si>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</si>
  <si>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</si>
  <si>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</si>
  <si>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</si>
  <si>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</si>
  <si>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</si>
  <si>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</si>
  <si>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</si>
  <si>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</si>
  <si>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</si>
  <si>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</si>
  <si>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</si>
  <si>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</si>
  <si>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</si>
  <si>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</si>
  <si>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</si>
  <si>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</si>
  <si>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</si>
  <si>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</si>
  <si>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</si>
  <si>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</si>
  <si>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</si>
  <si>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</si>
  <si>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</si>
  <si>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</si>
  <si>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</si>
  <si>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</si>
  <si>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</si>
  <si>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</si>
  <si>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</si>
  <si>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</si>
  <si>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</si>
  <si>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</si>
  <si>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</si>
  <si>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</si>
  <si>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</si>
  <si>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</si>
  <si>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</si>
  <si>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</si>
  <si>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</si>
  <si>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</si>
  <si>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</si>
  <si>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</si>
  <si>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</si>
  <si>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</si>
  <si>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</si>
  <si>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</si>
  <si>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</si>
  <si>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</si>
  <si>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</si>
  <si>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</si>
  <si>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</si>
  <si>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</si>
  <si>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</si>
  <si>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</si>
  <si>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</si>
  <si>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</si>
  <si>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</si>
  <si>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</si>
  <si>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</si>
  <si>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</si>
  <si>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</si>
  <si>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</si>
  <si>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</si>
  <si>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</si>
  <si>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</si>
  <si>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</si>
  <si>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</si>
  <si>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</si>
  <si>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</si>
  <si>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</si>
  <si>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</si>
  <si>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</si>
  <si>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</si>
  <si>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</si>
  <si>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</si>
  <si>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</si>
  <si>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</si>
  <si>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</si>
  <si>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</si>
  <si>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</si>
  <si>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</si>
  <si>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</si>
  <si>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</si>
  <si>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</si>
  <si>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</si>
  <si>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</si>
  <si>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</si>
  <si>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</si>
  <si>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</si>
  <si>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</si>
  <si>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</si>
  <si>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</si>
  <si>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</si>
  <si>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</si>
  <si>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</si>
  <si>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</si>
  <si>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</si>
  <si>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終了予定なし</t>
    <rPh sb="0" eb="2">
      <t>シュウリョウ</t>
    </rPh>
    <rPh sb="2" eb="4">
      <t>ヨテイ</t>
    </rPh>
    <phoneticPr fontId="35"/>
  </si>
  <si>
    <t>水管理・国土保全局</t>
    <rPh sb="0" eb="1">
      <t>ミズ</t>
    </rPh>
    <rPh sb="1" eb="3">
      <t>カンリ</t>
    </rPh>
    <rPh sb="4" eb="6">
      <t>コクド</t>
    </rPh>
    <rPh sb="6" eb="9">
      <t>ホゼンキョク</t>
    </rPh>
    <phoneticPr fontId="32"/>
  </si>
  <si>
    <t>砂防計画課
保全課</t>
  </si>
  <si>
    <t>○</t>
  </si>
  <si>
    <t>砂防事業費</t>
    <rPh sb="0" eb="2">
      <t>サボウ</t>
    </rPh>
    <rPh sb="2" eb="5">
      <t>ジギョウヒ</t>
    </rPh>
    <phoneticPr fontId="35"/>
  </si>
  <si>
    <t>総合流域防災事業費</t>
  </si>
  <si>
    <t>％</t>
    <phoneticPr fontId="6"/>
  </si>
  <si>
    <t>・社会資本整備重点計画（社会資本整備重点計画法第４条）
　（第5次社会資本整備重点計画：令和3年5月28日閣議決定）</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32"/>
  </si>
  <si>
    <t>有</t>
  </si>
  <si>
    <t>現地の施工条件に合わせ経済的な施工を行っている。</t>
  </si>
  <si>
    <t>‐</t>
  </si>
  <si>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35"/>
  </si>
  <si>
    <t>急傾斜地崩壊対策事業</t>
    <rPh sb="0" eb="1">
      <t>キュウ</t>
    </rPh>
    <rPh sb="1" eb="4">
      <t>ケイシャチ</t>
    </rPh>
    <rPh sb="4" eb="6">
      <t>ホウカイ</t>
    </rPh>
    <rPh sb="6" eb="8">
      <t>タイサク</t>
    </rPh>
    <rPh sb="8" eb="10">
      <t>ジギョウ</t>
    </rPh>
    <phoneticPr fontId="35"/>
  </si>
  <si>
    <t>昭和42年度</t>
    <rPh sb="0" eb="2">
      <t>ショウワ</t>
    </rPh>
    <rPh sb="4" eb="5">
      <t>ネン</t>
    </rPh>
    <rPh sb="5" eb="6">
      <t>ド</t>
    </rPh>
    <phoneticPr fontId="35"/>
  </si>
  <si>
    <t>急傾斜地の崩壊による災害の防止に関する法律
（昭和４４年７月１日）
　第１２条：都道府県の施行する急傾斜地崩壊防止工事</t>
  </si>
  <si>
    <t>　急傾斜地崩壊対策事業の政策立案に活用することを目的とした調査研究等を行い、国民の生命を保護するための取り組みの効率的な実施を図る。
　また、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ものである。
（直轄：国費率10/10、補助：国費率1/2等　補助対象：都府県）</t>
  </si>
  <si>
    <t>急傾斜地崩落対策に関する検討業務</t>
    <rPh sb="0" eb="4">
      <t>キュウケイシャチ</t>
    </rPh>
    <rPh sb="4" eb="6">
      <t>ホウラク</t>
    </rPh>
    <rPh sb="6" eb="8">
      <t>タイサク</t>
    </rPh>
    <rPh sb="9" eb="10">
      <t>カン</t>
    </rPh>
    <rPh sb="12" eb="14">
      <t>ケントウ</t>
    </rPh>
    <rPh sb="14" eb="16">
      <t>ギョウム</t>
    </rPh>
    <phoneticPr fontId="6"/>
  </si>
  <si>
    <t>件</t>
    <rPh sb="0" eb="1">
      <t>ケン</t>
    </rPh>
    <phoneticPr fontId="6"/>
  </si>
  <si>
    <t>123</t>
    <phoneticPr fontId="37"/>
  </si>
  <si>
    <t>国交</t>
  </si>
  <si>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35"/>
  </si>
  <si>
    <t>急傾斜地の崩壊による災害の防止に関する法律等の関係法令に基づき、土砂災害の防止を目的に全国統一的な技術基準等に係る調査・研究については国が実施し、補助事業については費用を負担している。</t>
    <rPh sb="43" eb="45">
      <t>ゼンコク</t>
    </rPh>
    <rPh sb="45" eb="48">
      <t>トウイツテキ</t>
    </rPh>
    <rPh sb="49" eb="51">
      <t>ギジュツ</t>
    </rPh>
    <rPh sb="51" eb="53">
      <t>キジュン</t>
    </rPh>
    <rPh sb="53" eb="54">
      <t>ナド</t>
    </rPh>
    <rPh sb="55" eb="56">
      <t>カカ</t>
    </rPh>
    <rPh sb="57" eb="59">
      <t>チョウサ</t>
    </rPh>
    <rPh sb="60" eb="62">
      <t>ケンキュウ</t>
    </rPh>
    <rPh sb="73" eb="75">
      <t>ホジョ</t>
    </rPh>
    <rPh sb="75" eb="77">
      <t>ジギョウ</t>
    </rPh>
    <rPh sb="82" eb="84">
      <t>ヒヨウ</t>
    </rPh>
    <rPh sb="85" eb="87">
      <t>フタン</t>
    </rPh>
    <phoneticPr fontId="35"/>
  </si>
  <si>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35"/>
  </si>
  <si>
    <t>国が実施する研究については、入札・契約手続きの透明性・競争性の確保に努めており、支出先は随意契約（企画競争）等により選定している。また、補助事業への配分については、都府県からの申請に基づき適切に実施している。
同種・類似業務の実績がある業者が複数いることを把握したうえで、適切な発注条件のもと随意契約（企画競争）で発注した結果、一者のみの応募であった。</t>
    <rPh sb="0" eb="1">
      <t>クニ</t>
    </rPh>
    <rPh sb="2" eb="4">
      <t>ジッシ</t>
    </rPh>
    <rPh sb="6" eb="8">
      <t>ケンキュウ</t>
    </rPh>
    <phoneticPr fontId="35"/>
  </si>
  <si>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35"/>
  </si>
  <si>
    <t>実施内容に応じて、適切に配分している。</t>
  </si>
  <si>
    <t>国が実施する研究については、事業目的に沿って予算を執行しており、その執行状況等を適切に把握・確認している。また、補助事業についても、事業目的に沿って適切に予算を配分している。</t>
    <rPh sb="0" eb="1">
      <t>クニ</t>
    </rPh>
    <rPh sb="2" eb="4">
      <t>ジッシ</t>
    </rPh>
    <rPh sb="6" eb="8">
      <t>ケンキュウ</t>
    </rPh>
    <phoneticPr fontId="35"/>
  </si>
  <si>
    <t>急傾斜地崩壊対策事業の実施に当たり、計画に関する諸条件により、事業の執行が見込みを下回ったこと等のため。</t>
    <rPh sb="0" eb="1">
      <t>キュウ</t>
    </rPh>
    <rPh sb="1" eb="4">
      <t>ケイシャチ</t>
    </rPh>
    <rPh sb="4" eb="6">
      <t>ホウカイ</t>
    </rPh>
    <rPh sb="6" eb="8">
      <t>タイサク</t>
    </rPh>
    <rPh sb="8" eb="10">
      <t>ジギョウ</t>
    </rPh>
    <phoneticPr fontId="35"/>
  </si>
  <si>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35"/>
  </si>
  <si>
    <t>事業実施主体である都府県が工法等について検討した上で国に提出した補助金交付にかかる資料に基づき、適切な計画となっていることを確認している。</t>
  </si>
  <si>
    <t>活動実績は見込みに見合った実績をあげている。</t>
    <rPh sb="0" eb="2">
      <t>カツドウ</t>
    </rPh>
    <rPh sb="2" eb="4">
      <t>ジッセキ</t>
    </rPh>
    <rPh sb="5" eb="7">
      <t>ミコ</t>
    </rPh>
    <rPh sb="9" eb="11">
      <t>ミア</t>
    </rPh>
    <rPh sb="13" eb="15">
      <t>ジッセキ</t>
    </rPh>
    <phoneticPr fontId="35"/>
  </si>
  <si>
    <t>整備した施設は、重要交通網や要配慮者利用施設の保全に所要の機能を発揮している。</t>
    <rPh sb="26" eb="28">
      <t>ショヨウ</t>
    </rPh>
    <phoneticPr fontId="35"/>
  </si>
  <si>
    <t>・国が実施する研究については、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・補助事業について、完了実績報告書等を提出してもらうほか、地方整備局等の職員による完了検査を現地で実施し、把握に努めている。
・入札及び契約内容の妥当性については、第三者機関である入札監視委員会等により審議頂いている。
・令和元年においても、整備した施設ががけ崩れの崩土を捕捉し、被害軽減に効果を発揮した。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・事業開始から50年以上が経過し、対策施設の老朽化等が懸念され、維持管理を含めた長寿命化手法を検討する必要がある。</t>
  </si>
  <si>
    <t>・近年の災害の発生状況や気候変動等の課題を踏まえつつ、対策手法の高度化に関する検討を行う。
・維持管理を含めた対策施設の長寿命化手法に関する検討を行う。</t>
  </si>
  <si>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</si>
  <si>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162</t>
    <phoneticPr fontId="37"/>
  </si>
  <si>
    <t>170</t>
    <phoneticPr fontId="37"/>
  </si>
  <si>
    <t>120</t>
    <phoneticPr fontId="37"/>
  </si>
  <si>
    <t>125</t>
    <phoneticPr fontId="37"/>
  </si>
  <si>
    <t>136</t>
    <phoneticPr fontId="37"/>
  </si>
  <si>
    <t>129</t>
    <phoneticPr fontId="37"/>
  </si>
  <si>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phoneticPr fontId="37"/>
  </si>
  <si>
    <t>急傾斜地崩壊危険区域内の自然がけに対し、急傾斜地の所有者等が崩壊防止工事を行うことが困難又は不適当な場合、擁壁工、排水工及び法面工等急傾斜地崩壊防止施設の設置やその他急傾斜地の崩壊を防止する対策を行う。</t>
    <rPh sb="95" eb="97">
      <t>タイサク</t>
    </rPh>
    <rPh sb="98" eb="99">
      <t>オコナ</t>
    </rPh>
    <phoneticPr fontId="37"/>
  </si>
  <si>
    <t>補助事業実施箇所</t>
    <phoneticPr fontId="37"/>
  </si>
  <si>
    <t>箇所</t>
    <rPh sb="0" eb="2">
      <t>カショ</t>
    </rPh>
    <phoneticPr fontId="5"/>
  </si>
  <si>
    <t>-</t>
  </si>
  <si>
    <t>　</t>
    <phoneticPr fontId="6"/>
  </si>
  <si>
    <t>都道府県知事が施行する急傾斜地崩壊防止工事のうち、計画的・集中的な対策を実施する事業に対して、国庫負担金を交付することにより、早期に地域の安全度を向上させる。</t>
    <rPh sb="0" eb="6">
      <t>トドウフケンチジ</t>
    </rPh>
    <rPh sb="7" eb="9">
      <t>セコウ</t>
    </rPh>
    <rPh sb="11" eb="14">
      <t>キュウケイシャ</t>
    </rPh>
    <rPh sb="14" eb="15">
      <t>チ</t>
    </rPh>
    <rPh sb="15" eb="17">
      <t>ホウカイ</t>
    </rPh>
    <rPh sb="17" eb="19">
      <t>ボウシ</t>
    </rPh>
    <rPh sb="19" eb="21">
      <t>コウジ</t>
    </rPh>
    <rPh sb="25" eb="28">
      <t>ケイカクテキ</t>
    </rPh>
    <rPh sb="29" eb="32">
      <t>シュウチュウテキ</t>
    </rPh>
    <rPh sb="33" eb="35">
      <t>タイサク</t>
    </rPh>
    <rPh sb="36" eb="38">
      <t>ジッシ</t>
    </rPh>
    <rPh sb="40" eb="42">
      <t>ジギョウ</t>
    </rPh>
    <rPh sb="43" eb="44">
      <t>タイ</t>
    </rPh>
    <rPh sb="47" eb="52">
      <t>コッコフタンキン</t>
    </rPh>
    <rPh sb="53" eb="55">
      <t>コウフ</t>
    </rPh>
    <rPh sb="63" eb="65">
      <t>ソウキ</t>
    </rPh>
    <rPh sb="66" eb="68">
      <t>チイキ</t>
    </rPh>
    <rPh sb="69" eb="72">
      <t>アンゼンド</t>
    </rPh>
    <rPh sb="73" eb="75">
      <t>コウジョウ</t>
    </rPh>
    <phoneticPr fontId="38"/>
  </si>
  <si>
    <t>急傾斜地の崩壊による災害から国民の生命を保護し、もって民生の安定と国土の保全を図る。</t>
    <rPh sb="39" eb="40">
      <t>ハカ</t>
    </rPh>
    <phoneticPr fontId="37"/>
  </si>
  <si>
    <t>令和7年度に市役所、町役場および支所が保全対象に含まれている要対策箇所における対策実施率を約30%から約36%まで引き上げる</t>
    <phoneticPr fontId="37"/>
  </si>
  <si>
    <t>市役所、町役場および支所が保全対象に含まれている要対策箇所における対策実施率（土砂災害対策を実施した箇所/市役所、町役場および支所が保全対象に含まれている要対策箇所）</t>
    <phoneticPr fontId="37"/>
  </si>
  <si>
    <t>％</t>
    <phoneticPr fontId="37"/>
  </si>
  <si>
    <t>-</t>
    <phoneticPr fontId="37"/>
  </si>
  <si>
    <t>市役所、町役場および支所が保全対象に含まれている要対策箇所における対策実施率（国土交通省水管理・国土保全局調べ（令和4年3月））</t>
    <rPh sb="0" eb="3">
      <t>シヤクショ</t>
    </rPh>
    <rPh sb="4" eb="7">
      <t>チョウヤクバ</t>
    </rPh>
    <rPh sb="10" eb="12">
      <t>シショ</t>
    </rPh>
    <rPh sb="13" eb="15">
      <t>ホゼン</t>
    </rPh>
    <rPh sb="15" eb="17">
      <t>タイショウ</t>
    </rPh>
    <rPh sb="18" eb="19">
      <t>フク</t>
    </rPh>
    <rPh sb="24" eb="25">
      <t>ヨウ</t>
    </rPh>
    <rPh sb="25" eb="27">
      <t>タイサク</t>
    </rPh>
    <rPh sb="27" eb="29">
      <t>カショ</t>
    </rPh>
    <rPh sb="33" eb="35">
      <t>タイサク</t>
    </rPh>
    <rPh sb="35" eb="37">
      <t>ジッシ</t>
    </rPh>
    <rPh sb="37" eb="38">
      <t>リツ</t>
    </rPh>
    <rPh sb="39" eb="41">
      <t>コクド</t>
    </rPh>
    <rPh sb="41" eb="44">
      <t>コウツウショウ</t>
    </rPh>
    <rPh sb="44" eb="45">
      <t>ミズ</t>
    </rPh>
    <rPh sb="45" eb="47">
      <t>カンリ</t>
    </rPh>
    <rPh sb="48" eb="50">
      <t>コクド</t>
    </rPh>
    <rPh sb="50" eb="53">
      <t>ホゼンキョク</t>
    </rPh>
    <rPh sb="53" eb="54">
      <t>シラ</t>
    </rPh>
    <rPh sb="56" eb="58">
      <t>レイワ</t>
    </rPh>
    <rPh sb="59" eb="60">
      <t>ネン</t>
    </rPh>
    <rPh sb="61" eb="62">
      <t>ガツ</t>
    </rPh>
    <phoneticPr fontId="37"/>
  </si>
  <si>
    <t>A.国土技術政策総合研究所</t>
    <phoneticPr fontId="6"/>
  </si>
  <si>
    <t>直轄事業費</t>
    <rPh sb="0" eb="2">
      <t>チョッカツ</t>
    </rPh>
    <rPh sb="2" eb="5">
      <t>ジギョウヒ</t>
    </rPh>
    <phoneticPr fontId="35"/>
  </si>
  <si>
    <t>斜面崩壊に関する研究</t>
    <rPh sb="0" eb="2">
      <t>シャメン</t>
    </rPh>
    <rPh sb="2" eb="4">
      <t>ホウカイ</t>
    </rPh>
    <rPh sb="5" eb="6">
      <t>カン</t>
    </rPh>
    <rPh sb="8" eb="10">
      <t>ケンキュウ</t>
    </rPh>
    <phoneticPr fontId="35"/>
  </si>
  <si>
    <t xml:space="preserve">調査費    </t>
  </si>
  <si>
    <t>C.和歌山県</t>
    <rPh sb="2" eb="6">
      <t>ワカヤマケン</t>
    </rPh>
    <phoneticPr fontId="6"/>
  </si>
  <si>
    <t>補助事業費</t>
  </si>
  <si>
    <t>工事の実施及び工事にかかる調査・設計・用地取得等</t>
  </si>
  <si>
    <t>国土技術政策総合研究所</t>
    <phoneticPr fontId="37"/>
  </si>
  <si>
    <t>斜面崩壊に関する研究</t>
  </si>
  <si>
    <t>表層崩壊発生危険度評価モデルを計算するソフトウェアの開発</t>
  </si>
  <si>
    <t>土砂災害発生箇所の効率的な被害情報把握のための調査手法比較検討業務オリエンタルコンサルタンツ・エイテック設計共同体</t>
  </si>
  <si>
    <t>土砂災害の発生状況を効率的に測量する手法の検討</t>
    <rPh sb="0" eb="2">
      <t>ドシャ</t>
    </rPh>
    <rPh sb="2" eb="4">
      <t>サイガイ</t>
    </rPh>
    <rPh sb="5" eb="7">
      <t>ハッセイ</t>
    </rPh>
    <rPh sb="7" eb="9">
      <t>ジョウキョウ</t>
    </rPh>
    <rPh sb="10" eb="13">
      <t>コウリツテキ</t>
    </rPh>
    <rPh sb="14" eb="16">
      <t>ソクリョウ</t>
    </rPh>
    <rPh sb="18" eb="20">
      <t>シュホウ</t>
    </rPh>
    <rPh sb="21" eb="23">
      <t>ケントウ</t>
    </rPh>
    <phoneticPr fontId="1"/>
  </si>
  <si>
    <t>斜面崩壊箇所の透水性に関する調査の実施</t>
    <rPh sb="11" eb="12">
      <t>カン</t>
    </rPh>
    <rPh sb="17" eb="19">
      <t>ジッシ</t>
    </rPh>
    <phoneticPr fontId="1"/>
  </si>
  <si>
    <t>和歌山県</t>
    <rPh sb="0" eb="4">
      <t>ワカヤマケン</t>
    </rPh>
    <phoneticPr fontId="37"/>
  </si>
  <si>
    <t>長野県</t>
    <rPh sb="0" eb="3">
      <t>ナガノケン</t>
    </rPh>
    <phoneticPr fontId="37"/>
  </si>
  <si>
    <t>兵庫県</t>
    <rPh sb="0" eb="3">
      <t>ヒョウゴケン</t>
    </rPh>
    <phoneticPr fontId="37"/>
  </si>
  <si>
    <t>愛媛県</t>
    <rPh sb="0" eb="3">
      <t>エヒメケン</t>
    </rPh>
    <phoneticPr fontId="37"/>
  </si>
  <si>
    <t>静岡県</t>
    <rPh sb="0" eb="3">
      <t>シズオカケン</t>
    </rPh>
    <phoneticPr fontId="37"/>
  </si>
  <si>
    <t>石川県</t>
    <rPh sb="0" eb="3">
      <t>イシカワケン</t>
    </rPh>
    <phoneticPr fontId="37"/>
  </si>
  <si>
    <t>山梨県</t>
    <rPh sb="0" eb="3">
      <t>ヤマナシケン</t>
    </rPh>
    <phoneticPr fontId="37"/>
  </si>
  <si>
    <t>高知県</t>
    <rPh sb="0" eb="3">
      <t>コウチケン</t>
    </rPh>
    <phoneticPr fontId="37"/>
  </si>
  <si>
    <t>愛知県</t>
    <rPh sb="0" eb="2">
      <t>アイチ</t>
    </rPh>
    <rPh sb="2" eb="3">
      <t>ケン</t>
    </rPh>
    <phoneticPr fontId="37"/>
  </si>
  <si>
    <t>福井県</t>
    <rPh sb="0" eb="3">
      <t>フクイケン</t>
    </rPh>
    <phoneticPr fontId="37"/>
  </si>
  <si>
    <t>社会資本整備等</t>
  </si>
  <si>
    <t>　https://www5.cao.go.jp/keizai-shimon/kaigi/special/reform/report_211223_2.pdf</t>
    <phoneticPr fontId="37"/>
  </si>
  <si>
    <t>P53（社会資本整備等）</t>
    <rPh sb="4" eb="6">
      <t>シャカイ</t>
    </rPh>
    <rPh sb="6" eb="8">
      <t>シホン</t>
    </rPh>
    <rPh sb="8" eb="10">
      <t>セイビ</t>
    </rPh>
    <rPh sb="10" eb="11">
      <t>トウ</t>
    </rPh>
    <phoneticPr fontId="37"/>
  </si>
  <si>
    <t>A.地方整備局</t>
    <rPh sb="2" eb="7">
      <t>チホウセイビキョク</t>
    </rPh>
    <phoneticPr fontId="6"/>
  </si>
  <si>
    <t>B.民間企業等</t>
    <rPh sb="2" eb="7">
      <t>ミンカンキギョウトウ</t>
    </rPh>
    <phoneticPr fontId="6"/>
  </si>
  <si>
    <t>C.地方公共団体</t>
    <rPh sb="2" eb="8">
      <t>チホウコウキョウダンタイ</t>
    </rPh>
    <phoneticPr fontId="6"/>
  </si>
  <si>
    <t>　</t>
  </si>
  <si>
    <t>１２　水害・土砂災害の防止・減災を推進する</t>
    <rPh sb="3" eb="5">
      <t>スイガイ</t>
    </rPh>
    <rPh sb="6" eb="8">
      <t>ドシャ</t>
    </rPh>
    <rPh sb="8" eb="10">
      <t>サイガイ</t>
    </rPh>
    <rPh sb="11" eb="13">
      <t>ボウシ</t>
    </rPh>
    <rPh sb="14" eb="16">
      <t>ゲンサイ</t>
    </rPh>
    <rPh sb="17" eb="19">
      <t>スイシン</t>
    </rPh>
    <phoneticPr fontId="38"/>
  </si>
  <si>
    <r>
      <t>課長　國友　優</t>
    </r>
    <r>
      <rPr>
        <sz val="11"/>
        <rFont val="ＭＳ ゴシック"/>
        <family val="3"/>
        <charset val="128"/>
      </rPr>
      <t xml:space="preserve">
課長　城ケ崎　正人</t>
    </r>
    <rPh sb="0" eb="2">
      <t>カチョウ</t>
    </rPh>
    <rPh sb="3" eb="5">
      <t>クニトモ</t>
    </rPh>
    <rPh sb="6" eb="7">
      <t>ユウ</t>
    </rPh>
    <rPh sb="8" eb="10">
      <t>カチョウ</t>
    </rPh>
    <rPh sb="11" eb="12">
      <t>ジョウ</t>
    </rPh>
    <rPh sb="13" eb="14">
      <t>ザキ</t>
    </rPh>
    <rPh sb="15" eb="17">
      <t>マサト</t>
    </rPh>
    <phoneticPr fontId="32"/>
  </si>
  <si>
    <t>急傾斜地崩壊防止施設の設置等を行うことによって、急傾斜地の崩壊による災害から国民の生命を保護し、国土の保全と民生の安定を目的とする。</t>
    <phoneticPr fontId="37"/>
  </si>
  <si>
    <t>４　水害等災害による被害の軽減</t>
    <rPh sb="2" eb="3">
      <t>スイ</t>
    </rPh>
    <rPh sb="3" eb="4">
      <t>ガイ</t>
    </rPh>
    <rPh sb="4" eb="5">
      <t>トウ</t>
    </rPh>
    <rPh sb="5" eb="7">
      <t>サイガイ</t>
    </rPh>
    <rPh sb="10" eb="12">
      <t>ヒガイ</t>
    </rPh>
    <rPh sb="13" eb="15">
      <t>ケイゲン</t>
    </rPh>
    <phoneticPr fontId="38"/>
  </si>
  <si>
    <t>激甚化・頻発化する自然災害に対応し、国民の生命・財産を守るため、必要不可欠な事業であるが、引き続き事業実施に当たっての透明性・競争性を十分に確保し、効果的・効率的な実施に努めるべき。</t>
    <phoneticPr fontId="37"/>
  </si>
  <si>
    <t>応用地質株式会社</t>
    <phoneticPr fontId="37"/>
  </si>
  <si>
    <t>基礎地盤コンサルタンツ株式会社</t>
    <phoneticPr fontId="37"/>
  </si>
  <si>
    <t>B.応用地質株式会社</t>
    <phoneticPr fontId="6"/>
  </si>
  <si>
    <t>事業の実施にあたっては透明性・競争性の確保を図る。</t>
    <rPh sb="0" eb="2">
      <t>ジギョウ</t>
    </rPh>
    <rPh sb="3" eb="5">
      <t>ジッシ</t>
    </rPh>
    <rPh sb="11" eb="14">
      <t>トウメイセイ</t>
    </rPh>
    <rPh sb="15" eb="18">
      <t>キョウソウセイ</t>
    </rPh>
    <rPh sb="19" eb="21">
      <t>カクホ</t>
    </rPh>
    <rPh sb="22" eb="23">
      <t>ハカ</t>
    </rPh>
    <phoneticPr fontId="37"/>
  </si>
  <si>
    <t xml:space="preserve">・「防災・減災、国土強靭化のための５か年加速化対策」及び「現下の資材価格の高騰等を踏まえた公共事業等の実施に必要な経費」については、予算編成過程で検討する。
</t>
    <phoneticPr fontId="37"/>
  </si>
  <si>
    <t>https://www.mlit.go.jp/seisakutokatsu/hyouka/seisakutokatsu_hyouka_tk_000037.html</t>
    <phoneticPr fontId="6"/>
  </si>
  <si>
    <t>P20（全体版）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</si>
</sst>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9"/>
      <name val="ＭＳ ゴシック"/>
      <family val="3"/>
    </font>
    <font>
      <sz val="6"/>
      <name val="ＭＳ Ｐゴシック"/>
      <family val="3"/>
    </font>
    <font>
      <sz val="11"/>
      <name val="ＭＳ ゴシック"/>
      <family val="3"/>
    </font>
    <font>
      <b/>
      <sz val="14"/>
      <name val="ＭＳ Ｐゴシック"/>
      <family val="3"/>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36" fillId="0" borderId="72" xfId="3" applyFont="1" applyFill="1" applyBorder="1" applyAlignment="1" applyProtection="1">
      <alignment horizontal="center" vertical="center"/>
      <protection locked="0"/>
    </xf>
    <xf numFmtId="0" fontId="36"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36" fillId="0" borderId="40" xfId="3" applyFont="1" applyFill="1" applyBorder="1" applyAlignment="1" applyProtection="1">
      <alignment horizontal="center" vertical="center"/>
      <protection locked="0"/>
    </xf>
    <xf numFmtId="0" fontId="36"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3" fillId="0" borderId="65"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4" xfId="0" applyFont="1" applyFill="1" applyBorder="1" applyAlignment="1">
      <alignment horizontal="center" vertical="center" textRotation="255"/>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3"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268</xdr:row>
      <xdr:rowOff>66675</xdr:rowOff>
    </xdr:from>
    <xdr:to>
      <xdr:col>49</xdr:col>
      <xdr:colOff>141020</xdr:colOff>
      <xdr:row>290</xdr:row>
      <xdr:rowOff>221798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1214675"/>
          <a:ext cx="7913420" cy="8746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5"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1">
        <v>2022</v>
      </c>
      <c r="AE2" s="171"/>
      <c r="AF2" s="171"/>
      <c r="AG2" s="171"/>
      <c r="AH2" s="171"/>
      <c r="AI2" s="75" t="s">
        <v>279</v>
      </c>
      <c r="AJ2" s="171" t="s">
        <v>622</v>
      </c>
      <c r="AK2" s="171"/>
      <c r="AL2" s="171"/>
      <c r="AM2" s="171"/>
      <c r="AN2" s="75" t="s">
        <v>279</v>
      </c>
      <c r="AO2" s="171">
        <v>21</v>
      </c>
      <c r="AP2" s="171"/>
      <c r="AQ2" s="171"/>
      <c r="AR2" s="76" t="s">
        <v>279</v>
      </c>
      <c r="AS2" s="172">
        <v>122</v>
      </c>
      <c r="AT2" s="172"/>
      <c r="AU2" s="172"/>
      <c r="AV2" s="75" t="str">
        <f>IF(AW2="","","-")</f>
        <v/>
      </c>
      <c r="AW2" s="173"/>
      <c r="AX2" s="173"/>
    </row>
    <row r="3" spans="1:50" ht="21" customHeight="1" thickBot="1" x14ac:dyDescent="0.2">
      <c r="A3" s="174" t="s">
        <v>592</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23" t="s">
        <v>59</v>
      </c>
      <c r="AJ3" s="176" t="s">
        <v>602</v>
      </c>
      <c r="AK3" s="176"/>
      <c r="AL3" s="176"/>
      <c r="AM3" s="176"/>
      <c r="AN3" s="176"/>
      <c r="AO3" s="176"/>
      <c r="AP3" s="176"/>
      <c r="AQ3" s="176"/>
      <c r="AR3" s="176"/>
      <c r="AS3" s="176"/>
      <c r="AT3" s="176"/>
      <c r="AU3" s="176"/>
      <c r="AV3" s="176"/>
      <c r="AW3" s="176"/>
      <c r="AX3" s="24" t="s">
        <v>60</v>
      </c>
    </row>
    <row r="4" spans="1:50" ht="24.75" customHeight="1" x14ac:dyDescent="0.15">
      <c r="A4" s="147" t="s">
        <v>23</v>
      </c>
      <c r="B4" s="148"/>
      <c r="C4" s="148"/>
      <c r="D4" s="148"/>
      <c r="E4" s="148"/>
      <c r="F4" s="148"/>
      <c r="G4" s="149" t="s">
        <v>615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0"/>
      <c r="AG4" s="150"/>
      <c r="AH4" s="150"/>
      <c r="AI4" s="150"/>
      <c r="AJ4" s="150"/>
      <c r="AK4" s="150"/>
      <c r="AL4" s="150"/>
      <c r="AM4" s="150"/>
      <c r="AN4" s="150"/>
      <c r="AO4" s="150"/>
      <c r="AP4" s="155"/>
      <c r="AQ4" s="156" t="s">
        <v>2</v>
      </c>
      <c r="AR4" s="152"/>
      <c r="AS4" s="152"/>
      <c r="AT4" s="152"/>
      <c r="AU4" s="152"/>
      <c r="AV4" s="152"/>
      <c r="AW4" s="152"/>
      <c r="AX4" s="157"/>
    </row>
    <row r="5" spans="1:50" ht="30" customHeight="1" x14ac:dyDescent="0.15">
      <c r="A5" s="158" t="s">
        <v>62</v>
      </c>
      <c r="B5" s="159"/>
      <c r="C5" s="159"/>
      <c r="D5" s="159"/>
      <c r="E5" s="159"/>
      <c r="F5" s="160"/>
      <c r="G5" s="161" t="s">
        <v>616</v>
      </c>
      <c r="H5" s="162"/>
      <c r="I5" s="162"/>
      <c r="J5" s="162"/>
      <c r="K5" s="162"/>
      <c r="L5" s="162"/>
      <c r="M5" s="163" t="s">
        <v>61</v>
      </c>
      <c r="N5" s="164"/>
      <c r="O5" s="164"/>
      <c r="P5" s="164"/>
      <c r="Q5" s="164"/>
      <c r="R5" s="165"/>
      <c r="S5" s="166" t="s">
        <v>603</v>
      </c>
      <c r="T5" s="162"/>
      <c r="U5" s="162"/>
      <c r="V5" s="162"/>
      <c r="W5" s="162"/>
      <c r="X5" s="167"/>
      <c r="Y5" s="168" t="s">
        <v>3</v>
      </c>
      <c r="Z5" s="169"/>
      <c r="AA5" s="169"/>
      <c r="AB5" s="169"/>
      <c r="AC5" s="169"/>
      <c r="AD5" s="170"/>
      <c r="AE5" s="193" t="s">
        <v>605</v>
      </c>
      <c r="AF5" s="193"/>
      <c r="AG5" s="193"/>
      <c r="AH5" s="193"/>
      <c r="AI5" s="193"/>
      <c r="AJ5" s="193"/>
      <c r="AK5" s="193"/>
      <c r="AL5" s="193"/>
      <c r="AM5" s="193"/>
      <c r="AN5" s="193"/>
      <c r="AO5" s="193"/>
      <c r="AP5" s="194"/>
      <c r="AQ5" s="195" t="s">
        <v>688</v>
      </c>
      <c r="AR5" s="196"/>
      <c r="AS5" s="196"/>
      <c r="AT5" s="196"/>
      <c r="AU5" s="196"/>
      <c r="AV5" s="196"/>
      <c r="AW5" s="196"/>
      <c r="AX5" s="197"/>
    </row>
    <row r="6" spans="1:50" ht="39" customHeight="1" x14ac:dyDescent="0.15">
      <c r="A6" s="198" t="s">
        <v>4</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x14ac:dyDescent="0.15">
      <c r="A7" s="177" t="s">
        <v>20</v>
      </c>
      <c r="B7" s="178"/>
      <c r="C7" s="178"/>
      <c r="D7" s="178"/>
      <c r="E7" s="178"/>
      <c r="F7" s="179"/>
      <c r="G7" s="203" t="s">
        <v>617</v>
      </c>
      <c r="H7" s="204"/>
      <c r="I7" s="204"/>
      <c r="J7" s="204"/>
      <c r="K7" s="204"/>
      <c r="L7" s="204"/>
      <c r="M7" s="204"/>
      <c r="N7" s="204"/>
      <c r="O7" s="204"/>
      <c r="P7" s="204"/>
      <c r="Q7" s="204"/>
      <c r="R7" s="204"/>
      <c r="S7" s="204"/>
      <c r="T7" s="204"/>
      <c r="U7" s="204"/>
      <c r="V7" s="204"/>
      <c r="W7" s="204"/>
      <c r="X7" s="205"/>
      <c r="Y7" s="206" t="s">
        <v>264</v>
      </c>
      <c r="Z7" s="207"/>
      <c r="AA7" s="207"/>
      <c r="AB7" s="207"/>
      <c r="AC7" s="207"/>
      <c r="AD7" s="208"/>
      <c r="AE7" s="209" t="s">
        <v>610</v>
      </c>
      <c r="AF7" s="210"/>
      <c r="AG7" s="210"/>
      <c r="AH7" s="210"/>
      <c r="AI7" s="210"/>
      <c r="AJ7" s="210"/>
      <c r="AK7" s="210"/>
      <c r="AL7" s="210"/>
      <c r="AM7" s="210"/>
      <c r="AN7" s="210"/>
      <c r="AO7" s="210"/>
      <c r="AP7" s="210"/>
      <c r="AQ7" s="210"/>
      <c r="AR7" s="210"/>
      <c r="AS7" s="210"/>
      <c r="AT7" s="210"/>
      <c r="AU7" s="210"/>
      <c r="AV7" s="210"/>
      <c r="AW7" s="210"/>
      <c r="AX7" s="211"/>
    </row>
    <row r="8" spans="1:50" ht="53.25" customHeight="1" x14ac:dyDescent="0.15">
      <c r="A8" s="177" t="s">
        <v>184</v>
      </c>
      <c r="B8" s="178"/>
      <c r="C8" s="178"/>
      <c r="D8" s="178"/>
      <c r="E8" s="178"/>
      <c r="F8" s="179"/>
      <c r="G8" s="180" t="str">
        <f>入力規則等!A27</f>
        <v>国土強靱化施策</v>
      </c>
      <c r="H8" s="181"/>
      <c r="I8" s="181"/>
      <c r="J8" s="181"/>
      <c r="K8" s="181"/>
      <c r="L8" s="181"/>
      <c r="M8" s="181"/>
      <c r="N8" s="181"/>
      <c r="O8" s="181"/>
      <c r="P8" s="181"/>
      <c r="Q8" s="181"/>
      <c r="R8" s="181"/>
      <c r="S8" s="181"/>
      <c r="T8" s="181"/>
      <c r="U8" s="181"/>
      <c r="V8" s="181"/>
      <c r="W8" s="181"/>
      <c r="X8" s="182"/>
      <c r="Y8" s="183" t="s">
        <v>185</v>
      </c>
      <c r="Z8" s="184"/>
      <c r="AA8" s="184"/>
      <c r="AB8" s="184"/>
      <c r="AC8" s="184"/>
      <c r="AD8" s="185"/>
      <c r="AE8" s="186" t="str">
        <f>入力規則等!K13</f>
        <v>公共事業</v>
      </c>
      <c r="AF8" s="181"/>
      <c r="AG8" s="181"/>
      <c r="AH8" s="181"/>
      <c r="AI8" s="181"/>
      <c r="AJ8" s="181"/>
      <c r="AK8" s="181"/>
      <c r="AL8" s="181"/>
      <c r="AM8" s="181"/>
      <c r="AN8" s="181"/>
      <c r="AO8" s="181"/>
      <c r="AP8" s="181"/>
      <c r="AQ8" s="181"/>
      <c r="AR8" s="181"/>
      <c r="AS8" s="181"/>
      <c r="AT8" s="181"/>
      <c r="AU8" s="181"/>
      <c r="AV8" s="181"/>
      <c r="AW8" s="181"/>
      <c r="AX8" s="187"/>
    </row>
    <row r="9" spans="1:50" ht="58.5" customHeight="1" x14ac:dyDescent="0.15">
      <c r="A9" s="188" t="s">
        <v>21</v>
      </c>
      <c r="B9" s="189"/>
      <c r="C9" s="189"/>
      <c r="D9" s="189"/>
      <c r="E9" s="189"/>
      <c r="F9" s="189"/>
      <c r="G9" s="190" t="s">
        <v>644</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80.25" customHeight="1" x14ac:dyDescent="0.15">
      <c r="A10" s="233" t="s">
        <v>27</v>
      </c>
      <c r="B10" s="234"/>
      <c r="C10" s="234"/>
      <c r="D10" s="234"/>
      <c r="E10" s="234"/>
      <c r="F10" s="234"/>
      <c r="G10" s="235" t="s">
        <v>618</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委託・請負、補助</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1" t="s">
        <v>411</v>
      </c>
      <c r="Q12" s="222"/>
      <c r="R12" s="222"/>
      <c r="S12" s="222"/>
      <c r="T12" s="222"/>
      <c r="U12" s="222"/>
      <c r="V12" s="251"/>
      <c r="W12" s="221" t="s">
        <v>563</v>
      </c>
      <c r="X12" s="222"/>
      <c r="Y12" s="222"/>
      <c r="Z12" s="222"/>
      <c r="AA12" s="222"/>
      <c r="AB12" s="222"/>
      <c r="AC12" s="251"/>
      <c r="AD12" s="221" t="s">
        <v>565</v>
      </c>
      <c r="AE12" s="222"/>
      <c r="AF12" s="222"/>
      <c r="AG12" s="222"/>
      <c r="AH12" s="222"/>
      <c r="AI12" s="222"/>
      <c r="AJ12" s="251"/>
      <c r="AK12" s="221" t="s">
        <v>583</v>
      </c>
      <c r="AL12" s="222"/>
      <c r="AM12" s="222"/>
      <c r="AN12" s="222"/>
      <c r="AO12" s="222"/>
      <c r="AP12" s="222"/>
      <c r="AQ12" s="251"/>
      <c r="AR12" s="221" t="s">
        <v>584</v>
      </c>
      <c r="AS12" s="222"/>
      <c r="AT12" s="222"/>
      <c r="AU12" s="222"/>
      <c r="AV12" s="222"/>
      <c r="AW12" s="222"/>
      <c r="AX12" s="223"/>
    </row>
    <row r="13" spans="1:50" ht="21" customHeight="1" x14ac:dyDescent="0.15">
      <c r="A13" s="245"/>
      <c r="B13" s="246"/>
      <c r="C13" s="246"/>
      <c r="D13" s="246"/>
      <c r="E13" s="246"/>
      <c r="F13" s="247"/>
      <c r="G13" s="265" t="s">
        <v>6</v>
      </c>
      <c r="H13" s="266"/>
      <c r="I13" s="224" t="s">
        <v>7</v>
      </c>
      <c r="J13" s="225"/>
      <c r="K13" s="225"/>
      <c r="L13" s="225"/>
      <c r="M13" s="225"/>
      <c r="N13" s="225"/>
      <c r="O13" s="226"/>
      <c r="P13" s="215">
        <v>1591</v>
      </c>
      <c r="Q13" s="216"/>
      <c r="R13" s="216"/>
      <c r="S13" s="216"/>
      <c r="T13" s="216"/>
      <c r="U13" s="216"/>
      <c r="V13" s="217"/>
      <c r="W13" s="215">
        <v>2002</v>
      </c>
      <c r="X13" s="216"/>
      <c r="Y13" s="216"/>
      <c r="Z13" s="216"/>
      <c r="AA13" s="216"/>
      <c r="AB13" s="216"/>
      <c r="AC13" s="217"/>
      <c r="AD13" s="215">
        <v>1994</v>
      </c>
      <c r="AE13" s="216"/>
      <c r="AF13" s="216"/>
      <c r="AG13" s="216"/>
      <c r="AH13" s="216"/>
      <c r="AI13" s="216"/>
      <c r="AJ13" s="217"/>
      <c r="AK13" s="215">
        <v>1616</v>
      </c>
      <c r="AL13" s="216"/>
      <c r="AM13" s="216"/>
      <c r="AN13" s="216"/>
      <c r="AO13" s="216"/>
      <c r="AP13" s="216"/>
      <c r="AQ13" s="217"/>
      <c r="AR13" s="227">
        <v>2366</v>
      </c>
      <c r="AS13" s="228"/>
      <c r="AT13" s="228"/>
      <c r="AU13" s="228"/>
      <c r="AV13" s="228"/>
      <c r="AW13" s="228"/>
      <c r="AX13" s="229"/>
    </row>
    <row r="14" spans="1:50" ht="21" customHeight="1" x14ac:dyDescent="0.15">
      <c r="A14" s="245"/>
      <c r="B14" s="246"/>
      <c r="C14" s="246"/>
      <c r="D14" s="246"/>
      <c r="E14" s="246"/>
      <c r="F14" s="247"/>
      <c r="G14" s="267"/>
      <c r="H14" s="268"/>
      <c r="I14" s="212" t="s">
        <v>8</v>
      </c>
      <c r="J14" s="230"/>
      <c r="K14" s="230"/>
      <c r="L14" s="230"/>
      <c r="M14" s="230"/>
      <c r="N14" s="230"/>
      <c r="O14" s="231"/>
      <c r="P14" s="215">
        <v>71</v>
      </c>
      <c r="Q14" s="216"/>
      <c r="R14" s="216"/>
      <c r="S14" s="216"/>
      <c r="T14" s="216"/>
      <c r="U14" s="216"/>
      <c r="V14" s="217"/>
      <c r="W14" s="215">
        <v>115</v>
      </c>
      <c r="X14" s="216"/>
      <c r="Y14" s="216"/>
      <c r="Z14" s="216"/>
      <c r="AA14" s="216"/>
      <c r="AB14" s="216"/>
      <c r="AC14" s="217"/>
      <c r="AD14" s="215">
        <v>943</v>
      </c>
      <c r="AE14" s="216"/>
      <c r="AF14" s="216"/>
      <c r="AG14" s="216"/>
      <c r="AH14" s="216"/>
      <c r="AI14" s="216"/>
      <c r="AJ14" s="217"/>
      <c r="AK14" s="215"/>
      <c r="AL14" s="216"/>
      <c r="AM14" s="216"/>
      <c r="AN14" s="216"/>
      <c r="AO14" s="216"/>
      <c r="AP14" s="216"/>
      <c r="AQ14" s="217"/>
      <c r="AR14" s="271"/>
      <c r="AS14" s="271"/>
      <c r="AT14" s="271"/>
      <c r="AU14" s="271"/>
      <c r="AV14" s="271"/>
      <c r="AW14" s="271"/>
      <c r="AX14" s="272"/>
    </row>
    <row r="15" spans="1:50" ht="21" customHeight="1" x14ac:dyDescent="0.15">
      <c r="A15" s="245"/>
      <c r="B15" s="246"/>
      <c r="C15" s="246"/>
      <c r="D15" s="246"/>
      <c r="E15" s="246"/>
      <c r="F15" s="247"/>
      <c r="G15" s="267"/>
      <c r="H15" s="268"/>
      <c r="I15" s="212" t="s">
        <v>47</v>
      </c>
      <c r="J15" s="213"/>
      <c r="K15" s="213"/>
      <c r="L15" s="213"/>
      <c r="M15" s="213"/>
      <c r="N15" s="213"/>
      <c r="O15" s="214"/>
      <c r="P15" s="215">
        <v>0</v>
      </c>
      <c r="Q15" s="216"/>
      <c r="R15" s="216"/>
      <c r="S15" s="216"/>
      <c r="T15" s="216"/>
      <c r="U15" s="216"/>
      <c r="V15" s="217"/>
      <c r="W15" s="215">
        <v>1087</v>
      </c>
      <c r="X15" s="216"/>
      <c r="Y15" s="216"/>
      <c r="Z15" s="216"/>
      <c r="AA15" s="216"/>
      <c r="AB15" s="216"/>
      <c r="AC15" s="217"/>
      <c r="AD15" s="215">
        <v>1488</v>
      </c>
      <c r="AE15" s="216"/>
      <c r="AF15" s="216"/>
      <c r="AG15" s="216"/>
      <c r="AH15" s="216"/>
      <c r="AI15" s="216"/>
      <c r="AJ15" s="217"/>
      <c r="AK15" s="215">
        <v>1799</v>
      </c>
      <c r="AL15" s="216"/>
      <c r="AM15" s="216"/>
      <c r="AN15" s="216"/>
      <c r="AO15" s="216"/>
      <c r="AP15" s="216"/>
      <c r="AQ15" s="217"/>
      <c r="AR15" s="215"/>
      <c r="AS15" s="216"/>
      <c r="AT15" s="216"/>
      <c r="AU15" s="216"/>
      <c r="AV15" s="216"/>
      <c r="AW15" s="216"/>
      <c r="AX15" s="232"/>
    </row>
    <row r="16" spans="1:50" ht="21" customHeight="1" x14ac:dyDescent="0.15">
      <c r="A16" s="245"/>
      <c r="B16" s="246"/>
      <c r="C16" s="246"/>
      <c r="D16" s="246"/>
      <c r="E16" s="246"/>
      <c r="F16" s="247"/>
      <c r="G16" s="267"/>
      <c r="H16" s="268"/>
      <c r="I16" s="212" t="s">
        <v>48</v>
      </c>
      <c r="J16" s="213"/>
      <c r="K16" s="213"/>
      <c r="L16" s="213"/>
      <c r="M16" s="213"/>
      <c r="N16" s="213"/>
      <c r="O16" s="214"/>
      <c r="P16" s="215">
        <v>-1087</v>
      </c>
      <c r="Q16" s="216"/>
      <c r="R16" s="216"/>
      <c r="S16" s="216"/>
      <c r="T16" s="216"/>
      <c r="U16" s="216"/>
      <c r="V16" s="217"/>
      <c r="W16" s="215">
        <v>-1488</v>
      </c>
      <c r="X16" s="216"/>
      <c r="Y16" s="216"/>
      <c r="Z16" s="216"/>
      <c r="AA16" s="216"/>
      <c r="AB16" s="216"/>
      <c r="AC16" s="217"/>
      <c r="AD16" s="215">
        <v>-1799</v>
      </c>
      <c r="AE16" s="216"/>
      <c r="AF16" s="216"/>
      <c r="AG16" s="216"/>
      <c r="AH16" s="216"/>
      <c r="AI16" s="216"/>
      <c r="AJ16" s="217"/>
      <c r="AK16" s="215"/>
      <c r="AL16" s="216"/>
      <c r="AM16" s="216"/>
      <c r="AN16" s="216"/>
      <c r="AO16" s="216"/>
      <c r="AP16" s="216"/>
      <c r="AQ16" s="217"/>
      <c r="AR16" s="218"/>
      <c r="AS16" s="219"/>
      <c r="AT16" s="219"/>
      <c r="AU16" s="219"/>
      <c r="AV16" s="219"/>
      <c r="AW16" s="219"/>
      <c r="AX16" s="220"/>
    </row>
    <row r="17" spans="1:50" ht="24.75" customHeight="1" x14ac:dyDescent="0.15">
      <c r="A17" s="245"/>
      <c r="B17" s="246"/>
      <c r="C17" s="246"/>
      <c r="D17" s="246"/>
      <c r="E17" s="246"/>
      <c r="F17" s="247"/>
      <c r="G17" s="267"/>
      <c r="H17" s="268"/>
      <c r="I17" s="212" t="s">
        <v>46</v>
      </c>
      <c r="J17" s="230"/>
      <c r="K17" s="230"/>
      <c r="L17" s="230"/>
      <c r="M17" s="230"/>
      <c r="N17" s="230"/>
      <c r="O17" s="231"/>
      <c r="P17" s="215">
        <v>0</v>
      </c>
      <c r="Q17" s="216"/>
      <c r="R17" s="216"/>
      <c r="S17" s="216"/>
      <c r="T17" s="216"/>
      <c r="U17" s="216"/>
      <c r="V17" s="217"/>
      <c r="W17" s="215">
        <v>-21</v>
      </c>
      <c r="X17" s="216"/>
      <c r="Y17" s="216"/>
      <c r="Z17" s="216"/>
      <c r="AA17" s="216"/>
      <c r="AB17" s="216"/>
      <c r="AC17" s="217"/>
      <c r="AD17" s="215">
        <v>0</v>
      </c>
      <c r="AE17" s="216"/>
      <c r="AF17" s="216"/>
      <c r="AG17" s="216"/>
      <c r="AH17" s="216"/>
      <c r="AI17" s="216"/>
      <c r="AJ17" s="217"/>
      <c r="AK17" s="215"/>
      <c r="AL17" s="216"/>
      <c r="AM17" s="216"/>
      <c r="AN17" s="216"/>
      <c r="AO17" s="216"/>
      <c r="AP17" s="216"/>
      <c r="AQ17" s="217"/>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575</v>
      </c>
      <c r="Q18" s="260"/>
      <c r="R18" s="260"/>
      <c r="S18" s="260"/>
      <c r="T18" s="260"/>
      <c r="U18" s="260"/>
      <c r="V18" s="261"/>
      <c r="W18" s="259">
        <f>SUM(W13:AC17)</f>
        <v>1695</v>
      </c>
      <c r="X18" s="260"/>
      <c r="Y18" s="260"/>
      <c r="Z18" s="260"/>
      <c r="AA18" s="260"/>
      <c r="AB18" s="260"/>
      <c r="AC18" s="261"/>
      <c r="AD18" s="259">
        <f>SUM(AD13:AJ17)</f>
        <v>2626</v>
      </c>
      <c r="AE18" s="260"/>
      <c r="AF18" s="260"/>
      <c r="AG18" s="260"/>
      <c r="AH18" s="260"/>
      <c r="AI18" s="260"/>
      <c r="AJ18" s="261"/>
      <c r="AK18" s="259">
        <f>SUM(AK13:AQ17)</f>
        <v>3415</v>
      </c>
      <c r="AL18" s="260"/>
      <c r="AM18" s="260"/>
      <c r="AN18" s="260"/>
      <c r="AO18" s="260"/>
      <c r="AP18" s="260"/>
      <c r="AQ18" s="261"/>
      <c r="AR18" s="259">
        <f>SUM(AR13:AX17)</f>
        <v>2366</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5">
        <v>574</v>
      </c>
      <c r="Q19" s="216"/>
      <c r="R19" s="216"/>
      <c r="S19" s="216"/>
      <c r="T19" s="216"/>
      <c r="U19" s="216"/>
      <c r="V19" s="217"/>
      <c r="W19" s="215">
        <v>1672</v>
      </c>
      <c r="X19" s="216"/>
      <c r="Y19" s="216"/>
      <c r="Z19" s="216"/>
      <c r="AA19" s="216"/>
      <c r="AB19" s="216"/>
      <c r="AC19" s="217"/>
      <c r="AD19" s="215">
        <v>2609</v>
      </c>
      <c r="AE19" s="216"/>
      <c r="AF19" s="216"/>
      <c r="AG19" s="216"/>
      <c r="AH19" s="216"/>
      <c r="AI19" s="216"/>
      <c r="AJ19" s="217"/>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0.99826086956521742</v>
      </c>
      <c r="Q20" s="291"/>
      <c r="R20" s="291"/>
      <c r="S20" s="291"/>
      <c r="T20" s="291"/>
      <c r="U20" s="291"/>
      <c r="V20" s="291"/>
      <c r="W20" s="291">
        <f>IF(W18=0, "-", SUM(W19)/W18)</f>
        <v>0.98643067846607668</v>
      </c>
      <c r="X20" s="291"/>
      <c r="Y20" s="291"/>
      <c r="Z20" s="291"/>
      <c r="AA20" s="291"/>
      <c r="AB20" s="291"/>
      <c r="AC20" s="291"/>
      <c r="AD20" s="291">
        <f>IF(AD18=0, "-", SUM(AD19)/AD18)</f>
        <v>0.99352627570449348</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8"/>
      <c r="B21" s="189"/>
      <c r="C21" s="189"/>
      <c r="D21" s="189"/>
      <c r="E21" s="189"/>
      <c r="F21" s="248"/>
      <c r="G21" s="289" t="s">
        <v>235</v>
      </c>
      <c r="H21" s="290"/>
      <c r="I21" s="290"/>
      <c r="J21" s="290"/>
      <c r="K21" s="290"/>
      <c r="L21" s="290"/>
      <c r="M21" s="290"/>
      <c r="N21" s="290"/>
      <c r="O21" s="290"/>
      <c r="P21" s="291">
        <f>IF(P19=0, "-", SUM(P19)/SUM(P13,P14))</f>
        <v>0.345367027677497</v>
      </c>
      <c r="Q21" s="291"/>
      <c r="R21" s="291"/>
      <c r="S21" s="291"/>
      <c r="T21" s="291"/>
      <c r="U21" s="291"/>
      <c r="V21" s="291"/>
      <c r="W21" s="291">
        <f>IF(W19=0, "-", SUM(W19)/SUM(W13,W14))</f>
        <v>0.78979688238072743</v>
      </c>
      <c r="X21" s="291"/>
      <c r="Y21" s="291"/>
      <c r="Z21" s="291"/>
      <c r="AA21" s="291"/>
      <c r="AB21" s="291"/>
      <c r="AC21" s="291"/>
      <c r="AD21" s="291">
        <f>IF(AD19=0, "-", SUM(AD19)/SUM(AD13,AD14))</f>
        <v>0.88832141641130402</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587</v>
      </c>
      <c r="B22" s="300"/>
      <c r="C22" s="300"/>
      <c r="D22" s="300"/>
      <c r="E22" s="300"/>
      <c r="F22" s="301"/>
      <c r="G22" s="305" t="s">
        <v>226</v>
      </c>
      <c r="H22" s="274"/>
      <c r="I22" s="274"/>
      <c r="J22" s="274"/>
      <c r="K22" s="274"/>
      <c r="L22" s="274"/>
      <c r="M22" s="274"/>
      <c r="N22" s="274"/>
      <c r="O22" s="306"/>
      <c r="P22" s="273" t="s">
        <v>585</v>
      </c>
      <c r="Q22" s="274"/>
      <c r="R22" s="274"/>
      <c r="S22" s="274"/>
      <c r="T22" s="274"/>
      <c r="U22" s="274"/>
      <c r="V22" s="306"/>
      <c r="W22" s="273" t="s">
        <v>586</v>
      </c>
      <c r="X22" s="274"/>
      <c r="Y22" s="274"/>
      <c r="Z22" s="274"/>
      <c r="AA22" s="274"/>
      <c r="AB22" s="274"/>
      <c r="AC22" s="306"/>
      <c r="AD22" s="273" t="s">
        <v>225</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607</v>
      </c>
      <c r="H23" s="277"/>
      <c r="I23" s="277"/>
      <c r="J23" s="277"/>
      <c r="K23" s="277"/>
      <c r="L23" s="277"/>
      <c r="M23" s="277"/>
      <c r="N23" s="277"/>
      <c r="O23" s="278"/>
      <c r="P23" s="227">
        <v>1600</v>
      </c>
      <c r="Q23" s="228"/>
      <c r="R23" s="228"/>
      <c r="S23" s="228"/>
      <c r="T23" s="228"/>
      <c r="U23" s="228"/>
      <c r="V23" s="279"/>
      <c r="W23" s="227">
        <v>2345</v>
      </c>
      <c r="X23" s="228"/>
      <c r="Y23" s="228"/>
      <c r="Z23" s="228"/>
      <c r="AA23" s="228"/>
      <c r="AB23" s="228"/>
      <c r="AC23" s="279"/>
      <c r="AD23" s="280" t="s">
        <v>696</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2"/>
      <c r="B24" s="303"/>
      <c r="C24" s="303"/>
      <c r="D24" s="303"/>
      <c r="E24" s="303"/>
      <c r="F24" s="304"/>
      <c r="G24" s="286" t="s">
        <v>608</v>
      </c>
      <c r="H24" s="287"/>
      <c r="I24" s="287"/>
      <c r="J24" s="287"/>
      <c r="K24" s="287"/>
      <c r="L24" s="287"/>
      <c r="M24" s="287"/>
      <c r="N24" s="287"/>
      <c r="O24" s="288"/>
      <c r="P24" s="215">
        <v>16</v>
      </c>
      <c r="Q24" s="216"/>
      <c r="R24" s="216"/>
      <c r="S24" s="216"/>
      <c r="T24" s="216"/>
      <c r="U24" s="216"/>
      <c r="V24" s="217"/>
      <c r="W24" s="215">
        <v>21</v>
      </c>
      <c r="X24" s="216"/>
      <c r="Y24" s="216"/>
      <c r="Z24" s="216"/>
      <c r="AA24" s="216"/>
      <c r="AB24" s="216"/>
      <c r="AC24" s="217"/>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302"/>
      <c r="B25" s="303"/>
      <c r="C25" s="303"/>
      <c r="D25" s="303"/>
      <c r="E25" s="303"/>
      <c r="F25" s="304"/>
      <c r="G25" s="286"/>
      <c r="H25" s="287"/>
      <c r="I25" s="287"/>
      <c r="J25" s="287"/>
      <c r="K25" s="287"/>
      <c r="L25" s="287"/>
      <c r="M25" s="287"/>
      <c r="N25" s="287"/>
      <c r="O25" s="288"/>
      <c r="P25" s="215"/>
      <c r="Q25" s="216"/>
      <c r="R25" s="216"/>
      <c r="S25" s="216"/>
      <c r="T25" s="216"/>
      <c r="U25" s="216"/>
      <c r="V25" s="217"/>
      <c r="W25" s="215"/>
      <c r="X25" s="216"/>
      <c r="Y25" s="216"/>
      <c r="Z25" s="216"/>
      <c r="AA25" s="216"/>
      <c r="AB25" s="216"/>
      <c r="AC25" s="217"/>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15">
      <c r="A26" s="302"/>
      <c r="B26" s="303"/>
      <c r="C26" s="303"/>
      <c r="D26" s="303"/>
      <c r="E26" s="303"/>
      <c r="F26" s="304"/>
      <c r="G26" s="286"/>
      <c r="H26" s="287"/>
      <c r="I26" s="287"/>
      <c r="J26" s="287"/>
      <c r="K26" s="287"/>
      <c r="L26" s="287"/>
      <c r="M26" s="287"/>
      <c r="N26" s="287"/>
      <c r="O26" s="288"/>
      <c r="P26" s="215"/>
      <c r="Q26" s="216"/>
      <c r="R26" s="216"/>
      <c r="S26" s="216"/>
      <c r="T26" s="216"/>
      <c r="U26" s="216"/>
      <c r="V26" s="217"/>
      <c r="W26" s="215"/>
      <c r="X26" s="216"/>
      <c r="Y26" s="216"/>
      <c r="Z26" s="216"/>
      <c r="AA26" s="216"/>
      <c r="AB26" s="216"/>
      <c r="AC26" s="217"/>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customHeight="1" x14ac:dyDescent="0.15">
      <c r="A27" s="302"/>
      <c r="B27" s="303"/>
      <c r="C27" s="303"/>
      <c r="D27" s="303"/>
      <c r="E27" s="303"/>
      <c r="F27" s="304"/>
      <c r="G27" s="286"/>
      <c r="H27" s="287"/>
      <c r="I27" s="287"/>
      <c r="J27" s="287"/>
      <c r="K27" s="287"/>
      <c r="L27" s="287"/>
      <c r="M27" s="287"/>
      <c r="N27" s="287"/>
      <c r="O27" s="288"/>
      <c r="P27" s="215"/>
      <c r="Q27" s="216"/>
      <c r="R27" s="216"/>
      <c r="S27" s="216"/>
      <c r="T27" s="216"/>
      <c r="U27" s="216"/>
      <c r="V27" s="217"/>
      <c r="W27" s="215"/>
      <c r="X27" s="216"/>
      <c r="Y27" s="216"/>
      <c r="Z27" s="216"/>
      <c r="AA27" s="216"/>
      <c r="AB27" s="216"/>
      <c r="AC27" s="217"/>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1616</v>
      </c>
      <c r="Q29" s="330"/>
      <c r="R29" s="330"/>
      <c r="S29" s="330"/>
      <c r="T29" s="330"/>
      <c r="U29" s="330"/>
      <c r="V29" s="331"/>
      <c r="W29" s="332">
        <f>AR13</f>
        <v>2366</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574</v>
      </c>
      <c r="B30" s="336"/>
      <c r="C30" s="336"/>
      <c r="D30" s="336"/>
      <c r="E30" s="336"/>
      <c r="F30" s="337"/>
      <c r="G30" s="338" t="s">
        <v>645</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575</v>
      </c>
      <c r="B31" s="316"/>
      <c r="C31" s="316"/>
      <c r="D31" s="316"/>
      <c r="E31" s="316"/>
      <c r="F31" s="317"/>
      <c r="G31" s="349" t="s">
        <v>567</v>
      </c>
      <c r="H31" s="350"/>
      <c r="I31" s="350"/>
      <c r="J31" s="350"/>
      <c r="K31" s="350"/>
      <c r="L31" s="350"/>
      <c r="M31" s="350"/>
      <c r="N31" s="350"/>
      <c r="O31" s="350"/>
      <c r="P31" s="351" t="s">
        <v>566</v>
      </c>
      <c r="Q31" s="350"/>
      <c r="R31" s="350"/>
      <c r="S31" s="350"/>
      <c r="T31" s="350"/>
      <c r="U31" s="350"/>
      <c r="V31" s="350"/>
      <c r="W31" s="350"/>
      <c r="X31" s="352"/>
      <c r="Y31" s="353"/>
      <c r="Z31" s="354"/>
      <c r="AA31" s="355"/>
      <c r="AB31" s="398" t="s">
        <v>11</v>
      </c>
      <c r="AC31" s="398"/>
      <c r="AD31" s="398"/>
      <c r="AE31" s="399" t="s">
        <v>411</v>
      </c>
      <c r="AF31" s="400"/>
      <c r="AG31" s="400"/>
      <c r="AH31" s="401"/>
      <c r="AI31" s="399" t="s">
        <v>563</v>
      </c>
      <c r="AJ31" s="400"/>
      <c r="AK31" s="400"/>
      <c r="AL31" s="401"/>
      <c r="AM31" s="399" t="s">
        <v>379</v>
      </c>
      <c r="AN31" s="400"/>
      <c r="AO31" s="400"/>
      <c r="AP31" s="401"/>
      <c r="AQ31" s="408" t="s">
        <v>410</v>
      </c>
      <c r="AR31" s="409"/>
      <c r="AS31" s="409"/>
      <c r="AT31" s="410"/>
      <c r="AU31" s="408" t="s">
        <v>588</v>
      </c>
      <c r="AV31" s="409"/>
      <c r="AW31" s="409"/>
      <c r="AX31" s="411"/>
    </row>
    <row r="32" spans="1:50" ht="39" customHeight="1" x14ac:dyDescent="0.15">
      <c r="A32" s="347"/>
      <c r="B32" s="316"/>
      <c r="C32" s="316"/>
      <c r="D32" s="316"/>
      <c r="E32" s="316"/>
      <c r="F32" s="317"/>
      <c r="G32" s="356" t="s">
        <v>689</v>
      </c>
      <c r="H32" s="357"/>
      <c r="I32" s="357"/>
      <c r="J32" s="357"/>
      <c r="K32" s="357"/>
      <c r="L32" s="357"/>
      <c r="M32" s="357"/>
      <c r="N32" s="357"/>
      <c r="O32" s="357"/>
      <c r="P32" s="360" t="s">
        <v>619</v>
      </c>
      <c r="Q32" s="361"/>
      <c r="R32" s="361"/>
      <c r="S32" s="361"/>
      <c r="T32" s="361"/>
      <c r="U32" s="361"/>
      <c r="V32" s="361"/>
      <c r="W32" s="361"/>
      <c r="X32" s="362"/>
      <c r="Y32" s="366" t="s">
        <v>51</v>
      </c>
      <c r="Z32" s="367"/>
      <c r="AA32" s="368"/>
      <c r="AB32" s="369" t="s">
        <v>620</v>
      </c>
      <c r="AC32" s="370"/>
      <c r="AD32" s="370"/>
      <c r="AE32" s="371">
        <v>1</v>
      </c>
      <c r="AF32" s="371"/>
      <c r="AG32" s="371"/>
      <c r="AH32" s="371"/>
      <c r="AI32" s="371">
        <v>1</v>
      </c>
      <c r="AJ32" s="371"/>
      <c r="AK32" s="371"/>
      <c r="AL32" s="371"/>
      <c r="AM32" s="371">
        <v>1</v>
      </c>
      <c r="AN32" s="371"/>
      <c r="AO32" s="371"/>
      <c r="AP32" s="371"/>
      <c r="AQ32" s="371"/>
      <c r="AR32" s="371"/>
      <c r="AS32" s="371"/>
      <c r="AT32" s="371"/>
      <c r="AU32" s="402"/>
      <c r="AV32" s="403"/>
      <c r="AW32" s="403"/>
      <c r="AX32" s="404"/>
    </row>
    <row r="33" spans="1:51" ht="41.25" customHeight="1" thickBot="1" x14ac:dyDescent="0.2">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5" t="s">
        <v>52</v>
      </c>
      <c r="Z33" s="406"/>
      <c r="AA33" s="407"/>
      <c r="AB33" s="369" t="s">
        <v>620</v>
      </c>
      <c r="AC33" s="370"/>
      <c r="AD33" s="370"/>
      <c r="AE33" s="371">
        <v>1</v>
      </c>
      <c r="AF33" s="371"/>
      <c r="AG33" s="371"/>
      <c r="AH33" s="371"/>
      <c r="AI33" s="371">
        <v>1</v>
      </c>
      <c r="AJ33" s="371"/>
      <c r="AK33" s="371"/>
      <c r="AL33" s="371"/>
      <c r="AM33" s="371">
        <v>1</v>
      </c>
      <c r="AN33" s="371"/>
      <c r="AO33" s="371"/>
      <c r="AP33" s="371"/>
      <c r="AQ33" s="371">
        <v>1</v>
      </c>
      <c r="AR33" s="371"/>
      <c r="AS33" s="371"/>
      <c r="AT33" s="371"/>
      <c r="AU33" s="402"/>
      <c r="AV33" s="403"/>
      <c r="AW33" s="403"/>
      <c r="AX33" s="404"/>
    </row>
    <row r="34" spans="1:51" ht="23.25" hidden="1" customHeight="1" x14ac:dyDescent="0.15">
      <c r="A34" s="434" t="s">
        <v>576</v>
      </c>
      <c r="B34" s="435"/>
      <c r="C34" s="435"/>
      <c r="D34" s="435"/>
      <c r="E34" s="435"/>
      <c r="F34" s="436"/>
      <c r="G34" s="222" t="s">
        <v>577</v>
      </c>
      <c r="H34" s="222"/>
      <c r="I34" s="222"/>
      <c r="J34" s="222"/>
      <c r="K34" s="222"/>
      <c r="L34" s="222"/>
      <c r="M34" s="222"/>
      <c r="N34" s="222"/>
      <c r="O34" s="222"/>
      <c r="P34" s="222"/>
      <c r="Q34" s="222"/>
      <c r="R34" s="222"/>
      <c r="S34" s="222"/>
      <c r="T34" s="222"/>
      <c r="U34" s="222"/>
      <c r="V34" s="222"/>
      <c r="W34" s="222"/>
      <c r="X34" s="251"/>
      <c r="Y34" s="442"/>
      <c r="Z34" s="443"/>
      <c r="AA34" s="444"/>
      <c r="AB34" s="221" t="s">
        <v>11</v>
      </c>
      <c r="AC34" s="222"/>
      <c r="AD34" s="251"/>
      <c r="AE34" s="221" t="s">
        <v>411</v>
      </c>
      <c r="AF34" s="222"/>
      <c r="AG34" s="222"/>
      <c r="AH34" s="251"/>
      <c r="AI34" s="221" t="s">
        <v>563</v>
      </c>
      <c r="AJ34" s="222"/>
      <c r="AK34" s="222"/>
      <c r="AL34" s="251"/>
      <c r="AM34" s="221" t="s">
        <v>379</v>
      </c>
      <c r="AN34" s="222"/>
      <c r="AO34" s="222"/>
      <c r="AP34" s="251"/>
      <c r="AQ34" s="413" t="s">
        <v>589</v>
      </c>
      <c r="AR34" s="414"/>
      <c r="AS34" s="414"/>
      <c r="AT34" s="414"/>
      <c r="AU34" s="414"/>
      <c r="AV34" s="414"/>
      <c r="AW34" s="414"/>
      <c r="AX34" s="415"/>
    </row>
    <row r="35" spans="1:51" ht="23.25" hidden="1" customHeight="1" x14ac:dyDescent="0.15">
      <c r="A35" s="437"/>
      <c r="B35" s="438"/>
      <c r="C35" s="438"/>
      <c r="D35" s="438"/>
      <c r="E35" s="438"/>
      <c r="F35" s="439"/>
      <c r="G35" s="393" t="s">
        <v>648</v>
      </c>
      <c r="H35" s="393"/>
      <c r="I35" s="393"/>
      <c r="J35" s="393"/>
      <c r="K35" s="393"/>
      <c r="L35" s="393"/>
      <c r="M35" s="393"/>
      <c r="N35" s="393"/>
      <c r="O35" s="393"/>
      <c r="P35" s="393"/>
      <c r="Q35" s="393"/>
      <c r="R35" s="393"/>
      <c r="S35" s="393"/>
      <c r="T35" s="393"/>
      <c r="U35" s="393"/>
      <c r="V35" s="393"/>
      <c r="W35" s="393"/>
      <c r="X35" s="393"/>
      <c r="Y35" s="416" t="s">
        <v>576</v>
      </c>
      <c r="Z35" s="417"/>
      <c r="AA35" s="418"/>
      <c r="AB35" s="419"/>
      <c r="AC35" s="420"/>
      <c r="AD35" s="421"/>
      <c r="AE35" s="395"/>
      <c r="AF35" s="395"/>
      <c r="AG35" s="395"/>
      <c r="AH35" s="395"/>
      <c r="AI35" s="395"/>
      <c r="AJ35" s="395"/>
      <c r="AK35" s="395"/>
      <c r="AL35" s="395"/>
      <c r="AM35" s="395"/>
      <c r="AN35" s="395"/>
      <c r="AO35" s="395"/>
      <c r="AP35" s="395"/>
      <c r="AQ35" s="388"/>
      <c r="AR35" s="372"/>
      <c r="AS35" s="372"/>
      <c r="AT35" s="372"/>
      <c r="AU35" s="372"/>
      <c r="AV35" s="372"/>
      <c r="AW35" s="372"/>
      <c r="AX35" s="373"/>
    </row>
    <row r="36" spans="1:51" ht="46.5" hidden="1" customHeight="1" x14ac:dyDescent="0.15">
      <c r="A36" s="440"/>
      <c r="B36" s="207"/>
      <c r="C36" s="207"/>
      <c r="D36" s="207"/>
      <c r="E36" s="207"/>
      <c r="F36" s="441"/>
      <c r="G36" s="394"/>
      <c r="H36" s="394"/>
      <c r="I36" s="394"/>
      <c r="J36" s="394"/>
      <c r="K36" s="394"/>
      <c r="L36" s="394"/>
      <c r="M36" s="394"/>
      <c r="N36" s="394"/>
      <c r="O36" s="394"/>
      <c r="P36" s="394"/>
      <c r="Q36" s="394"/>
      <c r="R36" s="394"/>
      <c r="S36" s="394"/>
      <c r="T36" s="394"/>
      <c r="U36" s="394"/>
      <c r="V36" s="394"/>
      <c r="W36" s="394"/>
      <c r="X36" s="394"/>
      <c r="Y36" s="385" t="s">
        <v>579</v>
      </c>
      <c r="Z36" s="396"/>
      <c r="AA36" s="397"/>
      <c r="AB36" s="422" t="s">
        <v>649</v>
      </c>
      <c r="AC36" s="423"/>
      <c r="AD36" s="424"/>
      <c r="AE36" s="425"/>
      <c r="AF36" s="425"/>
      <c r="AG36" s="425"/>
      <c r="AH36" s="425"/>
      <c r="AI36" s="425"/>
      <c r="AJ36" s="425"/>
      <c r="AK36" s="425"/>
      <c r="AL36" s="425"/>
      <c r="AM36" s="425"/>
      <c r="AN36" s="425"/>
      <c r="AO36" s="425"/>
      <c r="AP36" s="425"/>
      <c r="AQ36" s="425"/>
      <c r="AR36" s="425"/>
      <c r="AS36" s="425"/>
      <c r="AT36" s="425"/>
      <c r="AU36" s="425"/>
      <c r="AV36" s="425"/>
      <c r="AW36" s="425"/>
      <c r="AX36" s="427"/>
    </row>
    <row r="37" spans="1:51" ht="18.75" hidden="1" customHeight="1" x14ac:dyDescent="0.15">
      <c r="A37" s="466" t="s">
        <v>232</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411</v>
      </c>
      <c r="AF37" s="484"/>
      <c r="AG37" s="484"/>
      <c r="AH37" s="485"/>
      <c r="AI37" s="488" t="s">
        <v>563</v>
      </c>
      <c r="AJ37" s="488"/>
      <c r="AK37" s="488"/>
      <c r="AL37" s="483"/>
      <c r="AM37" s="488" t="s">
        <v>379</v>
      </c>
      <c r="AN37" s="488"/>
      <c r="AO37" s="488"/>
      <c r="AP37" s="483"/>
      <c r="AQ37" s="455" t="s">
        <v>173</v>
      </c>
      <c r="AR37" s="456"/>
      <c r="AS37" s="456"/>
      <c r="AT37" s="457"/>
      <c r="AU37" s="321" t="s">
        <v>128</v>
      </c>
      <c r="AV37" s="321"/>
      <c r="AW37" s="321"/>
      <c r="AX37" s="326"/>
    </row>
    <row r="38" spans="1:51" ht="18.75" hidden="1"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399"/>
      <c r="AC38" s="486"/>
      <c r="AD38" s="487"/>
      <c r="AE38" s="399"/>
      <c r="AF38" s="486"/>
      <c r="AG38" s="486"/>
      <c r="AH38" s="487"/>
      <c r="AI38" s="489"/>
      <c r="AJ38" s="489"/>
      <c r="AK38" s="489"/>
      <c r="AL38" s="399"/>
      <c r="AM38" s="489"/>
      <c r="AN38" s="489"/>
      <c r="AO38" s="489"/>
      <c r="AP38" s="399"/>
      <c r="AQ38" s="428"/>
      <c r="AR38" s="429"/>
      <c r="AS38" s="430" t="s">
        <v>174</v>
      </c>
      <c r="AT38" s="431"/>
      <c r="AU38" s="432"/>
      <c r="AV38" s="432"/>
      <c r="AW38" s="323" t="s">
        <v>166</v>
      </c>
      <c r="AX38" s="328"/>
    </row>
    <row r="39" spans="1:51" ht="39" hidden="1" customHeight="1" x14ac:dyDescent="0.15">
      <c r="A39" s="472"/>
      <c r="B39" s="470"/>
      <c r="C39" s="470"/>
      <c r="D39" s="470"/>
      <c r="E39" s="470"/>
      <c r="F39" s="471"/>
      <c r="G39" s="374"/>
      <c r="H39" s="375"/>
      <c r="I39" s="375"/>
      <c r="J39" s="375"/>
      <c r="K39" s="375"/>
      <c r="L39" s="375"/>
      <c r="M39" s="375"/>
      <c r="N39" s="375"/>
      <c r="O39" s="376"/>
      <c r="P39" s="139"/>
      <c r="Q39" s="139"/>
      <c r="R39" s="139"/>
      <c r="S39" s="139"/>
      <c r="T39" s="139"/>
      <c r="U39" s="139"/>
      <c r="V39" s="139"/>
      <c r="W39" s="139"/>
      <c r="X39" s="140"/>
      <c r="Y39" s="385" t="s">
        <v>12</v>
      </c>
      <c r="Z39" s="386"/>
      <c r="AA39" s="387"/>
      <c r="AB39" s="369" t="s">
        <v>609</v>
      </c>
      <c r="AC39" s="369"/>
      <c r="AD39" s="369"/>
      <c r="AE39" s="388"/>
      <c r="AF39" s="372"/>
      <c r="AG39" s="372"/>
      <c r="AH39" s="372"/>
      <c r="AI39" s="388"/>
      <c r="AJ39" s="372"/>
      <c r="AK39" s="372"/>
      <c r="AL39" s="372"/>
      <c r="AM39" s="388"/>
      <c r="AN39" s="372"/>
      <c r="AO39" s="372"/>
      <c r="AP39" s="372"/>
      <c r="AQ39" s="390"/>
      <c r="AR39" s="391"/>
      <c r="AS39" s="391"/>
      <c r="AT39" s="392"/>
      <c r="AU39" s="372"/>
      <c r="AV39" s="372"/>
      <c r="AW39" s="372"/>
      <c r="AX39" s="373"/>
    </row>
    <row r="40" spans="1:51" ht="39" hidden="1"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1" t="s">
        <v>50</v>
      </c>
      <c r="Z40" s="222"/>
      <c r="AA40" s="251"/>
      <c r="AB40" s="445" t="s">
        <v>609</v>
      </c>
      <c r="AC40" s="445"/>
      <c r="AD40" s="445"/>
      <c r="AE40" s="388"/>
      <c r="AF40" s="372"/>
      <c r="AG40" s="372"/>
      <c r="AH40" s="372"/>
      <c r="AI40" s="388"/>
      <c r="AJ40" s="372"/>
      <c r="AK40" s="372"/>
      <c r="AL40" s="372"/>
      <c r="AM40" s="388"/>
      <c r="AN40" s="372"/>
      <c r="AO40" s="372"/>
      <c r="AP40" s="372"/>
      <c r="AQ40" s="390"/>
      <c r="AR40" s="391"/>
      <c r="AS40" s="391"/>
      <c r="AT40" s="392"/>
      <c r="AU40" s="372"/>
      <c r="AV40" s="372"/>
      <c r="AW40" s="372"/>
      <c r="AX40" s="373"/>
    </row>
    <row r="41" spans="1:51" ht="39" hidden="1"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1" t="s">
        <v>13</v>
      </c>
      <c r="Z41" s="222"/>
      <c r="AA41" s="251"/>
      <c r="AB41" s="389" t="s">
        <v>14</v>
      </c>
      <c r="AC41" s="389"/>
      <c r="AD41" s="389"/>
      <c r="AE41" s="388"/>
      <c r="AF41" s="372"/>
      <c r="AG41" s="372"/>
      <c r="AH41" s="372"/>
      <c r="AI41" s="388"/>
      <c r="AJ41" s="372"/>
      <c r="AK41" s="372"/>
      <c r="AL41" s="372"/>
      <c r="AM41" s="388"/>
      <c r="AN41" s="372"/>
      <c r="AO41" s="372"/>
      <c r="AP41" s="372"/>
      <c r="AQ41" s="390"/>
      <c r="AR41" s="391"/>
      <c r="AS41" s="391"/>
      <c r="AT41" s="392"/>
      <c r="AU41" s="372"/>
      <c r="AV41" s="372"/>
      <c r="AW41" s="372"/>
      <c r="AX41" s="373"/>
    </row>
    <row r="42" spans="1:51" ht="23.25" hidden="1" customHeight="1" x14ac:dyDescent="0.15">
      <c r="A42" s="460" t="s">
        <v>255</v>
      </c>
      <c r="B42" s="453"/>
      <c r="C42" s="453"/>
      <c r="D42" s="453"/>
      <c r="E42" s="453"/>
      <c r="F42" s="454"/>
      <c r="G42" s="374"/>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23.25" hidden="1" customHeight="1" thickBot="1" x14ac:dyDescent="0.2">
      <c r="A43" s="348"/>
      <c r="B43" s="319"/>
      <c r="C43" s="319"/>
      <c r="D43" s="319"/>
      <c r="E43" s="319"/>
      <c r="F43" s="320"/>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78"/>
      <c r="AF43" s="378"/>
      <c r="AG43" s="378"/>
      <c r="AH43" s="378"/>
      <c r="AI43" s="378"/>
      <c r="AJ43" s="378"/>
      <c r="AK43" s="378"/>
      <c r="AL43" s="378"/>
      <c r="AM43" s="378"/>
      <c r="AN43" s="378"/>
      <c r="AO43" s="378"/>
      <c r="AP43" s="378"/>
      <c r="AQ43" s="381"/>
      <c r="AR43" s="381"/>
      <c r="AS43" s="381"/>
      <c r="AT43" s="381"/>
      <c r="AU43" s="381"/>
      <c r="AV43" s="381"/>
      <c r="AW43" s="381"/>
      <c r="AX43" s="496"/>
    </row>
    <row r="44" spans="1:51" ht="18.75" hidden="1" customHeight="1" x14ac:dyDescent="0.15">
      <c r="A44" s="889" t="s">
        <v>568</v>
      </c>
      <c r="B44" s="315" t="s">
        <v>569</v>
      </c>
      <c r="C44" s="316"/>
      <c r="D44" s="316"/>
      <c r="E44" s="316"/>
      <c r="F44" s="317"/>
      <c r="G44" s="321" t="s">
        <v>570</v>
      </c>
      <c r="H44" s="321"/>
      <c r="I44" s="321"/>
      <c r="J44" s="321"/>
      <c r="K44" s="321"/>
      <c r="L44" s="321"/>
      <c r="M44" s="321"/>
      <c r="N44" s="321"/>
      <c r="O44" s="321"/>
      <c r="P44" s="321"/>
      <c r="Q44" s="321"/>
      <c r="R44" s="321"/>
      <c r="S44" s="321"/>
      <c r="T44" s="321"/>
      <c r="U44" s="321"/>
      <c r="V44" s="321"/>
      <c r="W44" s="321"/>
      <c r="X44" s="321"/>
      <c r="Y44" s="321"/>
      <c r="Z44" s="321"/>
      <c r="AA44" s="322"/>
      <c r="AB44" s="325" t="s">
        <v>590</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1"/>
      <c r="H46" s="511"/>
      <c r="I46" s="511"/>
      <c r="J46" s="511"/>
      <c r="K46" s="511"/>
      <c r="L46" s="511"/>
      <c r="M46" s="511"/>
      <c r="N46" s="511"/>
      <c r="O46" s="511"/>
      <c r="P46" s="511"/>
      <c r="Q46" s="511"/>
      <c r="R46" s="511"/>
      <c r="S46" s="511"/>
      <c r="T46" s="511"/>
      <c r="U46" s="511"/>
      <c r="V46" s="511"/>
      <c r="W46" s="511"/>
      <c r="X46" s="511"/>
      <c r="Y46" s="511"/>
      <c r="Z46" s="511"/>
      <c r="AA46" s="512"/>
      <c r="AB46" s="516"/>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7"/>
      <c r="AY46">
        <f t="shared" si="0"/>
        <v>0</v>
      </c>
    </row>
    <row r="47" spans="1:51" ht="22.5" hidden="1" customHeight="1" x14ac:dyDescent="0.15">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8"/>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9"/>
      <c r="AY47">
        <f t="shared" si="0"/>
        <v>0</v>
      </c>
    </row>
    <row r="48" spans="1:51" ht="19.5" hidden="1" customHeight="1" x14ac:dyDescent="0.15">
      <c r="A48" s="313"/>
      <c r="B48" s="318"/>
      <c r="C48" s="319"/>
      <c r="D48" s="319"/>
      <c r="E48" s="319"/>
      <c r="F48" s="320"/>
      <c r="G48" s="204"/>
      <c r="H48" s="204"/>
      <c r="I48" s="204"/>
      <c r="J48" s="204"/>
      <c r="K48" s="204"/>
      <c r="L48" s="204"/>
      <c r="M48" s="204"/>
      <c r="N48" s="204"/>
      <c r="O48" s="204"/>
      <c r="P48" s="204"/>
      <c r="Q48" s="204"/>
      <c r="R48" s="204"/>
      <c r="S48" s="204"/>
      <c r="T48" s="204"/>
      <c r="U48" s="204"/>
      <c r="V48" s="204"/>
      <c r="W48" s="204"/>
      <c r="X48" s="204"/>
      <c r="Y48" s="204"/>
      <c r="Z48" s="204"/>
      <c r="AA48" s="515"/>
      <c r="AB48" s="520"/>
      <c r="AC48" s="204"/>
      <c r="AD48" s="204"/>
      <c r="AE48" s="513"/>
      <c r="AF48" s="513"/>
      <c r="AG48" s="513"/>
      <c r="AH48" s="513"/>
      <c r="AI48" s="513"/>
      <c r="AJ48" s="513"/>
      <c r="AK48" s="513"/>
      <c r="AL48" s="513"/>
      <c r="AM48" s="513"/>
      <c r="AN48" s="513"/>
      <c r="AO48" s="513"/>
      <c r="AP48" s="513"/>
      <c r="AQ48" s="513"/>
      <c r="AR48" s="513"/>
      <c r="AS48" s="513"/>
      <c r="AT48" s="513"/>
      <c r="AU48" s="204"/>
      <c r="AV48" s="204"/>
      <c r="AW48" s="204"/>
      <c r="AX48" s="521"/>
      <c r="AY48">
        <f t="shared" si="0"/>
        <v>0</v>
      </c>
    </row>
    <row r="49" spans="1:60" ht="18.75" hidden="1" customHeight="1" x14ac:dyDescent="0.15">
      <c r="A49" s="313"/>
      <c r="B49" s="452" t="s">
        <v>138</v>
      </c>
      <c r="C49" s="453"/>
      <c r="D49" s="453"/>
      <c r="E49" s="453"/>
      <c r="F49" s="454"/>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6" t="s">
        <v>11</v>
      </c>
      <c r="AC49" s="887"/>
      <c r="AD49" s="888"/>
      <c r="AE49" s="412" t="s">
        <v>411</v>
      </c>
      <c r="AF49" s="412"/>
      <c r="AG49" s="412"/>
      <c r="AH49" s="412"/>
      <c r="AI49" s="412" t="s">
        <v>563</v>
      </c>
      <c r="AJ49" s="412"/>
      <c r="AK49" s="412"/>
      <c r="AL49" s="412"/>
      <c r="AM49" s="412" t="s">
        <v>379</v>
      </c>
      <c r="AN49" s="412"/>
      <c r="AO49" s="412"/>
      <c r="AP49" s="412"/>
      <c r="AQ49" s="490" t="s">
        <v>173</v>
      </c>
      <c r="AR49" s="491"/>
      <c r="AS49" s="491"/>
      <c r="AT49" s="492"/>
      <c r="AU49" s="493" t="s">
        <v>128</v>
      </c>
      <c r="AV49" s="493"/>
      <c r="AW49" s="493"/>
      <c r="AX49" s="494"/>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9"/>
      <c r="AC50" s="486"/>
      <c r="AD50" s="487"/>
      <c r="AE50" s="412"/>
      <c r="AF50" s="412"/>
      <c r="AG50" s="412"/>
      <c r="AH50" s="412"/>
      <c r="AI50" s="412"/>
      <c r="AJ50" s="412"/>
      <c r="AK50" s="412"/>
      <c r="AL50" s="412"/>
      <c r="AM50" s="412"/>
      <c r="AN50" s="412"/>
      <c r="AO50" s="412"/>
      <c r="AP50" s="412"/>
      <c r="AQ50" s="495"/>
      <c r="AR50" s="432"/>
      <c r="AS50" s="430" t="s">
        <v>174</v>
      </c>
      <c r="AT50" s="431"/>
      <c r="AU50" s="432"/>
      <c r="AV50" s="432"/>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6"/>
      <c r="R51" s="446"/>
      <c r="S51" s="446"/>
      <c r="T51" s="446"/>
      <c r="U51" s="446"/>
      <c r="V51" s="446"/>
      <c r="W51" s="446"/>
      <c r="X51" s="447"/>
      <c r="Y51" s="890" t="s">
        <v>57</v>
      </c>
      <c r="Z51" s="891"/>
      <c r="AA51" s="892"/>
      <c r="AB51" s="369"/>
      <c r="AC51" s="369"/>
      <c r="AD51" s="369"/>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3"/>
      <c r="B52" s="315"/>
      <c r="C52" s="316"/>
      <c r="D52" s="316"/>
      <c r="E52" s="316"/>
      <c r="F52" s="317"/>
      <c r="G52" s="893"/>
      <c r="H52" s="383"/>
      <c r="I52" s="383"/>
      <c r="J52" s="383"/>
      <c r="K52" s="383"/>
      <c r="L52" s="383"/>
      <c r="M52" s="383"/>
      <c r="N52" s="383"/>
      <c r="O52" s="384"/>
      <c r="P52" s="448"/>
      <c r="Q52" s="448"/>
      <c r="R52" s="448"/>
      <c r="S52" s="448"/>
      <c r="T52" s="448"/>
      <c r="U52" s="448"/>
      <c r="V52" s="448"/>
      <c r="W52" s="448"/>
      <c r="X52" s="449"/>
      <c r="Y52" s="894" t="s">
        <v>50</v>
      </c>
      <c r="Z52" s="781"/>
      <c r="AA52" s="782"/>
      <c r="AB52" s="445"/>
      <c r="AC52" s="445"/>
      <c r="AD52" s="445"/>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0"/>
      <c r="Q53" s="450"/>
      <c r="R53" s="450"/>
      <c r="S53" s="450"/>
      <c r="T53" s="450"/>
      <c r="U53" s="450"/>
      <c r="V53" s="450"/>
      <c r="W53" s="450"/>
      <c r="X53" s="451"/>
      <c r="Y53" s="894" t="s">
        <v>13</v>
      </c>
      <c r="Z53" s="781"/>
      <c r="AA53" s="782"/>
      <c r="AB53" s="895" t="s">
        <v>14</v>
      </c>
      <c r="AC53" s="895"/>
      <c r="AD53" s="895"/>
      <c r="AE53" s="561"/>
      <c r="AF53" s="562"/>
      <c r="AG53" s="562"/>
      <c r="AH53" s="562"/>
      <c r="AI53" s="561"/>
      <c r="AJ53" s="562"/>
      <c r="AK53" s="562"/>
      <c r="AL53" s="562"/>
      <c r="AM53" s="561"/>
      <c r="AN53" s="562"/>
      <c r="AO53" s="562"/>
      <c r="AP53" s="562"/>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3"/>
      <c r="B54" s="452" t="s">
        <v>138</v>
      </c>
      <c r="C54" s="453"/>
      <c r="D54" s="453"/>
      <c r="E54" s="453"/>
      <c r="F54" s="454"/>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6" t="s">
        <v>11</v>
      </c>
      <c r="AC54" s="887"/>
      <c r="AD54" s="888"/>
      <c r="AE54" s="412" t="s">
        <v>411</v>
      </c>
      <c r="AF54" s="412"/>
      <c r="AG54" s="412"/>
      <c r="AH54" s="412"/>
      <c r="AI54" s="412" t="s">
        <v>563</v>
      </c>
      <c r="AJ54" s="412"/>
      <c r="AK54" s="412"/>
      <c r="AL54" s="412"/>
      <c r="AM54" s="412" t="s">
        <v>379</v>
      </c>
      <c r="AN54" s="412"/>
      <c r="AO54" s="412"/>
      <c r="AP54" s="412"/>
      <c r="AQ54" s="490" t="s">
        <v>173</v>
      </c>
      <c r="AR54" s="491"/>
      <c r="AS54" s="491"/>
      <c r="AT54" s="492"/>
      <c r="AU54" s="493" t="s">
        <v>128</v>
      </c>
      <c r="AV54" s="493"/>
      <c r="AW54" s="493"/>
      <c r="AX54" s="494"/>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9"/>
      <c r="AC55" s="486"/>
      <c r="AD55" s="487"/>
      <c r="AE55" s="412"/>
      <c r="AF55" s="412"/>
      <c r="AG55" s="412"/>
      <c r="AH55" s="412"/>
      <c r="AI55" s="412"/>
      <c r="AJ55" s="412"/>
      <c r="AK55" s="412"/>
      <c r="AL55" s="412"/>
      <c r="AM55" s="412"/>
      <c r="AN55" s="412"/>
      <c r="AO55" s="412"/>
      <c r="AP55" s="412"/>
      <c r="AQ55" s="495"/>
      <c r="AR55" s="432"/>
      <c r="AS55" s="430" t="s">
        <v>174</v>
      </c>
      <c r="AT55" s="431"/>
      <c r="AU55" s="432"/>
      <c r="AV55" s="432"/>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6"/>
      <c r="R56" s="446"/>
      <c r="S56" s="446"/>
      <c r="T56" s="446"/>
      <c r="U56" s="446"/>
      <c r="V56" s="446"/>
      <c r="W56" s="446"/>
      <c r="X56" s="447"/>
      <c r="Y56" s="890" t="s">
        <v>57</v>
      </c>
      <c r="Z56" s="891"/>
      <c r="AA56" s="892"/>
      <c r="AB56" s="369"/>
      <c r="AC56" s="369"/>
      <c r="AD56" s="369"/>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3"/>
      <c r="B57" s="315"/>
      <c r="C57" s="316"/>
      <c r="D57" s="316"/>
      <c r="E57" s="316"/>
      <c r="F57" s="317"/>
      <c r="G57" s="893"/>
      <c r="H57" s="383"/>
      <c r="I57" s="383"/>
      <c r="J57" s="383"/>
      <c r="K57" s="383"/>
      <c r="L57" s="383"/>
      <c r="M57" s="383"/>
      <c r="N57" s="383"/>
      <c r="O57" s="384"/>
      <c r="P57" s="448"/>
      <c r="Q57" s="448"/>
      <c r="R57" s="448"/>
      <c r="S57" s="448"/>
      <c r="T57" s="448"/>
      <c r="U57" s="448"/>
      <c r="V57" s="448"/>
      <c r="W57" s="448"/>
      <c r="X57" s="449"/>
      <c r="Y57" s="894" t="s">
        <v>50</v>
      </c>
      <c r="Z57" s="781"/>
      <c r="AA57" s="782"/>
      <c r="AB57" s="445"/>
      <c r="AC57" s="445"/>
      <c r="AD57" s="445"/>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0"/>
      <c r="Q58" s="450"/>
      <c r="R58" s="450"/>
      <c r="S58" s="450"/>
      <c r="T58" s="450"/>
      <c r="U58" s="450"/>
      <c r="V58" s="450"/>
      <c r="W58" s="450"/>
      <c r="X58" s="451"/>
      <c r="Y58" s="894" t="s">
        <v>13</v>
      </c>
      <c r="Z58" s="781"/>
      <c r="AA58" s="782"/>
      <c r="AB58" s="895" t="s">
        <v>14</v>
      </c>
      <c r="AC58" s="895"/>
      <c r="AD58" s="895"/>
      <c r="AE58" s="561"/>
      <c r="AF58" s="562"/>
      <c r="AG58" s="562"/>
      <c r="AH58" s="562"/>
      <c r="AI58" s="561"/>
      <c r="AJ58" s="562"/>
      <c r="AK58" s="562"/>
      <c r="AL58" s="562"/>
      <c r="AM58" s="561"/>
      <c r="AN58" s="562"/>
      <c r="AO58" s="562"/>
      <c r="AP58" s="562"/>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3"/>
      <c r="B59" s="452" t="s">
        <v>138</v>
      </c>
      <c r="C59" s="453"/>
      <c r="D59" s="453"/>
      <c r="E59" s="453"/>
      <c r="F59" s="454"/>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6" t="s">
        <v>11</v>
      </c>
      <c r="AC59" s="887"/>
      <c r="AD59" s="888"/>
      <c r="AE59" s="412" t="s">
        <v>411</v>
      </c>
      <c r="AF59" s="412"/>
      <c r="AG59" s="412"/>
      <c r="AH59" s="412"/>
      <c r="AI59" s="412" t="s">
        <v>563</v>
      </c>
      <c r="AJ59" s="412"/>
      <c r="AK59" s="412"/>
      <c r="AL59" s="412"/>
      <c r="AM59" s="412" t="s">
        <v>379</v>
      </c>
      <c r="AN59" s="412"/>
      <c r="AO59" s="412"/>
      <c r="AP59" s="412"/>
      <c r="AQ59" s="490" t="s">
        <v>173</v>
      </c>
      <c r="AR59" s="491"/>
      <c r="AS59" s="491"/>
      <c r="AT59" s="492"/>
      <c r="AU59" s="493" t="s">
        <v>128</v>
      </c>
      <c r="AV59" s="493"/>
      <c r="AW59" s="493"/>
      <c r="AX59" s="494"/>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9"/>
      <c r="AC60" s="486"/>
      <c r="AD60" s="487"/>
      <c r="AE60" s="412"/>
      <c r="AF60" s="412"/>
      <c r="AG60" s="412"/>
      <c r="AH60" s="412"/>
      <c r="AI60" s="412"/>
      <c r="AJ60" s="412"/>
      <c r="AK60" s="412"/>
      <c r="AL60" s="412"/>
      <c r="AM60" s="412"/>
      <c r="AN60" s="412"/>
      <c r="AO60" s="412"/>
      <c r="AP60" s="412"/>
      <c r="AQ60" s="495"/>
      <c r="AR60" s="432"/>
      <c r="AS60" s="430" t="s">
        <v>174</v>
      </c>
      <c r="AT60" s="431"/>
      <c r="AU60" s="432"/>
      <c r="AV60" s="432"/>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6"/>
      <c r="R61" s="446"/>
      <c r="S61" s="446"/>
      <c r="T61" s="446"/>
      <c r="U61" s="446"/>
      <c r="V61" s="446"/>
      <c r="W61" s="446"/>
      <c r="X61" s="447"/>
      <c r="Y61" s="890" t="s">
        <v>57</v>
      </c>
      <c r="Z61" s="891"/>
      <c r="AA61" s="892"/>
      <c r="AB61" s="369"/>
      <c r="AC61" s="369"/>
      <c r="AD61" s="369"/>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23.25" hidden="1" customHeight="1" x14ac:dyDescent="0.15">
      <c r="A62" s="313"/>
      <c r="B62" s="315"/>
      <c r="C62" s="316"/>
      <c r="D62" s="316"/>
      <c r="E62" s="316"/>
      <c r="F62" s="317"/>
      <c r="G62" s="893"/>
      <c r="H62" s="383"/>
      <c r="I62" s="383"/>
      <c r="J62" s="383"/>
      <c r="K62" s="383"/>
      <c r="L62" s="383"/>
      <c r="M62" s="383"/>
      <c r="N62" s="383"/>
      <c r="O62" s="384"/>
      <c r="P62" s="448"/>
      <c r="Q62" s="448"/>
      <c r="R62" s="448"/>
      <c r="S62" s="448"/>
      <c r="T62" s="448"/>
      <c r="U62" s="448"/>
      <c r="V62" s="448"/>
      <c r="W62" s="448"/>
      <c r="X62" s="449"/>
      <c r="Y62" s="894" t="s">
        <v>50</v>
      </c>
      <c r="Z62" s="781"/>
      <c r="AA62" s="782"/>
      <c r="AB62" s="445"/>
      <c r="AC62" s="445"/>
      <c r="AD62" s="445"/>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23.25" hidden="1" customHeight="1" thickBot="1" x14ac:dyDescent="0.2">
      <c r="A63" s="314"/>
      <c r="B63" s="883"/>
      <c r="C63" s="884"/>
      <c r="D63" s="884"/>
      <c r="E63" s="884"/>
      <c r="F63" s="885"/>
      <c r="G63" s="141"/>
      <c r="H63" s="142"/>
      <c r="I63" s="142"/>
      <c r="J63" s="142"/>
      <c r="K63" s="142"/>
      <c r="L63" s="142"/>
      <c r="M63" s="142"/>
      <c r="N63" s="142"/>
      <c r="O63" s="143"/>
      <c r="P63" s="450"/>
      <c r="Q63" s="450"/>
      <c r="R63" s="450"/>
      <c r="S63" s="450"/>
      <c r="T63" s="450"/>
      <c r="U63" s="450"/>
      <c r="V63" s="450"/>
      <c r="W63" s="450"/>
      <c r="X63" s="451"/>
      <c r="Y63" s="894" t="s">
        <v>13</v>
      </c>
      <c r="Z63" s="781"/>
      <c r="AA63" s="782"/>
      <c r="AB63" s="895" t="s">
        <v>14</v>
      </c>
      <c r="AC63" s="895"/>
      <c r="AD63" s="895"/>
      <c r="AE63" s="561"/>
      <c r="AF63" s="562"/>
      <c r="AG63" s="562"/>
      <c r="AH63" s="562"/>
      <c r="AI63" s="561"/>
      <c r="AJ63" s="562"/>
      <c r="AK63" s="562"/>
      <c r="AL63" s="562"/>
      <c r="AM63" s="561"/>
      <c r="AN63" s="562"/>
      <c r="AO63" s="562"/>
      <c r="AP63" s="562"/>
      <c r="AQ63" s="390"/>
      <c r="AR63" s="391"/>
      <c r="AS63" s="391"/>
      <c r="AT63" s="392"/>
      <c r="AU63" s="372"/>
      <c r="AV63" s="372"/>
      <c r="AW63" s="372"/>
      <c r="AX63" s="373"/>
      <c r="AY63">
        <f>$AY$59</f>
        <v>0</v>
      </c>
      <c r="AZ63" s="10"/>
      <c r="BA63" s="10"/>
      <c r="BB63" s="10"/>
      <c r="BC63" s="10"/>
      <c r="BD63" s="10"/>
      <c r="BE63" s="10"/>
      <c r="BF63" s="10"/>
      <c r="BG63" s="10"/>
      <c r="BH63" s="10"/>
    </row>
    <row r="64" spans="1:60" ht="47.25" customHeight="1" x14ac:dyDescent="0.15">
      <c r="A64" s="335" t="s">
        <v>574</v>
      </c>
      <c r="B64" s="336"/>
      <c r="C64" s="336"/>
      <c r="D64" s="336"/>
      <c r="E64" s="336"/>
      <c r="F64" s="337"/>
      <c r="G64" s="310" t="s">
        <v>650</v>
      </c>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1</v>
      </c>
    </row>
    <row r="65" spans="1:51" ht="31.5" customHeight="1" x14ac:dyDescent="0.15">
      <c r="A65" s="347" t="s">
        <v>575</v>
      </c>
      <c r="B65" s="316"/>
      <c r="C65" s="316"/>
      <c r="D65" s="316"/>
      <c r="E65" s="316"/>
      <c r="F65" s="317"/>
      <c r="G65" s="349" t="s">
        <v>567</v>
      </c>
      <c r="H65" s="350"/>
      <c r="I65" s="350"/>
      <c r="J65" s="350"/>
      <c r="K65" s="350"/>
      <c r="L65" s="350"/>
      <c r="M65" s="350"/>
      <c r="N65" s="350"/>
      <c r="O65" s="350"/>
      <c r="P65" s="351" t="s">
        <v>566</v>
      </c>
      <c r="Q65" s="350"/>
      <c r="R65" s="350"/>
      <c r="S65" s="350"/>
      <c r="T65" s="350"/>
      <c r="U65" s="350"/>
      <c r="V65" s="350"/>
      <c r="W65" s="350"/>
      <c r="X65" s="352"/>
      <c r="Y65" s="353"/>
      <c r="Z65" s="354"/>
      <c r="AA65" s="355"/>
      <c r="AB65" s="398" t="s">
        <v>11</v>
      </c>
      <c r="AC65" s="398"/>
      <c r="AD65" s="398"/>
      <c r="AE65" s="399" t="s">
        <v>411</v>
      </c>
      <c r="AF65" s="400"/>
      <c r="AG65" s="400"/>
      <c r="AH65" s="401"/>
      <c r="AI65" s="399" t="s">
        <v>563</v>
      </c>
      <c r="AJ65" s="400"/>
      <c r="AK65" s="400"/>
      <c r="AL65" s="401"/>
      <c r="AM65" s="399" t="s">
        <v>379</v>
      </c>
      <c r="AN65" s="400"/>
      <c r="AO65" s="400"/>
      <c r="AP65" s="401"/>
      <c r="AQ65" s="408" t="s">
        <v>410</v>
      </c>
      <c r="AR65" s="409"/>
      <c r="AS65" s="409"/>
      <c r="AT65" s="410"/>
      <c r="AU65" s="408" t="s">
        <v>588</v>
      </c>
      <c r="AV65" s="409"/>
      <c r="AW65" s="409"/>
      <c r="AX65" s="411"/>
      <c r="AY65">
        <f>COUNTA($G$66)</f>
        <v>1</v>
      </c>
    </row>
    <row r="66" spans="1:51" ht="38.25" customHeight="1" x14ac:dyDescent="0.15">
      <c r="A66" s="347"/>
      <c r="B66" s="316"/>
      <c r="C66" s="316"/>
      <c r="D66" s="316"/>
      <c r="E66" s="316"/>
      <c r="F66" s="317"/>
      <c r="G66" s="426" t="s">
        <v>651</v>
      </c>
      <c r="H66" s="357"/>
      <c r="I66" s="357"/>
      <c r="J66" s="357"/>
      <c r="K66" s="357"/>
      <c r="L66" s="357"/>
      <c r="M66" s="357"/>
      <c r="N66" s="357"/>
      <c r="O66" s="357"/>
      <c r="P66" s="360" t="s">
        <v>646</v>
      </c>
      <c r="Q66" s="361"/>
      <c r="R66" s="361"/>
      <c r="S66" s="361"/>
      <c r="T66" s="361"/>
      <c r="U66" s="361"/>
      <c r="V66" s="361"/>
      <c r="W66" s="361"/>
      <c r="X66" s="362"/>
      <c r="Y66" s="366" t="s">
        <v>51</v>
      </c>
      <c r="Z66" s="367"/>
      <c r="AA66" s="368"/>
      <c r="AB66" s="370" t="s">
        <v>647</v>
      </c>
      <c r="AC66" s="370"/>
      <c r="AD66" s="370"/>
      <c r="AE66" s="371">
        <v>67</v>
      </c>
      <c r="AF66" s="371"/>
      <c r="AG66" s="371"/>
      <c r="AH66" s="371"/>
      <c r="AI66" s="371">
        <v>91</v>
      </c>
      <c r="AJ66" s="371"/>
      <c r="AK66" s="371"/>
      <c r="AL66" s="371"/>
      <c r="AM66" s="371">
        <v>130</v>
      </c>
      <c r="AN66" s="371"/>
      <c r="AO66" s="371"/>
      <c r="AP66" s="371"/>
      <c r="AQ66" s="371"/>
      <c r="AR66" s="371"/>
      <c r="AS66" s="371"/>
      <c r="AT66" s="371"/>
      <c r="AU66" s="402"/>
      <c r="AV66" s="403"/>
      <c r="AW66" s="403"/>
      <c r="AX66" s="404"/>
      <c r="AY66">
        <f>$AY$65</f>
        <v>1</v>
      </c>
    </row>
    <row r="67" spans="1:51" ht="38.25"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5" t="s">
        <v>52</v>
      </c>
      <c r="Z67" s="406"/>
      <c r="AA67" s="407"/>
      <c r="AB67" s="370" t="s">
        <v>647</v>
      </c>
      <c r="AC67" s="370"/>
      <c r="AD67" s="370"/>
      <c r="AE67" s="371">
        <v>64</v>
      </c>
      <c r="AF67" s="371"/>
      <c r="AG67" s="371"/>
      <c r="AH67" s="371"/>
      <c r="AI67" s="371">
        <v>91</v>
      </c>
      <c r="AJ67" s="371"/>
      <c r="AK67" s="371"/>
      <c r="AL67" s="371"/>
      <c r="AM67" s="371">
        <v>130</v>
      </c>
      <c r="AN67" s="371"/>
      <c r="AO67" s="371"/>
      <c r="AP67" s="371"/>
      <c r="AQ67" s="371">
        <v>112</v>
      </c>
      <c r="AR67" s="371"/>
      <c r="AS67" s="371"/>
      <c r="AT67" s="371"/>
      <c r="AU67" s="402"/>
      <c r="AV67" s="403"/>
      <c r="AW67" s="403"/>
      <c r="AX67" s="404"/>
      <c r="AY67">
        <f>$AY$65</f>
        <v>1</v>
      </c>
    </row>
    <row r="68" spans="1:51" ht="23.25" hidden="1" customHeight="1" x14ac:dyDescent="0.15">
      <c r="A68" s="434" t="s">
        <v>576</v>
      </c>
      <c r="B68" s="435"/>
      <c r="C68" s="435"/>
      <c r="D68" s="435"/>
      <c r="E68" s="435"/>
      <c r="F68" s="436"/>
      <c r="G68" s="222" t="s">
        <v>577</v>
      </c>
      <c r="H68" s="222"/>
      <c r="I68" s="222"/>
      <c r="J68" s="222"/>
      <c r="K68" s="222"/>
      <c r="L68" s="222"/>
      <c r="M68" s="222"/>
      <c r="N68" s="222"/>
      <c r="O68" s="222"/>
      <c r="P68" s="222"/>
      <c r="Q68" s="222"/>
      <c r="R68" s="222"/>
      <c r="S68" s="222"/>
      <c r="T68" s="222"/>
      <c r="U68" s="222"/>
      <c r="V68" s="222"/>
      <c r="W68" s="222"/>
      <c r="X68" s="251"/>
      <c r="Y68" s="442"/>
      <c r="Z68" s="443"/>
      <c r="AA68" s="444"/>
      <c r="AB68" s="221" t="s">
        <v>11</v>
      </c>
      <c r="AC68" s="222"/>
      <c r="AD68" s="251"/>
      <c r="AE68" s="412" t="s">
        <v>411</v>
      </c>
      <c r="AF68" s="412"/>
      <c r="AG68" s="412"/>
      <c r="AH68" s="412"/>
      <c r="AI68" s="412" t="s">
        <v>563</v>
      </c>
      <c r="AJ68" s="412"/>
      <c r="AK68" s="412"/>
      <c r="AL68" s="412"/>
      <c r="AM68" s="412" t="s">
        <v>379</v>
      </c>
      <c r="AN68" s="412"/>
      <c r="AO68" s="412"/>
      <c r="AP68" s="412"/>
      <c r="AQ68" s="413" t="s">
        <v>589</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458" t="s">
        <v>578</v>
      </c>
      <c r="H69" s="393"/>
      <c r="I69" s="393"/>
      <c r="J69" s="393"/>
      <c r="K69" s="393"/>
      <c r="L69" s="393"/>
      <c r="M69" s="393"/>
      <c r="N69" s="393"/>
      <c r="O69" s="393"/>
      <c r="P69" s="393"/>
      <c r="Q69" s="393"/>
      <c r="R69" s="393"/>
      <c r="S69" s="393"/>
      <c r="T69" s="393"/>
      <c r="U69" s="393"/>
      <c r="V69" s="393"/>
      <c r="W69" s="393"/>
      <c r="X69" s="393"/>
      <c r="Y69" s="416" t="s">
        <v>576</v>
      </c>
      <c r="Z69" s="417"/>
      <c r="AA69" s="418"/>
      <c r="AB69" s="419"/>
      <c r="AC69" s="420"/>
      <c r="AD69" s="421"/>
      <c r="AE69" s="395"/>
      <c r="AF69" s="395"/>
      <c r="AG69" s="395"/>
      <c r="AH69" s="395"/>
      <c r="AI69" s="395"/>
      <c r="AJ69" s="395"/>
      <c r="AK69" s="395"/>
      <c r="AL69" s="395"/>
      <c r="AM69" s="395"/>
      <c r="AN69" s="395"/>
      <c r="AO69" s="395"/>
      <c r="AP69" s="395"/>
      <c r="AQ69" s="388"/>
      <c r="AR69" s="372"/>
      <c r="AS69" s="372"/>
      <c r="AT69" s="372"/>
      <c r="AU69" s="372"/>
      <c r="AV69" s="372"/>
      <c r="AW69" s="372"/>
      <c r="AX69" s="373"/>
      <c r="AY69">
        <f>$AY$68</f>
        <v>0</v>
      </c>
    </row>
    <row r="70" spans="1:51" ht="46.5" hidden="1" customHeight="1" x14ac:dyDescent="0.15">
      <c r="A70" s="440"/>
      <c r="B70" s="207"/>
      <c r="C70" s="207"/>
      <c r="D70" s="207"/>
      <c r="E70" s="207"/>
      <c r="F70" s="441"/>
      <c r="G70" s="459"/>
      <c r="H70" s="394"/>
      <c r="I70" s="394"/>
      <c r="J70" s="394"/>
      <c r="K70" s="394"/>
      <c r="L70" s="394"/>
      <c r="M70" s="394"/>
      <c r="N70" s="394"/>
      <c r="O70" s="394"/>
      <c r="P70" s="394"/>
      <c r="Q70" s="394"/>
      <c r="R70" s="394"/>
      <c r="S70" s="394"/>
      <c r="T70" s="394"/>
      <c r="U70" s="394"/>
      <c r="V70" s="394"/>
      <c r="W70" s="394"/>
      <c r="X70" s="394"/>
      <c r="Y70" s="385" t="s">
        <v>579</v>
      </c>
      <c r="Z70" s="396"/>
      <c r="AA70" s="397"/>
      <c r="AB70" s="422"/>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7"/>
      <c r="AY70">
        <f>$AY$68</f>
        <v>0</v>
      </c>
    </row>
    <row r="71" spans="1:51" ht="18.75" customHeight="1" x14ac:dyDescent="0.15">
      <c r="A71" s="497" t="s">
        <v>232</v>
      </c>
      <c r="B71" s="498"/>
      <c r="C71" s="498"/>
      <c r="D71" s="498"/>
      <c r="E71" s="498"/>
      <c r="F71" s="499"/>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2" t="s">
        <v>411</v>
      </c>
      <c r="AF71" s="412"/>
      <c r="AG71" s="412"/>
      <c r="AH71" s="412"/>
      <c r="AI71" s="412" t="s">
        <v>563</v>
      </c>
      <c r="AJ71" s="412"/>
      <c r="AK71" s="412"/>
      <c r="AL71" s="412"/>
      <c r="AM71" s="412" t="s">
        <v>379</v>
      </c>
      <c r="AN71" s="412"/>
      <c r="AO71" s="412"/>
      <c r="AP71" s="412"/>
      <c r="AQ71" s="455" t="s">
        <v>173</v>
      </c>
      <c r="AR71" s="456"/>
      <c r="AS71" s="456"/>
      <c r="AT71" s="457"/>
      <c r="AU71" s="321" t="s">
        <v>128</v>
      </c>
      <c r="AV71" s="321"/>
      <c r="AW71" s="321"/>
      <c r="AX71" s="326"/>
      <c r="AY71">
        <f>COUNTA($G$73)</f>
        <v>1</v>
      </c>
    </row>
    <row r="72" spans="1:51" ht="18.75" customHeight="1" x14ac:dyDescent="0.15">
      <c r="A72" s="500"/>
      <c r="B72" s="501"/>
      <c r="C72" s="501"/>
      <c r="D72" s="501"/>
      <c r="E72" s="501"/>
      <c r="F72" s="502"/>
      <c r="G72" s="342"/>
      <c r="H72" s="323"/>
      <c r="I72" s="323"/>
      <c r="J72" s="323"/>
      <c r="K72" s="323"/>
      <c r="L72" s="323"/>
      <c r="M72" s="323"/>
      <c r="N72" s="323"/>
      <c r="O72" s="324"/>
      <c r="P72" s="327"/>
      <c r="Q72" s="323"/>
      <c r="R72" s="323"/>
      <c r="S72" s="323"/>
      <c r="T72" s="323"/>
      <c r="U72" s="323"/>
      <c r="V72" s="323"/>
      <c r="W72" s="323"/>
      <c r="X72" s="324"/>
      <c r="Y72" s="480"/>
      <c r="Z72" s="481"/>
      <c r="AA72" s="482"/>
      <c r="AB72" s="399"/>
      <c r="AC72" s="486"/>
      <c r="AD72" s="487"/>
      <c r="AE72" s="412"/>
      <c r="AF72" s="412"/>
      <c r="AG72" s="412"/>
      <c r="AH72" s="412"/>
      <c r="AI72" s="412"/>
      <c r="AJ72" s="412"/>
      <c r="AK72" s="412"/>
      <c r="AL72" s="412"/>
      <c r="AM72" s="412"/>
      <c r="AN72" s="412"/>
      <c r="AO72" s="412"/>
      <c r="AP72" s="412"/>
      <c r="AQ72" s="428" t="s">
        <v>655</v>
      </c>
      <c r="AR72" s="429"/>
      <c r="AS72" s="430" t="s">
        <v>174</v>
      </c>
      <c r="AT72" s="431"/>
      <c r="AU72" s="432">
        <v>7</v>
      </c>
      <c r="AV72" s="432"/>
      <c r="AW72" s="323" t="s">
        <v>166</v>
      </c>
      <c r="AX72" s="328"/>
      <c r="AY72">
        <f t="shared" ref="AY72:AY77" si="1">$AY$71</f>
        <v>1</v>
      </c>
    </row>
    <row r="73" spans="1:51" ht="32.1" customHeight="1" x14ac:dyDescent="0.15">
      <c r="A73" s="503"/>
      <c r="B73" s="501"/>
      <c r="C73" s="501"/>
      <c r="D73" s="501"/>
      <c r="E73" s="501"/>
      <c r="F73" s="502"/>
      <c r="G73" s="374" t="s">
        <v>652</v>
      </c>
      <c r="H73" s="375"/>
      <c r="I73" s="375"/>
      <c r="J73" s="375"/>
      <c r="K73" s="375"/>
      <c r="L73" s="375"/>
      <c r="M73" s="375"/>
      <c r="N73" s="375"/>
      <c r="O73" s="376"/>
      <c r="P73" s="139" t="s">
        <v>653</v>
      </c>
      <c r="Q73" s="139"/>
      <c r="R73" s="139"/>
      <c r="S73" s="139"/>
      <c r="T73" s="139"/>
      <c r="U73" s="139"/>
      <c r="V73" s="139"/>
      <c r="W73" s="139"/>
      <c r="X73" s="140"/>
      <c r="Y73" s="385" t="s">
        <v>12</v>
      </c>
      <c r="Z73" s="386"/>
      <c r="AA73" s="387"/>
      <c r="AB73" s="369" t="s">
        <v>654</v>
      </c>
      <c r="AC73" s="369"/>
      <c r="AD73" s="369"/>
      <c r="AE73" s="388">
        <v>30</v>
      </c>
      <c r="AF73" s="372"/>
      <c r="AG73" s="372"/>
      <c r="AH73" s="372"/>
      <c r="AI73" s="388">
        <v>30</v>
      </c>
      <c r="AJ73" s="372"/>
      <c r="AK73" s="372"/>
      <c r="AL73" s="372"/>
      <c r="AM73" s="388">
        <v>31</v>
      </c>
      <c r="AN73" s="372"/>
      <c r="AO73" s="372"/>
      <c r="AP73" s="372"/>
      <c r="AQ73" s="390" t="s">
        <v>655</v>
      </c>
      <c r="AR73" s="391"/>
      <c r="AS73" s="391"/>
      <c r="AT73" s="392"/>
      <c r="AU73" s="372" t="s">
        <v>655</v>
      </c>
      <c r="AV73" s="372"/>
      <c r="AW73" s="372"/>
      <c r="AX73" s="373"/>
      <c r="AY73">
        <f t="shared" si="1"/>
        <v>1</v>
      </c>
    </row>
    <row r="74" spans="1:51" ht="32.1" customHeight="1" x14ac:dyDescent="0.15">
      <c r="A74" s="504"/>
      <c r="B74" s="505"/>
      <c r="C74" s="505"/>
      <c r="D74" s="505"/>
      <c r="E74" s="505"/>
      <c r="F74" s="506"/>
      <c r="G74" s="377"/>
      <c r="H74" s="378"/>
      <c r="I74" s="378"/>
      <c r="J74" s="378"/>
      <c r="K74" s="378"/>
      <c r="L74" s="378"/>
      <c r="M74" s="378"/>
      <c r="N74" s="378"/>
      <c r="O74" s="379"/>
      <c r="P74" s="383"/>
      <c r="Q74" s="383"/>
      <c r="R74" s="383"/>
      <c r="S74" s="383"/>
      <c r="T74" s="383"/>
      <c r="U74" s="383"/>
      <c r="V74" s="383"/>
      <c r="W74" s="383"/>
      <c r="X74" s="384"/>
      <c r="Y74" s="221" t="s">
        <v>50</v>
      </c>
      <c r="Z74" s="222"/>
      <c r="AA74" s="251"/>
      <c r="AB74" s="445" t="s">
        <v>654</v>
      </c>
      <c r="AC74" s="445"/>
      <c r="AD74" s="445"/>
      <c r="AE74" s="388" t="s">
        <v>655</v>
      </c>
      <c r="AF74" s="372"/>
      <c r="AG74" s="372"/>
      <c r="AH74" s="372"/>
      <c r="AI74" s="388" t="s">
        <v>655</v>
      </c>
      <c r="AJ74" s="372"/>
      <c r="AK74" s="372"/>
      <c r="AL74" s="372"/>
      <c r="AM74" s="388" t="s">
        <v>655</v>
      </c>
      <c r="AN74" s="372"/>
      <c r="AO74" s="372"/>
      <c r="AP74" s="372"/>
      <c r="AQ74" s="390" t="s">
        <v>655</v>
      </c>
      <c r="AR74" s="391"/>
      <c r="AS74" s="391"/>
      <c r="AT74" s="392"/>
      <c r="AU74" s="372">
        <v>36</v>
      </c>
      <c r="AV74" s="372"/>
      <c r="AW74" s="372"/>
      <c r="AX74" s="373"/>
      <c r="AY74">
        <f t="shared" si="1"/>
        <v>1</v>
      </c>
    </row>
    <row r="75" spans="1:51" ht="32.1" customHeight="1" x14ac:dyDescent="0.15">
      <c r="A75" s="503"/>
      <c r="B75" s="501"/>
      <c r="C75" s="501"/>
      <c r="D75" s="501"/>
      <c r="E75" s="501"/>
      <c r="F75" s="502"/>
      <c r="G75" s="380"/>
      <c r="H75" s="381"/>
      <c r="I75" s="381"/>
      <c r="J75" s="381"/>
      <c r="K75" s="381"/>
      <c r="L75" s="381"/>
      <c r="M75" s="381"/>
      <c r="N75" s="381"/>
      <c r="O75" s="382"/>
      <c r="P75" s="142"/>
      <c r="Q75" s="142"/>
      <c r="R75" s="142"/>
      <c r="S75" s="142"/>
      <c r="T75" s="142"/>
      <c r="U75" s="142"/>
      <c r="V75" s="142"/>
      <c r="W75" s="142"/>
      <c r="X75" s="143"/>
      <c r="Y75" s="221" t="s">
        <v>13</v>
      </c>
      <c r="Z75" s="222"/>
      <c r="AA75" s="251"/>
      <c r="AB75" s="389" t="s">
        <v>14</v>
      </c>
      <c r="AC75" s="389"/>
      <c r="AD75" s="389"/>
      <c r="AE75" s="388">
        <v>83</v>
      </c>
      <c r="AF75" s="372"/>
      <c r="AG75" s="372"/>
      <c r="AH75" s="372"/>
      <c r="AI75" s="388">
        <v>83</v>
      </c>
      <c r="AJ75" s="372"/>
      <c r="AK75" s="372"/>
      <c r="AL75" s="372"/>
      <c r="AM75" s="388">
        <v>86</v>
      </c>
      <c r="AN75" s="372"/>
      <c r="AO75" s="372"/>
      <c r="AP75" s="372"/>
      <c r="AQ75" s="390" t="s">
        <v>655</v>
      </c>
      <c r="AR75" s="391"/>
      <c r="AS75" s="391"/>
      <c r="AT75" s="392"/>
      <c r="AU75" s="372" t="s">
        <v>655</v>
      </c>
      <c r="AV75" s="372"/>
      <c r="AW75" s="372"/>
      <c r="AX75" s="373"/>
      <c r="AY75">
        <f t="shared" si="1"/>
        <v>1</v>
      </c>
    </row>
    <row r="76" spans="1:51" ht="23.25" customHeight="1" x14ac:dyDescent="0.15">
      <c r="A76" s="460" t="s">
        <v>255</v>
      </c>
      <c r="B76" s="453"/>
      <c r="C76" s="453"/>
      <c r="D76" s="453"/>
      <c r="E76" s="453"/>
      <c r="F76" s="454"/>
      <c r="G76" s="507" t="s">
        <v>656</v>
      </c>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130"/>
      <c r="AY76">
        <f t="shared" si="1"/>
        <v>1</v>
      </c>
    </row>
    <row r="77" spans="1:51" ht="23.25" customHeight="1" x14ac:dyDescent="0.15">
      <c r="A77" s="348"/>
      <c r="B77" s="319"/>
      <c r="C77" s="319"/>
      <c r="D77" s="319"/>
      <c r="E77" s="319"/>
      <c r="F77" s="320"/>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496"/>
      <c r="AY77">
        <f t="shared" si="1"/>
        <v>1</v>
      </c>
    </row>
    <row r="78" spans="1:51" ht="18.75" hidden="1" customHeight="1" x14ac:dyDescent="0.15">
      <c r="A78" s="313" t="s">
        <v>568</v>
      </c>
      <c r="B78" s="315" t="s">
        <v>569</v>
      </c>
      <c r="C78" s="316"/>
      <c r="D78" s="316"/>
      <c r="E78" s="316"/>
      <c r="F78" s="317"/>
      <c r="G78" s="321" t="s">
        <v>570</v>
      </c>
      <c r="H78" s="321"/>
      <c r="I78" s="321"/>
      <c r="J78" s="321"/>
      <c r="K78" s="321"/>
      <c r="L78" s="321"/>
      <c r="M78" s="321"/>
      <c r="N78" s="321"/>
      <c r="O78" s="321"/>
      <c r="P78" s="321"/>
      <c r="Q78" s="321"/>
      <c r="R78" s="321"/>
      <c r="S78" s="321"/>
      <c r="T78" s="321"/>
      <c r="U78" s="321"/>
      <c r="V78" s="321"/>
      <c r="W78" s="321"/>
      <c r="X78" s="321"/>
      <c r="Y78" s="321"/>
      <c r="Z78" s="321"/>
      <c r="AA78" s="322"/>
      <c r="AB78" s="325" t="s">
        <v>590</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6"/>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7"/>
      <c r="AY80">
        <f t="shared" si="2"/>
        <v>0</v>
      </c>
    </row>
    <row r="81" spans="1:60" ht="22.5" hidden="1" customHeight="1" x14ac:dyDescent="0.15">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8"/>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9"/>
      <c r="AY81">
        <f t="shared" si="2"/>
        <v>0</v>
      </c>
    </row>
    <row r="82" spans="1:60" ht="19.5" hidden="1" customHeight="1" x14ac:dyDescent="0.15">
      <c r="A82" s="313"/>
      <c r="B82" s="318"/>
      <c r="C82" s="319"/>
      <c r="D82" s="319"/>
      <c r="E82" s="319"/>
      <c r="F82" s="320"/>
      <c r="G82" s="204"/>
      <c r="H82" s="204"/>
      <c r="I82" s="204"/>
      <c r="J82" s="204"/>
      <c r="K82" s="204"/>
      <c r="L82" s="204"/>
      <c r="M82" s="204"/>
      <c r="N82" s="204"/>
      <c r="O82" s="204"/>
      <c r="P82" s="204"/>
      <c r="Q82" s="204"/>
      <c r="R82" s="204"/>
      <c r="S82" s="204"/>
      <c r="T82" s="204"/>
      <c r="U82" s="204"/>
      <c r="V82" s="204"/>
      <c r="W82" s="204"/>
      <c r="X82" s="204"/>
      <c r="Y82" s="204"/>
      <c r="Z82" s="204"/>
      <c r="AA82" s="515"/>
      <c r="AB82" s="520"/>
      <c r="AC82" s="204"/>
      <c r="AD82" s="204"/>
      <c r="AE82" s="513"/>
      <c r="AF82" s="513"/>
      <c r="AG82" s="513"/>
      <c r="AH82" s="513"/>
      <c r="AI82" s="513"/>
      <c r="AJ82" s="513"/>
      <c r="AK82" s="513"/>
      <c r="AL82" s="513"/>
      <c r="AM82" s="513"/>
      <c r="AN82" s="513"/>
      <c r="AO82" s="513"/>
      <c r="AP82" s="513"/>
      <c r="AQ82" s="513"/>
      <c r="AR82" s="513"/>
      <c r="AS82" s="513"/>
      <c r="AT82" s="513"/>
      <c r="AU82" s="204"/>
      <c r="AV82" s="204"/>
      <c r="AW82" s="204"/>
      <c r="AX82" s="521"/>
      <c r="AY82">
        <f t="shared" si="2"/>
        <v>0</v>
      </c>
    </row>
    <row r="83" spans="1:60" ht="18.75" hidden="1" customHeight="1" x14ac:dyDescent="0.15">
      <c r="A83" s="313"/>
      <c r="B83" s="452" t="s">
        <v>138</v>
      </c>
      <c r="C83" s="453"/>
      <c r="D83" s="453"/>
      <c r="E83" s="453"/>
      <c r="F83" s="454"/>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6" t="s">
        <v>11</v>
      </c>
      <c r="AC83" s="887"/>
      <c r="AD83" s="888"/>
      <c r="AE83" s="412" t="s">
        <v>411</v>
      </c>
      <c r="AF83" s="412"/>
      <c r="AG83" s="412"/>
      <c r="AH83" s="412"/>
      <c r="AI83" s="412" t="s">
        <v>563</v>
      </c>
      <c r="AJ83" s="412"/>
      <c r="AK83" s="412"/>
      <c r="AL83" s="412"/>
      <c r="AM83" s="412" t="s">
        <v>379</v>
      </c>
      <c r="AN83" s="412"/>
      <c r="AO83" s="412"/>
      <c r="AP83" s="412"/>
      <c r="AQ83" s="490" t="s">
        <v>173</v>
      </c>
      <c r="AR83" s="491"/>
      <c r="AS83" s="491"/>
      <c r="AT83" s="492"/>
      <c r="AU83" s="493" t="s">
        <v>128</v>
      </c>
      <c r="AV83" s="493"/>
      <c r="AW83" s="493"/>
      <c r="AX83" s="494"/>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9"/>
      <c r="AC84" s="486"/>
      <c r="AD84" s="487"/>
      <c r="AE84" s="412"/>
      <c r="AF84" s="412"/>
      <c r="AG84" s="412"/>
      <c r="AH84" s="412"/>
      <c r="AI84" s="412"/>
      <c r="AJ84" s="412"/>
      <c r="AK84" s="412"/>
      <c r="AL84" s="412"/>
      <c r="AM84" s="412"/>
      <c r="AN84" s="412"/>
      <c r="AO84" s="412"/>
      <c r="AP84" s="412"/>
      <c r="AQ84" s="495"/>
      <c r="AR84" s="432"/>
      <c r="AS84" s="430" t="s">
        <v>174</v>
      </c>
      <c r="AT84" s="431"/>
      <c r="AU84" s="432"/>
      <c r="AV84" s="432"/>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6"/>
      <c r="R85" s="446"/>
      <c r="S85" s="446"/>
      <c r="T85" s="446"/>
      <c r="U85" s="446"/>
      <c r="V85" s="446"/>
      <c r="W85" s="446"/>
      <c r="X85" s="447"/>
      <c r="Y85" s="890" t="s">
        <v>57</v>
      </c>
      <c r="Z85" s="891"/>
      <c r="AA85" s="892"/>
      <c r="AB85" s="369"/>
      <c r="AC85" s="369"/>
      <c r="AD85" s="369"/>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3"/>
      <c r="B86" s="315"/>
      <c r="C86" s="316"/>
      <c r="D86" s="316"/>
      <c r="E86" s="316"/>
      <c r="F86" s="317"/>
      <c r="G86" s="893"/>
      <c r="H86" s="383"/>
      <c r="I86" s="383"/>
      <c r="J86" s="383"/>
      <c r="K86" s="383"/>
      <c r="L86" s="383"/>
      <c r="M86" s="383"/>
      <c r="N86" s="383"/>
      <c r="O86" s="384"/>
      <c r="P86" s="448"/>
      <c r="Q86" s="448"/>
      <c r="R86" s="448"/>
      <c r="S86" s="448"/>
      <c r="T86" s="448"/>
      <c r="U86" s="448"/>
      <c r="V86" s="448"/>
      <c r="W86" s="448"/>
      <c r="X86" s="449"/>
      <c r="Y86" s="894" t="s">
        <v>50</v>
      </c>
      <c r="Z86" s="781"/>
      <c r="AA86" s="782"/>
      <c r="AB86" s="445"/>
      <c r="AC86" s="445"/>
      <c r="AD86" s="445"/>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0"/>
      <c r="Q87" s="450"/>
      <c r="R87" s="450"/>
      <c r="S87" s="450"/>
      <c r="T87" s="450"/>
      <c r="U87" s="450"/>
      <c r="V87" s="450"/>
      <c r="W87" s="450"/>
      <c r="X87" s="451"/>
      <c r="Y87" s="894" t="s">
        <v>13</v>
      </c>
      <c r="Z87" s="781"/>
      <c r="AA87" s="782"/>
      <c r="AB87" s="895" t="s">
        <v>14</v>
      </c>
      <c r="AC87" s="895"/>
      <c r="AD87" s="895"/>
      <c r="AE87" s="561"/>
      <c r="AF87" s="562"/>
      <c r="AG87" s="562"/>
      <c r="AH87" s="562"/>
      <c r="AI87" s="561"/>
      <c r="AJ87" s="562"/>
      <c r="AK87" s="562"/>
      <c r="AL87" s="562"/>
      <c r="AM87" s="561"/>
      <c r="AN87" s="562"/>
      <c r="AO87" s="562"/>
      <c r="AP87" s="562"/>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3"/>
      <c r="B88" s="452" t="s">
        <v>138</v>
      </c>
      <c r="C88" s="453"/>
      <c r="D88" s="453"/>
      <c r="E88" s="453"/>
      <c r="F88" s="454"/>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6" t="s">
        <v>11</v>
      </c>
      <c r="AC88" s="887"/>
      <c r="AD88" s="888"/>
      <c r="AE88" s="412" t="s">
        <v>411</v>
      </c>
      <c r="AF88" s="412"/>
      <c r="AG88" s="412"/>
      <c r="AH88" s="412"/>
      <c r="AI88" s="412" t="s">
        <v>563</v>
      </c>
      <c r="AJ88" s="412"/>
      <c r="AK88" s="412"/>
      <c r="AL88" s="412"/>
      <c r="AM88" s="412" t="s">
        <v>379</v>
      </c>
      <c r="AN88" s="412"/>
      <c r="AO88" s="412"/>
      <c r="AP88" s="412"/>
      <c r="AQ88" s="490" t="s">
        <v>173</v>
      </c>
      <c r="AR88" s="491"/>
      <c r="AS88" s="491"/>
      <c r="AT88" s="492"/>
      <c r="AU88" s="493" t="s">
        <v>128</v>
      </c>
      <c r="AV88" s="493"/>
      <c r="AW88" s="493"/>
      <c r="AX88" s="494"/>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9"/>
      <c r="AC89" s="486"/>
      <c r="AD89" s="487"/>
      <c r="AE89" s="412"/>
      <c r="AF89" s="412"/>
      <c r="AG89" s="412"/>
      <c r="AH89" s="412"/>
      <c r="AI89" s="412"/>
      <c r="AJ89" s="412"/>
      <c r="AK89" s="412"/>
      <c r="AL89" s="412"/>
      <c r="AM89" s="412"/>
      <c r="AN89" s="412"/>
      <c r="AO89" s="412"/>
      <c r="AP89" s="412"/>
      <c r="AQ89" s="495"/>
      <c r="AR89" s="432"/>
      <c r="AS89" s="430" t="s">
        <v>174</v>
      </c>
      <c r="AT89" s="431"/>
      <c r="AU89" s="432"/>
      <c r="AV89" s="432"/>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6"/>
      <c r="R90" s="446"/>
      <c r="S90" s="446"/>
      <c r="T90" s="446"/>
      <c r="U90" s="446"/>
      <c r="V90" s="446"/>
      <c r="W90" s="446"/>
      <c r="X90" s="447"/>
      <c r="Y90" s="890" t="s">
        <v>57</v>
      </c>
      <c r="Z90" s="891"/>
      <c r="AA90" s="892"/>
      <c r="AB90" s="369"/>
      <c r="AC90" s="369"/>
      <c r="AD90" s="369"/>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3"/>
      <c r="B91" s="315"/>
      <c r="C91" s="316"/>
      <c r="D91" s="316"/>
      <c r="E91" s="316"/>
      <c r="F91" s="317"/>
      <c r="G91" s="893"/>
      <c r="H91" s="383"/>
      <c r="I91" s="383"/>
      <c r="J91" s="383"/>
      <c r="K91" s="383"/>
      <c r="L91" s="383"/>
      <c r="M91" s="383"/>
      <c r="N91" s="383"/>
      <c r="O91" s="384"/>
      <c r="P91" s="448"/>
      <c r="Q91" s="448"/>
      <c r="R91" s="448"/>
      <c r="S91" s="448"/>
      <c r="T91" s="448"/>
      <c r="U91" s="448"/>
      <c r="V91" s="448"/>
      <c r="W91" s="448"/>
      <c r="X91" s="449"/>
      <c r="Y91" s="894" t="s">
        <v>50</v>
      </c>
      <c r="Z91" s="781"/>
      <c r="AA91" s="782"/>
      <c r="AB91" s="445"/>
      <c r="AC91" s="445"/>
      <c r="AD91" s="445"/>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0"/>
      <c r="Q92" s="450"/>
      <c r="R92" s="450"/>
      <c r="S92" s="450"/>
      <c r="T92" s="450"/>
      <c r="U92" s="450"/>
      <c r="V92" s="450"/>
      <c r="W92" s="450"/>
      <c r="X92" s="451"/>
      <c r="Y92" s="894" t="s">
        <v>13</v>
      </c>
      <c r="Z92" s="781"/>
      <c r="AA92" s="782"/>
      <c r="AB92" s="895" t="s">
        <v>14</v>
      </c>
      <c r="AC92" s="895"/>
      <c r="AD92" s="895"/>
      <c r="AE92" s="561"/>
      <c r="AF92" s="562"/>
      <c r="AG92" s="562"/>
      <c r="AH92" s="562"/>
      <c r="AI92" s="561"/>
      <c r="AJ92" s="562"/>
      <c r="AK92" s="562"/>
      <c r="AL92" s="562"/>
      <c r="AM92" s="561"/>
      <c r="AN92" s="562"/>
      <c r="AO92" s="562"/>
      <c r="AP92" s="562"/>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6" t="s">
        <v>11</v>
      </c>
      <c r="AC93" s="887"/>
      <c r="AD93" s="888"/>
      <c r="AE93" s="412" t="s">
        <v>411</v>
      </c>
      <c r="AF93" s="412"/>
      <c r="AG93" s="412"/>
      <c r="AH93" s="412"/>
      <c r="AI93" s="412" t="s">
        <v>563</v>
      </c>
      <c r="AJ93" s="412"/>
      <c r="AK93" s="412"/>
      <c r="AL93" s="412"/>
      <c r="AM93" s="412" t="s">
        <v>379</v>
      </c>
      <c r="AN93" s="412"/>
      <c r="AO93" s="412"/>
      <c r="AP93" s="412"/>
      <c r="AQ93" s="490" t="s">
        <v>173</v>
      </c>
      <c r="AR93" s="491"/>
      <c r="AS93" s="491"/>
      <c r="AT93" s="492"/>
      <c r="AU93" s="493" t="s">
        <v>128</v>
      </c>
      <c r="AV93" s="493"/>
      <c r="AW93" s="493"/>
      <c r="AX93" s="494"/>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9"/>
      <c r="AC94" s="486"/>
      <c r="AD94" s="487"/>
      <c r="AE94" s="412"/>
      <c r="AF94" s="412"/>
      <c r="AG94" s="412"/>
      <c r="AH94" s="412"/>
      <c r="AI94" s="412"/>
      <c r="AJ94" s="412"/>
      <c r="AK94" s="412"/>
      <c r="AL94" s="412"/>
      <c r="AM94" s="412"/>
      <c r="AN94" s="412"/>
      <c r="AO94" s="412"/>
      <c r="AP94" s="412"/>
      <c r="AQ94" s="495"/>
      <c r="AR94" s="432"/>
      <c r="AS94" s="430" t="s">
        <v>174</v>
      </c>
      <c r="AT94" s="431"/>
      <c r="AU94" s="432"/>
      <c r="AV94" s="432"/>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6"/>
      <c r="R95" s="446"/>
      <c r="S95" s="446"/>
      <c r="T95" s="446"/>
      <c r="U95" s="446"/>
      <c r="V95" s="446"/>
      <c r="W95" s="446"/>
      <c r="X95" s="447"/>
      <c r="Y95" s="890" t="s">
        <v>57</v>
      </c>
      <c r="Z95" s="891"/>
      <c r="AA95" s="892"/>
      <c r="AB95" s="369"/>
      <c r="AC95" s="369"/>
      <c r="AD95" s="369"/>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3"/>
      <c r="B96" s="315"/>
      <c r="C96" s="316"/>
      <c r="D96" s="316"/>
      <c r="E96" s="316"/>
      <c r="F96" s="317"/>
      <c r="G96" s="893"/>
      <c r="H96" s="383"/>
      <c r="I96" s="383"/>
      <c r="J96" s="383"/>
      <c r="K96" s="383"/>
      <c r="L96" s="383"/>
      <c r="M96" s="383"/>
      <c r="N96" s="383"/>
      <c r="O96" s="384"/>
      <c r="P96" s="448"/>
      <c r="Q96" s="448"/>
      <c r="R96" s="448"/>
      <c r="S96" s="448"/>
      <c r="T96" s="448"/>
      <c r="U96" s="448"/>
      <c r="V96" s="448"/>
      <c r="W96" s="448"/>
      <c r="X96" s="449"/>
      <c r="Y96" s="894" t="s">
        <v>50</v>
      </c>
      <c r="Z96" s="781"/>
      <c r="AA96" s="782"/>
      <c r="AB96" s="445"/>
      <c r="AC96" s="445"/>
      <c r="AD96" s="445"/>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4"/>
      <c r="B97" s="883"/>
      <c r="C97" s="884"/>
      <c r="D97" s="884"/>
      <c r="E97" s="884"/>
      <c r="F97" s="885"/>
      <c r="G97" s="141"/>
      <c r="H97" s="142"/>
      <c r="I97" s="142"/>
      <c r="J97" s="142"/>
      <c r="K97" s="142"/>
      <c r="L97" s="142"/>
      <c r="M97" s="142"/>
      <c r="N97" s="142"/>
      <c r="O97" s="143"/>
      <c r="P97" s="450"/>
      <c r="Q97" s="450"/>
      <c r="R97" s="450"/>
      <c r="S97" s="450"/>
      <c r="T97" s="450"/>
      <c r="U97" s="450"/>
      <c r="V97" s="450"/>
      <c r="W97" s="450"/>
      <c r="X97" s="451"/>
      <c r="Y97" s="894" t="s">
        <v>13</v>
      </c>
      <c r="Z97" s="781"/>
      <c r="AA97" s="782"/>
      <c r="AB97" s="895" t="s">
        <v>14</v>
      </c>
      <c r="AC97" s="895"/>
      <c r="AD97" s="895"/>
      <c r="AE97" s="561"/>
      <c r="AF97" s="562"/>
      <c r="AG97" s="562"/>
      <c r="AH97" s="562"/>
      <c r="AI97" s="561"/>
      <c r="AJ97" s="562"/>
      <c r="AK97" s="562"/>
      <c r="AL97" s="562"/>
      <c r="AM97" s="561"/>
      <c r="AN97" s="562"/>
      <c r="AO97" s="562"/>
      <c r="AP97" s="562"/>
      <c r="AQ97" s="390"/>
      <c r="AR97" s="391"/>
      <c r="AS97" s="391"/>
      <c r="AT97" s="392"/>
      <c r="AU97" s="372"/>
      <c r="AV97" s="372"/>
      <c r="AW97" s="372"/>
      <c r="AX97" s="373"/>
      <c r="AY97">
        <f>$AY$93</f>
        <v>0</v>
      </c>
      <c r="AZ97" s="10"/>
      <c r="BA97" s="10"/>
      <c r="BB97" s="10"/>
      <c r="BC97" s="10"/>
      <c r="BD97" s="10"/>
      <c r="BE97" s="10"/>
      <c r="BF97" s="10"/>
      <c r="BG97" s="10"/>
      <c r="BH97" s="10"/>
    </row>
    <row r="98" spans="1:60" ht="47.25" hidden="1" customHeight="1" x14ac:dyDescent="0.15">
      <c r="A98" s="307" t="s">
        <v>574</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575</v>
      </c>
      <c r="B99" s="316"/>
      <c r="C99" s="316"/>
      <c r="D99" s="316"/>
      <c r="E99" s="316"/>
      <c r="F99" s="317"/>
      <c r="G99" s="349" t="s">
        <v>567</v>
      </c>
      <c r="H99" s="350"/>
      <c r="I99" s="350"/>
      <c r="J99" s="350"/>
      <c r="K99" s="350"/>
      <c r="L99" s="350"/>
      <c r="M99" s="350"/>
      <c r="N99" s="350"/>
      <c r="O99" s="350"/>
      <c r="P99" s="351" t="s">
        <v>566</v>
      </c>
      <c r="Q99" s="350"/>
      <c r="R99" s="350"/>
      <c r="S99" s="350"/>
      <c r="T99" s="350"/>
      <c r="U99" s="350"/>
      <c r="V99" s="350"/>
      <c r="W99" s="350"/>
      <c r="X99" s="352"/>
      <c r="Y99" s="353"/>
      <c r="Z99" s="354"/>
      <c r="AA99" s="355"/>
      <c r="AB99" s="398" t="s">
        <v>11</v>
      </c>
      <c r="AC99" s="398"/>
      <c r="AD99" s="398"/>
      <c r="AE99" s="412" t="s">
        <v>411</v>
      </c>
      <c r="AF99" s="412"/>
      <c r="AG99" s="412"/>
      <c r="AH99" s="412"/>
      <c r="AI99" s="412" t="s">
        <v>563</v>
      </c>
      <c r="AJ99" s="412"/>
      <c r="AK99" s="412"/>
      <c r="AL99" s="412"/>
      <c r="AM99" s="412" t="s">
        <v>379</v>
      </c>
      <c r="AN99" s="412"/>
      <c r="AO99" s="412"/>
      <c r="AP99" s="412"/>
      <c r="AQ99" s="408" t="s">
        <v>410</v>
      </c>
      <c r="AR99" s="409"/>
      <c r="AS99" s="409"/>
      <c r="AT99" s="410"/>
      <c r="AU99" s="408" t="s">
        <v>588</v>
      </c>
      <c r="AV99" s="409"/>
      <c r="AW99" s="409"/>
      <c r="AX99" s="411"/>
      <c r="AY99">
        <f>COUNTA($G$100)</f>
        <v>0</v>
      </c>
    </row>
    <row r="100" spans="1:60" ht="23.25" hidden="1" customHeight="1" x14ac:dyDescent="0.15">
      <c r="A100" s="347"/>
      <c r="B100" s="316"/>
      <c r="C100" s="316"/>
      <c r="D100" s="316"/>
      <c r="E100" s="316"/>
      <c r="F100" s="317"/>
      <c r="G100" s="426"/>
      <c r="H100" s="357"/>
      <c r="I100" s="357"/>
      <c r="J100" s="357"/>
      <c r="K100" s="357"/>
      <c r="L100" s="357"/>
      <c r="M100" s="357"/>
      <c r="N100" s="357"/>
      <c r="O100" s="357"/>
      <c r="P100" s="433"/>
      <c r="Q100" s="361"/>
      <c r="R100" s="361"/>
      <c r="S100" s="361"/>
      <c r="T100" s="361"/>
      <c r="U100" s="361"/>
      <c r="V100" s="361"/>
      <c r="W100" s="361"/>
      <c r="X100" s="362"/>
      <c r="Y100" s="366" t="s">
        <v>51</v>
      </c>
      <c r="Z100" s="367"/>
      <c r="AA100" s="368"/>
      <c r="AB100" s="370"/>
      <c r="AC100" s="370"/>
      <c r="AD100" s="370"/>
      <c r="AE100" s="371"/>
      <c r="AF100" s="371"/>
      <c r="AG100" s="371"/>
      <c r="AH100" s="371"/>
      <c r="AI100" s="371"/>
      <c r="AJ100" s="371"/>
      <c r="AK100" s="371"/>
      <c r="AL100" s="371"/>
      <c r="AM100" s="371"/>
      <c r="AN100" s="371"/>
      <c r="AO100" s="371"/>
      <c r="AP100" s="371"/>
      <c r="AQ100" s="371"/>
      <c r="AR100" s="371"/>
      <c r="AS100" s="371"/>
      <c r="AT100" s="371"/>
      <c r="AU100" s="402"/>
      <c r="AV100" s="403"/>
      <c r="AW100" s="403"/>
      <c r="AX100" s="404"/>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5" t="s">
        <v>52</v>
      </c>
      <c r="Z101" s="406"/>
      <c r="AA101" s="407"/>
      <c r="AB101" s="370"/>
      <c r="AC101" s="370"/>
      <c r="AD101" s="370"/>
      <c r="AE101" s="371"/>
      <c r="AF101" s="371"/>
      <c r="AG101" s="371"/>
      <c r="AH101" s="371"/>
      <c r="AI101" s="371"/>
      <c r="AJ101" s="371"/>
      <c r="AK101" s="371"/>
      <c r="AL101" s="371"/>
      <c r="AM101" s="371"/>
      <c r="AN101" s="371"/>
      <c r="AO101" s="371"/>
      <c r="AP101" s="371"/>
      <c r="AQ101" s="371"/>
      <c r="AR101" s="371"/>
      <c r="AS101" s="371"/>
      <c r="AT101" s="371"/>
      <c r="AU101" s="402"/>
      <c r="AV101" s="403"/>
      <c r="AW101" s="403"/>
      <c r="AX101" s="404"/>
      <c r="AY101">
        <f>$AY$99</f>
        <v>0</v>
      </c>
    </row>
    <row r="102" spans="1:60" ht="23.25" hidden="1" customHeight="1" x14ac:dyDescent="0.15">
      <c r="A102" s="460" t="s">
        <v>576</v>
      </c>
      <c r="B102" s="340"/>
      <c r="C102" s="340"/>
      <c r="D102" s="340"/>
      <c r="E102" s="340"/>
      <c r="F102" s="461"/>
      <c r="G102" s="222" t="s">
        <v>577</v>
      </c>
      <c r="H102" s="222"/>
      <c r="I102" s="222"/>
      <c r="J102" s="222"/>
      <c r="K102" s="222"/>
      <c r="L102" s="222"/>
      <c r="M102" s="222"/>
      <c r="N102" s="222"/>
      <c r="O102" s="222"/>
      <c r="P102" s="222"/>
      <c r="Q102" s="222"/>
      <c r="R102" s="222"/>
      <c r="S102" s="222"/>
      <c r="T102" s="222"/>
      <c r="U102" s="222"/>
      <c r="V102" s="222"/>
      <c r="W102" s="222"/>
      <c r="X102" s="251"/>
      <c r="Y102" s="442"/>
      <c r="Z102" s="443"/>
      <c r="AA102" s="444"/>
      <c r="AB102" s="221" t="s">
        <v>11</v>
      </c>
      <c r="AC102" s="222"/>
      <c r="AD102" s="251"/>
      <c r="AE102" s="412" t="s">
        <v>411</v>
      </c>
      <c r="AF102" s="412"/>
      <c r="AG102" s="412"/>
      <c r="AH102" s="412"/>
      <c r="AI102" s="412" t="s">
        <v>563</v>
      </c>
      <c r="AJ102" s="412"/>
      <c r="AK102" s="412"/>
      <c r="AL102" s="412"/>
      <c r="AM102" s="412" t="s">
        <v>379</v>
      </c>
      <c r="AN102" s="412"/>
      <c r="AO102" s="412"/>
      <c r="AP102" s="412"/>
      <c r="AQ102" s="413" t="s">
        <v>589</v>
      </c>
      <c r="AR102" s="414"/>
      <c r="AS102" s="414"/>
      <c r="AT102" s="414"/>
      <c r="AU102" s="414"/>
      <c r="AV102" s="414"/>
      <c r="AW102" s="414"/>
      <c r="AX102" s="415"/>
      <c r="AY102">
        <f>IF(SUBSTITUTE(SUBSTITUTE($G$103,"／",""),"　","")="",0,1)</f>
        <v>0</v>
      </c>
    </row>
    <row r="103" spans="1:60" ht="23.25" hidden="1" customHeight="1" x14ac:dyDescent="0.15">
      <c r="A103" s="462"/>
      <c r="B103" s="321"/>
      <c r="C103" s="321"/>
      <c r="D103" s="321"/>
      <c r="E103" s="321"/>
      <c r="F103" s="463"/>
      <c r="G103" s="458" t="s">
        <v>578</v>
      </c>
      <c r="H103" s="393"/>
      <c r="I103" s="393"/>
      <c r="J103" s="393"/>
      <c r="K103" s="393"/>
      <c r="L103" s="393"/>
      <c r="M103" s="393"/>
      <c r="N103" s="393"/>
      <c r="O103" s="393"/>
      <c r="P103" s="393"/>
      <c r="Q103" s="393"/>
      <c r="R103" s="393"/>
      <c r="S103" s="393"/>
      <c r="T103" s="393"/>
      <c r="U103" s="393"/>
      <c r="V103" s="393"/>
      <c r="W103" s="393"/>
      <c r="X103" s="393"/>
      <c r="Y103" s="416" t="s">
        <v>576</v>
      </c>
      <c r="Z103" s="417"/>
      <c r="AA103" s="418"/>
      <c r="AB103" s="419"/>
      <c r="AC103" s="420"/>
      <c r="AD103" s="421"/>
      <c r="AE103" s="395"/>
      <c r="AF103" s="395"/>
      <c r="AG103" s="395"/>
      <c r="AH103" s="395"/>
      <c r="AI103" s="395"/>
      <c r="AJ103" s="395"/>
      <c r="AK103" s="395"/>
      <c r="AL103" s="395"/>
      <c r="AM103" s="395"/>
      <c r="AN103" s="395"/>
      <c r="AO103" s="395"/>
      <c r="AP103" s="395"/>
      <c r="AQ103" s="388"/>
      <c r="AR103" s="372"/>
      <c r="AS103" s="372"/>
      <c r="AT103" s="372"/>
      <c r="AU103" s="372"/>
      <c r="AV103" s="372"/>
      <c r="AW103" s="372"/>
      <c r="AX103" s="373"/>
      <c r="AY103">
        <f>$AY$102</f>
        <v>0</v>
      </c>
    </row>
    <row r="104" spans="1:60" ht="46.5" hidden="1" customHeight="1" x14ac:dyDescent="0.15">
      <c r="A104" s="464"/>
      <c r="B104" s="323"/>
      <c r="C104" s="323"/>
      <c r="D104" s="323"/>
      <c r="E104" s="323"/>
      <c r="F104" s="465"/>
      <c r="G104" s="459"/>
      <c r="H104" s="394"/>
      <c r="I104" s="394"/>
      <c r="J104" s="394"/>
      <c r="K104" s="394"/>
      <c r="L104" s="394"/>
      <c r="M104" s="394"/>
      <c r="N104" s="394"/>
      <c r="O104" s="394"/>
      <c r="P104" s="394"/>
      <c r="Q104" s="394"/>
      <c r="R104" s="394"/>
      <c r="S104" s="394"/>
      <c r="T104" s="394"/>
      <c r="U104" s="394"/>
      <c r="V104" s="394"/>
      <c r="W104" s="394"/>
      <c r="X104" s="394"/>
      <c r="Y104" s="385" t="s">
        <v>579</v>
      </c>
      <c r="Z104" s="396"/>
      <c r="AA104" s="397"/>
      <c r="AB104" s="422" t="s">
        <v>580</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7"/>
      <c r="AY104">
        <f>$AY$102</f>
        <v>0</v>
      </c>
    </row>
    <row r="105" spans="1:60" ht="18.75" hidden="1" customHeight="1" x14ac:dyDescent="0.15">
      <c r="A105" s="497" t="s">
        <v>232</v>
      </c>
      <c r="B105" s="498"/>
      <c r="C105" s="498"/>
      <c r="D105" s="498"/>
      <c r="E105" s="498"/>
      <c r="F105" s="499"/>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2" t="s">
        <v>411</v>
      </c>
      <c r="AF105" s="412"/>
      <c r="AG105" s="412"/>
      <c r="AH105" s="412"/>
      <c r="AI105" s="412" t="s">
        <v>563</v>
      </c>
      <c r="AJ105" s="412"/>
      <c r="AK105" s="412"/>
      <c r="AL105" s="412"/>
      <c r="AM105" s="412" t="s">
        <v>379</v>
      </c>
      <c r="AN105" s="412"/>
      <c r="AO105" s="412"/>
      <c r="AP105" s="412"/>
      <c r="AQ105" s="455" t="s">
        <v>173</v>
      </c>
      <c r="AR105" s="456"/>
      <c r="AS105" s="456"/>
      <c r="AT105" s="457"/>
      <c r="AU105" s="321" t="s">
        <v>128</v>
      </c>
      <c r="AV105" s="321"/>
      <c r="AW105" s="321"/>
      <c r="AX105" s="326"/>
      <c r="AY105">
        <f>COUNTA($G$107)</f>
        <v>0</v>
      </c>
    </row>
    <row r="106" spans="1:60" ht="18.75" hidden="1" customHeight="1" x14ac:dyDescent="0.15">
      <c r="A106" s="500"/>
      <c r="B106" s="501"/>
      <c r="C106" s="501"/>
      <c r="D106" s="501"/>
      <c r="E106" s="501"/>
      <c r="F106" s="502"/>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399"/>
      <c r="AC106" s="486"/>
      <c r="AD106" s="487"/>
      <c r="AE106" s="412"/>
      <c r="AF106" s="412"/>
      <c r="AG106" s="412"/>
      <c r="AH106" s="412"/>
      <c r="AI106" s="412"/>
      <c r="AJ106" s="412"/>
      <c r="AK106" s="412"/>
      <c r="AL106" s="412"/>
      <c r="AM106" s="412"/>
      <c r="AN106" s="412"/>
      <c r="AO106" s="412"/>
      <c r="AP106" s="412"/>
      <c r="AQ106" s="428"/>
      <c r="AR106" s="429"/>
      <c r="AS106" s="430" t="s">
        <v>174</v>
      </c>
      <c r="AT106" s="431"/>
      <c r="AU106" s="432"/>
      <c r="AV106" s="432"/>
      <c r="AW106" s="323" t="s">
        <v>166</v>
      </c>
      <c r="AX106" s="328"/>
      <c r="AY106">
        <f t="shared" ref="AY106:AY111" si="3">$AY$105</f>
        <v>0</v>
      </c>
    </row>
    <row r="107" spans="1:60" ht="23.25" hidden="1" customHeight="1" x14ac:dyDescent="0.15">
      <c r="A107" s="503"/>
      <c r="B107" s="501"/>
      <c r="C107" s="501"/>
      <c r="D107" s="501"/>
      <c r="E107" s="501"/>
      <c r="F107" s="502"/>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69"/>
      <c r="AC107" s="369"/>
      <c r="AD107" s="369"/>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60" ht="23.25" hidden="1" customHeight="1" x14ac:dyDescent="0.15">
      <c r="A108" s="504"/>
      <c r="B108" s="505"/>
      <c r="C108" s="505"/>
      <c r="D108" s="505"/>
      <c r="E108" s="505"/>
      <c r="F108" s="506"/>
      <c r="G108" s="377"/>
      <c r="H108" s="378"/>
      <c r="I108" s="378"/>
      <c r="J108" s="378"/>
      <c r="K108" s="378"/>
      <c r="L108" s="378"/>
      <c r="M108" s="378"/>
      <c r="N108" s="378"/>
      <c r="O108" s="379"/>
      <c r="P108" s="383"/>
      <c r="Q108" s="383"/>
      <c r="R108" s="383"/>
      <c r="S108" s="383"/>
      <c r="T108" s="383"/>
      <c r="U108" s="383"/>
      <c r="V108" s="383"/>
      <c r="W108" s="383"/>
      <c r="X108" s="384"/>
      <c r="Y108" s="221" t="s">
        <v>50</v>
      </c>
      <c r="Z108" s="222"/>
      <c r="AA108" s="251"/>
      <c r="AB108" s="445"/>
      <c r="AC108" s="445"/>
      <c r="AD108" s="445"/>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60" ht="23.25" hidden="1" customHeight="1" x14ac:dyDescent="0.15">
      <c r="A109" s="503"/>
      <c r="B109" s="501"/>
      <c r="C109" s="501"/>
      <c r="D109" s="501"/>
      <c r="E109" s="501"/>
      <c r="F109" s="502"/>
      <c r="G109" s="380"/>
      <c r="H109" s="381"/>
      <c r="I109" s="381"/>
      <c r="J109" s="381"/>
      <c r="K109" s="381"/>
      <c r="L109" s="381"/>
      <c r="M109" s="381"/>
      <c r="N109" s="381"/>
      <c r="O109" s="382"/>
      <c r="P109" s="142"/>
      <c r="Q109" s="142"/>
      <c r="R109" s="142"/>
      <c r="S109" s="142"/>
      <c r="T109" s="142"/>
      <c r="U109" s="142"/>
      <c r="V109" s="142"/>
      <c r="W109" s="142"/>
      <c r="X109" s="143"/>
      <c r="Y109" s="221" t="s">
        <v>13</v>
      </c>
      <c r="Z109" s="222"/>
      <c r="AA109" s="251"/>
      <c r="AB109" s="389" t="s">
        <v>14</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60" ht="23.25" hidden="1" customHeight="1" x14ac:dyDescent="0.15">
      <c r="A110" s="460" t="s">
        <v>255</v>
      </c>
      <c r="B110" s="453"/>
      <c r="C110" s="453"/>
      <c r="D110" s="453"/>
      <c r="E110" s="453"/>
      <c r="F110" s="454"/>
      <c r="G110" s="507"/>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130"/>
      <c r="AY110">
        <f t="shared" si="3"/>
        <v>0</v>
      </c>
    </row>
    <row r="111" spans="1:60" ht="23.25" hidden="1" customHeight="1" x14ac:dyDescent="0.15">
      <c r="A111" s="348"/>
      <c r="B111" s="319"/>
      <c r="C111" s="319"/>
      <c r="D111" s="319"/>
      <c r="E111" s="319"/>
      <c r="F111" s="320"/>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496"/>
      <c r="AY111">
        <f t="shared" si="3"/>
        <v>0</v>
      </c>
    </row>
    <row r="112" spans="1:60" ht="18.75" hidden="1" customHeight="1" x14ac:dyDescent="0.15">
      <c r="A112" s="313" t="s">
        <v>568</v>
      </c>
      <c r="B112" s="315" t="s">
        <v>569</v>
      </c>
      <c r="C112" s="316"/>
      <c r="D112" s="316"/>
      <c r="E112" s="316"/>
      <c r="F112" s="317"/>
      <c r="G112" s="321" t="s">
        <v>570</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590</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6"/>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7"/>
      <c r="AY114">
        <f t="shared" si="4"/>
        <v>0</v>
      </c>
    </row>
    <row r="115" spans="1:60" ht="22.5" hidden="1" customHeight="1" x14ac:dyDescent="0.15">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8"/>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19"/>
      <c r="AY115">
        <f t="shared" si="4"/>
        <v>0</v>
      </c>
    </row>
    <row r="116" spans="1:60" ht="19.5" hidden="1" customHeight="1" x14ac:dyDescent="0.15">
      <c r="A116" s="313"/>
      <c r="B116" s="318"/>
      <c r="C116" s="319"/>
      <c r="D116" s="319"/>
      <c r="E116" s="319"/>
      <c r="F116" s="320"/>
      <c r="G116" s="204"/>
      <c r="H116" s="204"/>
      <c r="I116" s="204"/>
      <c r="J116" s="204"/>
      <c r="K116" s="204"/>
      <c r="L116" s="204"/>
      <c r="M116" s="204"/>
      <c r="N116" s="204"/>
      <c r="O116" s="204"/>
      <c r="P116" s="204"/>
      <c r="Q116" s="204"/>
      <c r="R116" s="204"/>
      <c r="S116" s="204"/>
      <c r="T116" s="204"/>
      <c r="U116" s="204"/>
      <c r="V116" s="204"/>
      <c r="W116" s="204"/>
      <c r="X116" s="204"/>
      <c r="Y116" s="204"/>
      <c r="Z116" s="204"/>
      <c r="AA116" s="515"/>
      <c r="AB116" s="520"/>
      <c r="AC116" s="204"/>
      <c r="AD116" s="204"/>
      <c r="AE116" s="513"/>
      <c r="AF116" s="513"/>
      <c r="AG116" s="513"/>
      <c r="AH116" s="513"/>
      <c r="AI116" s="513"/>
      <c r="AJ116" s="513"/>
      <c r="AK116" s="513"/>
      <c r="AL116" s="513"/>
      <c r="AM116" s="513"/>
      <c r="AN116" s="513"/>
      <c r="AO116" s="513"/>
      <c r="AP116" s="513"/>
      <c r="AQ116" s="513"/>
      <c r="AR116" s="513"/>
      <c r="AS116" s="513"/>
      <c r="AT116" s="513"/>
      <c r="AU116" s="204"/>
      <c r="AV116" s="204"/>
      <c r="AW116" s="204"/>
      <c r="AX116" s="521"/>
      <c r="AY116">
        <f t="shared" si="4"/>
        <v>0</v>
      </c>
    </row>
    <row r="117" spans="1:60" ht="18.75" hidden="1" customHeight="1" x14ac:dyDescent="0.15">
      <c r="A117" s="313"/>
      <c r="B117" s="452" t="s">
        <v>138</v>
      </c>
      <c r="C117" s="453"/>
      <c r="D117" s="453"/>
      <c r="E117" s="453"/>
      <c r="F117" s="454"/>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6" t="s">
        <v>11</v>
      </c>
      <c r="AC117" s="887"/>
      <c r="AD117" s="888"/>
      <c r="AE117" s="412" t="s">
        <v>411</v>
      </c>
      <c r="AF117" s="412"/>
      <c r="AG117" s="412"/>
      <c r="AH117" s="412"/>
      <c r="AI117" s="412" t="s">
        <v>563</v>
      </c>
      <c r="AJ117" s="412"/>
      <c r="AK117" s="412"/>
      <c r="AL117" s="412"/>
      <c r="AM117" s="412" t="s">
        <v>379</v>
      </c>
      <c r="AN117" s="412"/>
      <c r="AO117" s="412"/>
      <c r="AP117" s="412"/>
      <c r="AQ117" s="490" t="s">
        <v>173</v>
      </c>
      <c r="AR117" s="491"/>
      <c r="AS117" s="491"/>
      <c r="AT117" s="492"/>
      <c r="AU117" s="493" t="s">
        <v>128</v>
      </c>
      <c r="AV117" s="493"/>
      <c r="AW117" s="493"/>
      <c r="AX117" s="494"/>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9"/>
      <c r="AC118" s="486"/>
      <c r="AD118" s="487"/>
      <c r="AE118" s="412"/>
      <c r="AF118" s="412"/>
      <c r="AG118" s="412"/>
      <c r="AH118" s="412"/>
      <c r="AI118" s="412"/>
      <c r="AJ118" s="412"/>
      <c r="AK118" s="412"/>
      <c r="AL118" s="412"/>
      <c r="AM118" s="412"/>
      <c r="AN118" s="412"/>
      <c r="AO118" s="412"/>
      <c r="AP118" s="412"/>
      <c r="AQ118" s="495"/>
      <c r="AR118" s="432"/>
      <c r="AS118" s="430" t="s">
        <v>174</v>
      </c>
      <c r="AT118" s="431"/>
      <c r="AU118" s="432"/>
      <c r="AV118" s="432"/>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6"/>
      <c r="R119" s="446"/>
      <c r="S119" s="446"/>
      <c r="T119" s="446"/>
      <c r="U119" s="446"/>
      <c r="V119" s="446"/>
      <c r="W119" s="446"/>
      <c r="X119" s="447"/>
      <c r="Y119" s="890" t="s">
        <v>57</v>
      </c>
      <c r="Z119" s="891"/>
      <c r="AA119" s="892"/>
      <c r="AB119" s="369"/>
      <c r="AC119" s="369"/>
      <c r="AD119" s="369"/>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3"/>
      <c r="B120" s="315"/>
      <c r="C120" s="316"/>
      <c r="D120" s="316"/>
      <c r="E120" s="316"/>
      <c r="F120" s="317"/>
      <c r="G120" s="893"/>
      <c r="H120" s="383"/>
      <c r="I120" s="383"/>
      <c r="J120" s="383"/>
      <c r="K120" s="383"/>
      <c r="L120" s="383"/>
      <c r="M120" s="383"/>
      <c r="N120" s="383"/>
      <c r="O120" s="384"/>
      <c r="P120" s="448"/>
      <c r="Q120" s="448"/>
      <c r="R120" s="448"/>
      <c r="S120" s="448"/>
      <c r="T120" s="448"/>
      <c r="U120" s="448"/>
      <c r="V120" s="448"/>
      <c r="W120" s="448"/>
      <c r="X120" s="449"/>
      <c r="Y120" s="894" t="s">
        <v>50</v>
      </c>
      <c r="Z120" s="781"/>
      <c r="AA120" s="782"/>
      <c r="AB120" s="445"/>
      <c r="AC120" s="445"/>
      <c r="AD120" s="445"/>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0"/>
      <c r="Q121" s="450"/>
      <c r="R121" s="450"/>
      <c r="S121" s="450"/>
      <c r="T121" s="450"/>
      <c r="U121" s="450"/>
      <c r="V121" s="450"/>
      <c r="W121" s="450"/>
      <c r="X121" s="451"/>
      <c r="Y121" s="894" t="s">
        <v>13</v>
      </c>
      <c r="Z121" s="781"/>
      <c r="AA121" s="782"/>
      <c r="AB121" s="895" t="s">
        <v>14</v>
      </c>
      <c r="AC121" s="895"/>
      <c r="AD121" s="895"/>
      <c r="AE121" s="561"/>
      <c r="AF121" s="562"/>
      <c r="AG121" s="562"/>
      <c r="AH121" s="562"/>
      <c r="AI121" s="561"/>
      <c r="AJ121" s="562"/>
      <c r="AK121" s="562"/>
      <c r="AL121" s="562"/>
      <c r="AM121" s="561"/>
      <c r="AN121" s="562"/>
      <c r="AO121" s="562"/>
      <c r="AP121" s="562"/>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3"/>
      <c r="B122" s="452" t="s">
        <v>138</v>
      </c>
      <c r="C122" s="453"/>
      <c r="D122" s="453"/>
      <c r="E122" s="453"/>
      <c r="F122" s="454"/>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6" t="s">
        <v>11</v>
      </c>
      <c r="AC122" s="887"/>
      <c r="AD122" s="888"/>
      <c r="AE122" s="412" t="s">
        <v>411</v>
      </c>
      <c r="AF122" s="412"/>
      <c r="AG122" s="412"/>
      <c r="AH122" s="412"/>
      <c r="AI122" s="412" t="s">
        <v>563</v>
      </c>
      <c r="AJ122" s="412"/>
      <c r="AK122" s="412"/>
      <c r="AL122" s="412"/>
      <c r="AM122" s="412" t="s">
        <v>379</v>
      </c>
      <c r="AN122" s="412"/>
      <c r="AO122" s="412"/>
      <c r="AP122" s="412"/>
      <c r="AQ122" s="490" t="s">
        <v>173</v>
      </c>
      <c r="AR122" s="491"/>
      <c r="AS122" s="491"/>
      <c r="AT122" s="492"/>
      <c r="AU122" s="493" t="s">
        <v>128</v>
      </c>
      <c r="AV122" s="493"/>
      <c r="AW122" s="493"/>
      <c r="AX122" s="494"/>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9"/>
      <c r="AC123" s="486"/>
      <c r="AD123" s="487"/>
      <c r="AE123" s="412"/>
      <c r="AF123" s="412"/>
      <c r="AG123" s="412"/>
      <c r="AH123" s="412"/>
      <c r="AI123" s="412"/>
      <c r="AJ123" s="412"/>
      <c r="AK123" s="412"/>
      <c r="AL123" s="412"/>
      <c r="AM123" s="412"/>
      <c r="AN123" s="412"/>
      <c r="AO123" s="412"/>
      <c r="AP123" s="412"/>
      <c r="AQ123" s="495"/>
      <c r="AR123" s="432"/>
      <c r="AS123" s="430" t="s">
        <v>174</v>
      </c>
      <c r="AT123" s="431"/>
      <c r="AU123" s="432"/>
      <c r="AV123" s="432"/>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6"/>
      <c r="R124" s="446"/>
      <c r="S124" s="446"/>
      <c r="T124" s="446"/>
      <c r="U124" s="446"/>
      <c r="V124" s="446"/>
      <c r="W124" s="446"/>
      <c r="X124" s="447"/>
      <c r="Y124" s="890" t="s">
        <v>57</v>
      </c>
      <c r="Z124" s="891"/>
      <c r="AA124" s="892"/>
      <c r="AB124" s="369"/>
      <c r="AC124" s="369"/>
      <c r="AD124" s="369"/>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3"/>
      <c r="B125" s="315"/>
      <c r="C125" s="316"/>
      <c r="D125" s="316"/>
      <c r="E125" s="316"/>
      <c r="F125" s="317"/>
      <c r="G125" s="893"/>
      <c r="H125" s="383"/>
      <c r="I125" s="383"/>
      <c r="J125" s="383"/>
      <c r="K125" s="383"/>
      <c r="L125" s="383"/>
      <c r="M125" s="383"/>
      <c r="N125" s="383"/>
      <c r="O125" s="384"/>
      <c r="P125" s="448"/>
      <c r="Q125" s="448"/>
      <c r="R125" s="448"/>
      <c r="S125" s="448"/>
      <c r="T125" s="448"/>
      <c r="U125" s="448"/>
      <c r="V125" s="448"/>
      <c r="W125" s="448"/>
      <c r="X125" s="449"/>
      <c r="Y125" s="894" t="s">
        <v>50</v>
      </c>
      <c r="Z125" s="781"/>
      <c r="AA125" s="782"/>
      <c r="AB125" s="445"/>
      <c r="AC125" s="445"/>
      <c r="AD125" s="445"/>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0"/>
      <c r="Q126" s="450"/>
      <c r="R126" s="450"/>
      <c r="S126" s="450"/>
      <c r="T126" s="450"/>
      <c r="U126" s="450"/>
      <c r="V126" s="450"/>
      <c r="W126" s="450"/>
      <c r="X126" s="451"/>
      <c r="Y126" s="894" t="s">
        <v>13</v>
      </c>
      <c r="Z126" s="781"/>
      <c r="AA126" s="782"/>
      <c r="AB126" s="895" t="s">
        <v>14</v>
      </c>
      <c r="AC126" s="895"/>
      <c r="AD126" s="895"/>
      <c r="AE126" s="561"/>
      <c r="AF126" s="562"/>
      <c r="AG126" s="562"/>
      <c r="AH126" s="562"/>
      <c r="AI126" s="561"/>
      <c r="AJ126" s="562"/>
      <c r="AK126" s="562"/>
      <c r="AL126" s="562"/>
      <c r="AM126" s="561"/>
      <c r="AN126" s="562"/>
      <c r="AO126" s="562"/>
      <c r="AP126" s="562"/>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3"/>
      <c r="B127" s="452" t="s">
        <v>138</v>
      </c>
      <c r="C127" s="453"/>
      <c r="D127" s="453"/>
      <c r="E127" s="453"/>
      <c r="F127" s="454"/>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6" t="s">
        <v>11</v>
      </c>
      <c r="AC127" s="887"/>
      <c r="AD127" s="888"/>
      <c r="AE127" s="412" t="s">
        <v>411</v>
      </c>
      <c r="AF127" s="412"/>
      <c r="AG127" s="412"/>
      <c r="AH127" s="412"/>
      <c r="AI127" s="412" t="s">
        <v>563</v>
      </c>
      <c r="AJ127" s="412"/>
      <c r="AK127" s="412"/>
      <c r="AL127" s="412"/>
      <c r="AM127" s="412" t="s">
        <v>379</v>
      </c>
      <c r="AN127" s="412"/>
      <c r="AO127" s="412"/>
      <c r="AP127" s="412"/>
      <c r="AQ127" s="490" t="s">
        <v>173</v>
      </c>
      <c r="AR127" s="491"/>
      <c r="AS127" s="491"/>
      <c r="AT127" s="492"/>
      <c r="AU127" s="493" t="s">
        <v>128</v>
      </c>
      <c r="AV127" s="493"/>
      <c r="AW127" s="493"/>
      <c r="AX127" s="494"/>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9"/>
      <c r="AC128" s="486"/>
      <c r="AD128" s="487"/>
      <c r="AE128" s="412"/>
      <c r="AF128" s="412"/>
      <c r="AG128" s="412"/>
      <c r="AH128" s="412"/>
      <c r="AI128" s="412"/>
      <c r="AJ128" s="412"/>
      <c r="AK128" s="412"/>
      <c r="AL128" s="412"/>
      <c r="AM128" s="412"/>
      <c r="AN128" s="412"/>
      <c r="AO128" s="412"/>
      <c r="AP128" s="412"/>
      <c r="AQ128" s="495"/>
      <c r="AR128" s="432"/>
      <c r="AS128" s="430" t="s">
        <v>174</v>
      </c>
      <c r="AT128" s="431"/>
      <c r="AU128" s="432"/>
      <c r="AV128" s="432"/>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6"/>
      <c r="R129" s="446"/>
      <c r="S129" s="446"/>
      <c r="T129" s="446"/>
      <c r="U129" s="446"/>
      <c r="V129" s="446"/>
      <c r="W129" s="446"/>
      <c r="X129" s="447"/>
      <c r="Y129" s="890" t="s">
        <v>57</v>
      </c>
      <c r="Z129" s="891"/>
      <c r="AA129" s="892"/>
      <c r="AB129" s="369"/>
      <c r="AC129" s="369"/>
      <c r="AD129" s="369"/>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3"/>
      <c r="B130" s="315"/>
      <c r="C130" s="316"/>
      <c r="D130" s="316"/>
      <c r="E130" s="316"/>
      <c r="F130" s="317"/>
      <c r="G130" s="893"/>
      <c r="H130" s="383"/>
      <c r="I130" s="383"/>
      <c r="J130" s="383"/>
      <c r="K130" s="383"/>
      <c r="L130" s="383"/>
      <c r="M130" s="383"/>
      <c r="N130" s="383"/>
      <c r="O130" s="384"/>
      <c r="P130" s="448"/>
      <c r="Q130" s="448"/>
      <c r="R130" s="448"/>
      <c r="S130" s="448"/>
      <c r="T130" s="448"/>
      <c r="U130" s="448"/>
      <c r="V130" s="448"/>
      <c r="W130" s="448"/>
      <c r="X130" s="449"/>
      <c r="Y130" s="894" t="s">
        <v>50</v>
      </c>
      <c r="Z130" s="781"/>
      <c r="AA130" s="782"/>
      <c r="AB130" s="445"/>
      <c r="AC130" s="445"/>
      <c r="AD130" s="445"/>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23.25" hidden="1" customHeight="1" thickBot="1" x14ac:dyDescent="0.2">
      <c r="A131" s="314"/>
      <c r="B131" s="883"/>
      <c r="C131" s="884"/>
      <c r="D131" s="884"/>
      <c r="E131" s="884"/>
      <c r="F131" s="885"/>
      <c r="G131" s="141"/>
      <c r="H131" s="142"/>
      <c r="I131" s="142"/>
      <c r="J131" s="142"/>
      <c r="K131" s="142"/>
      <c r="L131" s="142"/>
      <c r="M131" s="142"/>
      <c r="N131" s="142"/>
      <c r="O131" s="143"/>
      <c r="P131" s="450"/>
      <c r="Q131" s="450"/>
      <c r="R131" s="450"/>
      <c r="S131" s="450"/>
      <c r="T131" s="450"/>
      <c r="U131" s="450"/>
      <c r="V131" s="450"/>
      <c r="W131" s="450"/>
      <c r="X131" s="451"/>
      <c r="Y131" s="894" t="s">
        <v>13</v>
      </c>
      <c r="Z131" s="781"/>
      <c r="AA131" s="782"/>
      <c r="AB131" s="895" t="s">
        <v>14</v>
      </c>
      <c r="AC131" s="895"/>
      <c r="AD131" s="895"/>
      <c r="AE131" s="561"/>
      <c r="AF131" s="562"/>
      <c r="AG131" s="562"/>
      <c r="AH131" s="562"/>
      <c r="AI131" s="561"/>
      <c r="AJ131" s="562"/>
      <c r="AK131" s="562"/>
      <c r="AL131" s="562"/>
      <c r="AM131" s="561"/>
      <c r="AN131" s="562"/>
      <c r="AO131" s="562"/>
      <c r="AP131" s="562"/>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7" t="s">
        <v>574</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575</v>
      </c>
      <c r="B133" s="316"/>
      <c r="C133" s="316"/>
      <c r="D133" s="316"/>
      <c r="E133" s="316"/>
      <c r="F133" s="317"/>
      <c r="G133" s="349" t="s">
        <v>567</v>
      </c>
      <c r="H133" s="350"/>
      <c r="I133" s="350"/>
      <c r="J133" s="350"/>
      <c r="K133" s="350"/>
      <c r="L133" s="350"/>
      <c r="M133" s="350"/>
      <c r="N133" s="350"/>
      <c r="O133" s="350"/>
      <c r="P133" s="351" t="s">
        <v>566</v>
      </c>
      <c r="Q133" s="350"/>
      <c r="R133" s="350"/>
      <c r="S133" s="350"/>
      <c r="T133" s="350"/>
      <c r="U133" s="350"/>
      <c r="V133" s="350"/>
      <c r="W133" s="350"/>
      <c r="X133" s="352"/>
      <c r="Y133" s="353"/>
      <c r="Z133" s="354"/>
      <c r="AA133" s="355"/>
      <c r="AB133" s="398" t="s">
        <v>11</v>
      </c>
      <c r="AC133" s="398"/>
      <c r="AD133" s="398"/>
      <c r="AE133" s="412" t="s">
        <v>411</v>
      </c>
      <c r="AF133" s="412"/>
      <c r="AG133" s="412"/>
      <c r="AH133" s="412"/>
      <c r="AI133" s="412" t="s">
        <v>563</v>
      </c>
      <c r="AJ133" s="412"/>
      <c r="AK133" s="412"/>
      <c r="AL133" s="412"/>
      <c r="AM133" s="412" t="s">
        <v>379</v>
      </c>
      <c r="AN133" s="412"/>
      <c r="AO133" s="412"/>
      <c r="AP133" s="412"/>
      <c r="AQ133" s="408" t="s">
        <v>410</v>
      </c>
      <c r="AR133" s="409"/>
      <c r="AS133" s="409"/>
      <c r="AT133" s="410"/>
      <c r="AU133" s="408" t="s">
        <v>588</v>
      </c>
      <c r="AV133" s="409"/>
      <c r="AW133" s="409"/>
      <c r="AX133" s="411"/>
      <c r="AY133">
        <f>COUNTA($G$134)</f>
        <v>0</v>
      </c>
    </row>
    <row r="134" spans="1:60" ht="23.25" hidden="1" customHeight="1" x14ac:dyDescent="0.15">
      <c r="A134" s="347"/>
      <c r="B134" s="316"/>
      <c r="C134" s="316"/>
      <c r="D134" s="316"/>
      <c r="E134" s="316"/>
      <c r="F134" s="317"/>
      <c r="G134" s="426"/>
      <c r="H134" s="357"/>
      <c r="I134" s="357"/>
      <c r="J134" s="357"/>
      <c r="K134" s="357"/>
      <c r="L134" s="357"/>
      <c r="M134" s="357"/>
      <c r="N134" s="357"/>
      <c r="O134" s="357"/>
      <c r="P134" s="433"/>
      <c r="Q134" s="361"/>
      <c r="R134" s="361"/>
      <c r="S134" s="361"/>
      <c r="T134" s="361"/>
      <c r="U134" s="361"/>
      <c r="V134" s="361"/>
      <c r="W134" s="361"/>
      <c r="X134" s="362"/>
      <c r="Y134" s="366" t="s">
        <v>51</v>
      </c>
      <c r="Z134" s="367"/>
      <c r="AA134" s="368"/>
      <c r="AB134" s="370"/>
      <c r="AC134" s="370"/>
      <c r="AD134" s="370"/>
      <c r="AE134" s="371"/>
      <c r="AF134" s="371"/>
      <c r="AG134" s="371"/>
      <c r="AH134" s="371"/>
      <c r="AI134" s="371"/>
      <c r="AJ134" s="371"/>
      <c r="AK134" s="371"/>
      <c r="AL134" s="371"/>
      <c r="AM134" s="371"/>
      <c r="AN134" s="371"/>
      <c r="AO134" s="371"/>
      <c r="AP134" s="371"/>
      <c r="AQ134" s="371"/>
      <c r="AR134" s="371"/>
      <c r="AS134" s="371"/>
      <c r="AT134" s="371"/>
      <c r="AU134" s="402"/>
      <c r="AV134" s="403"/>
      <c r="AW134" s="403"/>
      <c r="AX134" s="404"/>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5" t="s">
        <v>52</v>
      </c>
      <c r="Z135" s="406"/>
      <c r="AA135" s="407"/>
      <c r="AB135" s="370"/>
      <c r="AC135" s="370"/>
      <c r="AD135" s="370"/>
      <c r="AE135" s="371"/>
      <c r="AF135" s="371"/>
      <c r="AG135" s="371"/>
      <c r="AH135" s="371"/>
      <c r="AI135" s="371"/>
      <c r="AJ135" s="371"/>
      <c r="AK135" s="371"/>
      <c r="AL135" s="371"/>
      <c r="AM135" s="371"/>
      <c r="AN135" s="371"/>
      <c r="AO135" s="371"/>
      <c r="AP135" s="371"/>
      <c r="AQ135" s="371"/>
      <c r="AR135" s="371"/>
      <c r="AS135" s="371"/>
      <c r="AT135" s="371"/>
      <c r="AU135" s="402"/>
      <c r="AV135" s="403"/>
      <c r="AW135" s="403"/>
      <c r="AX135" s="404"/>
      <c r="AY135">
        <f>$AY$133</f>
        <v>0</v>
      </c>
    </row>
    <row r="136" spans="1:60" ht="23.25" hidden="1" customHeight="1" x14ac:dyDescent="0.15">
      <c r="A136" s="460" t="s">
        <v>576</v>
      </c>
      <c r="B136" s="340"/>
      <c r="C136" s="340"/>
      <c r="D136" s="340"/>
      <c r="E136" s="340"/>
      <c r="F136" s="461"/>
      <c r="G136" s="222" t="s">
        <v>577</v>
      </c>
      <c r="H136" s="222"/>
      <c r="I136" s="222"/>
      <c r="J136" s="222"/>
      <c r="K136" s="222"/>
      <c r="L136" s="222"/>
      <c r="M136" s="222"/>
      <c r="N136" s="222"/>
      <c r="O136" s="222"/>
      <c r="P136" s="222"/>
      <c r="Q136" s="222"/>
      <c r="R136" s="222"/>
      <c r="S136" s="222"/>
      <c r="T136" s="222"/>
      <c r="U136" s="222"/>
      <c r="V136" s="222"/>
      <c r="W136" s="222"/>
      <c r="X136" s="251"/>
      <c r="Y136" s="442"/>
      <c r="Z136" s="443"/>
      <c r="AA136" s="444"/>
      <c r="AB136" s="221" t="s">
        <v>11</v>
      </c>
      <c r="AC136" s="222"/>
      <c r="AD136" s="251"/>
      <c r="AE136" s="412" t="s">
        <v>411</v>
      </c>
      <c r="AF136" s="412"/>
      <c r="AG136" s="412"/>
      <c r="AH136" s="412"/>
      <c r="AI136" s="412" t="s">
        <v>563</v>
      </c>
      <c r="AJ136" s="412"/>
      <c r="AK136" s="412"/>
      <c r="AL136" s="412"/>
      <c r="AM136" s="412" t="s">
        <v>379</v>
      </c>
      <c r="AN136" s="412"/>
      <c r="AO136" s="412"/>
      <c r="AP136" s="412"/>
      <c r="AQ136" s="413" t="s">
        <v>589</v>
      </c>
      <c r="AR136" s="414"/>
      <c r="AS136" s="414"/>
      <c r="AT136" s="414"/>
      <c r="AU136" s="414"/>
      <c r="AV136" s="414"/>
      <c r="AW136" s="414"/>
      <c r="AX136" s="415"/>
      <c r="AY136">
        <f>IF(SUBSTITUTE(SUBSTITUTE($G$137,"／",""),"　","")="",0,1)</f>
        <v>0</v>
      </c>
    </row>
    <row r="137" spans="1:60" ht="23.25" hidden="1" customHeight="1" x14ac:dyDescent="0.15">
      <c r="A137" s="462"/>
      <c r="B137" s="321"/>
      <c r="C137" s="321"/>
      <c r="D137" s="321"/>
      <c r="E137" s="321"/>
      <c r="F137" s="463"/>
      <c r="G137" s="458" t="s">
        <v>578</v>
      </c>
      <c r="H137" s="393"/>
      <c r="I137" s="393"/>
      <c r="J137" s="393"/>
      <c r="K137" s="393"/>
      <c r="L137" s="393"/>
      <c r="M137" s="393"/>
      <c r="N137" s="393"/>
      <c r="O137" s="393"/>
      <c r="P137" s="393"/>
      <c r="Q137" s="393"/>
      <c r="R137" s="393"/>
      <c r="S137" s="393"/>
      <c r="T137" s="393"/>
      <c r="U137" s="393"/>
      <c r="V137" s="393"/>
      <c r="W137" s="393"/>
      <c r="X137" s="393"/>
      <c r="Y137" s="416" t="s">
        <v>576</v>
      </c>
      <c r="Z137" s="417"/>
      <c r="AA137" s="418"/>
      <c r="AB137" s="419"/>
      <c r="AC137" s="420"/>
      <c r="AD137" s="421"/>
      <c r="AE137" s="395"/>
      <c r="AF137" s="395"/>
      <c r="AG137" s="395"/>
      <c r="AH137" s="395"/>
      <c r="AI137" s="395"/>
      <c r="AJ137" s="395"/>
      <c r="AK137" s="395"/>
      <c r="AL137" s="395"/>
      <c r="AM137" s="395"/>
      <c r="AN137" s="395"/>
      <c r="AO137" s="395"/>
      <c r="AP137" s="395"/>
      <c r="AQ137" s="388"/>
      <c r="AR137" s="372"/>
      <c r="AS137" s="372"/>
      <c r="AT137" s="372"/>
      <c r="AU137" s="372"/>
      <c r="AV137" s="372"/>
      <c r="AW137" s="372"/>
      <c r="AX137" s="373"/>
      <c r="AY137">
        <f>$AY$136</f>
        <v>0</v>
      </c>
    </row>
    <row r="138" spans="1:60" ht="46.5" hidden="1" customHeight="1" x14ac:dyDescent="0.15">
      <c r="A138" s="464"/>
      <c r="B138" s="323"/>
      <c r="C138" s="323"/>
      <c r="D138" s="323"/>
      <c r="E138" s="323"/>
      <c r="F138" s="465"/>
      <c r="G138" s="459"/>
      <c r="H138" s="394"/>
      <c r="I138" s="394"/>
      <c r="J138" s="394"/>
      <c r="K138" s="394"/>
      <c r="L138" s="394"/>
      <c r="M138" s="394"/>
      <c r="N138" s="394"/>
      <c r="O138" s="394"/>
      <c r="P138" s="394"/>
      <c r="Q138" s="394"/>
      <c r="R138" s="394"/>
      <c r="S138" s="394"/>
      <c r="T138" s="394"/>
      <c r="U138" s="394"/>
      <c r="V138" s="394"/>
      <c r="W138" s="394"/>
      <c r="X138" s="394"/>
      <c r="Y138" s="385" t="s">
        <v>579</v>
      </c>
      <c r="Z138" s="396"/>
      <c r="AA138" s="397"/>
      <c r="AB138" s="422" t="s">
        <v>580</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7"/>
      <c r="AY138">
        <f>$AY$136</f>
        <v>0</v>
      </c>
    </row>
    <row r="139" spans="1:60" ht="18.75" hidden="1" customHeight="1" x14ac:dyDescent="0.15">
      <c r="A139" s="497" t="s">
        <v>232</v>
      </c>
      <c r="B139" s="498"/>
      <c r="C139" s="498"/>
      <c r="D139" s="498"/>
      <c r="E139" s="498"/>
      <c r="F139" s="499"/>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2" t="s">
        <v>411</v>
      </c>
      <c r="AF139" s="412"/>
      <c r="AG139" s="412"/>
      <c r="AH139" s="412"/>
      <c r="AI139" s="412" t="s">
        <v>563</v>
      </c>
      <c r="AJ139" s="412"/>
      <c r="AK139" s="412"/>
      <c r="AL139" s="412"/>
      <c r="AM139" s="412" t="s">
        <v>379</v>
      </c>
      <c r="AN139" s="412"/>
      <c r="AO139" s="412"/>
      <c r="AP139" s="412"/>
      <c r="AQ139" s="455" t="s">
        <v>173</v>
      </c>
      <c r="AR139" s="456"/>
      <c r="AS139" s="456"/>
      <c r="AT139" s="457"/>
      <c r="AU139" s="321" t="s">
        <v>128</v>
      </c>
      <c r="AV139" s="321"/>
      <c r="AW139" s="321"/>
      <c r="AX139" s="326"/>
      <c r="AY139">
        <f>COUNTA($G$141)</f>
        <v>0</v>
      </c>
    </row>
    <row r="140" spans="1:60" ht="18.75" hidden="1" customHeight="1" x14ac:dyDescent="0.15">
      <c r="A140" s="500"/>
      <c r="B140" s="501"/>
      <c r="C140" s="501"/>
      <c r="D140" s="501"/>
      <c r="E140" s="501"/>
      <c r="F140" s="502"/>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399"/>
      <c r="AC140" s="486"/>
      <c r="AD140" s="487"/>
      <c r="AE140" s="412"/>
      <c r="AF140" s="412"/>
      <c r="AG140" s="412"/>
      <c r="AH140" s="412"/>
      <c r="AI140" s="412"/>
      <c r="AJ140" s="412"/>
      <c r="AK140" s="412"/>
      <c r="AL140" s="412"/>
      <c r="AM140" s="412"/>
      <c r="AN140" s="412"/>
      <c r="AO140" s="412"/>
      <c r="AP140" s="412"/>
      <c r="AQ140" s="428"/>
      <c r="AR140" s="429"/>
      <c r="AS140" s="430" t="s">
        <v>174</v>
      </c>
      <c r="AT140" s="431"/>
      <c r="AU140" s="432"/>
      <c r="AV140" s="432"/>
      <c r="AW140" s="323" t="s">
        <v>166</v>
      </c>
      <c r="AX140" s="328"/>
      <c r="AY140">
        <f t="shared" ref="AY140:AY145" si="5">$AY$139</f>
        <v>0</v>
      </c>
    </row>
    <row r="141" spans="1:60" ht="23.25" hidden="1" customHeight="1" x14ac:dyDescent="0.15">
      <c r="A141" s="503"/>
      <c r="B141" s="501"/>
      <c r="C141" s="501"/>
      <c r="D141" s="501"/>
      <c r="E141" s="501"/>
      <c r="F141" s="502"/>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69"/>
      <c r="AC141" s="369"/>
      <c r="AD141" s="369"/>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60" ht="23.25" hidden="1" customHeight="1" x14ac:dyDescent="0.15">
      <c r="A142" s="504"/>
      <c r="B142" s="505"/>
      <c r="C142" s="505"/>
      <c r="D142" s="505"/>
      <c r="E142" s="505"/>
      <c r="F142" s="506"/>
      <c r="G142" s="377"/>
      <c r="H142" s="378"/>
      <c r="I142" s="378"/>
      <c r="J142" s="378"/>
      <c r="K142" s="378"/>
      <c r="L142" s="378"/>
      <c r="M142" s="378"/>
      <c r="N142" s="378"/>
      <c r="O142" s="379"/>
      <c r="P142" s="383"/>
      <c r="Q142" s="383"/>
      <c r="R142" s="383"/>
      <c r="S142" s="383"/>
      <c r="T142" s="383"/>
      <c r="U142" s="383"/>
      <c r="V142" s="383"/>
      <c r="W142" s="383"/>
      <c r="X142" s="384"/>
      <c r="Y142" s="221" t="s">
        <v>50</v>
      </c>
      <c r="Z142" s="222"/>
      <c r="AA142" s="251"/>
      <c r="AB142" s="445"/>
      <c r="AC142" s="445"/>
      <c r="AD142" s="445"/>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60" ht="23.25" hidden="1" customHeight="1" x14ac:dyDescent="0.15">
      <c r="A143" s="503"/>
      <c r="B143" s="501"/>
      <c r="C143" s="501"/>
      <c r="D143" s="501"/>
      <c r="E143" s="501"/>
      <c r="F143" s="502"/>
      <c r="G143" s="380"/>
      <c r="H143" s="381"/>
      <c r="I143" s="381"/>
      <c r="J143" s="381"/>
      <c r="K143" s="381"/>
      <c r="L143" s="381"/>
      <c r="M143" s="381"/>
      <c r="N143" s="381"/>
      <c r="O143" s="382"/>
      <c r="P143" s="142"/>
      <c r="Q143" s="142"/>
      <c r="R143" s="142"/>
      <c r="S143" s="142"/>
      <c r="T143" s="142"/>
      <c r="U143" s="142"/>
      <c r="V143" s="142"/>
      <c r="W143" s="142"/>
      <c r="X143" s="143"/>
      <c r="Y143" s="221" t="s">
        <v>13</v>
      </c>
      <c r="Z143" s="222"/>
      <c r="AA143" s="251"/>
      <c r="AB143" s="389" t="s">
        <v>14</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60" ht="23.25" hidden="1" customHeight="1" x14ac:dyDescent="0.15">
      <c r="A144" s="460" t="s">
        <v>255</v>
      </c>
      <c r="B144" s="453"/>
      <c r="C144" s="453"/>
      <c r="D144" s="453"/>
      <c r="E144" s="453"/>
      <c r="F144" s="454"/>
      <c r="G144" s="507"/>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130"/>
      <c r="AY144">
        <f t="shared" si="5"/>
        <v>0</v>
      </c>
    </row>
    <row r="145" spans="1:60" ht="23.25" hidden="1" customHeight="1" x14ac:dyDescent="0.15">
      <c r="A145" s="348"/>
      <c r="B145" s="319"/>
      <c r="C145" s="319"/>
      <c r="D145" s="319"/>
      <c r="E145" s="319"/>
      <c r="F145" s="320"/>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496"/>
      <c r="AY145">
        <f t="shared" si="5"/>
        <v>0</v>
      </c>
    </row>
    <row r="146" spans="1:60" ht="18.75" hidden="1" customHeight="1" x14ac:dyDescent="0.15">
      <c r="A146" s="313" t="s">
        <v>568</v>
      </c>
      <c r="B146" s="315" t="s">
        <v>569</v>
      </c>
      <c r="C146" s="316"/>
      <c r="D146" s="316"/>
      <c r="E146" s="316"/>
      <c r="F146" s="317"/>
      <c r="G146" s="321" t="s">
        <v>570</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590</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6"/>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7"/>
      <c r="AY148">
        <f t="shared" si="6"/>
        <v>0</v>
      </c>
    </row>
    <row r="149" spans="1:60" ht="22.5" hidden="1" customHeight="1" x14ac:dyDescent="0.15">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8"/>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9"/>
      <c r="AY149">
        <f t="shared" si="6"/>
        <v>0</v>
      </c>
    </row>
    <row r="150" spans="1:60" ht="19.5" hidden="1" customHeight="1" x14ac:dyDescent="0.15">
      <c r="A150" s="313"/>
      <c r="B150" s="318"/>
      <c r="C150" s="319"/>
      <c r="D150" s="319"/>
      <c r="E150" s="319"/>
      <c r="F150" s="320"/>
      <c r="G150" s="204"/>
      <c r="H150" s="204"/>
      <c r="I150" s="204"/>
      <c r="J150" s="204"/>
      <c r="K150" s="204"/>
      <c r="L150" s="204"/>
      <c r="M150" s="204"/>
      <c r="N150" s="204"/>
      <c r="O150" s="204"/>
      <c r="P150" s="204"/>
      <c r="Q150" s="204"/>
      <c r="R150" s="204"/>
      <c r="S150" s="204"/>
      <c r="T150" s="204"/>
      <c r="U150" s="204"/>
      <c r="V150" s="204"/>
      <c r="W150" s="204"/>
      <c r="X150" s="204"/>
      <c r="Y150" s="204"/>
      <c r="Z150" s="204"/>
      <c r="AA150" s="515"/>
      <c r="AB150" s="520"/>
      <c r="AC150" s="204"/>
      <c r="AD150" s="204"/>
      <c r="AE150" s="513"/>
      <c r="AF150" s="513"/>
      <c r="AG150" s="513"/>
      <c r="AH150" s="513"/>
      <c r="AI150" s="513"/>
      <c r="AJ150" s="513"/>
      <c r="AK150" s="513"/>
      <c r="AL150" s="513"/>
      <c r="AM150" s="513"/>
      <c r="AN150" s="513"/>
      <c r="AO150" s="513"/>
      <c r="AP150" s="513"/>
      <c r="AQ150" s="513"/>
      <c r="AR150" s="513"/>
      <c r="AS150" s="513"/>
      <c r="AT150" s="513"/>
      <c r="AU150" s="204"/>
      <c r="AV150" s="204"/>
      <c r="AW150" s="204"/>
      <c r="AX150" s="521"/>
      <c r="AY150">
        <f t="shared" si="6"/>
        <v>0</v>
      </c>
    </row>
    <row r="151" spans="1:60" ht="18.75" hidden="1" customHeight="1" x14ac:dyDescent="0.15">
      <c r="A151" s="313"/>
      <c r="B151" s="452" t="s">
        <v>138</v>
      </c>
      <c r="C151" s="453"/>
      <c r="D151" s="453"/>
      <c r="E151" s="453"/>
      <c r="F151" s="454"/>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6" t="s">
        <v>11</v>
      </c>
      <c r="AC151" s="887"/>
      <c r="AD151" s="888"/>
      <c r="AE151" s="412" t="s">
        <v>411</v>
      </c>
      <c r="AF151" s="412"/>
      <c r="AG151" s="412"/>
      <c r="AH151" s="412"/>
      <c r="AI151" s="412" t="s">
        <v>563</v>
      </c>
      <c r="AJ151" s="412"/>
      <c r="AK151" s="412"/>
      <c r="AL151" s="412"/>
      <c r="AM151" s="412" t="s">
        <v>379</v>
      </c>
      <c r="AN151" s="412"/>
      <c r="AO151" s="412"/>
      <c r="AP151" s="412"/>
      <c r="AQ151" s="490" t="s">
        <v>173</v>
      </c>
      <c r="AR151" s="491"/>
      <c r="AS151" s="491"/>
      <c r="AT151" s="492"/>
      <c r="AU151" s="493" t="s">
        <v>128</v>
      </c>
      <c r="AV151" s="493"/>
      <c r="AW151" s="493"/>
      <c r="AX151" s="494"/>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9"/>
      <c r="AC152" s="486"/>
      <c r="AD152" s="487"/>
      <c r="AE152" s="412"/>
      <c r="AF152" s="412"/>
      <c r="AG152" s="412"/>
      <c r="AH152" s="412"/>
      <c r="AI152" s="412"/>
      <c r="AJ152" s="412"/>
      <c r="AK152" s="412"/>
      <c r="AL152" s="412"/>
      <c r="AM152" s="412"/>
      <c r="AN152" s="412"/>
      <c r="AO152" s="412"/>
      <c r="AP152" s="412"/>
      <c r="AQ152" s="495"/>
      <c r="AR152" s="432"/>
      <c r="AS152" s="430" t="s">
        <v>174</v>
      </c>
      <c r="AT152" s="431"/>
      <c r="AU152" s="432"/>
      <c r="AV152" s="432"/>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6"/>
      <c r="R153" s="446"/>
      <c r="S153" s="446"/>
      <c r="T153" s="446"/>
      <c r="U153" s="446"/>
      <c r="V153" s="446"/>
      <c r="W153" s="446"/>
      <c r="X153" s="447"/>
      <c r="Y153" s="890" t="s">
        <v>57</v>
      </c>
      <c r="Z153" s="891"/>
      <c r="AA153" s="892"/>
      <c r="AB153" s="369"/>
      <c r="AC153" s="369"/>
      <c r="AD153" s="369"/>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3"/>
      <c r="B154" s="315"/>
      <c r="C154" s="316"/>
      <c r="D154" s="316"/>
      <c r="E154" s="316"/>
      <c r="F154" s="317"/>
      <c r="G154" s="893"/>
      <c r="H154" s="383"/>
      <c r="I154" s="383"/>
      <c r="J154" s="383"/>
      <c r="K154" s="383"/>
      <c r="L154" s="383"/>
      <c r="M154" s="383"/>
      <c r="N154" s="383"/>
      <c r="O154" s="384"/>
      <c r="P154" s="448"/>
      <c r="Q154" s="448"/>
      <c r="R154" s="448"/>
      <c r="S154" s="448"/>
      <c r="T154" s="448"/>
      <c r="U154" s="448"/>
      <c r="V154" s="448"/>
      <c r="W154" s="448"/>
      <c r="X154" s="449"/>
      <c r="Y154" s="894" t="s">
        <v>50</v>
      </c>
      <c r="Z154" s="781"/>
      <c r="AA154" s="782"/>
      <c r="AB154" s="445"/>
      <c r="AC154" s="445"/>
      <c r="AD154" s="445"/>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0"/>
      <c r="Q155" s="450"/>
      <c r="R155" s="450"/>
      <c r="S155" s="450"/>
      <c r="T155" s="450"/>
      <c r="U155" s="450"/>
      <c r="V155" s="450"/>
      <c r="W155" s="450"/>
      <c r="X155" s="451"/>
      <c r="Y155" s="894" t="s">
        <v>13</v>
      </c>
      <c r="Z155" s="781"/>
      <c r="AA155" s="782"/>
      <c r="AB155" s="895" t="s">
        <v>14</v>
      </c>
      <c r="AC155" s="895"/>
      <c r="AD155" s="895"/>
      <c r="AE155" s="561"/>
      <c r="AF155" s="562"/>
      <c r="AG155" s="562"/>
      <c r="AH155" s="562"/>
      <c r="AI155" s="561"/>
      <c r="AJ155" s="562"/>
      <c r="AK155" s="562"/>
      <c r="AL155" s="562"/>
      <c r="AM155" s="561"/>
      <c r="AN155" s="562"/>
      <c r="AO155" s="562"/>
      <c r="AP155" s="562"/>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3"/>
      <c r="B156" s="452" t="s">
        <v>138</v>
      </c>
      <c r="C156" s="453"/>
      <c r="D156" s="453"/>
      <c r="E156" s="453"/>
      <c r="F156" s="454"/>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6" t="s">
        <v>11</v>
      </c>
      <c r="AC156" s="887"/>
      <c r="AD156" s="888"/>
      <c r="AE156" s="412" t="s">
        <v>411</v>
      </c>
      <c r="AF156" s="412"/>
      <c r="AG156" s="412"/>
      <c r="AH156" s="412"/>
      <c r="AI156" s="412" t="s">
        <v>563</v>
      </c>
      <c r="AJ156" s="412"/>
      <c r="AK156" s="412"/>
      <c r="AL156" s="412"/>
      <c r="AM156" s="412" t="s">
        <v>379</v>
      </c>
      <c r="AN156" s="412"/>
      <c r="AO156" s="412"/>
      <c r="AP156" s="412"/>
      <c r="AQ156" s="490" t="s">
        <v>173</v>
      </c>
      <c r="AR156" s="491"/>
      <c r="AS156" s="491"/>
      <c r="AT156" s="492"/>
      <c r="AU156" s="493" t="s">
        <v>128</v>
      </c>
      <c r="AV156" s="493"/>
      <c r="AW156" s="493"/>
      <c r="AX156" s="494"/>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9"/>
      <c r="AC157" s="486"/>
      <c r="AD157" s="487"/>
      <c r="AE157" s="412"/>
      <c r="AF157" s="412"/>
      <c r="AG157" s="412"/>
      <c r="AH157" s="412"/>
      <c r="AI157" s="412"/>
      <c r="AJ157" s="412"/>
      <c r="AK157" s="412"/>
      <c r="AL157" s="412"/>
      <c r="AM157" s="412"/>
      <c r="AN157" s="412"/>
      <c r="AO157" s="412"/>
      <c r="AP157" s="412"/>
      <c r="AQ157" s="495"/>
      <c r="AR157" s="432"/>
      <c r="AS157" s="430" t="s">
        <v>174</v>
      </c>
      <c r="AT157" s="431"/>
      <c r="AU157" s="432"/>
      <c r="AV157" s="432"/>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6"/>
      <c r="R158" s="446"/>
      <c r="S158" s="446"/>
      <c r="T158" s="446"/>
      <c r="U158" s="446"/>
      <c r="V158" s="446"/>
      <c r="W158" s="446"/>
      <c r="X158" s="447"/>
      <c r="Y158" s="890" t="s">
        <v>57</v>
      </c>
      <c r="Z158" s="891"/>
      <c r="AA158" s="892"/>
      <c r="AB158" s="369"/>
      <c r="AC158" s="369"/>
      <c r="AD158" s="369"/>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3"/>
      <c r="B159" s="315"/>
      <c r="C159" s="316"/>
      <c r="D159" s="316"/>
      <c r="E159" s="316"/>
      <c r="F159" s="317"/>
      <c r="G159" s="893"/>
      <c r="H159" s="383"/>
      <c r="I159" s="383"/>
      <c r="J159" s="383"/>
      <c r="K159" s="383"/>
      <c r="L159" s="383"/>
      <c r="M159" s="383"/>
      <c r="N159" s="383"/>
      <c r="O159" s="384"/>
      <c r="P159" s="448"/>
      <c r="Q159" s="448"/>
      <c r="R159" s="448"/>
      <c r="S159" s="448"/>
      <c r="T159" s="448"/>
      <c r="U159" s="448"/>
      <c r="V159" s="448"/>
      <c r="W159" s="448"/>
      <c r="X159" s="449"/>
      <c r="Y159" s="894" t="s">
        <v>50</v>
      </c>
      <c r="Z159" s="781"/>
      <c r="AA159" s="782"/>
      <c r="AB159" s="445"/>
      <c r="AC159" s="445"/>
      <c r="AD159" s="445"/>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0"/>
      <c r="Q160" s="450"/>
      <c r="R160" s="450"/>
      <c r="S160" s="450"/>
      <c r="T160" s="450"/>
      <c r="U160" s="450"/>
      <c r="V160" s="450"/>
      <c r="W160" s="450"/>
      <c r="X160" s="451"/>
      <c r="Y160" s="894" t="s">
        <v>13</v>
      </c>
      <c r="Z160" s="781"/>
      <c r="AA160" s="782"/>
      <c r="AB160" s="895" t="s">
        <v>14</v>
      </c>
      <c r="AC160" s="895"/>
      <c r="AD160" s="895"/>
      <c r="AE160" s="561"/>
      <c r="AF160" s="562"/>
      <c r="AG160" s="562"/>
      <c r="AH160" s="562"/>
      <c r="AI160" s="561"/>
      <c r="AJ160" s="562"/>
      <c r="AK160" s="562"/>
      <c r="AL160" s="562"/>
      <c r="AM160" s="561"/>
      <c r="AN160" s="562"/>
      <c r="AO160" s="562"/>
      <c r="AP160" s="562"/>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3"/>
      <c r="B161" s="452" t="s">
        <v>138</v>
      </c>
      <c r="C161" s="453"/>
      <c r="D161" s="453"/>
      <c r="E161" s="453"/>
      <c r="F161" s="454"/>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6" t="s">
        <v>11</v>
      </c>
      <c r="AC161" s="887"/>
      <c r="AD161" s="888"/>
      <c r="AE161" s="412" t="s">
        <v>411</v>
      </c>
      <c r="AF161" s="412"/>
      <c r="AG161" s="412"/>
      <c r="AH161" s="412"/>
      <c r="AI161" s="412" t="s">
        <v>563</v>
      </c>
      <c r="AJ161" s="412"/>
      <c r="AK161" s="412"/>
      <c r="AL161" s="412"/>
      <c r="AM161" s="412" t="s">
        <v>379</v>
      </c>
      <c r="AN161" s="412"/>
      <c r="AO161" s="412"/>
      <c r="AP161" s="412"/>
      <c r="AQ161" s="490" t="s">
        <v>173</v>
      </c>
      <c r="AR161" s="491"/>
      <c r="AS161" s="491"/>
      <c r="AT161" s="492"/>
      <c r="AU161" s="493" t="s">
        <v>128</v>
      </c>
      <c r="AV161" s="493"/>
      <c r="AW161" s="493"/>
      <c r="AX161" s="494"/>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9"/>
      <c r="AC162" s="486"/>
      <c r="AD162" s="487"/>
      <c r="AE162" s="412"/>
      <c r="AF162" s="412"/>
      <c r="AG162" s="412"/>
      <c r="AH162" s="412"/>
      <c r="AI162" s="412"/>
      <c r="AJ162" s="412"/>
      <c r="AK162" s="412"/>
      <c r="AL162" s="412"/>
      <c r="AM162" s="412"/>
      <c r="AN162" s="412"/>
      <c r="AO162" s="412"/>
      <c r="AP162" s="412"/>
      <c r="AQ162" s="495"/>
      <c r="AR162" s="432"/>
      <c r="AS162" s="430" t="s">
        <v>174</v>
      </c>
      <c r="AT162" s="431"/>
      <c r="AU162" s="432"/>
      <c r="AV162" s="432"/>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6"/>
      <c r="R163" s="446"/>
      <c r="S163" s="446"/>
      <c r="T163" s="446"/>
      <c r="U163" s="446"/>
      <c r="V163" s="446"/>
      <c r="W163" s="446"/>
      <c r="X163" s="447"/>
      <c r="Y163" s="890" t="s">
        <v>57</v>
      </c>
      <c r="Z163" s="891"/>
      <c r="AA163" s="892"/>
      <c r="AB163" s="369"/>
      <c r="AC163" s="369"/>
      <c r="AD163" s="369"/>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3"/>
      <c r="B164" s="315"/>
      <c r="C164" s="316"/>
      <c r="D164" s="316"/>
      <c r="E164" s="316"/>
      <c r="F164" s="317"/>
      <c r="G164" s="893"/>
      <c r="H164" s="383"/>
      <c r="I164" s="383"/>
      <c r="J164" s="383"/>
      <c r="K164" s="383"/>
      <c r="L164" s="383"/>
      <c r="M164" s="383"/>
      <c r="N164" s="383"/>
      <c r="O164" s="384"/>
      <c r="P164" s="448"/>
      <c r="Q164" s="448"/>
      <c r="R164" s="448"/>
      <c r="S164" s="448"/>
      <c r="T164" s="448"/>
      <c r="U164" s="448"/>
      <c r="V164" s="448"/>
      <c r="W164" s="448"/>
      <c r="X164" s="449"/>
      <c r="Y164" s="894" t="s">
        <v>50</v>
      </c>
      <c r="Z164" s="781"/>
      <c r="AA164" s="782"/>
      <c r="AB164" s="445"/>
      <c r="AC164" s="445"/>
      <c r="AD164" s="445"/>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4"/>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7" t="s">
        <v>574</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575</v>
      </c>
      <c r="B167" s="316"/>
      <c r="C167" s="316"/>
      <c r="D167" s="316"/>
      <c r="E167" s="316"/>
      <c r="F167" s="317"/>
      <c r="G167" s="349" t="s">
        <v>567</v>
      </c>
      <c r="H167" s="350"/>
      <c r="I167" s="350"/>
      <c r="J167" s="350"/>
      <c r="K167" s="350"/>
      <c r="L167" s="350"/>
      <c r="M167" s="350"/>
      <c r="N167" s="350"/>
      <c r="O167" s="350"/>
      <c r="P167" s="351" t="s">
        <v>566</v>
      </c>
      <c r="Q167" s="350"/>
      <c r="R167" s="350"/>
      <c r="S167" s="350"/>
      <c r="T167" s="350"/>
      <c r="U167" s="350"/>
      <c r="V167" s="350"/>
      <c r="W167" s="350"/>
      <c r="X167" s="352"/>
      <c r="Y167" s="353"/>
      <c r="Z167" s="354"/>
      <c r="AA167" s="355"/>
      <c r="AB167" s="398" t="s">
        <v>11</v>
      </c>
      <c r="AC167" s="398"/>
      <c r="AD167" s="398"/>
      <c r="AE167" s="412" t="s">
        <v>411</v>
      </c>
      <c r="AF167" s="412"/>
      <c r="AG167" s="412"/>
      <c r="AH167" s="412"/>
      <c r="AI167" s="412" t="s">
        <v>563</v>
      </c>
      <c r="AJ167" s="412"/>
      <c r="AK167" s="412"/>
      <c r="AL167" s="412"/>
      <c r="AM167" s="412" t="s">
        <v>379</v>
      </c>
      <c r="AN167" s="412"/>
      <c r="AO167" s="412"/>
      <c r="AP167" s="412"/>
      <c r="AQ167" s="408" t="s">
        <v>410</v>
      </c>
      <c r="AR167" s="409"/>
      <c r="AS167" s="409"/>
      <c r="AT167" s="410"/>
      <c r="AU167" s="408" t="s">
        <v>588</v>
      </c>
      <c r="AV167" s="409"/>
      <c r="AW167" s="409"/>
      <c r="AX167" s="411"/>
      <c r="AY167">
        <f>COUNTA($G$168)</f>
        <v>0</v>
      </c>
    </row>
    <row r="168" spans="1:60" ht="23.25" hidden="1" customHeight="1" x14ac:dyDescent="0.15">
      <c r="A168" s="347"/>
      <c r="B168" s="316"/>
      <c r="C168" s="316"/>
      <c r="D168" s="316"/>
      <c r="E168" s="316"/>
      <c r="F168" s="317"/>
      <c r="G168" s="426"/>
      <c r="H168" s="357"/>
      <c r="I168" s="357"/>
      <c r="J168" s="357"/>
      <c r="K168" s="357"/>
      <c r="L168" s="357"/>
      <c r="M168" s="357"/>
      <c r="N168" s="357"/>
      <c r="O168" s="357"/>
      <c r="P168" s="433"/>
      <c r="Q168" s="361"/>
      <c r="R168" s="361"/>
      <c r="S168" s="361"/>
      <c r="T168" s="361"/>
      <c r="U168" s="361"/>
      <c r="V168" s="361"/>
      <c r="W168" s="361"/>
      <c r="X168" s="362"/>
      <c r="Y168" s="366" t="s">
        <v>51</v>
      </c>
      <c r="Z168" s="367"/>
      <c r="AA168" s="368"/>
      <c r="AB168" s="370"/>
      <c r="AC168" s="370"/>
      <c r="AD168" s="370"/>
      <c r="AE168" s="371"/>
      <c r="AF168" s="371"/>
      <c r="AG168" s="371"/>
      <c r="AH168" s="371"/>
      <c r="AI168" s="371"/>
      <c r="AJ168" s="371"/>
      <c r="AK168" s="371"/>
      <c r="AL168" s="371"/>
      <c r="AM168" s="371"/>
      <c r="AN168" s="371"/>
      <c r="AO168" s="371"/>
      <c r="AP168" s="371"/>
      <c r="AQ168" s="371"/>
      <c r="AR168" s="371"/>
      <c r="AS168" s="371"/>
      <c r="AT168" s="371"/>
      <c r="AU168" s="402"/>
      <c r="AV168" s="403"/>
      <c r="AW168" s="403"/>
      <c r="AX168" s="404"/>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5" t="s">
        <v>52</v>
      </c>
      <c r="Z169" s="406"/>
      <c r="AA169" s="407"/>
      <c r="AB169" s="370"/>
      <c r="AC169" s="370"/>
      <c r="AD169" s="370"/>
      <c r="AE169" s="371"/>
      <c r="AF169" s="371"/>
      <c r="AG169" s="371"/>
      <c r="AH169" s="371"/>
      <c r="AI169" s="371"/>
      <c r="AJ169" s="371"/>
      <c r="AK169" s="371"/>
      <c r="AL169" s="371"/>
      <c r="AM169" s="371"/>
      <c r="AN169" s="371"/>
      <c r="AO169" s="371"/>
      <c r="AP169" s="371"/>
      <c r="AQ169" s="371"/>
      <c r="AR169" s="371"/>
      <c r="AS169" s="371"/>
      <c r="AT169" s="371"/>
      <c r="AU169" s="402"/>
      <c r="AV169" s="403"/>
      <c r="AW169" s="403"/>
      <c r="AX169" s="404"/>
      <c r="AY169">
        <f>$AY$167</f>
        <v>0</v>
      </c>
    </row>
    <row r="170" spans="1:60" ht="23.25" hidden="1" customHeight="1" x14ac:dyDescent="0.15">
      <c r="A170" s="460" t="s">
        <v>576</v>
      </c>
      <c r="B170" s="340"/>
      <c r="C170" s="340"/>
      <c r="D170" s="340"/>
      <c r="E170" s="340"/>
      <c r="F170" s="461"/>
      <c r="G170" s="222" t="s">
        <v>577</v>
      </c>
      <c r="H170" s="222"/>
      <c r="I170" s="222"/>
      <c r="J170" s="222"/>
      <c r="K170" s="222"/>
      <c r="L170" s="222"/>
      <c r="M170" s="222"/>
      <c r="N170" s="222"/>
      <c r="O170" s="222"/>
      <c r="P170" s="222"/>
      <c r="Q170" s="222"/>
      <c r="R170" s="222"/>
      <c r="S170" s="222"/>
      <c r="T170" s="222"/>
      <c r="U170" s="222"/>
      <c r="V170" s="222"/>
      <c r="W170" s="222"/>
      <c r="X170" s="251"/>
      <c r="Y170" s="442"/>
      <c r="Z170" s="443"/>
      <c r="AA170" s="444"/>
      <c r="AB170" s="221" t="s">
        <v>11</v>
      </c>
      <c r="AC170" s="222"/>
      <c r="AD170" s="251"/>
      <c r="AE170" s="412" t="s">
        <v>411</v>
      </c>
      <c r="AF170" s="412"/>
      <c r="AG170" s="412"/>
      <c r="AH170" s="412"/>
      <c r="AI170" s="412" t="s">
        <v>563</v>
      </c>
      <c r="AJ170" s="412"/>
      <c r="AK170" s="412"/>
      <c r="AL170" s="412"/>
      <c r="AM170" s="412" t="s">
        <v>379</v>
      </c>
      <c r="AN170" s="412"/>
      <c r="AO170" s="412"/>
      <c r="AP170" s="412"/>
      <c r="AQ170" s="413" t="s">
        <v>589</v>
      </c>
      <c r="AR170" s="414"/>
      <c r="AS170" s="414"/>
      <c r="AT170" s="414"/>
      <c r="AU170" s="414"/>
      <c r="AV170" s="414"/>
      <c r="AW170" s="414"/>
      <c r="AX170" s="415"/>
      <c r="AY170">
        <f>IF(SUBSTITUTE(SUBSTITUTE($G$171,"／",""),"　","")="",0,1)</f>
        <v>0</v>
      </c>
    </row>
    <row r="171" spans="1:60" ht="23.25" hidden="1" customHeight="1" x14ac:dyDescent="0.15">
      <c r="A171" s="462"/>
      <c r="B171" s="321"/>
      <c r="C171" s="321"/>
      <c r="D171" s="321"/>
      <c r="E171" s="321"/>
      <c r="F171" s="463"/>
      <c r="G171" s="458" t="s">
        <v>578</v>
      </c>
      <c r="H171" s="393"/>
      <c r="I171" s="393"/>
      <c r="J171" s="393"/>
      <c r="K171" s="393"/>
      <c r="L171" s="393"/>
      <c r="M171" s="393"/>
      <c r="N171" s="393"/>
      <c r="O171" s="393"/>
      <c r="P171" s="393"/>
      <c r="Q171" s="393"/>
      <c r="R171" s="393"/>
      <c r="S171" s="393"/>
      <c r="T171" s="393"/>
      <c r="U171" s="393"/>
      <c r="V171" s="393"/>
      <c r="W171" s="393"/>
      <c r="X171" s="393"/>
      <c r="Y171" s="416" t="s">
        <v>576</v>
      </c>
      <c r="Z171" s="417"/>
      <c r="AA171" s="418"/>
      <c r="AB171" s="419"/>
      <c r="AC171" s="420"/>
      <c r="AD171" s="421"/>
      <c r="AE171" s="395"/>
      <c r="AF171" s="395"/>
      <c r="AG171" s="395"/>
      <c r="AH171" s="395"/>
      <c r="AI171" s="395"/>
      <c r="AJ171" s="395"/>
      <c r="AK171" s="395"/>
      <c r="AL171" s="395"/>
      <c r="AM171" s="395"/>
      <c r="AN171" s="395"/>
      <c r="AO171" s="395"/>
      <c r="AP171" s="395"/>
      <c r="AQ171" s="388"/>
      <c r="AR171" s="372"/>
      <c r="AS171" s="372"/>
      <c r="AT171" s="372"/>
      <c r="AU171" s="372"/>
      <c r="AV171" s="372"/>
      <c r="AW171" s="372"/>
      <c r="AX171" s="373"/>
      <c r="AY171">
        <f>$AY$170</f>
        <v>0</v>
      </c>
    </row>
    <row r="172" spans="1:60" ht="46.5" hidden="1" customHeight="1" x14ac:dyDescent="0.15">
      <c r="A172" s="464"/>
      <c r="B172" s="323"/>
      <c r="C172" s="323"/>
      <c r="D172" s="323"/>
      <c r="E172" s="323"/>
      <c r="F172" s="465"/>
      <c r="G172" s="459"/>
      <c r="H172" s="394"/>
      <c r="I172" s="394"/>
      <c r="J172" s="394"/>
      <c r="K172" s="394"/>
      <c r="L172" s="394"/>
      <c r="M172" s="394"/>
      <c r="N172" s="394"/>
      <c r="O172" s="394"/>
      <c r="P172" s="394"/>
      <c r="Q172" s="394"/>
      <c r="R172" s="394"/>
      <c r="S172" s="394"/>
      <c r="T172" s="394"/>
      <c r="U172" s="394"/>
      <c r="V172" s="394"/>
      <c r="W172" s="394"/>
      <c r="X172" s="394"/>
      <c r="Y172" s="385" t="s">
        <v>579</v>
      </c>
      <c r="Z172" s="396"/>
      <c r="AA172" s="397"/>
      <c r="AB172" s="422" t="s">
        <v>580</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7"/>
      <c r="AY172">
        <f>$AY$170</f>
        <v>0</v>
      </c>
    </row>
    <row r="173" spans="1:60" ht="18.75" hidden="1" customHeight="1" x14ac:dyDescent="0.15">
      <c r="A173" s="497" t="s">
        <v>232</v>
      </c>
      <c r="B173" s="498"/>
      <c r="C173" s="498"/>
      <c r="D173" s="498"/>
      <c r="E173" s="498"/>
      <c r="F173" s="499"/>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2" t="s">
        <v>411</v>
      </c>
      <c r="AF173" s="412"/>
      <c r="AG173" s="412"/>
      <c r="AH173" s="412"/>
      <c r="AI173" s="412" t="s">
        <v>563</v>
      </c>
      <c r="AJ173" s="412"/>
      <c r="AK173" s="412"/>
      <c r="AL173" s="412"/>
      <c r="AM173" s="412" t="s">
        <v>379</v>
      </c>
      <c r="AN173" s="412"/>
      <c r="AO173" s="412"/>
      <c r="AP173" s="412"/>
      <c r="AQ173" s="455" t="s">
        <v>173</v>
      </c>
      <c r="AR173" s="456"/>
      <c r="AS173" s="456"/>
      <c r="AT173" s="457"/>
      <c r="AU173" s="321" t="s">
        <v>128</v>
      </c>
      <c r="AV173" s="321"/>
      <c r="AW173" s="321"/>
      <c r="AX173" s="326"/>
      <c r="AY173">
        <f>COUNTA($G$175)</f>
        <v>0</v>
      </c>
    </row>
    <row r="174" spans="1:60" ht="18.75" hidden="1" customHeight="1" x14ac:dyDescent="0.15">
      <c r="A174" s="500"/>
      <c r="B174" s="501"/>
      <c r="C174" s="501"/>
      <c r="D174" s="501"/>
      <c r="E174" s="501"/>
      <c r="F174" s="502"/>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399"/>
      <c r="AC174" s="486"/>
      <c r="AD174" s="487"/>
      <c r="AE174" s="412"/>
      <c r="AF174" s="412"/>
      <c r="AG174" s="412"/>
      <c r="AH174" s="412"/>
      <c r="AI174" s="412"/>
      <c r="AJ174" s="412"/>
      <c r="AK174" s="412"/>
      <c r="AL174" s="412"/>
      <c r="AM174" s="412"/>
      <c r="AN174" s="412"/>
      <c r="AO174" s="412"/>
      <c r="AP174" s="412"/>
      <c r="AQ174" s="428"/>
      <c r="AR174" s="429"/>
      <c r="AS174" s="430" t="s">
        <v>174</v>
      </c>
      <c r="AT174" s="431"/>
      <c r="AU174" s="432"/>
      <c r="AV174" s="432"/>
      <c r="AW174" s="323" t="s">
        <v>166</v>
      </c>
      <c r="AX174" s="328"/>
      <c r="AY174">
        <f t="shared" ref="AY174:AY179" si="7">$AY$173</f>
        <v>0</v>
      </c>
    </row>
    <row r="175" spans="1:60" ht="23.25" hidden="1" customHeight="1" x14ac:dyDescent="0.15">
      <c r="A175" s="503"/>
      <c r="B175" s="501"/>
      <c r="C175" s="501"/>
      <c r="D175" s="501"/>
      <c r="E175" s="501"/>
      <c r="F175" s="502"/>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69"/>
      <c r="AC175" s="369"/>
      <c r="AD175" s="369"/>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04"/>
      <c r="B176" s="505"/>
      <c r="C176" s="505"/>
      <c r="D176" s="505"/>
      <c r="E176" s="505"/>
      <c r="F176" s="506"/>
      <c r="G176" s="377"/>
      <c r="H176" s="378"/>
      <c r="I176" s="378"/>
      <c r="J176" s="378"/>
      <c r="K176" s="378"/>
      <c r="L176" s="378"/>
      <c r="M176" s="378"/>
      <c r="N176" s="378"/>
      <c r="O176" s="379"/>
      <c r="P176" s="383"/>
      <c r="Q176" s="383"/>
      <c r="R176" s="383"/>
      <c r="S176" s="383"/>
      <c r="T176" s="383"/>
      <c r="U176" s="383"/>
      <c r="V176" s="383"/>
      <c r="W176" s="383"/>
      <c r="X176" s="384"/>
      <c r="Y176" s="221" t="s">
        <v>50</v>
      </c>
      <c r="Z176" s="222"/>
      <c r="AA176" s="251"/>
      <c r="AB176" s="445"/>
      <c r="AC176" s="445"/>
      <c r="AD176" s="445"/>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03"/>
      <c r="B177" s="501"/>
      <c r="C177" s="501"/>
      <c r="D177" s="501"/>
      <c r="E177" s="501"/>
      <c r="F177" s="502"/>
      <c r="G177" s="380"/>
      <c r="H177" s="381"/>
      <c r="I177" s="381"/>
      <c r="J177" s="381"/>
      <c r="K177" s="381"/>
      <c r="L177" s="381"/>
      <c r="M177" s="381"/>
      <c r="N177" s="381"/>
      <c r="O177" s="382"/>
      <c r="P177" s="142"/>
      <c r="Q177" s="142"/>
      <c r="R177" s="142"/>
      <c r="S177" s="142"/>
      <c r="T177" s="142"/>
      <c r="U177" s="142"/>
      <c r="V177" s="142"/>
      <c r="W177" s="142"/>
      <c r="X177" s="143"/>
      <c r="Y177" s="221" t="s">
        <v>13</v>
      </c>
      <c r="Z177" s="222"/>
      <c r="AA177" s="251"/>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60" t="s">
        <v>255</v>
      </c>
      <c r="B178" s="453"/>
      <c r="C178" s="453"/>
      <c r="D178" s="453"/>
      <c r="E178" s="453"/>
      <c r="F178" s="454"/>
      <c r="G178" s="507"/>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130"/>
      <c r="AY178">
        <f t="shared" si="7"/>
        <v>0</v>
      </c>
    </row>
    <row r="179" spans="1:60" ht="23.25" hidden="1" customHeight="1" x14ac:dyDescent="0.15">
      <c r="A179" s="348"/>
      <c r="B179" s="319"/>
      <c r="C179" s="319"/>
      <c r="D179" s="319"/>
      <c r="E179" s="319"/>
      <c r="F179" s="320"/>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496"/>
      <c r="AY179">
        <f t="shared" si="7"/>
        <v>0</v>
      </c>
    </row>
    <row r="180" spans="1:60" ht="18.75" hidden="1" customHeight="1" x14ac:dyDescent="0.15">
      <c r="A180" s="313" t="s">
        <v>568</v>
      </c>
      <c r="B180" s="315" t="s">
        <v>569</v>
      </c>
      <c r="C180" s="316"/>
      <c r="D180" s="316"/>
      <c r="E180" s="316"/>
      <c r="F180" s="317"/>
      <c r="G180" s="321" t="s">
        <v>570</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590</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6"/>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7"/>
      <c r="AY182">
        <f t="shared" si="8"/>
        <v>0</v>
      </c>
    </row>
    <row r="183" spans="1:60" ht="22.5" hidden="1" customHeight="1" x14ac:dyDescent="0.15">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8"/>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19"/>
      <c r="AY183">
        <f t="shared" si="8"/>
        <v>0</v>
      </c>
    </row>
    <row r="184" spans="1:60" ht="19.5" hidden="1" customHeight="1" x14ac:dyDescent="0.15">
      <c r="A184" s="313"/>
      <c r="B184" s="318"/>
      <c r="C184" s="319"/>
      <c r="D184" s="319"/>
      <c r="E184" s="319"/>
      <c r="F184" s="320"/>
      <c r="G184" s="204"/>
      <c r="H184" s="204"/>
      <c r="I184" s="204"/>
      <c r="J184" s="204"/>
      <c r="K184" s="204"/>
      <c r="L184" s="204"/>
      <c r="M184" s="204"/>
      <c r="N184" s="204"/>
      <c r="O184" s="204"/>
      <c r="P184" s="204"/>
      <c r="Q184" s="204"/>
      <c r="R184" s="204"/>
      <c r="S184" s="204"/>
      <c r="T184" s="204"/>
      <c r="U184" s="204"/>
      <c r="V184" s="204"/>
      <c r="W184" s="204"/>
      <c r="X184" s="204"/>
      <c r="Y184" s="204"/>
      <c r="Z184" s="204"/>
      <c r="AA184" s="515"/>
      <c r="AB184" s="520"/>
      <c r="AC184" s="204"/>
      <c r="AD184" s="204"/>
      <c r="AE184" s="513"/>
      <c r="AF184" s="513"/>
      <c r="AG184" s="513"/>
      <c r="AH184" s="513"/>
      <c r="AI184" s="513"/>
      <c r="AJ184" s="513"/>
      <c r="AK184" s="513"/>
      <c r="AL184" s="513"/>
      <c r="AM184" s="513"/>
      <c r="AN184" s="513"/>
      <c r="AO184" s="513"/>
      <c r="AP184" s="513"/>
      <c r="AQ184" s="513"/>
      <c r="AR184" s="513"/>
      <c r="AS184" s="513"/>
      <c r="AT184" s="513"/>
      <c r="AU184" s="204"/>
      <c r="AV184" s="204"/>
      <c r="AW184" s="204"/>
      <c r="AX184" s="521"/>
      <c r="AY184">
        <f t="shared" si="8"/>
        <v>0</v>
      </c>
    </row>
    <row r="185" spans="1:60" ht="18.75" hidden="1" customHeight="1" x14ac:dyDescent="0.15">
      <c r="A185" s="313"/>
      <c r="B185" s="452" t="s">
        <v>138</v>
      </c>
      <c r="C185" s="453"/>
      <c r="D185" s="453"/>
      <c r="E185" s="453"/>
      <c r="F185" s="454"/>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6" t="s">
        <v>11</v>
      </c>
      <c r="AC185" s="887"/>
      <c r="AD185" s="888"/>
      <c r="AE185" s="412" t="s">
        <v>411</v>
      </c>
      <c r="AF185" s="412"/>
      <c r="AG185" s="412"/>
      <c r="AH185" s="412"/>
      <c r="AI185" s="412" t="s">
        <v>563</v>
      </c>
      <c r="AJ185" s="412"/>
      <c r="AK185" s="412"/>
      <c r="AL185" s="412"/>
      <c r="AM185" s="412" t="s">
        <v>379</v>
      </c>
      <c r="AN185" s="412"/>
      <c r="AO185" s="412"/>
      <c r="AP185" s="412"/>
      <c r="AQ185" s="490" t="s">
        <v>173</v>
      </c>
      <c r="AR185" s="491"/>
      <c r="AS185" s="491"/>
      <c r="AT185" s="492"/>
      <c r="AU185" s="493" t="s">
        <v>128</v>
      </c>
      <c r="AV185" s="493"/>
      <c r="AW185" s="493"/>
      <c r="AX185" s="494"/>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9"/>
      <c r="AC186" s="486"/>
      <c r="AD186" s="487"/>
      <c r="AE186" s="412"/>
      <c r="AF186" s="412"/>
      <c r="AG186" s="412"/>
      <c r="AH186" s="412"/>
      <c r="AI186" s="412"/>
      <c r="AJ186" s="412"/>
      <c r="AK186" s="412"/>
      <c r="AL186" s="412"/>
      <c r="AM186" s="412"/>
      <c r="AN186" s="412"/>
      <c r="AO186" s="412"/>
      <c r="AP186" s="412"/>
      <c r="AQ186" s="495"/>
      <c r="AR186" s="432"/>
      <c r="AS186" s="430" t="s">
        <v>174</v>
      </c>
      <c r="AT186" s="431"/>
      <c r="AU186" s="432"/>
      <c r="AV186" s="432"/>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6"/>
      <c r="R187" s="446"/>
      <c r="S187" s="446"/>
      <c r="T187" s="446"/>
      <c r="U187" s="446"/>
      <c r="V187" s="446"/>
      <c r="W187" s="446"/>
      <c r="X187" s="447"/>
      <c r="Y187" s="890" t="s">
        <v>57</v>
      </c>
      <c r="Z187" s="891"/>
      <c r="AA187" s="892"/>
      <c r="AB187" s="369"/>
      <c r="AC187" s="369"/>
      <c r="AD187" s="369"/>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3"/>
      <c r="B188" s="315"/>
      <c r="C188" s="316"/>
      <c r="D188" s="316"/>
      <c r="E188" s="316"/>
      <c r="F188" s="317"/>
      <c r="G188" s="893"/>
      <c r="H188" s="383"/>
      <c r="I188" s="383"/>
      <c r="J188" s="383"/>
      <c r="K188" s="383"/>
      <c r="L188" s="383"/>
      <c r="M188" s="383"/>
      <c r="N188" s="383"/>
      <c r="O188" s="384"/>
      <c r="P188" s="448"/>
      <c r="Q188" s="448"/>
      <c r="R188" s="448"/>
      <c r="S188" s="448"/>
      <c r="T188" s="448"/>
      <c r="U188" s="448"/>
      <c r="V188" s="448"/>
      <c r="W188" s="448"/>
      <c r="X188" s="449"/>
      <c r="Y188" s="894" t="s">
        <v>50</v>
      </c>
      <c r="Z188" s="781"/>
      <c r="AA188" s="782"/>
      <c r="AB188" s="445"/>
      <c r="AC188" s="445"/>
      <c r="AD188" s="445"/>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0"/>
      <c r="Q189" s="450"/>
      <c r="R189" s="450"/>
      <c r="S189" s="450"/>
      <c r="T189" s="450"/>
      <c r="U189" s="450"/>
      <c r="V189" s="450"/>
      <c r="W189" s="450"/>
      <c r="X189" s="451"/>
      <c r="Y189" s="894" t="s">
        <v>13</v>
      </c>
      <c r="Z189" s="781"/>
      <c r="AA189" s="782"/>
      <c r="AB189" s="895" t="s">
        <v>14</v>
      </c>
      <c r="AC189" s="895"/>
      <c r="AD189" s="895"/>
      <c r="AE189" s="561"/>
      <c r="AF189" s="562"/>
      <c r="AG189" s="562"/>
      <c r="AH189" s="562"/>
      <c r="AI189" s="561"/>
      <c r="AJ189" s="562"/>
      <c r="AK189" s="562"/>
      <c r="AL189" s="562"/>
      <c r="AM189" s="561"/>
      <c r="AN189" s="562"/>
      <c r="AO189" s="562"/>
      <c r="AP189" s="562"/>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3"/>
      <c r="B190" s="452" t="s">
        <v>138</v>
      </c>
      <c r="C190" s="453"/>
      <c r="D190" s="453"/>
      <c r="E190" s="453"/>
      <c r="F190" s="454"/>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6" t="s">
        <v>11</v>
      </c>
      <c r="AC190" s="887"/>
      <c r="AD190" s="888"/>
      <c r="AE190" s="412" t="s">
        <v>411</v>
      </c>
      <c r="AF190" s="412"/>
      <c r="AG190" s="412"/>
      <c r="AH190" s="412"/>
      <c r="AI190" s="412" t="s">
        <v>563</v>
      </c>
      <c r="AJ190" s="412"/>
      <c r="AK190" s="412"/>
      <c r="AL190" s="412"/>
      <c r="AM190" s="412" t="s">
        <v>379</v>
      </c>
      <c r="AN190" s="412"/>
      <c r="AO190" s="412"/>
      <c r="AP190" s="412"/>
      <c r="AQ190" s="490" t="s">
        <v>173</v>
      </c>
      <c r="AR190" s="491"/>
      <c r="AS190" s="491"/>
      <c r="AT190" s="492"/>
      <c r="AU190" s="493" t="s">
        <v>128</v>
      </c>
      <c r="AV190" s="493"/>
      <c r="AW190" s="493"/>
      <c r="AX190" s="494"/>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9"/>
      <c r="AC191" s="486"/>
      <c r="AD191" s="487"/>
      <c r="AE191" s="412"/>
      <c r="AF191" s="412"/>
      <c r="AG191" s="412"/>
      <c r="AH191" s="412"/>
      <c r="AI191" s="412"/>
      <c r="AJ191" s="412"/>
      <c r="AK191" s="412"/>
      <c r="AL191" s="412"/>
      <c r="AM191" s="412"/>
      <c r="AN191" s="412"/>
      <c r="AO191" s="412"/>
      <c r="AP191" s="412"/>
      <c r="AQ191" s="495"/>
      <c r="AR191" s="432"/>
      <c r="AS191" s="430" t="s">
        <v>174</v>
      </c>
      <c r="AT191" s="431"/>
      <c r="AU191" s="432"/>
      <c r="AV191" s="432"/>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6"/>
      <c r="R192" s="446"/>
      <c r="S192" s="446"/>
      <c r="T192" s="446"/>
      <c r="U192" s="446"/>
      <c r="V192" s="446"/>
      <c r="W192" s="446"/>
      <c r="X192" s="447"/>
      <c r="Y192" s="890" t="s">
        <v>57</v>
      </c>
      <c r="Z192" s="891"/>
      <c r="AA192" s="892"/>
      <c r="AB192" s="369"/>
      <c r="AC192" s="369"/>
      <c r="AD192" s="369"/>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3"/>
      <c r="B193" s="315"/>
      <c r="C193" s="316"/>
      <c r="D193" s="316"/>
      <c r="E193" s="316"/>
      <c r="F193" s="317"/>
      <c r="G193" s="893"/>
      <c r="H193" s="383"/>
      <c r="I193" s="383"/>
      <c r="J193" s="383"/>
      <c r="K193" s="383"/>
      <c r="L193" s="383"/>
      <c r="M193" s="383"/>
      <c r="N193" s="383"/>
      <c r="O193" s="384"/>
      <c r="P193" s="448"/>
      <c r="Q193" s="448"/>
      <c r="R193" s="448"/>
      <c r="S193" s="448"/>
      <c r="T193" s="448"/>
      <c r="U193" s="448"/>
      <c r="V193" s="448"/>
      <c r="W193" s="448"/>
      <c r="X193" s="449"/>
      <c r="Y193" s="894" t="s">
        <v>50</v>
      </c>
      <c r="Z193" s="781"/>
      <c r="AA193" s="782"/>
      <c r="AB193" s="445"/>
      <c r="AC193" s="445"/>
      <c r="AD193" s="445"/>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0"/>
      <c r="Q194" s="450"/>
      <c r="R194" s="450"/>
      <c r="S194" s="450"/>
      <c r="T194" s="450"/>
      <c r="U194" s="450"/>
      <c r="V194" s="450"/>
      <c r="W194" s="450"/>
      <c r="X194" s="451"/>
      <c r="Y194" s="894" t="s">
        <v>13</v>
      </c>
      <c r="Z194" s="781"/>
      <c r="AA194" s="782"/>
      <c r="AB194" s="895" t="s">
        <v>14</v>
      </c>
      <c r="AC194" s="895"/>
      <c r="AD194" s="895"/>
      <c r="AE194" s="561"/>
      <c r="AF194" s="562"/>
      <c r="AG194" s="562"/>
      <c r="AH194" s="562"/>
      <c r="AI194" s="561"/>
      <c r="AJ194" s="562"/>
      <c r="AK194" s="562"/>
      <c r="AL194" s="562"/>
      <c r="AM194" s="561"/>
      <c r="AN194" s="562"/>
      <c r="AO194" s="562"/>
      <c r="AP194" s="562"/>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3"/>
      <c r="B195" s="452" t="s">
        <v>138</v>
      </c>
      <c r="C195" s="453"/>
      <c r="D195" s="453"/>
      <c r="E195" s="453"/>
      <c r="F195" s="454"/>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6" t="s">
        <v>11</v>
      </c>
      <c r="AC195" s="887"/>
      <c r="AD195" s="888"/>
      <c r="AE195" s="412" t="s">
        <v>411</v>
      </c>
      <c r="AF195" s="412"/>
      <c r="AG195" s="412"/>
      <c r="AH195" s="412"/>
      <c r="AI195" s="412" t="s">
        <v>563</v>
      </c>
      <c r="AJ195" s="412"/>
      <c r="AK195" s="412"/>
      <c r="AL195" s="412"/>
      <c r="AM195" s="412" t="s">
        <v>379</v>
      </c>
      <c r="AN195" s="412"/>
      <c r="AO195" s="412"/>
      <c r="AP195" s="412"/>
      <c r="AQ195" s="490" t="s">
        <v>173</v>
      </c>
      <c r="AR195" s="491"/>
      <c r="AS195" s="491"/>
      <c r="AT195" s="492"/>
      <c r="AU195" s="493" t="s">
        <v>128</v>
      </c>
      <c r="AV195" s="493"/>
      <c r="AW195" s="493"/>
      <c r="AX195" s="494"/>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9"/>
      <c r="AC196" s="486"/>
      <c r="AD196" s="487"/>
      <c r="AE196" s="412"/>
      <c r="AF196" s="412"/>
      <c r="AG196" s="412"/>
      <c r="AH196" s="412"/>
      <c r="AI196" s="412"/>
      <c r="AJ196" s="412"/>
      <c r="AK196" s="412"/>
      <c r="AL196" s="412"/>
      <c r="AM196" s="412"/>
      <c r="AN196" s="412"/>
      <c r="AO196" s="412"/>
      <c r="AP196" s="412"/>
      <c r="AQ196" s="495"/>
      <c r="AR196" s="432"/>
      <c r="AS196" s="430" t="s">
        <v>174</v>
      </c>
      <c r="AT196" s="431"/>
      <c r="AU196" s="432"/>
      <c r="AV196" s="432"/>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6"/>
      <c r="R197" s="446"/>
      <c r="S197" s="446"/>
      <c r="T197" s="446"/>
      <c r="U197" s="446"/>
      <c r="V197" s="446"/>
      <c r="W197" s="446"/>
      <c r="X197" s="447"/>
      <c r="Y197" s="890" t="s">
        <v>57</v>
      </c>
      <c r="Z197" s="891"/>
      <c r="AA197" s="892"/>
      <c r="AB197" s="369"/>
      <c r="AC197" s="369"/>
      <c r="AD197" s="369"/>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3"/>
      <c r="B198" s="315"/>
      <c r="C198" s="316"/>
      <c r="D198" s="316"/>
      <c r="E198" s="316"/>
      <c r="F198" s="317"/>
      <c r="G198" s="893"/>
      <c r="H198" s="383"/>
      <c r="I198" s="383"/>
      <c r="J198" s="383"/>
      <c r="K198" s="383"/>
      <c r="L198" s="383"/>
      <c r="M198" s="383"/>
      <c r="N198" s="383"/>
      <c r="O198" s="384"/>
      <c r="P198" s="448"/>
      <c r="Q198" s="448"/>
      <c r="R198" s="448"/>
      <c r="S198" s="448"/>
      <c r="T198" s="448"/>
      <c r="U198" s="448"/>
      <c r="V198" s="448"/>
      <c r="W198" s="448"/>
      <c r="X198" s="449"/>
      <c r="Y198" s="894" t="s">
        <v>50</v>
      </c>
      <c r="Z198" s="781"/>
      <c r="AA198" s="782"/>
      <c r="AB198" s="445"/>
      <c r="AC198" s="445"/>
      <c r="AD198" s="445"/>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4"/>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78" t="s">
        <v>233</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229</v>
      </c>
      <c r="X200" s="552"/>
      <c r="Y200" s="555"/>
      <c r="Z200" s="555"/>
      <c r="AA200" s="556"/>
      <c r="AB200" s="549" t="s">
        <v>11</v>
      </c>
      <c r="AC200" s="546"/>
      <c r="AD200" s="547"/>
      <c r="AE200" s="412" t="s">
        <v>411</v>
      </c>
      <c r="AF200" s="412"/>
      <c r="AG200" s="412"/>
      <c r="AH200" s="412"/>
      <c r="AI200" s="412" t="s">
        <v>563</v>
      </c>
      <c r="AJ200" s="412"/>
      <c r="AK200" s="412"/>
      <c r="AL200" s="412"/>
      <c r="AM200" s="412" t="s">
        <v>379</v>
      </c>
      <c r="AN200" s="412"/>
      <c r="AO200" s="412"/>
      <c r="AP200" s="412"/>
      <c r="AQ200" s="490" t="s">
        <v>173</v>
      </c>
      <c r="AR200" s="491"/>
      <c r="AS200" s="491"/>
      <c r="AT200" s="492"/>
      <c r="AU200" s="540" t="s">
        <v>128</v>
      </c>
      <c r="AV200" s="540"/>
      <c r="AW200" s="540"/>
      <c r="AX200" s="541"/>
      <c r="AY200">
        <f>COUNTA($H$202)</f>
        <v>0</v>
      </c>
    </row>
    <row r="201" spans="1:60" ht="18.75" hidden="1"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2"/>
      <c r="AF201" s="412"/>
      <c r="AG201" s="412"/>
      <c r="AH201" s="412"/>
      <c r="AI201" s="412"/>
      <c r="AJ201" s="412"/>
      <c r="AK201" s="412"/>
      <c r="AL201" s="412"/>
      <c r="AM201" s="412"/>
      <c r="AN201" s="412"/>
      <c r="AO201" s="412"/>
      <c r="AP201" s="412"/>
      <c r="AQ201" s="428"/>
      <c r="AR201" s="429"/>
      <c r="AS201" s="430" t="s">
        <v>174</v>
      </c>
      <c r="AT201" s="431"/>
      <c r="AU201" s="432"/>
      <c r="AV201" s="432"/>
      <c r="AW201" s="542" t="s">
        <v>166</v>
      </c>
      <c r="AX201" s="543"/>
      <c r="AY201">
        <f t="shared" ref="AY201:AY207" si="10">$AY$200</f>
        <v>0</v>
      </c>
    </row>
    <row r="202" spans="1:60" ht="23.25" hidden="1" customHeight="1" x14ac:dyDescent="0.15">
      <c r="A202" s="563"/>
      <c r="B202" s="564"/>
      <c r="C202" s="564"/>
      <c r="D202" s="564"/>
      <c r="E202" s="564"/>
      <c r="F202" s="565"/>
      <c r="G202" s="522" t="s">
        <v>175</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245</v>
      </c>
      <c r="AC202" s="539"/>
      <c r="AD202" s="539"/>
      <c r="AE202" s="388"/>
      <c r="AF202" s="372"/>
      <c r="AG202" s="372"/>
      <c r="AH202" s="372"/>
      <c r="AI202" s="388"/>
      <c r="AJ202" s="372"/>
      <c r="AK202" s="372"/>
      <c r="AL202" s="372"/>
      <c r="AM202" s="388"/>
      <c r="AN202" s="372"/>
      <c r="AO202" s="372"/>
      <c r="AP202" s="372"/>
      <c r="AQ202" s="388"/>
      <c r="AR202" s="372"/>
      <c r="AS202" s="372"/>
      <c r="AT202" s="559"/>
      <c r="AU202" s="372"/>
      <c r="AV202" s="372"/>
      <c r="AW202" s="372"/>
      <c r="AX202" s="373"/>
      <c r="AY202">
        <f t="shared" si="10"/>
        <v>0</v>
      </c>
    </row>
    <row r="203" spans="1:60" ht="23.25" hidden="1"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4" t="s">
        <v>50</v>
      </c>
      <c r="Z203" s="274"/>
      <c r="AA203" s="306"/>
      <c r="AB203" s="582" t="s">
        <v>245</v>
      </c>
      <c r="AC203" s="582"/>
      <c r="AD203" s="582"/>
      <c r="AE203" s="388"/>
      <c r="AF203" s="372"/>
      <c r="AG203" s="372"/>
      <c r="AH203" s="372"/>
      <c r="AI203" s="388"/>
      <c r="AJ203" s="372"/>
      <c r="AK203" s="372"/>
      <c r="AL203" s="372"/>
      <c r="AM203" s="388"/>
      <c r="AN203" s="372"/>
      <c r="AO203" s="372"/>
      <c r="AP203" s="372"/>
      <c r="AQ203" s="388"/>
      <c r="AR203" s="372"/>
      <c r="AS203" s="372"/>
      <c r="AT203" s="559"/>
      <c r="AU203" s="372"/>
      <c r="AV203" s="372"/>
      <c r="AW203" s="372"/>
      <c r="AX203" s="373"/>
      <c r="AY203">
        <f t="shared" si="10"/>
        <v>0</v>
      </c>
    </row>
    <row r="204" spans="1:60" ht="23.25" hidden="1"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4" t="s">
        <v>13</v>
      </c>
      <c r="Z204" s="274"/>
      <c r="AA204" s="306"/>
      <c r="AB204" s="560" t="s">
        <v>246</v>
      </c>
      <c r="AC204" s="560"/>
      <c r="AD204" s="560"/>
      <c r="AE204" s="561"/>
      <c r="AF204" s="562"/>
      <c r="AG204" s="562"/>
      <c r="AH204" s="562"/>
      <c r="AI204" s="561"/>
      <c r="AJ204" s="562"/>
      <c r="AK204" s="562"/>
      <c r="AL204" s="562"/>
      <c r="AM204" s="561"/>
      <c r="AN204" s="562"/>
      <c r="AO204" s="562"/>
      <c r="AP204" s="562"/>
      <c r="AQ204" s="388"/>
      <c r="AR204" s="372"/>
      <c r="AS204" s="372"/>
      <c r="AT204" s="559"/>
      <c r="AU204" s="372"/>
      <c r="AV204" s="372"/>
      <c r="AW204" s="372"/>
      <c r="AX204" s="373"/>
      <c r="AY204">
        <f t="shared" si="10"/>
        <v>0</v>
      </c>
    </row>
    <row r="205" spans="1:60" ht="23.25" hidden="1" customHeight="1" x14ac:dyDescent="0.15">
      <c r="A205" s="563" t="s">
        <v>236</v>
      </c>
      <c r="B205" s="564"/>
      <c r="C205" s="564"/>
      <c r="D205" s="564"/>
      <c r="E205" s="564"/>
      <c r="F205" s="565"/>
      <c r="G205" s="523" t="s">
        <v>176</v>
      </c>
      <c r="H205" s="569"/>
      <c r="I205" s="569"/>
      <c r="J205" s="569"/>
      <c r="K205" s="569"/>
      <c r="L205" s="569"/>
      <c r="M205" s="569"/>
      <c r="N205" s="569"/>
      <c r="O205" s="569"/>
      <c r="P205" s="569"/>
      <c r="Q205" s="569"/>
      <c r="R205" s="569"/>
      <c r="S205" s="569"/>
      <c r="T205" s="569"/>
      <c r="U205" s="569"/>
      <c r="V205" s="569"/>
      <c r="W205" s="572" t="s">
        <v>244</v>
      </c>
      <c r="X205" s="573"/>
      <c r="Y205" s="537" t="s">
        <v>12</v>
      </c>
      <c r="Z205" s="537"/>
      <c r="AA205" s="538"/>
      <c r="AB205" s="539" t="s">
        <v>245</v>
      </c>
      <c r="AC205" s="539"/>
      <c r="AD205" s="539"/>
      <c r="AE205" s="388"/>
      <c r="AF205" s="372"/>
      <c r="AG205" s="372"/>
      <c r="AH205" s="372"/>
      <c r="AI205" s="388"/>
      <c r="AJ205" s="372"/>
      <c r="AK205" s="372"/>
      <c r="AL205" s="372"/>
      <c r="AM205" s="388"/>
      <c r="AN205" s="372"/>
      <c r="AO205" s="372"/>
      <c r="AP205" s="372"/>
      <c r="AQ205" s="388"/>
      <c r="AR205" s="372"/>
      <c r="AS205" s="372"/>
      <c r="AT205" s="559"/>
      <c r="AU205" s="372"/>
      <c r="AV205" s="372"/>
      <c r="AW205" s="372"/>
      <c r="AX205" s="373"/>
      <c r="AY205">
        <f t="shared" si="10"/>
        <v>0</v>
      </c>
    </row>
    <row r="206" spans="1:60" ht="23.25" hidden="1"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4" t="s">
        <v>50</v>
      </c>
      <c r="Z206" s="274"/>
      <c r="AA206" s="306"/>
      <c r="AB206" s="582" t="s">
        <v>245</v>
      </c>
      <c r="AC206" s="582"/>
      <c r="AD206" s="582"/>
      <c r="AE206" s="388"/>
      <c r="AF206" s="372"/>
      <c r="AG206" s="372"/>
      <c r="AH206" s="372"/>
      <c r="AI206" s="388"/>
      <c r="AJ206" s="372"/>
      <c r="AK206" s="372"/>
      <c r="AL206" s="372"/>
      <c r="AM206" s="388"/>
      <c r="AN206" s="372"/>
      <c r="AO206" s="372"/>
      <c r="AP206" s="372"/>
      <c r="AQ206" s="388"/>
      <c r="AR206" s="372"/>
      <c r="AS206" s="372"/>
      <c r="AT206" s="559"/>
      <c r="AU206" s="372"/>
      <c r="AV206" s="372"/>
      <c r="AW206" s="372"/>
      <c r="AX206" s="373"/>
      <c r="AY206">
        <f t="shared" si="10"/>
        <v>0</v>
      </c>
    </row>
    <row r="207" spans="1:60" ht="23.25" hidden="1"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4" t="s">
        <v>13</v>
      </c>
      <c r="Z207" s="274"/>
      <c r="AA207" s="306"/>
      <c r="AB207" s="560" t="s">
        <v>246</v>
      </c>
      <c r="AC207" s="560"/>
      <c r="AD207" s="560"/>
      <c r="AE207" s="561"/>
      <c r="AF207" s="562"/>
      <c r="AG207" s="562"/>
      <c r="AH207" s="562"/>
      <c r="AI207" s="561"/>
      <c r="AJ207" s="562"/>
      <c r="AK207" s="562"/>
      <c r="AL207" s="562"/>
      <c r="AM207" s="561"/>
      <c r="AN207" s="562"/>
      <c r="AO207" s="562"/>
      <c r="AP207" s="581"/>
      <c r="AQ207" s="388"/>
      <c r="AR207" s="372"/>
      <c r="AS207" s="372"/>
      <c r="AT207" s="559"/>
      <c r="AU207" s="372"/>
      <c r="AV207" s="372"/>
      <c r="AW207" s="372"/>
      <c r="AX207" s="373"/>
      <c r="AY207">
        <f t="shared" si="10"/>
        <v>0</v>
      </c>
    </row>
    <row r="208" spans="1:60" ht="18.75" hidden="1" customHeight="1" x14ac:dyDescent="0.15">
      <c r="A208" s="587" t="s">
        <v>233</v>
      </c>
      <c r="B208" s="588"/>
      <c r="C208" s="588"/>
      <c r="D208" s="588"/>
      <c r="E208" s="588"/>
      <c r="F208" s="589"/>
      <c r="G208" s="590"/>
      <c r="H208" s="491" t="s">
        <v>139</v>
      </c>
      <c r="I208" s="491"/>
      <c r="J208" s="491"/>
      <c r="K208" s="491"/>
      <c r="L208" s="491"/>
      <c r="M208" s="491"/>
      <c r="N208" s="491"/>
      <c r="O208" s="492"/>
      <c r="P208" s="490" t="s">
        <v>55</v>
      </c>
      <c r="Q208" s="491"/>
      <c r="R208" s="491"/>
      <c r="S208" s="491"/>
      <c r="T208" s="491"/>
      <c r="U208" s="491"/>
      <c r="V208" s="491"/>
      <c r="W208" s="491"/>
      <c r="X208" s="492"/>
      <c r="Y208" s="593"/>
      <c r="Z208" s="594"/>
      <c r="AA208" s="595"/>
      <c r="AB208" s="343" t="s">
        <v>11</v>
      </c>
      <c r="AC208" s="340"/>
      <c r="AD208" s="341"/>
      <c r="AE208" s="136" t="s">
        <v>411</v>
      </c>
      <c r="AF208" s="136"/>
      <c r="AG208" s="136"/>
      <c r="AH208" s="136"/>
      <c r="AI208" s="412" t="s">
        <v>563</v>
      </c>
      <c r="AJ208" s="412"/>
      <c r="AK208" s="412"/>
      <c r="AL208" s="412"/>
      <c r="AM208" s="412" t="s">
        <v>379</v>
      </c>
      <c r="AN208" s="412"/>
      <c r="AO208" s="412"/>
      <c r="AP208" s="412"/>
      <c r="AQ208" s="490" t="s">
        <v>173</v>
      </c>
      <c r="AR208" s="491"/>
      <c r="AS208" s="491"/>
      <c r="AT208" s="492"/>
      <c r="AU208" s="583" t="s">
        <v>128</v>
      </c>
      <c r="AV208" s="584"/>
      <c r="AW208" s="584"/>
      <c r="AX208" s="585"/>
      <c r="AY208">
        <f>COUNTA($H$210)</f>
        <v>0</v>
      </c>
    </row>
    <row r="209" spans="1:51" ht="18.75" hidden="1" customHeight="1" x14ac:dyDescent="0.15">
      <c r="A209" s="563"/>
      <c r="B209" s="564"/>
      <c r="C209" s="564"/>
      <c r="D209" s="564"/>
      <c r="E209" s="564"/>
      <c r="F209" s="565"/>
      <c r="G209" s="591"/>
      <c r="H209" s="430"/>
      <c r="I209" s="430"/>
      <c r="J209" s="430"/>
      <c r="K209" s="430"/>
      <c r="L209" s="430"/>
      <c r="M209" s="430"/>
      <c r="N209" s="430"/>
      <c r="O209" s="431"/>
      <c r="P209" s="592"/>
      <c r="Q209" s="430"/>
      <c r="R209" s="430"/>
      <c r="S209" s="430"/>
      <c r="T209" s="430"/>
      <c r="U209" s="430"/>
      <c r="V209" s="430"/>
      <c r="W209" s="430"/>
      <c r="X209" s="431"/>
      <c r="Y209" s="596"/>
      <c r="Z209" s="597"/>
      <c r="AA209" s="598"/>
      <c r="AB209" s="327"/>
      <c r="AC209" s="323"/>
      <c r="AD209" s="324"/>
      <c r="AE209" s="136"/>
      <c r="AF209" s="136"/>
      <c r="AG209" s="136"/>
      <c r="AH209" s="136"/>
      <c r="AI209" s="412"/>
      <c r="AJ209" s="412"/>
      <c r="AK209" s="412"/>
      <c r="AL209" s="412"/>
      <c r="AM209" s="412"/>
      <c r="AN209" s="412"/>
      <c r="AO209" s="412"/>
      <c r="AP209" s="412"/>
      <c r="AQ209" s="428"/>
      <c r="AR209" s="429"/>
      <c r="AS209" s="430" t="s">
        <v>174</v>
      </c>
      <c r="AT209" s="431"/>
      <c r="AU209" s="428"/>
      <c r="AV209" s="429"/>
      <c r="AW209" s="430" t="s">
        <v>166</v>
      </c>
      <c r="AX209" s="586"/>
      <c r="AY209">
        <f>$AY$208</f>
        <v>0</v>
      </c>
    </row>
    <row r="210" spans="1:51" ht="23.25" hidden="1" customHeight="1" x14ac:dyDescent="0.15">
      <c r="A210" s="563"/>
      <c r="B210" s="564"/>
      <c r="C210" s="564"/>
      <c r="D210" s="564"/>
      <c r="E210" s="564"/>
      <c r="F210" s="565"/>
      <c r="G210" s="599" t="s">
        <v>175</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563"/>
      <c r="B211" s="564"/>
      <c r="C211" s="564"/>
      <c r="D211" s="564"/>
      <c r="E211" s="564"/>
      <c r="F211" s="565"/>
      <c r="G211" s="600"/>
      <c r="H211" s="383"/>
      <c r="I211" s="383"/>
      <c r="J211" s="383"/>
      <c r="K211" s="383"/>
      <c r="L211" s="383"/>
      <c r="M211" s="383"/>
      <c r="N211" s="383"/>
      <c r="O211" s="384"/>
      <c r="P211" s="383"/>
      <c r="Q211" s="383"/>
      <c r="R211" s="383"/>
      <c r="S211" s="383"/>
      <c r="T211" s="383"/>
      <c r="U211" s="383"/>
      <c r="V211" s="383"/>
      <c r="W211" s="383"/>
      <c r="X211" s="384"/>
      <c r="Y211" s="608" t="s">
        <v>50</v>
      </c>
      <c r="Z211" s="609"/>
      <c r="AA211" s="610"/>
      <c r="AB211" s="611"/>
      <c r="AC211" s="611"/>
      <c r="AD211" s="611"/>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5" t="s">
        <v>14</v>
      </c>
      <c r="AC212" s="605"/>
      <c r="AD212" s="605"/>
      <c r="AE212" s="606"/>
      <c r="AF212" s="607"/>
      <c r="AG212" s="607"/>
      <c r="AH212" s="607"/>
      <c r="AI212" s="606"/>
      <c r="AJ212" s="607"/>
      <c r="AK212" s="607"/>
      <c r="AL212" s="607"/>
      <c r="AM212" s="606"/>
      <c r="AN212" s="607"/>
      <c r="AO212" s="607"/>
      <c r="AP212" s="607"/>
      <c r="AQ212" s="390"/>
      <c r="AR212" s="391"/>
      <c r="AS212" s="391"/>
      <c r="AT212" s="392"/>
      <c r="AU212" s="372"/>
      <c r="AV212" s="372"/>
      <c r="AW212" s="372"/>
      <c r="AX212" s="373"/>
      <c r="AY212">
        <f>$AY$208</f>
        <v>0</v>
      </c>
    </row>
    <row r="213" spans="1:51" ht="69.75" hidden="1" customHeight="1" x14ac:dyDescent="0.15">
      <c r="A213" s="642" t="s">
        <v>258</v>
      </c>
      <c r="B213" s="643"/>
      <c r="C213" s="643"/>
      <c r="D213" s="643"/>
      <c r="E213" s="567" t="s">
        <v>222</v>
      </c>
      <c r="F213" s="568"/>
      <c r="G213" s="82" t="s">
        <v>176</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
      <c r="A214" s="497" t="s">
        <v>571</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228</v>
      </c>
      <c r="AP214" s="659"/>
      <c r="AQ214" s="659"/>
      <c r="AR214" s="81"/>
      <c r="AS214" s="658"/>
      <c r="AT214" s="659"/>
      <c r="AU214" s="659"/>
      <c r="AV214" s="659"/>
      <c r="AW214" s="659"/>
      <c r="AX214" s="660"/>
      <c r="AY214">
        <f>COUNTIF($AR$214,"☑")</f>
        <v>0</v>
      </c>
    </row>
    <row r="215" spans="1:51" ht="45" customHeight="1" x14ac:dyDescent="0.15">
      <c r="A215" s="648" t="s">
        <v>278</v>
      </c>
      <c r="B215" s="649"/>
      <c r="C215" s="651" t="s">
        <v>177</v>
      </c>
      <c r="D215" s="649"/>
      <c r="E215" s="652" t="s">
        <v>193</v>
      </c>
      <c r="F215" s="653"/>
      <c r="G215" s="654" t="s">
        <v>690</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192</v>
      </c>
      <c r="F216" s="454"/>
      <c r="G216" s="138" t="s">
        <v>687</v>
      </c>
      <c r="H216" s="139"/>
      <c r="I216" s="139"/>
      <c r="J216" s="139"/>
      <c r="K216" s="139"/>
      <c r="L216" s="139"/>
      <c r="M216" s="139"/>
      <c r="N216" s="139"/>
      <c r="O216" s="139"/>
      <c r="P216" s="139"/>
      <c r="Q216" s="139"/>
      <c r="R216" s="139"/>
      <c r="S216" s="139"/>
      <c r="T216" s="139"/>
      <c r="U216" s="139"/>
      <c r="V216" s="140"/>
      <c r="W216" s="626" t="s">
        <v>581</v>
      </c>
      <c r="X216" s="627"/>
      <c r="Y216" s="627"/>
      <c r="Z216" s="627"/>
      <c r="AA216" s="628"/>
      <c r="AB216" s="629" t="s">
        <v>697</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18"/>
      <c r="F217" s="320"/>
      <c r="G217" s="141"/>
      <c r="H217" s="142"/>
      <c r="I217" s="142"/>
      <c r="J217" s="142"/>
      <c r="K217" s="142"/>
      <c r="L217" s="142"/>
      <c r="M217" s="142"/>
      <c r="N217" s="142"/>
      <c r="O217" s="142"/>
      <c r="P217" s="142"/>
      <c r="Q217" s="142"/>
      <c r="R217" s="142"/>
      <c r="S217" s="142"/>
      <c r="T217" s="142"/>
      <c r="U217" s="142"/>
      <c r="V217" s="143"/>
      <c r="W217" s="632" t="s">
        <v>582</v>
      </c>
      <c r="X217" s="633"/>
      <c r="Y217" s="633"/>
      <c r="Z217" s="633"/>
      <c r="AA217" s="634"/>
      <c r="AB217" s="629" t="s">
        <v>698</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594</v>
      </c>
      <c r="D218" s="636"/>
      <c r="E218" s="452" t="s">
        <v>274</v>
      </c>
      <c r="F218" s="454"/>
      <c r="G218" s="616" t="s">
        <v>180</v>
      </c>
      <c r="H218" s="617"/>
      <c r="I218" s="617"/>
      <c r="J218" s="639" t="s">
        <v>680</v>
      </c>
      <c r="K218" s="640"/>
      <c r="L218" s="640"/>
      <c r="M218" s="640"/>
      <c r="N218" s="640"/>
      <c r="O218" s="640"/>
      <c r="P218" s="640"/>
      <c r="Q218" s="640"/>
      <c r="R218" s="640"/>
      <c r="S218" s="640"/>
      <c r="T218" s="641"/>
      <c r="U218" s="614"/>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5"/>
      <c r="F219" s="317"/>
      <c r="G219" s="616" t="s">
        <v>595</v>
      </c>
      <c r="H219" s="617"/>
      <c r="I219" s="617"/>
      <c r="J219" s="617"/>
      <c r="K219" s="617"/>
      <c r="L219" s="617"/>
      <c r="M219" s="617"/>
      <c r="N219" s="617"/>
      <c r="O219" s="617"/>
      <c r="P219" s="617"/>
      <c r="Q219" s="617"/>
      <c r="R219" s="617"/>
      <c r="S219" s="617"/>
      <c r="T219" s="617"/>
      <c r="U219" s="613" t="s">
        <v>681</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18"/>
      <c r="F220" s="320"/>
      <c r="G220" s="616" t="s">
        <v>582</v>
      </c>
      <c r="H220" s="617"/>
      <c r="I220" s="617"/>
      <c r="J220" s="617"/>
      <c r="K220" s="617"/>
      <c r="L220" s="617"/>
      <c r="M220" s="617"/>
      <c r="N220" s="617"/>
      <c r="O220" s="617"/>
      <c r="P220" s="617"/>
      <c r="Q220" s="617"/>
      <c r="R220" s="617"/>
      <c r="S220" s="617"/>
      <c r="T220" s="617"/>
      <c r="U220" s="144" t="s">
        <v>682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53.25"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606</v>
      </c>
      <c r="AE223" s="703"/>
      <c r="AF223" s="703"/>
      <c r="AG223" s="704" t="s">
        <v>623</v>
      </c>
      <c r="AH223" s="705"/>
      <c r="AI223" s="705"/>
      <c r="AJ223" s="705"/>
      <c r="AK223" s="705"/>
      <c r="AL223" s="705"/>
      <c r="AM223" s="705"/>
      <c r="AN223" s="705"/>
      <c r="AO223" s="705"/>
      <c r="AP223" s="705"/>
      <c r="AQ223" s="705"/>
      <c r="AR223" s="705"/>
      <c r="AS223" s="705"/>
      <c r="AT223" s="705"/>
      <c r="AU223" s="705"/>
      <c r="AV223" s="705"/>
      <c r="AW223" s="705"/>
      <c r="AX223" s="706"/>
    </row>
    <row r="224" spans="1:51" ht="27"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606</v>
      </c>
      <c r="AE224" s="684"/>
      <c r="AF224" s="684"/>
      <c r="AG224" s="710" t="s">
        <v>624</v>
      </c>
      <c r="AH224" s="711"/>
      <c r="AI224" s="711"/>
      <c r="AJ224" s="711"/>
      <c r="AK224" s="711"/>
      <c r="AL224" s="711"/>
      <c r="AM224" s="711"/>
      <c r="AN224" s="711"/>
      <c r="AO224" s="711"/>
      <c r="AP224" s="711"/>
      <c r="AQ224" s="711"/>
      <c r="AR224" s="711"/>
      <c r="AS224" s="711"/>
      <c r="AT224" s="711"/>
      <c r="AU224" s="711"/>
      <c r="AV224" s="711"/>
      <c r="AW224" s="711"/>
      <c r="AX224" s="712"/>
    </row>
    <row r="225" spans="1:50" ht="27"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606</v>
      </c>
      <c r="AE225" s="717"/>
      <c r="AF225" s="717"/>
      <c r="AG225" s="674" t="s">
        <v>625</v>
      </c>
      <c r="AH225" s="383"/>
      <c r="AI225" s="383"/>
      <c r="AJ225" s="383"/>
      <c r="AK225" s="383"/>
      <c r="AL225" s="383"/>
      <c r="AM225" s="383"/>
      <c r="AN225" s="383"/>
      <c r="AO225" s="383"/>
      <c r="AP225" s="383"/>
      <c r="AQ225" s="383"/>
      <c r="AR225" s="383"/>
      <c r="AS225" s="383"/>
      <c r="AT225" s="383"/>
      <c r="AU225" s="383"/>
      <c r="AV225" s="383"/>
      <c r="AW225" s="383"/>
      <c r="AX225" s="675"/>
    </row>
    <row r="226" spans="1:50" ht="40.5"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606</v>
      </c>
      <c r="AE226" s="672"/>
      <c r="AF226" s="672"/>
      <c r="AG226" s="360" t="s">
        <v>626</v>
      </c>
      <c r="AH226" s="139"/>
      <c r="AI226" s="139"/>
      <c r="AJ226" s="139"/>
      <c r="AK226" s="139"/>
      <c r="AL226" s="139"/>
      <c r="AM226" s="139"/>
      <c r="AN226" s="139"/>
      <c r="AO226" s="139"/>
      <c r="AP226" s="139"/>
      <c r="AQ226" s="139"/>
      <c r="AR226" s="139"/>
      <c r="AS226" s="139"/>
      <c r="AT226" s="139"/>
      <c r="AU226" s="139"/>
      <c r="AV226" s="139"/>
      <c r="AW226" s="139"/>
      <c r="AX226" s="673"/>
    </row>
    <row r="227" spans="1:50" ht="49.5" customHeight="1" x14ac:dyDescent="0.15">
      <c r="A227" s="662"/>
      <c r="B227" s="663"/>
      <c r="C227" s="676"/>
      <c r="D227" s="677"/>
      <c r="E227" s="680" t="s">
        <v>256</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611</v>
      </c>
      <c r="AE227" s="684"/>
      <c r="AF227" s="685"/>
      <c r="AG227" s="674"/>
      <c r="AH227" s="383"/>
      <c r="AI227" s="383"/>
      <c r="AJ227" s="383"/>
      <c r="AK227" s="383"/>
      <c r="AL227" s="383"/>
      <c r="AM227" s="383"/>
      <c r="AN227" s="383"/>
      <c r="AO227" s="383"/>
      <c r="AP227" s="383"/>
      <c r="AQ227" s="383"/>
      <c r="AR227" s="383"/>
      <c r="AS227" s="383"/>
      <c r="AT227" s="383"/>
      <c r="AU227" s="383"/>
      <c r="AV227" s="383"/>
      <c r="AW227" s="383"/>
      <c r="AX227" s="675"/>
    </row>
    <row r="228" spans="1:50" ht="39.75" customHeight="1" x14ac:dyDescent="0.15">
      <c r="A228" s="662"/>
      <c r="B228" s="663"/>
      <c r="C228" s="678"/>
      <c r="D228" s="679"/>
      <c r="E228" s="686" t="s">
        <v>214</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611</v>
      </c>
      <c r="AE228" s="690"/>
      <c r="AF228" s="690"/>
      <c r="AG228" s="674"/>
      <c r="AH228" s="383"/>
      <c r="AI228" s="383"/>
      <c r="AJ228" s="383"/>
      <c r="AK228" s="383"/>
      <c r="AL228" s="383"/>
      <c r="AM228" s="383"/>
      <c r="AN228" s="383"/>
      <c r="AO228" s="383"/>
      <c r="AP228" s="383"/>
      <c r="AQ228" s="383"/>
      <c r="AR228" s="383"/>
      <c r="AS228" s="383"/>
      <c r="AT228" s="383"/>
      <c r="AU228" s="383"/>
      <c r="AV228" s="383"/>
      <c r="AW228" s="383"/>
      <c r="AX228" s="675"/>
    </row>
    <row r="229" spans="1:50" ht="53.25" customHeight="1" x14ac:dyDescent="0.15">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606</v>
      </c>
      <c r="AE229" s="736"/>
      <c r="AF229" s="736"/>
      <c r="AG229" s="737" t="s">
        <v>627</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606</v>
      </c>
      <c r="AE230" s="684"/>
      <c r="AF230" s="684"/>
      <c r="AG230" s="710" t="s">
        <v>612</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606</v>
      </c>
      <c r="AE231" s="684"/>
      <c r="AF231" s="684"/>
      <c r="AG231" s="710" t="s">
        <v>628</v>
      </c>
      <c r="AH231" s="711"/>
      <c r="AI231" s="711"/>
      <c r="AJ231" s="711"/>
      <c r="AK231" s="711"/>
      <c r="AL231" s="711"/>
      <c r="AM231" s="711"/>
      <c r="AN231" s="711"/>
      <c r="AO231" s="711"/>
      <c r="AP231" s="711"/>
      <c r="AQ231" s="711"/>
      <c r="AR231" s="711"/>
      <c r="AS231" s="711"/>
      <c r="AT231" s="711"/>
      <c r="AU231" s="711"/>
      <c r="AV231" s="711"/>
      <c r="AW231" s="711"/>
      <c r="AX231" s="712"/>
    </row>
    <row r="232" spans="1:50" ht="51.75" customHeight="1" x14ac:dyDescent="0.15">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606</v>
      </c>
      <c r="AE232" s="684"/>
      <c r="AF232" s="684"/>
      <c r="AG232" s="710" t="s">
        <v>629</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2"/>
      <c r="B233" s="664"/>
      <c r="C233" s="730" t="s">
        <v>230</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613</v>
      </c>
      <c r="AE233" s="717"/>
      <c r="AF233" s="717"/>
      <c r="AG233" s="732"/>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2"/>
      <c r="B234" s="664"/>
      <c r="C234" s="718" t="s">
        <v>231</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606</v>
      </c>
      <c r="AE234" s="684"/>
      <c r="AF234" s="685"/>
      <c r="AG234" s="710" t="s">
        <v>630</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65"/>
      <c r="B235" s="666"/>
      <c r="C235" s="721" t="s">
        <v>219</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606</v>
      </c>
      <c r="AE235" s="725"/>
      <c r="AF235" s="726"/>
      <c r="AG235" s="727" t="s">
        <v>631</v>
      </c>
      <c r="AH235" s="728"/>
      <c r="AI235" s="728"/>
      <c r="AJ235" s="728"/>
      <c r="AK235" s="728"/>
      <c r="AL235" s="728"/>
      <c r="AM235" s="728"/>
      <c r="AN235" s="728"/>
      <c r="AO235" s="728"/>
      <c r="AP235" s="728"/>
      <c r="AQ235" s="728"/>
      <c r="AR235" s="728"/>
      <c r="AS235" s="728"/>
      <c r="AT235" s="728"/>
      <c r="AU235" s="728"/>
      <c r="AV235" s="728"/>
      <c r="AW235" s="728"/>
      <c r="AX235" s="729"/>
    </row>
    <row r="236" spans="1:50" ht="60.75" customHeight="1" x14ac:dyDescent="0.15">
      <c r="A236" s="122" t="s">
        <v>37</v>
      </c>
      <c r="B236" s="742"/>
      <c r="C236" s="743" t="s">
        <v>220</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606</v>
      </c>
      <c r="AE236" s="736"/>
      <c r="AF236" s="746"/>
      <c r="AG236" s="737" t="s">
        <v>614</v>
      </c>
      <c r="AH236" s="738"/>
      <c r="AI236" s="738"/>
      <c r="AJ236" s="738"/>
      <c r="AK236" s="738"/>
      <c r="AL236" s="738"/>
      <c r="AM236" s="738"/>
      <c r="AN236" s="738"/>
      <c r="AO236" s="738"/>
      <c r="AP236" s="738"/>
      <c r="AQ236" s="738"/>
      <c r="AR236" s="738"/>
      <c r="AS236" s="738"/>
      <c r="AT236" s="738"/>
      <c r="AU236" s="738"/>
      <c r="AV236" s="738"/>
      <c r="AW236" s="738"/>
      <c r="AX236" s="739"/>
    </row>
    <row r="237" spans="1:50" ht="50.25" customHeight="1" x14ac:dyDescent="0.15">
      <c r="A237" s="662"/>
      <c r="B237" s="66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606</v>
      </c>
      <c r="AE237" s="751"/>
      <c r="AF237" s="751"/>
      <c r="AG237" s="710" t="s">
        <v>632</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2"/>
      <c r="B238" s="664"/>
      <c r="C238" s="730" t="s">
        <v>178</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606</v>
      </c>
      <c r="AE238" s="684"/>
      <c r="AF238" s="684"/>
      <c r="AG238" s="710" t="s">
        <v>633</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15">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606</v>
      </c>
      <c r="AE239" s="684"/>
      <c r="AF239" s="684"/>
      <c r="AG239" s="740" t="s">
        <v>634</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8"/>
      <c r="AD240" s="735" t="s">
        <v>613</v>
      </c>
      <c r="AE240" s="736"/>
      <c r="AF240" s="736"/>
      <c r="AG240" s="360"/>
      <c r="AH240" s="139"/>
      <c r="AI240" s="139"/>
      <c r="AJ240" s="139"/>
      <c r="AK240" s="139"/>
      <c r="AL240" s="139"/>
      <c r="AM240" s="139"/>
      <c r="AN240" s="139"/>
      <c r="AO240" s="139"/>
      <c r="AP240" s="139"/>
      <c r="AQ240" s="139"/>
      <c r="AR240" s="139"/>
      <c r="AS240" s="139"/>
      <c r="AT240" s="139"/>
      <c r="AU240" s="139"/>
      <c r="AV240" s="139"/>
      <c r="AW240" s="139"/>
      <c r="AX240" s="673"/>
    </row>
    <row r="241" spans="1:50" ht="19.7" customHeight="1" x14ac:dyDescent="0.15">
      <c r="A241" s="757"/>
      <c r="B241" s="758"/>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4"/>
      <c r="AH241" s="383"/>
      <c r="AI241" s="383"/>
      <c r="AJ241" s="383"/>
      <c r="AK241" s="383"/>
      <c r="AL241" s="383"/>
      <c r="AM241" s="383"/>
      <c r="AN241" s="383"/>
      <c r="AO241" s="383"/>
      <c r="AP241" s="383"/>
      <c r="AQ241" s="383"/>
      <c r="AR241" s="383"/>
      <c r="AS241" s="383"/>
      <c r="AT241" s="383"/>
      <c r="AU241" s="383"/>
      <c r="AV241" s="383"/>
      <c r="AW241" s="383"/>
      <c r="AX241" s="675"/>
    </row>
    <row r="242" spans="1:50" ht="24.75"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4"/>
      <c r="AH242" s="383"/>
      <c r="AI242" s="383"/>
      <c r="AJ242" s="383"/>
      <c r="AK242" s="383"/>
      <c r="AL242" s="383"/>
      <c r="AM242" s="383"/>
      <c r="AN242" s="383"/>
      <c r="AO242" s="383"/>
      <c r="AP242" s="383"/>
      <c r="AQ242" s="383"/>
      <c r="AR242" s="383"/>
      <c r="AS242" s="383"/>
      <c r="AT242" s="383"/>
      <c r="AU242" s="383"/>
      <c r="AV242" s="383"/>
      <c r="AW242" s="383"/>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3"/>
      <c r="AI243" s="383"/>
      <c r="AJ243" s="383"/>
      <c r="AK243" s="383"/>
      <c r="AL243" s="383"/>
      <c r="AM243" s="383"/>
      <c r="AN243" s="383"/>
      <c r="AO243" s="383"/>
      <c r="AP243" s="383"/>
      <c r="AQ243" s="383"/>
      <c r="AR243" s="383"/>
      <c r="AS243" s="383"/>
      <c r="AT243" s="383"/>
      <c r="AU243" s="383"/>
      <c r="AV243" s="383"/>
      <c r="AW243" s="383"/>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3"/>
      <c r="AI244" s="383"/>
      <c r="AJ244" s="383"/>
      <c r="AK244" s="383"/>
      <c r="AL244" s="383"/>
      <c r="AM244" s="383"/>
      <c r="AN244" s="383"/>
      <c r="AO244" s="383"/>
      <c r="AP244" s="383"/>
      <c r="AQ244" s="383"/>
      <c r="AR244" s="383"/>
      <c r="AS244" s="383"/>
      <c r="AT244" s="383"/>
      <c r="AU244" s="383"/>
      <c r="AV244" s="383"/>
      <c r="AW244" s="383"/>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3"/>
      <c r="AI245" s="383"/>
      <c r="AJ245" s="383"/>
      <c r="AK245" s="383"/>
      <c r="AL245" s="383"/>
      <c r="AM245" s="383"/>
      <c r="AN245" s="383"/>
      <c r="AO245" s="383"/>
      <c r="AP245" s="383"/>
      <c r="AQ245" s="383"/>
      <c r="AR245" s="383"/>
      <c r="AS245" s="383"/>
      <c r="AT245" s="383"/>
      <c r="AU245" s="383"/>
      <c r="AV245" s="383"/>
      <c r="AW245" s="383"/>
      <c r="AX245" s="675"/>
    </row>
    <row r="246" spans="1:50" ht="24.75" hidden="1" customHeight="1" x14ac:dyDescent="0.15">
      <c r="A246" s="759"/>
      <c r="B246" s="760"/>
      <c r="C246" s="763"/>
      <c r="D246" s="764"/>
      <c r="E246" s="88"/>
      <c r="F246" s="88"/>
      <c r="G246" s="88"/>
      <c r="H246" s="89"/>
      <c r="I246" s="89"/>
      <c r="J246" s="765"/>
      <c r="K246" s="765"/>
      <c r="L246" s="765"/>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102.75" customHeight="1" x14ac:dyDescent="0.15">
      <c r="A247" s="122" t="s">
        <v>45</v>
      </c>
      <c r="B247" s="123"/>
      <c r="C247" s="126" t="s">
        <v>49</v>
      </c>
      <c r="D247" s="127"/>
      <c r="E247" s="127"/>
      <c r="F247" s="128"/>
      <c r="G247" s="129" t="s">
        <v>635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6.5" customHeight="1" thickBot="1" x14ac:dyDescent="0.2">
      <c r="A248" s="124"/>
      <c r="B248" s="125"/>
      <c r="C248" s="131" t="s">
        <v>53</v>
      </c>
      <c r="D248" s="132"/>
      <c r="E248" s="132"/>
      <c r="F248" s="133"/>
      <c r="G248" s="134" t="s">
        <v>636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0" t="s">
        <v>695</v>
      </c>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x14ac:dyDescent="0.15">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133.5" customHeight="1" thickBot="1" x14ac:dyDescent="0.2">
      <c r="A256" s="776" t="s">
        <v>637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7" t="s">
        <v>234</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4.75" customHeight="1" x14ac:dyDescent="0.15">
      <c r="A258" s="780" t="s">
        <v>272</v>
      </c>
      <c r="B258" s="781"/>
      <c r="C258" s="781"/>
      <c r="D258" s="782"/>
      <c r="E258" s="766" t="s">
        <v>638</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4"/>
    </row>
    <row r="259" spans="1:52" ht="24.75" customHeight="1" x14ac:dyDescent="0.15">
      <c r="A259" s="136" t="s">
        <v>271</v>
      </c>
      <c r="B259" s="136"/>
      <c r="C259" s="136"/>
      <c r="D259" s="136"/>
      <c r="E259" s="766" t="s">
        <v>639</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2" ht="24.75" customHeight="1" x14ac:dyDescent="0.15">
      <c r="A260" s="136" t="s">
        <v>270</v>
      </c>
      <c r="B260" s="136"/>
      <c r="C260" s="136"/>
      <c r="D260" s="136"/>
      <c r="E260" s="766" t="s">
        <v>621</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2" ht="24.75" customHeight="1" x14ac:dyDescent="0.15">
      <c r="A261" s="136" t="s">
        <v>269</v>
      </c>
      <c r="B261" s="136"/>
      <c r="C261" s="136"/>
      <c r="D261" s="136"/>
      <c r="E261" s="766" t="s">
        <v>640</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2" ht="24.75" customHeight="1" x14ac:dyDescent="0.15">
      <c r="A262" s="136" t="s">
        <v>268</v>
      </c>
      <c r="B262" s="136"/>
      <c r="C262" s="136"/>
      <c r="D262" s="136"/>
      <c r="E262" s="766" t="s">
        <v>641</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2" ht="24.75" customHeight="1" x14ac:dyDescent="0.15">
      <c r="A263" s="136" t="s">
        <v>267</v>
      </c>
      <c r="B263" s="136"/>
      <c r="C263" s="136"/>
      <c r="D263" s="136"/>
      <c r="E263" s="766" t="s">
        <v>642</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2" ht="24.75" customHeight="1" x14ac:dyDescent="0.15">
      <c r="A264" s="136" t="s">
        <v>266</v>
      </c>
      <c r="B264" s="136"/>
      <c r="C264" s="136"/>
      <c r="D264" s="136"/>
      <c r="E264" s="766" t="s">
        <v>643</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2" ht="24.75" customHeight="1" x14ac:dyDescent="0.15">
      <c r="A265" s="136" t="s">
        <v>265</v>
      </c>
      <c r="B265" s="136"/>
      <c r="C265" s="136"/>
      <c r="D265" s="136"/>
      <c r="E265" s="766" t="s">
        <v>643</v>
      </c>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2" ht="24.75" customHeight="1" x14ac:dyDescent="0.15">
      <c r="A266" s="136" t="s">
        <v>411</v>
      </c>
      <c r="B266" s="136"/>
      <c r="C266" s="136"/>
      <c r="D266" s="136"/>
      <c r="E266" s="785"/>
      <c r="F266" s="786"/>
      <c r="G266" s="786"/>
      <c r="H266" s="77" t="str">
        <f>IF(E266="","","-")</f>
        <v/>
      </c>
      <c r="I266" s="786"/>
      <c r="J266" s="786"/>
      <c r="K266" s="77" t="str">
        <f>IF(I266="","","-")</f>
        <v/>
      </c>
      <c r="L266" s="106">
        <v>124</v>
      </c>
      <c r="M266" s="106"/>
      <c r="N266" s="77" t="str">
        <f>IF(O266="","","-")</f>
        <v/>
      </c>
      <c r="O266" s="783"/>
      <c r="P266" s="784"/>
      <c r="Q266" s="785"/>
      <c r="R266" s="786"/>
      <c r="S266" s="786"/>
      <c r="T266" s="77" t="str">
        <f>IF(Q266="","","-")</f>
        <v/>
      </c>
      <c r="U266" s="786"/>
      <c r="V266" s="786"/>
      <c r="W266" s="77" t="str">
        <f>IF(U266="","","-")</f>
        <v/>
      </c>
      <c r="X266" s="106"/>
      <c r="Y266" s="106"/>
      <c r="Z266" s="77" t="str">
        <f>IF(AA266="","","-")</f>
        <v/>
      </c>
      <c r="AA266" s="783"/>
      <c r="AB266" s="784"/>
      <c r="AC266" s="785"/>
      <c r="AD266" s="786"/>
      <c r="AE266" s="786"/>
      <c r="AF266" s="77" t="str">
        <f>IF(AC266="","","-")</f>
        <v/>
      </c>
      <c r="AG266" s="786"/>
      <c r="AH266" s="786"/>
      <c r="AI266" s="77" t="str">
        <f>IF(AG266="","","-")</f>
        <v/>
      </c>
      <c r="AJ266" s="106"/>
      <c r="AK266" s="106"/>
      <c r="AL266" s="77" t="str">
        <f>IF(AM266="","","-")</f>
        <v/>
      </c>
      <c r="AM266" s="783"/>
      <c r="AN266" s="784"/>
      <c r="AO266" s="785"/>
      <c r="AP266" s="786"/>
      <c r="AQ266" s="77" t="str">
        <f>IF(AO266="","","-")</f>
        <v/>
      </c>
      <c r="AR266" s="786"/>
      <c r="AS266" s="786"/>
      <c r="AT266" s="77" t="str">
        <f>IF(AR266="","","-")</f>
        <v/>
      </c>
      <c r="AU266" s="106"/>
      <c r="AV266" s="106"/>
      <c r="AW266" s="77" t="str">
        <f>IF(AX266="","","-")</f>
        <v/>
      </c>
      <c r="AX266" s="80"/>
    </row>
    <row r="267" spans="1:52" ht="24.75" customHeight="1" x14ac:dyDescent="0.15">
      <c r="A267" s="136" t="s">
        <v>591</v>
      </c>
      <c r="B267" s="136"/>
      <c r="C267" s="136"/>
      <c r="D267" s="136"/>
      <c r="E267" s="785"/>
      <c r="F267" s="786"/>
      <c r="G267" s="786"/>
      <c r="H267" s="77"/>
      <c r="I267" s="786"/>
      <c r="J267" s="786"/>
      <c r="K267" s="77"/>
      <c r="L267" s="106">
        <v>125</v>
      </c>
      <c r="M267" s="106"/>
      <c r="N267" s="77" t="str">
        <f>IF(O267="","","-")</f>
        <v/>
      </c>
      <c r="O267" s="783"/>
      <c r="P267" s="784"/>
      <c r="Q267" s="785"/>
      <c r="R267" s="786"/>
      <c r="S267" s="786"/>
      <c r="T267" s="77" t="str">
        <f>IF(Q267="","","-")</f>
        <v/>
      </c>
      <c r="U267" s="786"/>
      <c r="V267" s="786"/>
      <c r="W267" s="77" t="str">
        <f>IF(U267="","","-")</f>
        <v/>
      </c>
      <c r="X267" s="106"/>
      <c r="Y267" s="106"/>
      <c r="Z267" s="77" t="str">
        <f>IF(AA267="","","-")</f>
        <v/>
      </c>
      <c r="AA267" s="783"/>
      <c r="AB267" s="784"/>
      <c r="AC267" s="785"/>
      <c r="AD267" s="786"/>
      <c r="AE267" s="786"/>
      <c r="AF267" s="77" t="str">
        <f>IF(AC267="","","-")</f>
        <v/>
      </c>
      <c r="AG267" s="786"/>
      <c r="AH267" s="786"/>
      <c r="AI267" s="77" t="str">
        <f>IF(AG267="","","-")</f>
        <v/>
      </c>
      <c r="AJ267" s="106"/>
      <c r="AK267" s="106"/>
      <c r="AL267" s="77" t="str">
        <f>IF(AM267="","","-")</f>
        <v/>
      </c>
      <c r="AM267" s="783"/>
      <c r="AN267" s="784"/>
      <c r="AO267" s="785"/>
      <c r="AP267" s="786"/>
      <c r="AQ267" s="77" t="str">
        <f>IF(AO267="","","-")</f>
        <v/>
      </c>
      <c r="AR267" s="786"/>
      <c r="AS267" s="786"/>
      <c r="AT267" s="77" t="str">
        <f>IF(AR267="","","-")</f>
        <v/>
      </c>
      <c r="AU267" s="106"/>
      <c r="AV267" s="106"/>
      <c r="AW267" s="77" t="str">
        <f>IF(AX267="","","-")</f>
        <v/>
      </c>
      <c r="AX267" s="80"/>
    </row>
    <row r="268" spans="1:52" ht="24.75" customHeight="1" x14ac:dyDescent="0.15">
      <c r="A268" s="136" t="s">
        <v>379</v>
      </c>
      <c r="B268" s="136"/>
      <c r="C268" s="136"/>
      <c r="D268" s="136"/>
      <c r="E268" s="788"/>
      <c r="F268" s="137"/>
      <c r="G268" s="786"/>
      <c r="H268" s="786"/>
      <c r="I268" s="786"/>
      <c r="J268" s="137"/>
      <c r="K268" s="137"/>
      <c r="L268" s="106">
        <v>129</v>
      </c>
      <c r="M268" s="106"/>
      <c r="N268" s="106"/>
      <c r="O268" s="137"/>
      <c r="P268" s="137"/>
      <c r="Q268" s="788"/>
      <c r="R268" s="137"/>
      <c r="S268" s="786"/>
      <c r="T268" s="786"/>
      <c r="U268" s="786"/>
      <c r="V268" s="137"/>
      <c r="W268" s="137"/>
      <c r="X268" s="106"/>
      <c r="Y268" s="106"/>
      <c r="Z268" s="106"/>
      <c r="AA268" s="137"/>
      <c r="AB268" s="787"/>
      <c r="AC268" s="788"/>
      <c r="AD268" s="137"/>
      <c r="AE268" s="786"/>
      <c r="AF268" s="786"/>
      <c r="AG268" s="786"/>
      <c r="AH268" s="137"/>
      <c r="AI268" s="137"/>
      <c r="AJ268" s="106"/>
      <c r="AK268" s="106"/>
      <c r="AL268" s="106"/>
      <c r="AM268" s="137"/>
      <c r="AN268" s="787"/>
      <c r="AO268" s="788"/>
      <c r="AP268" s="137"/>
      <c r="AQ268" s="786"/>
      <c r="AR268" s="786"/>
      <c r="AS268" s="786"/>
      <c r="AT268" s="137"/>
      <c r="AU268" s="137"/>
      <c r="AV268" s="106"/>
      <c r="AW268" s="106"/>
      <c r="AX268" s="80"/>
    </row>
    <row r="269" spans="1:52" ht="28.35" customHeight="1" x14ac:dyDescent="0.15">
      <c r="A269" s="245" t="s">
        <v>259</v>
      </c>
      <c r="B269" s="246"/>
      <c r="C269" s="246"/>
      <c r="D269" s="246"/>
      <c r="E269" s="246"/>
      <c r="F269" s="247"/>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0.25" customHeight="1" thickBot="1" x14ac:dyDescent="0.2">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9"/>
      <c r="B307" s="790"/>
      <c r="C307" s="790"/>
      <c r="D307" s="790"/>
      <c r="E307" s="790"/>
      <c r="F307" s="79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2" t="s">
        <v>261</v>
      </c>
      <c r="B308" s="793"/>
      <c r="C308" s="793"/>
      <c r="D308" s="793"/>
      <c r="E308" s="793"/>
      <c r="F308" s="794"/>
      <c r="G308" s="798" t="s">
        <v>657</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694</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x14ac:dyDescent="0.15">
      <c r="A309" s="795"/>
      <c r="B309" s="796"/>
      <c r="C309" s="796"/>
      <c r="D309" s="796"/>
      <c r="E309" s="796"/>
      <c r="F309" s="797"/>
      <c r="G309" s="126" t="s">
        <v>15</v>
      </c>
      <c r="H309" s="802"/>
      <c r="I309" s="802"/>
      <c r="J309" s="802"/>
      <c r="K309" s="802"/>
      <c r="L309" s="803" t="s">
        <v>16</v>
      </c>
      <c r="M309" s="802"/>
      <c r="N309" s="802"/>
      <c r="O309" s="802"/>
      <c r="P309" s="802"/>
      <c r="Q309" s="802"/>
      <c r="R309" s="802"/>
      <c r="S309" s="802"/>
      <c r="T309" s="802"/>
      <c r="U309" s="802"/>
      <c r="V309" s="802"/>
      <c r="W309" s="802"/>
      <c r="X309" s="804"/>
      <c r="Y309" s="815" t="s">
        <v>17</v>
      </c>
      <c r="Z309" s="816"/>
      <c r="AA309" s="816"/>
      <c r="AB309" s="817"/>
      <c r="AC309" s="126" t="s">
        <v>15</v>
      </c>
      <c r="AD309" s="802"/>
      <c r="AE309" s="802"/>
      <c r="AF309" s="802"/>
      <c r="AG309" s="802"/>
      <c r="AH309" s="803" t="s">
        <v>16</v>
      </c>
      <c r="AI309" s="802"/>
      <c r="AJ309" s="802"/>
      <c r="AK309" s="802"/>
      <c r="AL309" s="802"/>
      <c r="AM309" s="802"/>
      <c r="AN309" s="802"/>
      <c r="AO309" s="802"/>
      <c r="AP309" s="802"/>
      <c r="AQ309" s="802"/>
      <c r="AR309" s="802"/>
      <c r="AS309" s="802"/>
      <c r="AT309" s="804"/>
      <c r="AU309" s="815" t="s">
        <v>17</v>
      </c>
      <c r="AV309" s="816"/>
      <c r="AW309" s="816"/>
      <c r="AX309" s="818"/>
    </row>
    <row r="310" spans="1:50" ht="24.75" customHeight="1" x14ac:dyDescent="0.15">
      <c r="A310" s="795"/>
      <c r="B310" s="796"/>
      <c r="C310" s="796"/>
      <c r="D310" s="796"/>
      <c r="E310" s="796"/>
      <c r="F310" s="797"/>
      <c r="G310" s="819" t="s">
        <v>658</v>
      </c>
      <c r="H310" s="820"/>
      <c r="I310" s="820"/>
      <c r="J310" s="820"/>
      <c r="K310" s="821"/>
      <c r="L310" s="822" t="s">
        <v>659</v>
      </c>
      <c r="M310" s="823"/>
      <c r="N310" s="823"/>
      <c r="O310" s="823"/>
      <c r="P310" s="823"/>
      <c r="Q310" s="823"/>
      <c r="R310" s="823"/>
      <c r="S310" s="823"/>
      <c r="T310" s="823"/>
      <c r="U310" s="823"/>
      <c r="V310" s="823"/>
      <c r="W310" s="823"/>
      <c r="X310" s="824"/>
      <c r="Y310" s="825">
        <v>16</v>
      </c>
      <c r="Z310" s="826"/>
      <c r="AA310" s="826"/>
      <c r="AB310" s="827"/>
      <c r="AC310" s="819" t="s">
        <v>660</v>
      </c>
      <c r="AD310" s="820"/>
      <c r="AE310" s="820"/>
      <c r="AF310" s="820"/>
      <c r="AG310" s="821"/>
      <c r="AH310" s="822" t="s">
        <v>659</v>
      </c>
      <c r="AI310" s="823"/>
      <c r="AJ310" s="823"/>
      <c r="AK310" s="823"/>
      <c r="AL310" s="823"/>
      <c r="AM310" s="823"/>
      <c r="AN310" s="823"/>
      <c r="AO310" s="823"/>
      <c r="AP310" s="823"/>
      <c r="AQ310" s="823"/>
      <c r="AR310" s="823"/>
      <c r="AS310" s="823"/>
      <c r="AT310" s="824"/>
      <c r="AU310" s="825">
        <v>8</v>
      </c>
      <c r="AV310" s="826"/>
      <c r="AW310" s="826"/>
      <c r="AX310" s="828"/>
    </row>
    <row r="311" spans="1:50" ht="24.75" customHeight="1" x14ac:dyDescent="0.15">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hidden="1" customHeight="1" x14ac:dyDescent="0.15">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hidden="1" customHeight="1" x14ac:dyDescent="0.15">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hidden="1" customHeight="1" x14ac:dyDescent="0.15">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x14ac:dyDescent="0.15">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x14ac:dyDescent="0.15">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x14ac:dyDescent="0.15">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x14ac:dyDescent="0.15">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x14ac:dyDescent="0.15">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thickBot="1" x14ac:dyDescent="0.2">
      <c r="A320" s="795"/>
      <c r="B320" s="796"/>
      <c r="C320" s="796"/>
      <c r="D320" s="796"/>
      <c r="E320" s="796"/>
      <c r="F320" s="797"/>
      <c r="G320" s="829" t="s">
        <v>18</v>
      </c>
      <c r="H320" s="830"/>
      <c r="I320" s="830"/>
      <c r="J320" s="830"/>
      <c r="K320" s="830"/>
      <c r="L320" s="831"/>
      <c r="M320" s="832"/>
      <c r="N320" s="832"/>
      <c r="O320" s="832"/>
      <c r="P320" s="832"/>
      <c r="Q320" s="832"/>
      <c r="R320" s="832"/>
      <c r="S320" s="832"/>
      <c r="T320" s="832"/>
      <c r="U320" s="832"/>
      <c r="V320" s="832"/>
      <c r="W320" s="832"/>
      <c r="X320" s="833"/>
      <c r="Y320" s="834">
        <f>SUM(Y310:AB319)</f>
        <v>16</v>
      </c>
      <c r="Z320" s="835"/>
      <c r="AA320" s="835"/>
      <c r="AB320" s="836"/>
      <c r="AC320" s="829" t="s">
        <v>18</v>
      </c>
      <c r="AD320" s="830"/>
      <c r="AE320" s="830"/>
      <c r="AF320" s="830"/>
      <c r="AG320" s="830"/>
      <c r="AH320" s="831"/>
      <c r="AI320" s="832"/>
      <c r="AJ320" s="832"/>
      <c r="AK320" s="832"/>
      <c r="AL320" s="832"/>
      <c r="AM320" s="832"/>
      <c r="AN320" s="832"/>
      <c r="AO320" s="832"/>
      <c r="AP320" s="832"/>
      <c r="AQ320" s="832"/>
      <c r="AR320" s="832"/>
      <c r="AS320" s="832"/>
      <c r="AT320" s="833"/>
      <c r="AU320" s="834">
        <f>SUM(AU310:AX319)</f>
        <v>8</v>
      </c>
      <c r="AV320" s="835"/>
      <c r="AW320" s="835"/>
      <c r="AX320" s="837"/>
    </row>
    <row r="321" spans="1:51" ht="24.75" customHeight="1" x14ac:dyDescent="0.15">
      <c r="A321" s="795"/>
      <c r="B321" s="796"/>
      <c r="C321" s="796"/>
      <c r="D321" s="796"/>
      <c r="E321" s="796"/>
      <c r="F321" s="797"/>
      <c r="G321" s="798" t="s">
        <v>661</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216</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1</v>
      </c>
    </row>
    <row r="322" spans="1:51" ht="24.75" customHeight="1" x14ac:dyDescent="0.15">
      <c r="A322" s="795"/>
      <c r="B322" s="796"/>
      <c r="C322" s="796"/>
      <c r="D322" s="796"/>
      <c r="E322" s="796"/>
      <c r="F322" s="797"/>
      <c r="G322" s="126" t="s">
        <v>15</v>
      </c>
      <c r="H322" s="802"/>
      <c r="I322" s="802"/>
      <c r="J322" s="802"/>
      <c r="K322" s="802"/>
      <c r="L322" s="803" t="s">
        <v>16</v>
      </c>
      <c r="M322" s="802"/>
      <c r="N322" s="802"/>
      <c r="O322" s="802"/>
      <c r="P322" s="802"/>
      <c r="Q322" s="802"/>
      <c r="R322" s="802"/>
      <c r="S322" s="802"/>
      <c r="T322" s="802"/>
      <c r="U322" s="802"/>
      <c r="V322" s="802"/>
      <c r="W322" s="802"/>
      <c r="X322" s="804"/>
      <c r="Y322" s="815" t="s">
        <v>17</v>
      </c>
      <c r="Z322" s="816"/>
      <c r="AA322" s="816"/>
      <c r="AB322" s="817"/>
      <c r="AC322" s="126" t="s">
        <v>15</v>
      </c>
      <c r="AD322" s="802"/>
      <c r="AE322" s="802"/>
      <c r="AF322" s="802"/>
      <c r="AG322" s="802"/>
      <c r="AH322" s="803" t="s">
        <v>16</v>
      </c>
      <c r="AI322" s="802"/>
      <c r="AJ322" s="802"/>
      <c r="AK322" s="802"/>
      <c r="AL322" s="802"/>
      <c r="AM322" s="802"/>
      <c r="AN322" s="802"/>
      <c r="AO322" s="802"/>
      <c r="AP322" s="802"/>
      <c r="AQ322" s="802"/>
      <c r="AR322" s="802"/>
      <c r="AS322" s="802"/>
      <c r="AT322" s="804"/>
      <c r="AU322" s="815" t="s">
        <v>17</v>
      </c>
      <c r="AV322" s="816"/>
      <c r="AW322" s="816"/>
      <c r="AX322" s="818"/>
      <c r="AY322">
        <f t="shared" ref="AY322:AY333" si="11">$AY$321</f>
        <v>1</v>
      </c>
    </row>
    <row r="323" spans="1:51" ht="24.75" customHeight="1" x14ac:dyDescent="0.15">
      <c r="A323" s="795"/>
      <c r="B323" s="796"/>
      <c r="C323" s="796"/>
      <c r="D323" s="796"/>
      <c r="E323" s="796"/>
      <c r="F323" s="797"/>
      <c r="G323" s="819" t="s">
        <v>662</v>
      </c>
      <c r="H323" s="820"/>
      <c r="I323" s="820"/>
      <c r="J323" s="820"/>
      <c r="K323" s="821"/>
      <c r="L323" s="822" t="s">
        <v>663</v>
      </c>
      <c r="M323" s="823"/>
      <c r="N323" s="823"/>
      <c r="O323" s="823"/>
      <c r="P323" s="823"/>
      <c r="Q323" s="823"/>
      <c r="R323" s="823"/>
      <c r="S323" s="823"/>
      <c r="T323" s="823"/>
      <c r="U323" s="823"/>
      <c r="V323" s="823"/>
      <c r="W323" s="823"/>
      <c r="X323" s="824"/>
      <c r="Y323" s="825">
        <v>439</v>
      </c>
      <c r="Z323" s="826"/>
      <c r="AA323" s="826"/>
      <c r="AB323" s="827"/>
      <c r="AC323" s="819"/>
      <c r="AD323" s="838"/>
      <c r="AE323" s="838"/>
      <c r="AF323" s="838"/>
      <c r="AG323" s="839"/>
      <c r="AH323" s="840"/>
      <c r="AI323" s="841"/>
      <c r="AJ323" s="841"/>
      <c r="AK323" s="841"/>
      <c r="AL323" s="841"/>
      <c r="AM323" s="841"/>
      <c r="AN323" s="841"/>
      <c r="AO323" s="841"/>
      <c r="AP323" s="841"/>
      <c r="AQ323" s="841"/>
      <c r="AR323" s="841"/>
      <c r="AS323" s="841"/>
      <c r="AT323" s="842"/>
      <c r="AU323" s="825"/>
      <c r="AV323" s="826"/>
      <c r="AW323" s="826"/>
      <c r="AX323" s="828"/>
      <c r="AY323">
        <f t="shared" si="11"/>
        <v>1</v>
      </c>
    </row>
    <row r="324" spans="1:51" ht="24.75" customHeight="1" x14ac:dyDescent="0.15">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1</v>
      </c>
    </row>
    <row r="325" spans="1:51" ht="24.75" hidden="1" customHeight="1" x14ac:dyDescent="0.15">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1</v>
      </c>
    </row>
    <row r="326" spans="1:51" ht="24.75" hidden="1" customHeight="1" x14ac:dyDescent="0.15">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1</v>
      </c>
    </row>
    <row r="327" spans="1:51" ht="24.75" hidden="1" customHeight="1" x14ac:dyDescent="0.15">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1</v>
      </c>
    </row>
    <row r="328" spans="1:51" ht="24.75" hidden="1" customHeight="1" x14ac:dyDescent="0.15">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1</v>
      </c>
    </row>
    <row r="329" spans="1:51" ht="24.75" hidden="1" customHeight="1" x14ac:dyDescent="0.15">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1</v>
      </c>
    </row>
    <row r="330" spans="1:51" ht="24.75" hidden="1" customHeight="1" x14ac:dyDescent="0.15">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1</v>
      </c>
    </row>
    <row r="331" spans="1:51" ht="24.75" hidden="1" customHeight="1" x14ac:dyDescent="0.15">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1</v>
      </c>
    </row>
    <row r="332" spans="1:51" ht="24.75" hidden="1" customHeight="1" x14ac:dyDescent="0.15">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1</v>
      </c>
    </row>
    <row r="333" spans="1:51" ht="24.75" customHeight="1" x14ac:dyDescent="0.15">
      <c r="A333" s="795"/>
      <c r="B333" s="796"/>
      <c r="C333" s="796"/>
      <c r="D333" s="796"/>
      <c r="E333" s="796"/>
      <c r="F333" s="797"/>
      <c r="G333" s="829" t="s">
        <v>18</v>
      </c>
      <c r="H333" s="830"/>
      <c r="I333" s="830"/>
      <c r="J333" s="830"/>
      <c r="K333" s="830"/>
      <c r="L333" s="831"/>
      <c r="M333" s="832"/>
      <c r="N333" s="832"/>
      <c r="O333" s="832"/>
      <c r="P333" s="832"/>
      <c r="Q333" s="832"/>
      <c r="R333" s="832"/>
      <c r="S333" s="832"/>
      <c r="T333" s="832"/>
      <c r="U333" s="832"/>
      <c r="V333" s="832"/>
      <c r="W333" s="832"/>
      <c r="X333" s="833"/>
      <c r="Y333" s="834">
        <f>SUM(Y323:AB332)</f>
        <v>439</v>
      </c>
      <c r="Z333" s="835"/>
      <c r="AA333" s="835"/>
      <c r="AB333" s="836"/>
      <c r="AC333" s="829" t="s">
        <v>18</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1</v>
      </c>
    </row>
    <row r="334" spans="1:51" ht="24.75" hidden="1" customHeight="1" x14ac:dyDescent="0.15">
      <c r="A334" s="795"/>
      <c r="B334" s="796"/>
      <c r="C334" s="796"/>
      <c r="D334" s="796"/>
      <c r="E334" s="796"/>
      <c r="F334" s="797"/>
      <c r="G334" s="798" t="s">
        <v>217</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218</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x14ac:dyDescent="0.15">
      <c r="A335" s="795"/>
      <c r="B335" s="796"/>
      <c r="C335" s="796"/>
      <c r="D335" s="796"/>
      <c r="E335" s="796"/>
      <c r="F335" s="797"/>
      <c r="G335" s="126" t="s">
        <v>15</v>
      </c>
      <c r="H335" s="802"/>
      <c r="I335" s="802"/>
      <c r="J335" s="802"/>
      <c r="K335" s="802"/>
      <c r="L335" s="803" t="s">
        <v>16</v>
      </c>
      <c r="M335" s="802"/>
      <c r="N335" s="802"/>
      <c r="O335" s="802"/>
      <c r="P335" s="802"/>
      <c r="Q335" s="802"/>
      <c r="R335" s="802"/>
      <c r="S335" s="802"/>
      <c r="T335" s="802"/>
      <c r="U335" s="802"/>
      <c r="V335" s="802"/>
      <c r="W335" s="802"/>
      <c r="X335" s="804"/>
      <c r="Y335" s="815" t="s">
        <v>17</v>
      </c>
      <c r="Z335" s="816"/>
      <c r="AA335" s="816"/>
      <c r="AB335" s="817"/>
      <c r="AC335" s="126" t="s">
        <v>15</v>
      </c>
      <c r="AD335" s="802"/>
      <c r="AE335" s="802"/>
      <c r="AF335" s="802"/>
      <c r="AG335" s="802"/>
      <c r="AH335" s="803" t="s">
        <v>16</v>
      </c>
      <c r="AI335" s="802"/>
      <c r="AJ335" s="802"/>
      <c r="AK335" s="802"/>
      <c r="AL335" s="802"/>
      <c r="AM335" s="802"/>
      <c r="AN335" s="802"/>
      <c r="AO335" s="802"/>
      <c r="AP335" s="802"/>
      <c r="AQ335" s="802"/>
      <c r="AR335" s="802"/>
      <c r="AS335" s="802"/>
      <c r="AT335" s="804"/>
      <c r="AU335" s="815" t="s">
        <v>17</v>
      </c>
      <c r="AV335" s="816"/>
      <c r="AW335" s="816"/>
      <c r="AX335" s="818"/>
      <c r="AY335">
        <f t="shared" ref="AY335:AY341" si="12">$AY$334</f>
        <v>0</v>
      </c>
    </row>
    <row r="336" spans="1:51" ht="24.75" hidden="1" customHeight="1" x14ac:dyDescent="0.15">
      <c r="A336" s="795"/>
      <c r="B336" s="796"/>
      <c r="C336" s="796"/>
      <c r="D336" s="796"/>
      <c r="E336" s="796"/>
      <c r="F336" s="797"/>
      <c r="G336" s="819"/>
      <c r="H336" s="838"/>
      <c r="I336" s="838"/>
      <c r="J336" s="838"/>
      <c r="K336" s="839"/>
      <c r="L336" s="840"/>
      <c r="M336" s="841"/>
      <c r="N336" s="841"/>
      <c r="O336" s="841"/>
      <c r="P336" s="841"/>
      <c r="Q336" s="841"/>
      <c r="R336" s="841"/>
      <c r="S336" s="841"/>
      <c r="T336" s="841"/>
      <c r="U336" s="841"/>
      <c r="V336" s="841"/>
      <c r="W336" s="841"/>
      <c r="X336" s="842"/>
      <c r="Y336" s="825"/>
      <c r="Z336" s="826"/>
      <c r="AA336" s="826"/>
      <c r="AB336" s="827"/>
      <c r="AC336" s="819"/>
      <c r="AD336" s="838"/>
      <c r="AE336" s="838"/>
      <c r="AF336" s="838"/>
      <c r="AG336" s="839"/>
      <c r="AH336" s="840"/>
      <c r="AI336" s="841"/>
      <c r="AJ336" s="841"/>
      <c r="AK336" s="841"/>
      <c r="AL336" s="841"/>
      <c r="AM336" s="841"/>
      <c r="AN336" s="841"/>
      <c r="AO336" s="841"/>
      <c r="AP336" s="841"/>
      <c r="AQ336" s="841"/>
      <c r="AR336" s="841"/>
      <c r="AS336" s="841"/>
      <c r="AT336" s="842"/>
      <c r="AU336" s="825"/>
      <c r="AV336" s="826"/>
      <c r="AW336" s="826"/>
      <c r="AX336" s="828"/>
      <c r="AY336">
        <f t="shared" si="12"/>
        <v>0</v>
      </c>
    </row>
    <row r="337" spans="1:51" ht="24.75" hidden="1" customHeight="1" x14ac:dyDescent="0.15">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0</v>
      </c>
    </row>
    <row r="338" spans="1:51" ht="24.75" hidden="1" customHeight="1" x14ac:dyDescent="0.15">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0</v>
      </c>
    </row>
    <row r="339" spans="1:51" ht="24.75" hidden="1" customHeight="1" x14ac:dyDescent="0.15">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0</v>
      </c>
    </row>
    <row r="340" spans="1:51" ht="24.75" hidden="1" customHeight="1" x14ac:dyDescent="0.15">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0</v>
      </c>
    </row>
    <row r="341" spans="1:51" ht="24.75" hidden="1" customHeight="1" x14ac:dyDescent="0.15">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0</v>
      </c>
    </row>
    <row r="342" spans="1:51" ht="24.75" hidden="1" customHeight="1" x14ac:dyDescent="0.15">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0</v>
      </c>
    </row>
    <row r="343" spans="1:51" ht="24.75" hidden="1" customHeight="1" x14ac:dyDescent="0.15">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0</v>
      </c>
    </row>
    <row r="344" spans="1:51" ht="24.75" hidden="1" customHeight="1" x14ac:dyDescent="0.15">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0</v>
      </c>
    </row>
    <row r="345" spans="1:51" ht="24.75" hidden="1" customHeight="1" x14ac:dyDescent="0.15">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0</v>
      </c>
    </row>
    <row r="346" spans="1:51" ht="24.75" hidden="1" customHeight="1" thickBot="1" x14ac:dyDescent="0.2">
      <c r="A346" s="795"/>
      <c r="B346" s="796"/>
      <c r="C346" s="796"/>
      <c r="D346" s="796"/>
      <c r="E346" s="796"/>
      <c r="F346" s="797"/>
      <c r="G346" s="829" t="s">
        <v>18</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18</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x14ac:dyDescent="0.15">
      <c r="A347" s="795"/>
      <c r="B347" s="796"/>
      <c r="C347" s="796"/>
      <c r="D347" s="796"/>
      <c r="E347" s="796"/>
      <c r="F347" s="797"/>
      <c r="G347" s="798" t="s">
        <v>194</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167</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x14ac:dyDescent="0.15">
      <c r="A348" s="795"/>
      <c r="B348" s="796"/>
      <c r="C348" s="796"/>
      <c r="D348" s="796"/>
      <c r="E348" s="796"/>
      <c r="F348" s="797"/>
      <c r="G348" s="126" t="s">
        <v>15</v>
      </c>
      <c r="H348" s="802"/>
      <c r="I348" s="802"/>
      <c r="J348" s="802"/>
      <c r="K348" s="802"/>
      <c r="L348" s="803" t="s">
        <v>16</v>
      </c>
      <c r="M348" s="802"/>
      <c r="N348" s="802"/>
      <c r="O348" s="802"/>
      <c r="P348" s="802"/>
      <c r="Q348" s="802"/>
      <c r="R348" s="802"/>
      <c r="S348" s="802"/>
      <c r="T348" s="802"/>
      <c r="U348" s="802"/>
      <c r="V348" s="802"/>
      <c r="W348" s="802"/>
      <c r="X348" s="804"/>
      <c r="Y348" s="815" t="s">
        <v>17</v>
      </c>
      <c r="Z348" s="816"/>
      <c r="AA348" s="816"/>
      <c r="AB348" s="817"/>
      <c r="AC348" s="126" t="s">
        <v>15</v>
      </c>
      <c r="AD348" s="802"/>
      <c r="AE348" s="802"/>
      <c r="AF348" s="802"/>
      <c r="AG348" s="802"/>
      <c r="AH348" s="803" t="s">
        <v>16</v>
      </c>
      <c r="AI348" s="802"/>
      <c r="AJ348" s="802"/>
      <c r="AK348" s="802"/>
      <c r="AL348" s="802"/>
      <c r="AM348" s="802"/>
      <c r="AN348" s="802"/>
      <c r="AO348" s="802"/>
      <c r="AP348" s="802"/>
      <c r="AQ348" s="802"/>
      <c r="AR348" s="802"/>
      <c r="AS348" s="802"/>
      <c r="AT348" s="804"/>
      <c r="AU348" s="815" t="s">
        <v>17</v>
      </c>
      <c r="AV348" s="816"/>
      <c r="AW348" s="816"/>
      <c r="AX348" s="818"/>
      <c r="AY348">
        <f>$AY$347</f>
        <v>0</v>
      </c>
    </row>
    <row r="349" spans="1:51" s="16" customFormat="1" ht="24.75" hidden="1" customHeight="1" x14ac:dyDescent="0.15">
      <c r="A349" s="795"/>
      <c r="B349" s="796"/>
      <c r="C349" s="796"/>
      <c r="D349" s="796"/>
      <c r="E349" s="796"/>
      <c r="F349" s="797"/>
      <c r="G349" s="819"/>
      <c r="H349" s="838"/>
      <c r="I349" s="838"/>
      <c r="J349" s="838"/>
      <c r="K349" s="839"/>
      <c r="L349" s="840"/>
      <c r="M349" s="841"/>
      <c r="N349" s="841"/>
      <c r="O349" s="841"/>
      <c r="P349" s="841"/>
      <c r="Q349" s="841"/>
      <c r="R349" s="841"/>
      <c r="S349" s="841"/>
      <c r="T349" s="841"/>
      <c r="U349" s="841"/>
      <c r="V349" s="841"/>
      <c r="W349" s="841"/>
      <c r="X349" s="842"/>
      <c r="Y349" s="825"/>
      <c r="Z349" s="826"/>
      <c r="AA349" s="826"/>
      <c r="AB349" s="827"/>
      <c r="AC349" s="819"/>
      <c r="AD349" s="838"/>
      <c r="AE349" s="838"/>
      <c r="AF349" s="838"/>
      <c r="AG349" s="839"/>
      <c r="AH349" s="840"/>
      <c r="AI349" s="841"/>
      <c r="AJ349" s="841"/>
      <c r="AK349" s="841"/>
      <c r="AL349" s="841"/>
      <c r="AM349" s="841"/>
      <c r="AN349" s="841"/>
      <c r="AO349" s="841"/>
      <c r="AP349" s="841"/>
      <c r="AQ349" s="841"/>
      <c r="AR349" s="841"/>
      <c r="AS349" s="841"/>
      <c r="AT349" s="842"/>
      <c r="AU349" s="825"/>
      <c r="AV349" s="826"/>
      <c r="AW349" s="826"/>
      <c r="AX349" s="828"/>
      <c r="AY349">
        <f t="shared" ref="AY349:AY359" si="14">$AY$347</f>
        <v>0</v>
      </c>
    </row>
    <row r="350" spans="1:51" ht="24.75" hidden="1" customHeight="1" x14ac:dyDescent="0.15">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x14ac:dyDescent="0.15">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x14ac:dyDescent="0.15">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0</v>
      </c>
    </row>
    <row r="353" spans="1:51" ht="24.75" hidden="1" customHeight="1" x14ac:dyDescent="0.15">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0</v>
      </c>
    </row>
    <row r="354" spans="1:51" ht="24.75" hidden="1" customHeight="1" x14ac:dyDescent="0.15">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0</v>
      </c>
    </row>
    <row r="355" spans="1:51" ht="24.75" hidden="1" customHeight="1" x14ac:dyDescent="0.15">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0</v>
      </c>
    </row>
    <row r="356" spans="1:51" ht="24.75" hidden="1" customHeight="1" x14ac:dyDescent="0.15">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0</v>
      </c>
    </row>
    <row r="357" spans="1:51" ht="24.75" hidden="1" customHeight="1" x14ac:dyDescent="0.15">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0</v>
      </c>
    </row>
    <row r="358" spans="1:51" ht="24.75" hidden="1" customHeight="1" x14ac:dyDescent="0.15">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0</v>
      </c>
    </row>
    <row r="359" spans="1:51" ht="24.75" hidden="1" customHeight="1" x14ac:dyDescent="0.15">
      <c r="A359" s="795"/>
      <c r="B359" s="796"/>
      <c r="C359" s="796"/>
      <c r="D359" s="796"/>
      <c r="E359" s="796"/>
      <c r="F359" s="797"/>
      <c r="G359" s="829" t="s">
        <v>18</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18</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customHeight="1" thickBot="1" x14ac:dyDescent="0.2">
      <c r="A360" s="843" t="s">
        <v>572</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228</v>
      </c>
      <c r="AM360" s="847"/>
      <c r="AN360" s="847"/>
      <c r="AO360" s="79" t="s">
        <v>686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683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196</v>
      </c>
      <c r="K365" s="136"/>
      <c r="L365" s="136"/>
      <c r="M365" s="136"/>
      <c r="N365" s="136"/>
      <c r="O365" s="136"/>
      <c r="P365" s="412" t="s">
        <v>25</v>
      </c>
      <c r="Q365" s="412"/>
      <c r="R365" s="412"/>
      <c r="S365" s="412"/>
      <c r="T365" s="412"/>
      <c r="U365" s="412"/>
      <c r="V365" s="412"/>
      <c r="W365" s="412"/>
      <c r="X365" s="412"/>
      <c r="Y365" s="850" t="s">
        <v>195</v>
      </c>
      <c r="Z365" s="851"/>
      <c r="AA365" s="851"/>
      <c r="AB365" s="851"/>
      <c r="AC365" s="849" t="s">
        <v>227</v>
      </c>
      <c r="AD365" s="849"/>
      <c r="AE365" s="849"/>
      <c r="AF365" s="849"/>
      <c r="AG365" s="849"/>
      <c r="AH365" s="850" t="s">
        <v>243</v>
      </c>
      <c r="AI365" s="848"/>
      <c r="AJ365" s="848"/>
      <c r="AK365" s="848"/>
      <c r="AL365" s="848" t="s">
        <v>19</v>
      </c>
      <c r="AM365" s="848"/>
      <c r="AN365" s="848"/>
      <c r="AO365" s="852"/>
      <c r="AP365" s="873" t="s">
        <v>197</v>
      </c>
      <c r="AQ365" s="873"/>
      <c r="AR365" s="873"/>
      <c r="AS365" s="873"/>
      <c r="AT365" s="873"/>
      <c r="AU365" s="873"/>
      <c r="AV365" s="873"/>
      <c r="AW365" s="873"/>
      <c r="AX365" s="873"/>
    </row>
    <row r="366" spans="1:51" ht="30" customHeight="1" x14ac:dyDescent="0.15">
      <c r="A366" s="859">
        <v>1</v>
      </c>
      <c r="B366" s="859">
        <v>1</v>
      </c>
      <c r="C366" s="860" t="s">
        <v>664</v>
      </c>
      <c r="D366" s="861"/>
      <c r="E366" s="861"/>
      <c r="F366" s="861"/>
      <c r="G366" s="861"/>
      <c r="H366" s="861"/>
      <c r="I366" s="861"/>
      <c r="J366" s="862">
        <v>2000012100001</v>
      </c>
      <c r="K366" s="862"/>
      <c r="L366" s="862"/>
      <c r="M366" s="862"/>
      <c r="N366" s="862"/>
      <c r="O366" s="862"/>
      <c r="P366" s="864" t="s">
        <v>665</v>
      </c>
      <c r="Q366" s="864"/>
      <c r="R366" s="864"/>
      <c r="S366" s="864"/>
      <c r="T366" s="864"/>
      <c r="U366" s="864"/>
      <c r="V366" s="864"/>
      <c r="W366" s="864"/>
      <c r="X366" s="864"/>
      <c r="Y366" s="866">
        <v>16</v>
      </c>
      <c r="Z366" s="867"/>
      <c r="AA366" s="867"/>
      <c r="AB366" s="868"/>
      <c r="AC366" s="869" t="s">
        <v>648</v>
      </c>
      <c r="AD366" s="870"/>
      <c r="AE366" s="870"/>
      <c r="AF366" s="870"/>
      <c r="AG366" s="870"/>
      <c r="AH366" s="853" t="s">
        <v>648</v>
      </c>
      <c r="AI366" s="853"/>
      <c r="AJ366" s="853"/>
      <c r="AK366" s="853"/>
      <c r="AL366" s="855" t="s">
        <v>648</v>
      </c>
      <c r="AM366" s="856"/>
      <c r="AN366" s="856"/>
      <c r="AO366" s="857"/>
      <c r="AP366" s="645" t="s">
        <v>648</v>
      </c>
      <c r="AQ366" s="645"/>
      <c r="AR366" s="645"/>
      <c r="AS366" s="645"/>
      <c r="AT366" s="645"/>
      <c r="AU366" s="645"/>
      <c r="AV366" s="645"/>
      <c r="AW366" s="645"/>
      <c r="AX366" s="645"/>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684</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196</v>
      </c>
      <c r="K398" s="136"/>
      <c r="L398" s="136"/>
      <c r="M398" s="136"/>
      <c r="N398" s="136"/>
      <c r="O398" s="136"/>
      <c r="P398" s="412" t="s">
        <v>25</v>
      </c>
      <c r="Q398" s="412"/>
      <c r="R398" s="412"/>
      <c r="S398" s="412"/>
      <c r="T398" s="412"/>
      <c r="U398" s="412"/>
      <c r="V398" s="412"/>
      <c r="W398" s="412"/>
      <c r="X398" s="412"/>
      <c r="Y398" s="850" t="s">
        <v>195</v>
      </c>
      <c r="Z398" s="851"/>
      <c r="AA398" s="851"/>
      <c r="AB398" s="851"/>
      <c r="AC398" s="849" t="s">
        <v>227</v>
      </c>
      <c r="AD398" s="849"/>
      <c r="AE398" s="849"/>
      <c r="AF398" s="849"/>
      <c r="AG398" s="849"/>
      <c r="AH398" s="850" t="s">
        <v>243</v>
      </c>
      <c r="AI398" s="848"/>
      <c r="AJ398" s="848"/>
      <c r="AK398" s="848"/>
      <c r="AL398" s="848" t="s">
        <v>19</v>
      </c>
      <c r="AM398" s="848"/>
      <c r="AN398" s="848"/>
      <c r="AO398" s="852"/>
      <c r="AP398" s="873" t="s">
        <v>197</v>
      </c>
      <c r="AQ398" s="873"/>
      <c r="AR398" s="873"/>
      <c r="AS398" s="873"/>
      <c r="AT398" s="873"/>
      <c r="AU398" s="873"/>
      <c r="AV398" s="873"/>
      <c r="AW398" s="873"/>
      <c r="AX398" s="873"/>
      <c r="AY398">
        <f>$AY$396</f>
        <v>1</v>
      </c>
    </row>
    <row r="399" spans="1:51" ht="45.75" customHeight="1" x14ac:dyDescent="0.15">
      <c r="A399" s="859">
        <v>1</v>
      </c>
      <c r="B399" s="859">
        <v>1</v>
      </c>
      <c r="C399" s="860" t="s">
        <v>692</v>
      </c>
      <c r="D399" s="861"/>
      <c r="E399" s="861"/>
      <c r="F399" s="861"/>
      <c r="G399" s="861"/>
      <c r="H399" s="861"/>
      <c r="I399" s="861"/>
      <c r="J399" s="862">
        <v>2010001034531</v>
      </c>
      <c r="K399" s="863"/>
      <c r="L399" s="863"/>
      <c r="M399" s="863"/>
      <c r="N399" s="863"/>
      <c r="O399" s="863"/>
      <c r="P399" s="865" t="s">
        <v>666</v>
      </c>
      <c r="Q399" s="865"/>
      <c r="R399" s="865"/>
      <c r="S399" s="865"/>
      <c r="T399" s="865"/>
      <c r="U399" s="865"/>
      <c r="V399" s="865"/>
      <c r="W399" s="865"/>
      <c r="X399" s="865"/>
      <c r="Y399" s="866">
        <v>8</v>
      </c>
      <c r="Z399" s="867"/>
      <c r="AA399" s="867"/>
      <c r="AB399" s="868"/>
      <c r="AC399" s="869" t="s">
        <v>251</v>
      </c>
      <c r="AD399" s="870"/>
      <c r="AE399" s="870"/>
      <c r="AF399" s="870"/>
      <c r="AG399" s="870"/>
      <c r="AH399" s="853">
        <v>1</v>
      </c>
      <c r="AI399" s="854"/>
      <c r="AJ399" s="854"/>
      <c r="AK399" s="854"/>
      <c r="AL399" s="855">
        <v>100</v>
      </c>
      <c r="AM399" s="856"/>
      <c r="AN399" s="856"/>
      <c r="AO399" s="857"/>
      <c r="AP399" s="645" t="s">
        <v>648</v>
      </c>
      <c r="AQ399" s="645"/>
      <c r="AR399" s="645"/>
      <c r="AS399" s="645"/>
      <c r="AT399" s="645"/>
      <c r="AU399" s="645"/>
      <c r="AV399" s="645"/>
      <c r="AW399" s="645"/>
      <c r="AX399" s="645"/>
      <c r="AY399">
        <f>$AY$396</f>
        <v>1</v>
      </c>
    </row>
    <row r="400" spans="1:51" ht="90" customHeight="1" x14ac:dyDescent="0.15">
      <c r="A400" s="859">
        <v>2</v>
      </c>
      <c r="B400" s="859">
        <v>1</v>
      </c>
      <c r="C400" s="860" t="s">
        <v>667</v>
      </c>
      <c r="D400" s="861"/>
      <c r="E400" s="861"/>
      <c r="F400" s="861"/>
      <c r="G400" s="861"/>
      <c r="H400" s="861"/>
      <c r="I400" s="861"/>
      <c r="J400" s="862" t="s">
        <v>648</v>
      </c>
      <c r="K400" s="863"/>
      <c r="L400" s="863"/>
      <c r="M400" s="863"/>
      <c r="N400" s="863"/>
      <c r="O400" s="863"/>
      <c r="P400" s="865" t="s">
        <v>668</v>
      </c>
      <c r="Q400" s="865"/>
      <c r="R400" s="865"/>
      <c r="S400" s="865"/>
      <c r="T400" s="865"/>
      <c r="U400" s="865"/>
      <c r="V400" s="865"/>
      <c r="W400" s="865"/>
      <c r="X400" s="865"/>
      <c r="Y400" s="866">
        <v>7</v>
      </c>
      <c r="Z400" s="867"/>
      <c r="AA400" s="867"/>
      <c r="AB400" s="868"/>
      <c r="AC400" s="869" t="s">
        <v>251</v>
      </c>
      <c r="AD400" s="870"/>
      <c r="AE400" s="870"/>
      <c r="AF400" s="870"/>
      <c r="AG400" s="870"/>
      <c r="AH400" s="853">
        <v>2</v>
      </c>
      <c r="AI400" s="854"/>
      <c r="AJ400" s="854"/>
      <c r="AK400" s="854"/>
      <c r="AL400" s="855">
        <v>99.9</v>
      </c>
      <c r="AM400" s="856"/>
      <c r="AN400" s="856"/>
      <c r="AO400" s="857"/>
      <c r="AP400" s="645" t="s">
        <v>648</v>
      </c>
      <c r="AQ400" s="645"/>
      <c r="AR400" s="645"/>
      <c r="AS400" s="645"/>
      <c r="AT400" s="645"/>
      <c r="AU400" s="645"/>
      <c r="AV400" s="645"/>
      <c r="AW400" s="645"/>
      <c r="AX400" s="645"/>
      <c r="AY400">
        <f>COUNTA($C$400)</f>
        <v>1</v>
      </c>
    </row>
    <row r="401" spans="1:51" ht="30" customHeight="1" x14ac:dyDescent="0.15">
      <c r="A401" s="859">
        <v>3</v>
      </c>
      <c r="B401" s="859">
        <v>1</v>
      </c>
      <c r="C401" s="860" t="s">
        <v>693</v>
      </c>
      <c r="D401" s="861"/>
      <c r="E401" s="861"/>
      <c r="F401" s="861"/>
      <c r="G401" s="861"/>
      <c r="H401" s="861"/>
      <c r="I401" s="861"/>
      <c r="J401" s="862">
        <v>2010601036670</v>
      </c>
      <c r="K401" s="863"/>
      <c r="L401" s="863"/>
      <c r="M401" s="863"/>
      <c r="N401" s="863"/>
      <c r="O401" s="863"/>
      <c r="P401" s="864" t="s">
        <v>669</v>
      </c>
      <c r="Q401" s="865"/>
      <c r="R401" s="865"/>
      <c r="S401" s="865"/>
      <c r="T401" s="865"/>
      <c r="U401" s="865"/>
      <c r="V401" s="865"/>
      <c r="W401" s="865"/>
      <c r="X401" s="865"/>
      <c r="Y401" s="866">
        <v>1</v>
      </c>
      <c r="Z401" s="867"/>
      <c r="AA401" s="867"/>
      <c r="AB401" s="868"/>
      <c r="AC401" s="869" t="s">
        <v>253</v>
      </c>
      <c r="AD401" s="870"/>
      <c r="AE401" s="870"/>
      <c r="AF401" s="870"/>
      <c r="AG401" s="870"/>
      <c r="AH401" s="871">
        <v>2</v>
      </c>
      <c r="AI401" s="872"/>
      <c r="AJ401" s="872"/>
      <c r="AK401" s="872"/>
      <c r="AL401" s="855">
        <v>100</v>
      </c>
      <c r="AM401" s="856"/>
      <c r="AN401" s="856"/>
      <c r="AO401" s="857"/>
      <c r="AP401" s="645" t="s">
        <v>648</v>
      </c>
      <c r="AQ401" s="645"/>
      <c r="AR401" s="645"/>
      <c r="AS401" s="645"/>
      <c r="AT401" s="645"/>
      <c r="AU401" s="645"/>
      <c r="AV401" s="645"/>
      <c r="AW401" s="645"/>
      <c r="AX401" s="645"/>
      <c r="AY401">
        <f>COUNTA($C$401)</f>
        <v>1</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685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196</v>
      </c>
      <c r="K431" s="136"/>
      <c r="L431" s="136"/>
      <c r="M431" s="136"/>
      <c r="N431" s="136"/>
      <c r="O431" s="136"/>
      <c r="P431" s="412" t="s">
        <v>25</v>
      </c>
      <c r="Q431" s="412"/>
      <c r="R431" s="412"/>
      <c r="S431" s="412"/>
      <c r="T431" s="412"/>
      <c r="U431" s="412"/>
      <c r="V431" s="412"/>
      <c r="W431" s="412"/>
      <c r="X431" s="412"/>
      <c r="Y431" s="850" t="s">
        <v>195</v>
      </c>
      <c r="Z431" s="851"/>
      <c r="AA431" s="851"/>
      <c r="AB431" s="851"/>
      <c r="AC431" s="849" t="s">
        <v>227</v>
      </c>
      <c r="AD431" s="849"/>
      <c r="AE431" s="849"/>
      <c r="AF431" s="849"/>
      <c r="AG431" s="849"/>
      <c r="AH431" s="850" t="s">
        <v>243</v>
      </c>
      <c r="AI431" s="848"/>
      <c r="AJ431" s="848"/>
      <c r="AK431" s="848"/>
      <c r="AL431" s="848" t="s">
        <v>19</v>
      </c>
      <c r="AM431" s="848"/>
      <c r="AN431" s="848"/>
      <c r="AO431" s="852"/>
      <c r="AP431" s="873" t="s">
        <v>197</v>
      </c>
      <c r="AQ431" s="873"/>
      <c r="AR431" s="873"/>
      <c r="AS431" s="873"/>
      <c r="AT431" s="873"/>
      <c r="AU431" s="873"/>
      <c r="AV431" s="873"/>
      <c r="AW431" s="873"/>
      <c r="AX431" s="873"/>
      <c r="AY431">
        <f>$AY$429</f>
        <v>1</v>
      </c>
    </row>
    <row r="432" spans="1:51" ht="45.75" customHeight="1" x14ac:dyDescent="0.15">
      <c r="A432" s="859">
        <v>1</v>
      </c>
      <c r="B432" s="859">
        <v>1</v>
      </c>
      <c r="C432" s="860" t="s">
        <v>670</v>
      </c>
      <c r="D432" s="861"/>
      <c r="E432" s="861"/>
      <c r="F432" s="861"/>
      <c r="G432" s="861"/>
      <c r="H432" s="861"/>
      <c r="I432" s="861"/>
      <c r="J432" s="862">
        <v>4000020300004</v>
      </c>
      <c r="K432" s="862"/>
      <c r="L432" s="862"/>
      <c r="M432" s="862"/>
      <c r="N432" s="862"/>
      <c r="O432" s="862"/>
      <c r="P432" s="864" t="s">
        <v>663</v>
      </c>
      <c r="Q432" s="864"/>
      <c r="R432" s="864"/>
      <c r="S432" s="864"/>
      <c r="T432" s="864"/>
      <c r="U432" s="864"/>
      <c r="V432" s="864"/>
      <c r="W432" s="864"/>
      <c r="X432" s="864"/>
      <c r="Y432" s="866">
        <v>439</v>
      </c>
      <c r="Z432" s="867"/>
      <c r="AA432" s="867"/>
      <c r="AB432" s="868"/>
      <c r="AC432" s="869" t="s">
        <v>648</v>
      </c>
      <c r="AD432" s="870"/>
      <c r="AE432" s="870"/>
      <c r="AF432" s="870"/>
      <c r="AG432" s="870"/>
      <c r="AH432" s="853" t="s">
        <v>648</v>
      </c>
      <c r="AI432" s="853"/>
      <c r="AJ432" s="853"/>
      <c r="AK432" s="853"/>
      <c r="AL432" s="855" t="s">
        <v>648</v>
      </c>
      <c r="AM432" s="856"/>
      <c r="AN432" s="856"/>
      <c r="AO432" s="857"/>
      <c r="AP432" s="645" t="s">
        <v>648</v>
      </c>
      <c r="AQ432" s="645"/>
      <c r="AR432" s="645"/>
      <c r="AS432" s="645"/>
      <c r="AT432" s="645"/>
      <c r="AU432" s="645"/>
      <c r="AV432" s="645"/>
      <c r="AW432" s="645"/>
      <c r="AX432" s="645"/>
      <c r="AY432">
        <f>$AY$429</f>
        <v>1</v>
      </c>
    </row>
    <row r="433" spans="1:51" ht="45.75" customHeight="1" x14ac:dyDescent="0.15">
      <c r="A433" s="859">
        <v>2</v>
      </c>
      <c r="B433" s="859">
        <v>1</v>
      </c>
      <c r="C433" s="860" t="s">
        <v>671</v>
      </c>
      <c r="D433" s="861"/>
      <c r="E433" s="861"/>
      <c r="F433" s="861"/>
      <c r="G433" s="861"/>
      <c r="H433" s="861"/>
      <c r="I433" s="861"/>
      <c r="J433" s="862">
        <v>1000020200000</v>
      </c>
      <c r="K433" s="862"/>
      <c r="L433" s="862"/>
      <c r="M433" s="862"/>
      <c r="N433" s="862"/>
      <c r="O433" s="862"/>
      <c r="P433" s="864" t="s">
        <v>663</v>
      </c>
      <c r="Q433" s="864"/>
      <c r="R433" s="864"/>
      <c r="S433" s="864"/>
      <c r="T433" s="864"/>
      <c r="U433" s="864"/>
      <c r="V433" s="864"/>
      <c r="W433" s="864"/>
      <c r="X433" s="864"/>
      <c r="Y433" s="866">
        <v>258</v>
      </c>
      <c r="Z433" s="867"/>
      <c r="AA433" s="867"/>
      <c r="AB433" s="868"/>
      <c r="AC433" s="869" t="s">
        <v>648</v>
      </c>
      <c r="AD433" s="870"/>
      <c r="AE433" s="870"/>
      <c r="AF433" s="870"/>
      <c r="AG433" s="870"/>
      <c r="AH433" s="853" t="s">
        <v>648</v>
      </c>
      <c r="AI433" s="853"/>
      <c r="AJ433" s="853"/>
      <c r="AK433" s="853"/>
      <c r="AL433" s="855" t="s">
        <v>648</v>
      </c>
      <c r="AM433" s="856"/>
      <c r="AN433" s="856"/>
      <c r="AO433" s="857"/>
      <c r="AP433" s="645" t="s">
        <v>648</v>
      </c>
      <c r="AQ433" s="645"/>
      <c r="AR433" s="645"/>
      <c r="AS433" s="645"/>
      <c r="AT433" s="645"/>
      <c r="AU433" s="645"/>
      <c r="AV433" s="645"/>
      <c r="AW433" s="645"/>
      <c r="AX433" s="645"/>
      <c r="AY433">
        <f>COUNTA($C$433)</f>
        <v>1</v>
      </c>
    </row>
    <row r="434" spans="1:51" ht="45.75" customHeight="1" x14ac:dyDescent="0.15">
      <c r="A434" s="859">
        <v>3</v>
      </c>
      <c r="B434" s="859">
        <v>1</v>
      </c>
      <c r="C434" s="860" t="s">
        <v>672</v>
      </c>
      <c r="D434" s="861"/>
      <c r="E434" s="861"/>
      <c r="F434" s="861"/>
      <c r="G434" s="861"/>
      <c r="H434" s="861"/>
      <c r="I434" s="861"/>
      <c r="J434" s="862">
        <v>8000020280003</v>
      </c>
      <c r="K434" s="862"/>
      <c r="L434" s="862"/>
      <c r="M434" s="862"/>
      <c r="N434" s="862"/>
      <c r="O434" s="862"/>
      <c r="P434" s="864" t="s">
        <v>663</v>
      </c>
      <c r="Q434" s="864"/>
      <c r="R434" s="864"/>
      <c r="S434" s="864"/>
      <c r="T434" s="864"/>
      <c r="U434" s="864"/>
      <c r="V434" s="864"/>
      <c r="W434" s="864"/>
      <c r="X434" s="864"/>
      <c r="Y434" s="866">
        <v>191</v>
      </c>
      <c r="Z434" s="867"/>
      <c r="AA434" s="867"/>
      <c r="AB434" s="868"/>
      <c r="AC434" s="869" t="s">
        <v>648</v>
      </c>
      <c r="AD434" s="870"/>
      <c r="AE434" s="870"/>
      <c r="AF434" s="870"/>
      <c r="AG434" s="870"/>
      <c r="AH434" s="853" t="s">
        <v>648</v>
      </c>
      <c r="AI434" s="853"/>
      <c r="AJ434" s="853"/>
      <c r="AK434" s="853"/>
      <c r="AL434" s="855" t="s">
        <v>648</v>
      </c>
      <c r="AM434" s="856"/>
      <c r="AN434" s="856"/>
      <c r="AO434" s="857"/>
      <c r="AP434" s="645" t="s">
        <v>648</v>
      </c>
      <c r="AQ434" s="645"/>
      <c r="AR434" s="645"/>
      <c r="AS434" s="645"/>
      <c r="AT434" s="645"/>
      <c r="AU434" s="645"/>
      <c r="AV434" s="645"/>
      <c r="AW434" s="645"/>
      <c r="AX434" s="645"/>
      <c r="AY434">
        <f>COUNTA($C$434)</f>
        <v>1</v>
      </c>
    </row>
    <row r="435" spans="1:51" ht="45.75" customHeight="1" x14ac:dyDescent="0.15">
      <c r="A435" s="859">
        <v>4</v>
      </c>
      <c r="B435" s="859">
        <v>1</v>
      </c>
      <c r="C435" s="860" t="s">
        <v>673</v>
      </c>
      <c r="D435" s="861"/>
      <c r="E435" s="861"/>
      <c r="F435" s="861"/>
      <c r="G435" s="861"/>
      <c r="H435" s="861"/>
      <c r="I435" s="861"/>
      <c r="J435" s="862">
        <v>1000020380008</v>
      </c>
      <c r="K435" s="862"/>
      <c r="L435" s="862"/>
      <c r="M435" s="862"/>
      <c r="N435" s="862"/>
      <c r="O435" s="862"/>
      <c r="P435" s="864" t="s">
        <v>663</v>
      </c>
      <c r="Q435" s="864"/>
      <c r="R435" s="864"/>
      <c r="S435" s="864"/>
      <c r="T435" s="864"/>
      <c r="U435" s="864"/>
      <c r="V435" s="864"/>
      <c r="W435" s="864"/>
      <c r="X435" s="864"/>
      <c r="Y435" s="866">
        <v>182</v>
      </c>
      <c r="Z435" s="867"/>
      <c r="AA435" s="867"/>
      <c r="AB435" s="868"/>
      <c r="AC435" s="869" t="s">
        <v>648</v>
      </c>
      <c r="AD435" s="870"/>
      <c r="AE435" s="870"/>
      <c r="AF435" s="870"/>
      <c r="AG435" s="870"/>
      <c r="AH435" s="853" t="s">
        <v>648</v>
      </c>
      <c r="AI435" s="853"/>
      <c r="AJ435" s="853"/>
      <c r="AK435" s="853"/>
      <c r="AL435" s="855" t="s">
        <v>648</v>
      </c>
      <c r="AM435" s="856"/>
      <c r="AN435" s="856"/>
      <c r="AO435" s="857"/>
      <c r="AP435" s="645" t="s">
        <v>648</v>
      </c>
      <c r="AQ435" s="645"/>
      <c r="AR435" s="645"/>
      <c r="AS435" s="645"/>
      <c r="AT435" s="645"/>
      <c r="AU435" s="645"/>
      <c r="AV435" s="645"/>
      <c r="AW435" s="645"/>
      <c r="AX435" s="645"/>
      <c r="AY435">
        <f>COUNTA($C$435)</f>
        <v>1</v>
      </c>
    </row>
    <row r="436" spans="1:51" ht="45.75" customHeight="1" x14ac:dyDescent="0.15">
      <c r="A436" s="859">
        <v>5</v>
      </c>
      <c r="B436" s="859">
        <v>1</v>
      </c>
      <c r="C436" s="860" t="s">
        <v>674</v>
      </c>
      <c r="D436" s="861"/>
      <c r="E436" s="861"/>
      <c r="F436" s="861"/>
      <c r="G436" s="861"/>
      <c r="H436" s="861"/>
      <c r="I436" s="861"/>
      <c r="J436" s="862">
        <v>7000020220001</v>
      </c>
      <c r="K436" s="862"/>
      <c r="L436" s="862"/>
      <c r="M436" s="862"/>
      <c r="N436" s="862"/>
      <c r="O436" s="862"/>
      <c r="P436" s="864" t="s">
        <v>663</v>
      </c>
      <c r="Q436" s="864"/>
      <c r="R436" s="864"/>
      <c r="S436" s="864"/>
      <c r="T436" s="864"/>
      <c r="U436" s="864"/>
      <c r="V436" s="864"/>
      <c r="W436" s="864"/>
      <c r="X436" s="864"/>
      <c r="Y436" s="866">
        <v>180</v>
      </c>
      <c r="Z436" s="867"/>
      <c r="AA436" s="867"/>
      <c r="AB436" s="868"/>
      <c r="AC436" s="869" t="s">
        <v>648</v>
      </c>
      <c r="AD436" s="870"/>
      <c r="AE436" s="870"/>
      <c r="AF436" s="870"/>
      <c r="AG436" s="870"/>
      <c r="AH436" s="853" t="s">
        <v>648</v>
      </c>
      <c r="AI436" s="853"/>
      <c r="AJ436" s="853"/>
      <c r="AK436" s="853"/>
      <c r="AL436" s="855" t="s">
        <v>648</v>
      </c>
      <c r="AM436" s="856"/>
      <c r="AN436" s="856"/>
      <c r="AO436" s="857"/>
      <c r="AP436" s="645" t="s">
        <v>648</v>
      </c>
      <c r="AQ436" s="645"/>
      <c r="AR436" s="645"/>
      <c r="AS436" s="645"/>
      <c r="AT436" s="645"/>
      <c r="AU436" s="645"/>
      <c r="AV436" s="645"/>
      <c r="AW436" s="645"/>
      <c r="AX436" s="645"/>
      <c r="AY436">
        <f>COUNTA($C$436)</f>
        <v>1</v>
      </c>
    </row>
    <row r="437" spans="1:51" ht="45.75" customHeight="1" x14ac:dyDescent="0.15">
      <c r="A437" s="859">
        <v>6</v>
      </c>
      <c r="B437" s="859">
        <v>1</v>
      </c>
      <c r="C437" s="860" t="s">
        <v>675</v>
      </c>
      <c r="D437" s="861"/>
      <c r="E437" s="861"/>
      <c r="F437" s="861"/>
      <c r="G437" s="861"/>
      <c r="H437" s="861"/>
      <c r="I437" s="861"/>
      <c r="J437" s="862">
        <v>2000020170003</v>
      </c>
      <c r="K437" s="862"/>
      <c r="L437" s="862"/>
      <c r="M437" s="862"/>
      <c r="N437" s="862"/>
      <c r="O437" s="862"/>
      <c r="P437" s="864" t="s">
        <v>663</v>
      </c>
      <c r="Q437" s="864"/>
      <c r="R437" s="864"/>
      <c r="S437" s="864"/>
      <c r="T437" s="864"/>
      <c r="U437" s="864"/>
      <c r="V437" s="864"/>
      <c r="W437" s="864"/>
      <c r="X437" s="864"/>
      <c r="Y437" s="866">
        <v>152</v>
      </c>
      <c r="Z437" s="867"/>
      <c r="AA437" s="867"/>
      <c r="AB437" s="868"/>
      <c r="AC437" s="869" t="s">
        <v>648</v>
      </c>
      <c r="AD437" s="870"/>
      <c r="AE437" s="870"/>
      <c r="AF437" s="870"/>
      <c r="AG437" s="870"/>
      <c r="AH437" s="853" t="s">
        <v>648</v>
      </c>
      <c r="AI437" s="853"/>
      <c r="AJ437" s="853"/>
      <c r="AK437" s="853"/>
      <c r="AL437" s="855" t="s">
        <v>648</v>
      </c>
      <c r="AM437" s="856"/>
      <c r="AN437" s="856"/>
      <c r="AO437" s="857"/>
      <c r="AP437" s="645" t="s">
        <v>648</v>
      </c>
      <c r="AQ437" s="645"/>
      <c r="AR437" s="645"/>
      <c r="AS437" s="645"/>
      <c r="AT437" s="645"/>
      <c r="AU437" s="645"/>
      <c r="AV437" s="645"/>
      <c r="AW437" s="645"/>
      <c r="AX437" s="645"/>
      <c r="AY437">
        <f>COUNTA($C$437)</f>
        <v>1</v>
      </c>
    </row>
    <row r="438" spans="1:51" ht="45.75" customHeight="1" x14ac:dyDescent="0.15">
      <c r="A438" s="859">
        <v>7</v>
      </c>
      <c r="B438" s="859">
        <v>1</v>
      </c>
      <c r="C438" s="860" t="s">
        <v>676</v>
      </c>
      <c r="D438" s="861"/>
      <c r="E438" s="861"/>
      <c r="F438" s="861"/>
      <c r="G438" s="861"/>
      <c r="H438" s="861"/>
      <c r="I438" s="861"/>
      <c r="J438" s="862">
        <v>8000020190004</v>
      </c>
      <c r="K438" s="862"/>
      <c r="L438" s="862"/>
      <c r="M438" s="862"/>
      <c r="N438" s="862"/>
      <c r="O438" s="862"/>
      <c r="P438" s="864" t="s">
        <v>663</v>
      </c>
      <c r="Q438" s="864"/>
      <c r="R438" s="864"/>
      <c r="S438" s="864"/>
      <c r="T438" s="864"/>
      <c r="U438" s="864"/>
      <c r="V438" s="864"/>
      <c r="W438" s="864"/>
      <c r="X438" s="864"/>
      <c r="Y438" s="866">
        <v>149</v>
      </c>
      <c r="Z438" s="867"/>
      <c r="AA438" s="867"/>
      <c r="AB438" s="868"/>
      <c r="AC438" s="869" t="s">
        <v>648</v>
      </c>
      <c r="AD438" s="870"/>
      <c r="AE438" s="870"/>
      <c r="AF438" s="870"/>
      <c r="AG438" s="870"/>
      <c r="AH438" s="853" t="s">
        <v>648</v>
      </c>
      <c r="AI438" s="853"/>
      <c r="AJ438" s="853"/>
      <c r="AK438" s="853"/>
      <c r="AL438" s="855" t="s">
        <v>648</v>
      </c>
      <c r="AM438" s="856"/>
      <c r="AN438" s="856"/>
      <c r="AO438" s="857"/>
      <c r="AP438" s="645" t="s">
        <v>648</v>
      </c>
      <c r="AQ438" s="645"/>
      <c r="AR438" s="645"/>
      <c r="AS438" s="645"/>
      <c r="AT438" s="645"/>
      <c r="AU438" s="645"/>
      <c r="AV438" s="645"/>
      <c r="AW438" s="645"/>
      <c r="AX438" s="645"/>
      <c r="AY438">
        <f>COUNTA($C$438)</f>
        <v>1</v>
      </c>
    </row>
    <row r="439" spans="1:51" ht="45.75" customHeight="1" x14ac:dyDescent="0.15">
      <c r="A439" s="859">
        <v>8</v>
      </c>
      <c r="B439" s="859">
        <v>1</v>
      </c>
      <c r="C439" s="860" t="s">
        <v>677</v>
      </c>
      <c r="D439" s="861"/>
      <c r="E439" s="861"/>
      <c r="F439" s="861"/>
      <c r="G439" s="861"/>
      <c r="H439" s="861"/>
      <c r="I439" s="861"/>
      <c r="J439" s="862">
        <v>5000020390003</v>
      </c>
      <c r="K439" s="862"/>
      <c r="L439" s="862"/>
      <c r="M439" s="862"/>
      <c r="N439" s="862"/>
      <c r="O439" s="862"/>
      <c r="P439" s="864" t="s">
        <v>663</v>
      </c>
      <c r="Q439" s="864"/>
      <c r="R439" s="864"/>
      <c r="S439" s="864"/>
      <c r="T439" s="864"/>
      <c r="U439" s="864"/>
      <c r="V439" s="864"/>
      <c r="W439" s="864"/>
      <c r="X439" s="864"/>
      <c r="Y439" s="866">
        <v>140</v>
      </c>
      <c r="Z439" s="867"/>
      <c r="AA439" s="867"/>
      <c r="AB439" s="868"/>
      <c r="AC439" s="869" t="s">
        <v>648</v>
      </c>
      <c r="AD439" s="870"/>
      <c r="AE439" s="870"/>
      <c r="AF439" s="870"/>
      <c r="AG439" s="870"/>
      <c r="AH439" s="853" t="s">
        <v>648</v>
      </c>
      <c r="AI439" s="853"/>
      <c r="AJ439" s="853"/>
      <c r="AK439" s="853"/>
      <c r="AL439" s="855" t="s">
        <v>648</v>
      </c>
      <c r="AM439" s="856"/>
      <c r="AN439" s="856"/>
      <c r="AO439" s="857"/>
      <c r="AP439" s="645" t="s">
        <v>648</v>
      </c>
      <c r="AQ439" s="645"/>
      <c r="AR439" s="645"/>
      <c r="AS439" s="645"/>
      <c r="AT439" s="645"/>
      <c r="AU439" s="645"/>
      <c r="AV439" s="645"/>
      <c r="AW439" s="645"/>
      <c r="AX439" s="645"/>
      <c r="AY439">
        <f>COUNTA($C$439)</f>
        <v>1</v>
      </c>
    </row>
    <row r="440" spans="1:51" ht="45.75" customHeight="1" x14ac:dyDescent="0.15">
      <c r="A440" s="859">
        <v>9</v>
      </c>
      <c r="B440" s="859">
        <v>1</v>
      </c>
      <c r="C440" s="860" t="s">
        <v>678</v>
      </c>
      <c r="D440" s="861"/>
      <c r="E440" s="861"/>
      <c r="F440" s="861"/>
      <c r="G440" s="861"/>
      <c r="H440" s="861"/>
      <c r="I440" s="861"/>
      <c r="J440" s="862">
        <v>1000020230006</v>
      </c>
      <c r="K440" s="863"/>
      <c r="L440" s="863"/>
      <c r="M440" s="863"/>
      <c r="N440" s="863"/>
      <c r="O440" s="863"/>
      <c r="P440" s="864" t="s">
        <v>663</v>
      </c>
      <c r="Q440" s="864"/>
      <c r="R440" s="864"/>
      <c r="S440" s="864"/>
      <c r="T440" s="864"/>
      <c r="U440" s="864"/>
      <c r="V440" s="864"/>
      <c r="W440" s="864"/>
      <c r="X440" s="864"/>
      <c r="Y440" s="866">
        <v>132</v>
      </c>
      <c r="Z440" s="867"/>
      <c r="AA440" s="867"/>
      <c r="AB440" s="868"/>
      <c r="AC440" s="869" t="s">
        <v>648</v>
      </c>
      <c r="AD440" s="870"/>
      <c r="AE440" s="870"/>
      <c r="AF440" s="870"/>
      <c r="AG440" s="870"/>
      <c r="AH440" s="853" t="s">
        <v>648</v>
      </c>
      <c r="AI440" s="853"/>
      <c r="AJ440" s="853"/>
      <c r="AK440" s="853"/>
      <c r="AL440" s="855" t="s">
        <v>648</v>
      </c>
      <c r="AM440" s="856"/>
      <c r="AN440" s="856"/>
      <c r="AO440" s="857"/>
      <c r="AP440" s="645" t="s">
        <v>648</v>
      </c>
      <c r="AQ440" s="645"/>
      <c r="AR440" s="645"/>
      <c r="AS440" s="645"/>
      <c r="AT440" s="645"/>
      <c r="AU440" s="645"/>
      <c r="AV440" s="645"/>
      <c r="AW440" s="645"/>
      <c r="AX440" s="645"/>
      <c r="AY440">
        <f>COUNTA($C$440)</f>
        <v>1</v>
      </c>
    </row>
    <row r="441" spans="1:51" ht="45.75" customHeight="1" x14ac:dyDescent="0.15">
      <c r="A441" s="859">
        <v>10</v>
      </c>
      <c r="B441" s="859">
        <v>1</v>
      </c>
      <c r="C441" s="860" t="s">
        <v>679</v>
      </c>
      <c r="D441" s="861"/>
      <c r="E441" s="861"/>
      <c r="F441" s="861"/>
      <c r="G441" s="861"/>
      <c r="H441" s="861"/>
      <c r="I441" s="861"/>
      <c r="J441" s="862">
        <v>4000020180009</v>
      </c>
      <c r="K441" s="863"/>
      <c r="L441" s="863"/>
      <c r="M441" s="863"/>
      <c r="N441" s="863"/>
      <c r="O441" s="863"/>
      <c r="P441" s="864" t="s">
        <v>663</v>
      </c>
      <c r="Q441" s="864"/>
      <c r="R441" s="864"/>
      <c r="S441" s="864"/>
      <c r="T441" s="864"/>
      <c r="U441" s="864"/>
      <c r="V441" s="864"/>
      <c r="W441" s="864"/>
      <c r="X441" s="864"/>
      <c r="Y441" s="866">
        <v>101</v>
      </c>
      <c r="Z441" s="867"/>
      <c r="AA441" s="867"/>
      <c r="AB441" s="868"/>
      <c r="AC441" s="869" t="s">
        <v>648</v>
      </c>
      <c r="AD441" s="870"/>
      <c r="AE441" s="870"/>
      <c r="AF441" s="870"/>
      <c r="AG441" s="870"/>
      <c r="AH441" s="853" t="s">
        <v>648</v>
      </c>
      <c r="AI441" s="853"/>
      <c r="AJ441" s="853"/>
      <c r="AK441" s="853"/>
      <c r="AL441" s="855" t="s">
        <v>648</v>
      </c>
      <c r="AM441" s="856"/>
      <c r="AN441" s="856"/>
      <c r="AO441" s="857"/>
      <c r="AP441" s="645" t="s">
        <v>648</v>
      </c>
      <c r="AQ441" s="645"/>
      <c r="AR441" s="645"/>
      <c r="AS441" s="645"/>
      <c r="AT441" s="645"/>
      <c r="AU441" s="645"/>
      <c r="AV441" s="645"/>
      <c r="AW441" s="645"/>
      <c r="AX441" s="645"/>
      <c r="AY441">
        <f>COUNTA($C$441)</f>
        <v>1</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196</v>
      </c>
      <c r="K464" s="136"/>
      <c r="L464" s="136"/>
      <c r="M464" s="136"/>
      <c r="N464" s="136"/>
      <c r="O464" s="136"/>
      <c r="P464" s="412" t="s">
        <v>25</v>
      </c>
      <c r="Q464" s="412"/>
      <c r="R464" s="412"/>
      <c r="S464" s="412"/>
      <c r="T464" s="412"/>
      <c r="U464" s="412"/>
      <c r="V464" s="412"/>
      <c r="W464" s="412"/>
      <c r="X464" s="412"/>
      <c r="Y464" s="850" t="s">
        <v>195</v>
      </c>
      <c r="Z464" s="851"/>
      <c r="AA464" s="851"/>
      <c r="AB464" s="851"/>
      <c r="AC464" s="849" t="s">
        <v>227</v>
      </c>
      <c r="AD464" s="849"/>
      <c r="AE464" s="849"/>
      <c r="AF464" s="849"/>
      <c r="AG464" s="849"/>
      <c r="AH464" s="850" t="s">
        <v>243</v>
      </c>
      <c r="AI464" s="848"/>
      <c r="AJ464" s="848"/>
      <c r="AK464" s="848"/>
      <c r="AL464" s="848" t="s">
        <v>19</v>
      </c>
      <c r="AM464" s="848"/>
      <c r="AN464" s="848"/>
      <c r="AO464" s="852"/>
      <c r="AP464" s="873" t="s">
        <v>197</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196</v>
      </c>
      <c r="K497" s="136"/>
      <c r="L497" s="136"/>
      <c r="M497" s="136"/>
      <c r="N497" s="136"/>
      <c r="O497" s="136"/>
      <c r="P497" s="412" t="s">
        <v>25</v>
      </c>
      <c r="Q497" s="412"/>
      <c r="R497" s="412"/>
      <c r="S497" s="412"/>
      <c r="T497" s="412"/>
      <c r="U497" s="412"/>
      <c r="V497" s="412"/>
      <c r="W497" s="412"/>
      <c r="X497" s="412"/>
      <c r="Y497" s="850" t="s">
        <v>195</v>
      </c>
      <c r="Z497" s="851"/>
      <c r="AA497" s="851"/>
      <c r="AB497" s="851"/>
      <c r="AC497" s="849" t="s">
        <v>227</v>
      </c>
      <c r="AD497" s="849"/>
      <c r="AE497" s="849"/>
      <c r="AF497" s="849"/>
      <c r="AG497" s="849"/>
      <c r="AH497" s="850" t="s">
        <v>243</v>
      </c>
      <c r="AI497" s="848"/>
      <c r="AJ497" s="848"/>
      <c r="AK497" s="848"/>
      <c r="AL497" s="848" t="s">
        <v>19</v>
      </c>
      <c r="AM497" s="848"/>
      <c r="AN497" s="848"/>
      <c r="AO497" s="852"/>
      <c r="AP497" s="873" t="s">
        <v>197</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196</v>
      </c>
      <c r="K530" s="136"/>
      <c r="L530" s="136"/>
      <c r="M530" s="136"/>
      <c r="N530" s="136"/>
      <c r="O530" s="136"/>
      <c r="P530" s="412" t="s">
        <v>25</v>
      </c>
      <c r="Q530" s="412"/>
      <c r="R530" s="412"/>
      <c r="S530" s="412"/>
      <c r="T530" s="412"/>
      <c r="U530" s="412"/>
      <c r="V530" s="412"/>
      <c r="W530" s="412"/>
      <c r="X530" s="412"/>
      <c r="Y530" s="850" t="s">
        <v>195</v>
      </c>
      <c r="Z530" s="851"/>
      <c r="AA530" s="851"/>
      <c r="AB530" s="851"/>
      <c r="AC530" s="849" t="s">
        <v>227</v>
      </c>
      <c r="AD530" s="849"/>
      <c r="AE530" s="849"/>
      <c r="AF530" s="849"/>
      <c r="AG530" s="849"/>
      <c r="AH530" s="850" t="s">
        <v>243</v>
      </c>
      <c r="AI530" s="848"/>
      <c r="AJ530" s="848"/>
      <c r="AK530" s="848"/>
      <c r="AL530" s="848" t="s">
        <v>19</v>
      </c>
      <c r="AM530" s="848"/>
      <c r="AN530" s="848"/>
      <c r="AO530" s="852"/>
      <c r="AP530" s="873" t="s">
        <v>197</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196</v>
      </c>
      <c r="K563" s="136"/>
      <c r="L563" s="136"/>
      <c r="M563" s="136"/>
      <c r="N563" s="136"/>
      <c r="O563" s="136"/>
      <c r="P563" s="412" t="s">
        <v>25</v>
      </c>
      <c r="Q563" s="412"/>
      <c r="R563" s="412"/>
      <c r="S563" s="412"/>
      <c r="T563" s="412"/>
      <c r="U563" s="412"/>
      <c r="V563" s="412"/>
      <c r="W563" s="412"/>
      <c r="X563" s="412"/>
      <c r="Y563" s="850" t="s">
        <v>195</v>
      </c>
      <c r="Z563" s="851"/>
      <c r="AA563" s="851"/>
      <c r="AB563" s="851"/>
      <c r="AC563" s="849" t="s">
        <v>227</v>
      </c>
      <c r="AD563" s="849"/>
      <c r="AE563" s="849"/>
      <c r="AF563" s="849"/>
      <c r="AG563" s="849"/>
      <c r="AH563" s="850" t="s">
        <v>243</v>
      </c>
      <c r="AI563" s="848"/>
      <c r="AJ563" s="848"/>
      <c r="AK563" s="848"/>
      <c r="AL563" s="848" t="s">
        <v>19</v>
      </c>
      <c r="AM563" s="848"/>
      <c r="AN563" s="848"/>
      <c r="AO563" s="852"/>
      <c r="AP563" s="873" t="s">
        <v>197</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196</v>
      </c>
      <c r="K596" s="136"/>
      <c r="L596" s="136"/>
      <c r="M596" s="136"/>
      <c r="N596" s="136"/>
      <c r="O596" s="136"/>
      <c r="P596" s="412" t="s">
        <v>25</v>
      </c>
      <c r="Q596" s="412"/>
      <c r="R596" s="412"/>
      <c r="S596" s="412"/>
      <c r="T596" s="412"/>
      <c r="U596" s="412"/>
      <c r="V596" s="412"/>
      <c r="W596" s="412"/>
      <c r="X596" s="412"/>
      <c r="Y596" s="850" t="s">
        <v>195</v>
      </c>
      <c r="Z596" s="851"/>
      <c r="AA596" s="851"/>
      <c r="AB596" s="851"/>
      <c r="AC596" s="849" t="s">
        <v>227</v>
      </c>
      <c r="AD596" s="849"/>
      <c r="AE596" s="849"/>
      <c r="AF596" s="849"/>
      <c r="AG596" s="849"/>
      <c r="AH596" s="850" t="s">
        <v>243</v>
      </c>
      <c r="AI596" s="848"/>
      <c r="AJ596" s="848"/>
      <c r="AK596" s="848"/>
      <c r="AL596" s="848" t="s">
        <v>19</v>
      </c>
      <c r="AM596" s="848"/>
      <c r="AN596" s="848"/>
      <c r="AO596" s="852"/>
      <c r="AP596" s="873" t="s">
        <v>197</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customHeight="1" x14ac:dyDescent="0.15">
      <c r="A627" s="874" t="s">
        <v>573</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228</v>
      </c>
      <c r="AM627" s="878"/>
      <c r="AN627" s="878"/>
      <c r="AO627" s="61" t="s">
        <v>686</v>
      </c>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9"/>
      <c r="B630" s="879"/>
      <c r="C630" s="849" t="s">
        <v>191</v>
      </c>
      <c r="D630" s="880"/>
      <c r="E630" s="849" t="s">
        <v>190</v>
      </c>
      <c r="F630" s="880"/>
      <c r="G630" s="880"/>
      <c r="H630" s="880"/>
      <c r="I630" s="880"/>
      <c r="J630" s="849" t="s">
        <v>196</v>
      </c>
      <c r="K630" s="849"/>
      <c r="L630" s="849"/>
      <c r="M630" s="849"/>
      <c r="N630" s="849"/>
      <c r="O630" s="849"/>
      <c r="P630" s="849" t="s">
        <v>25</v>
      </c>
      <c r="Q630" s="849"/>
      <c r="R630" s="849"/>
      <c r="S630" s="849"/>
      <c r="T630" s="849"/>
      <c r="U630" s="849"/>
      <c r="V630" s="849"/>
      <c r="W630" s="849"/>
      <c r="X630" s="849"/>
      <c r="Y630" s="849" t="s">
        <v>198</v>
      </c>
      <c r="Z630" s="880"/>
      <c r="AA630" s="880"/>
      <c r="AB630" s="880"/>
      <c r="AC630" s="849" t="s">
        <v>179</v>
      </c>
      <c r="AD630" s="849"/>
      <c r="AE630" s="849"/>
      <c r="AF630" s="849"/>
      <c r="AG630" s="849"/>
      <c r="AH630" s="849" t="s">
        <v>186</v>
      </c>
      <c r="AI630" s="880"/>
      <c r="AJ630" s="880"/>
      <c r="AK630" s="880"/>
      <c r="AL630" s="880" t="s">
        <v>19</v>
      </c>
      <c r="AM630" s="880"/>
      <c r="AN630" s="880"/>
      <c r="AO630" s="879"/>
      <c r="AP630" s="873" t="s">
        <v>223</v>
      </c>
      <c r="AQ630" s="873"/>
      <c r="AR630" s="873"/>
      <c r="AS630" s="873"/>
      <c r="AT630" s="873"/>
      <c r="AU630" s="873"/>
      <c r="AV630" s="873"/>
      <c r="AW630" s="873"/>
      <c r="AX630" s="873"/>
    </row>
    <row r="631" spans="1:51" ht="30" hidden="1" customHeight="1" x14ac:dyDescent="0.15">
      <c r="A631" s="859">
        <v>1</v>
      </c>
      <c r="B631" s="859">
        <v>1</v>
      </c>
      <c r="C631" s="881"/>
      <c r="D631" s="881"/>
      <c r="E631" s="882"/>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5"/>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37"/>
  <conditionalFormatting sqref="P14:AQ14">
    <cfRule type="expression" dxfId="821" priority="939">
      <formula>IF(RIGHT(TEXT(P14,"0.#"),1)=".",FALSE,TRUE)</formula>
    </cfRule>
    <cfRule type="expression" dxfId="820" priority="940">
      <formula>IF(RIGHT(TEXT(P14,"0.#"),1)=".",TRUE,FALSE)</formula>
    </cfRule>
  </conditionalFormatting>
  <conditionalFormatting sqref="P18:AX18">
    <cfRule type="expression" dxfId="819" priority="937">
      <formula>IF(RIGHT(TEXT(P18,"0.#"),1)=".",FALSE,TRUE)</formula>
    </cfRule>
    <cfRule type="expression" dxfId="818" priority="938">
      <formula>IF(RIGHT(TEXT(P18,"0.#"),1)=".",TRUE,FALSE)</formula>
    </cfRule>
  </conditionalFormatting>
  <conditionalFormatting sqref="Y311">
    <cfRule type="expression" dxfId="817" priority="935">
      <formula>IF(RIGHT(TEXT(Y311,"0.#"),1)=".",FALSE,TRUE)</formula>
    </cfRule>
    <cfRule type="expression" dxfId="816" priority="936">
      <formula>IF(RIGHT(TEXT(Y311,"0.#"),1)=".",TRUE,FALSE)</formula>
    </cfRule>
  </conditionalFormatting>
  <conditionalFormatting sqref="Y320">
    <cfRule type="expression" dxfId="815" priority="933">
      <formula>IF(RIGHT(TEXT(Y320,"0.#"),1)=".",FALSE,TRUE)</formula>
    </cfRule>
    <cfRule type="expression" dxfId="814" priority="934">
      <formula>IF(RIGHT(TEXT(Y320,"0.#"),1)=".",TRUE,FALSE)</formula>
    </cfRule>
  </conditionalFormatting>
  <conditionalFormatting sqref="Y351:Y358 Y349 Y338:Y345 Y336 Y325:Y332">
    <cfRule type="expression" dxfId="813" priority="913">
      <formula>IF(RIGHT(TEXT(Y325,"0.#"),1)=".",FALSE,TRUE)</formula>
    </cfRule>
    <cfRule type="expression" dxfId="812" priority="914">
      <formula>IF(RIGHT(TEXT(Y325,"0.#"),1)=".",TRUE,FALSE)</formula>
    </cfRule>
  </conditionalFormatting>
  <conditionalFormatting sqref="P16:AQ17 P15:AX15 P13:AX13">
    <cfRule type="expression" dxfId="811" priority="931">
      <formula>IF(RIGHT(TEXT(P13,"0.#"),1)=".",FALSE,TRUE)</formula>
    </cfRule>
    <cfRule type="expression" dxfId="810" priority="932">
      <formula>IF(RIGHT(TEXT(P13,"0.#"),1)=".",TRUE,FALSE)</formula>
    </cfRule>
  </conditionalFormatting>
  <conditionalFormatting sqref="P19:AJ19">
    <cfRule type="expression" dxfId="809" priority="929">
      <formula>IF(RIGHT(TEXT(P19,"0.#"),1)=".",FALSE,TRUE)</formula>
    </cfRule>
    <cfRule type="expression" dxfId="808" priority="930">
      <formula>IF(RIGHT(TEXT(P19,"0.#"),1)=".",TRUE,FALSE)</formula>
    </cfRule>
  </conditionalFormatting>
  <conditionalFormatting sqref="AE32">
    <cfRule type="expression" dxfId="807" priority="927">
      <formula>IF(RIGHT(TEXT(AE32,"0.#"),1)=".",FALSE,TRUE)</formula>
    </cfRule>
    <cfRule type="expression" dxfId="806" priority="928">
      <formula>IF(RIGHT(TEXT(AE32,"0.#"),1)=".",TRUE,FALSE)</formula>
    </cfRule>
  </conditionalFormatting>
  <conditionalFormatting sqref="Y312:Y319">
    <cfRule type="expression" dxfId="805" priority="925">
      <formula>IF(RIGHT(TEXT(Y312,"0.#"),1)=".",FALSE,TRUE)</formula>
    </cfRule>
    <cfRule type="expression" dxfId="804" priority="926">
      <formula>IF(RIGHT(TEXT(Y312,"0.#"),1)=".",TRUE,FALSE)</formula>
    </cfRule>
  </conditionalFormatting>
  <conditionalFormatting sqref="AU311">
    <cfRule type="expression" dxfId="803" priority="923">
      <formula>IF(RIGHT(TEXT(AU311,"0.#"),1)=".",FALSE,TRUE)</formula>
    </cfRule>
    <cfRule type="expression" dxfId="802" priority="924">
      <formula>IF(RIGHT(TEXT(AU311,"0.#"),1)=".",TRUE,FALSE)</formula>
    </cfRule>
  </conditionalFormatting>
  <conditionalFormatting sqref="AU320">
    <cfRule type="expression" dxfId="801" priority="921">
      <formula>IF(RIGHT(TEXT(AU320,"0.#"),1)=".",FALSE,TRUE)</formula>
    </cfRule>
    <cfRule type="expression" dxfId="800" priority="922">
      <formula>IF(RIGHT(TEXT(AU320,"0.#"),1)=".",TRUE,FALSE)</formula>
    </cfRule>
  </conditionalFormatting>
  <conditionalFormatting sqref="AU312:AU319">
    <cfRule type="expression" dxfId="799" priority="919">
      <formula>IF(RIGHT(TEXT(AU312,"0.#"),1)=".",FALSE,TRUE)</formula>
    </cfRule>
    <cfRule type="expression" dxfId="798" priority="920">
      <formula>IF(RIGHT(TEXT(AU312,"0.#"),1)=".",TRUE,FALSE)</formula>
    </cfRule>
  </conditionalFormatting>
  <conditionalFormatting sqref="Y350 Y337 Y324">
    <cfRule type="expression" dxfId="797" priority="917">
      <formula>IF(RIGHT(TEXT(Y324,"0.#"),1)=".",FALSE,TRUE)</formula>
    </cfRule>
    <cfRule type="expression" dxfId="796" priority="918">
      <formula>IF(RIGHT(TEXT(Y324,"0.#"),1)=".",TRUE,FALSE)</formula>
    </cfRule>
  </conditionalFormatting>
  <conditionalFormatting sqref="Y359 Y346 Y333">
    <cfRule type="expression" dxfId="795" priority="915">
      <formula>IF(RIGHT(TEXT(Y333,"0.#"),1)=".",FALSE,TRUE)</formula>
    </cfRule>
    <cfRule type="expression" dxfId="794" priority="916">
      <formula>IF(RIGHT(TEXT(Y333,"0.#"),1)=".",TRUE,FALSE)</formula>
    </cfRule>
  </conditionalFormatting>
  <conditionalFormatting sqref="AU350 AU337 AU324">
    <cfRule type="expression" dxfId="793" priority="911">
      <formula>IF(RIGHT(TEXT(AU324,"0.#"),1)=".",FALSE,TRUE)</formula>
    </cfRule>
    <cfRule type="expression" dxfId="792" priority="912">
      <formula>IF(RIGHT(TEXT(AU324,"0.#"),1)=".",TRUE,FALSE)</formula>
    </cfRule>
  </conditionalFormatting>
  <conditionalFormatting sqref="AU359 AU346 AU333">
    <cfRule type="expression" dxfId="791" priority="909">
      <formula>IF(RIGHT(TEXT(AU333,"0.#"),1)=".",FALSE,TRUE)</formula>
    </cfRule>
    <cfRule type="expression" dxfId="790" priority="910">
      <formula>IF(RIGHT(TEXT(AU333,"0.#"),1)=".",TRUE,FALSE)</formula>
    </cfRule>
  </conditionalFormatting>
  <conditionalFormatting sqref="AU351:AU358 AU349 AU338:AU345 AU336 AU325:AU332">
    <cfRule type="expression" dxfId="789" priority="907">
      <formula>IF(RIGHT(TEXT(AU325,"0.#"),1)=".",FALSE,TRUE)</formula>
    </cfRule>
    <cfRule type="expression" dxfId="788" priority="908">
      <formula>IF(RIGHT(TEXT(AU325,"0.#"),1)=".",TRUE,FALSE)</formula>
    </cfRule>
  </conditionalFormatting>
  <conditionalFormatting sqref="AI32 AQ32 AM32">
    <cfRule type="expression" dxfId="787" priority="905">
      <formula>IF(RIGHT(TEXT(AI32,"0.#"),1)=".",FALSE,TRUE)</formula>
    </cfRule>
    <cfRule type="expression" dxfId="786" priority="906">
      <formula>IF(RIGHT(TEXT(AI32,"0.#"),1)=".",TRUE,FALSE)</formula>
    </cfRule>
  </conditionalFormatting>
  <conditionalFormatting sqref="AE33">
    <cfRule type="expression" dxfId="785" priority="901">
      <formula>IF(RIGHT(TEXT(AE33,"0.#"),1)=".",FALSE,TRUE)</formula>
    </cfRule>
    <cfRule type="expression" dxfId="784" priority="902">
      <formula>IF(RIGHT(TEXT(AE33,"0.#"),1)=".",TRUE,FALSE)</formula>
    </cfRule>
  </conditionalFormatting>
  <conditionalFormatting sqref="AI33 AQ33">
    <cfRule type="expression" dxfId="783" priority="899">
      <formula>IF(RIGHT(TEXT(AI33,"0.#"),1)=".",FALSE,TRUE)</formula>
    </cfRule>
    <cfRule type="expression" dxfId="782" priority="900">
      <formula>IF(RIGHT(TEXT(AI33,"0.#"),1)=".",TRUE,FALSE)</formula>
    </cfRule>
  </conditionalFormatting>
  <conditionalFormatting sqref="AM33">
    <cfRule type="expression" dxfId="781" priority="897">
      <formula>IF(RIGHT(TEXT(AM33,"0.#"),1)=".",FALSE,TRUE)</formula>
    </cfRule>
    <cfRule type="expression" dxfId="780" priority="898">
      <formula>IF(RIGHT(TEXT(AM33,"0.#"),1)=".",TRUE,FALSE)</formula>
    </cfRule>
  </conditionalFormatting>
  <conditionalFormatting sqref="AE210">
    <cfRule type="expression" dxfId="779" priority="893">
      <formula>IF(RIGHT(TEXT(AE210,"0.#"),1)=".",FALSE,TRUE)</formula>
    </cfRule>
    <cfRule type="expression" dxfId="778" priority="894">
      <formula>IF(RIGHT(TEXT(AE210,"0.#"),1)=".",TRUE,FALSE)</formula>
    </cfRule>
  </conditionalFormatting>
  <conditionalFormatting sqref="AE211">
    <cfRule type="expression" dxfId="777" priority="891">
      <formula>IF(RIGHT(TEXT(AE211,"0.#"),1)=".",FALSE,TRUE)</formula>
    </cfRule>
    <cfRule type="expression" dxfId="776" priority="892">
      <formula>IF(RIGHT(TEXT(AE211,"0.#"),1)=".",TRUE,FALSE)</formula>
    </cfRule>
  </conditionalFormatting>
  <conditionalFormatting sqref="AE212">
    <cfRule type="expression" dxfId="775" priority="889">
      <formula>IF(RIGHT(TEXT(AE212,"0.#"),1)=".",FALSE,TRUE)</formula>
    </cfRule>
    <cfRule type="expression" dxfId="774" priority="890">
      <formula>IF(RIGHT(TEXT(AE212,"0.#"),1)=".",TRUE,FALSE)</formula>
    </cfRule>
  </conditionalFormatting>
  <conditionalFormatting sqref="AI212">
    <cfRule type="expression" dxfId="773" priority="887">
      <formula>IF(RIGHT(TEXT(AI212,"0.#"),1)=".",FALSE,TRUE)</formula>
    </cfRule>
    <cfRule type="expression" dxfId="772" priority="888">
      <formula>IF(RIGHT(TEXT(AI212,"0.#"),1)=".",TRUE,FALSE)</formula>
    </cfRule>
  </conditionalFormatting>
  <conditionalFormatting sqref="AI211">
    <cfRule type="expression" dxfId="771" priority="885">
      <formula>IF(RIGHT(TEXT(AI211,"0.#"),1)=".",FALSE,TRUE)</formula>
    </cfRule>
    <cfRule type="expression" dxfId="770" priority="886">
      <formula>IF(RIGHT(TEXT(AI211,"0.#"),1)=".",TRUE,FALSE)</formula>
    </cfRule>
  </conditionalFormatting>
  <conditionalFormatting sqref="AI210">
    <cfRule type="expression" dxfId="769" priority="883">
      <formula>IF(RIGHT(TEXT(AI210,"0.#"),1)=".",FALSE,TRUE)</formula>
    </cfRule>
    <cfRule type="expression" dxfId="768" priority="884">
      <formula>IF(RIGHT(TEXT(AI210,"0.#"),1)=".",TRUE,FALSE)</formula>
    </cfRule>
  </conditionalFormatting>
  <conditionalFormatting sqref="AM210">
    <cfRule type="expression" dxfId="767" priority="881">
      <formula>IF(RIGHT(TEXT(AM210,"0.#"),1)=".",FALSE,TRUE)</formula>
    </cfRule>
    <cfRule type="expression" dxfId="766" priority="882">
      <formula>IF(RIGHT(TEXT(AM210,"0.#"),1)=".",TRUE,FALSE)</formula>
    </cfRule>
  </conditionalFormatting>
  <conditionalFormatting sqref="AM211">
    <cfRule type="expression" dxfId="765" priority="879">
      <formula>IF(RIGHT(TEXT(AM211,"0.#"),1)=".",FALSE,TRUE)</formula>
    </cfRule>
    <cfRule type="expression" dxfId="764" priority="880">
      <formula>IF(RIGHT(TEXT(AM211,"0.#"),1)=".",TRUE,FALSE)</formula>
    </cfRule>
  </conditionalFormatting>
  <conditionalFormatting sqref="AM212">
    <cfRule type="expression" dxfId="763" priority="877">
      <formula>IF(RIGHT(TEXT(AM212,"0.#"),1)=".",FALSE,TRUE)</formula>
    </cfRule>
    <cfRule type="expression" dxfId="762" priority="878">
      <formula>IF(RIGHT(TEXT(AM212,"0.#"),1)=".",TRUE,FALSE)</formula>
    </cfRule>
  </conditionalFormatting>
  <conditionalFormatting sqref="AL368:AO395">
    <cfRule type="expression" dxfId="761" priority="873">
      <formula>IF(AND(AL368&gt;=0, RIGHT(TEXT(AL368,"0.#"),1)&lt;&gt;"."),TRUE,FALSE)</formula>
    </cfRule>
    <cfRule type="expression" dxfId="760" priority="874">
      <formula>IF(AND(AL368&gt;=0, RIGHT(TEXT(AL368,"0.#"),1)="."),TRUE,FALSE)</formula>
    </cfRule>
    <cfRule type="expression" dxfId="759" priority="875">
      <formula>IF(AND(AL368&lt;0, RIGHT(TEXT(AL368,"0.#"),1)&lt;&gt;"."),TRUE,FALSE)</formula>
    </cfRule>
    <cfRule type="expression" dxfId="758" priority="876">
      <formula>IF(AND(AL368&lt;0, RIGHT(TEXT(AL368,"0.#"),1)="."),TRUE,FALSE)</formula>
    </cfRule>
  </conditionalFormatting>
  <conditionalFormatting sqref="AQ210:AQ212">
    <cfRule type="expression" dxfId="757" priority="871">
      <formula>IF(RIGHT(TEXT(AQ210,"0.#"),1)=".",FALSE,TRUE)</formula>
    </cfRule>
    <cfRule type="expression" dxfId="756" priority="872">
      <formula>IF(RIGHT(TEXT(AQ210,"0.#"),1)=".",TRUE,FALSE)</formula>
    </cfRule>
  </conditionalFormatting>
  <conditionalFormatting sqref="AU210:AU212">
    <cfRule type="expression" dxfId="755" priority="869">
      <formula>IF(RIGHT(TEXT(AU210,"0.#"),1)=".",FALSE,TRUE)</formula>
    </cfRule>
    <cfRule type="expression" dxfId="754" priority="870">
      <formula>IF(RIGHT(TEXT(AU210,"0.#"),1)=".",TRUE,FALSE)</formula>
    </cfRule>
  </conditionalFormatting>
  <conditionalFormatting sqref="Y368:Y395">
    <cfRule type="expression" dxfId="753" priority="867">
      <formula>IF(RIGHT(TEXT(Y368,"0.#"),1)=".",FALSE,TRUE)</formula>
    </cfRule>
    <cfRule type="expression" dxfId="752" priority="868">
      <formula>IF(RIGHT(TEXT(Y368,"0.#"),1)=".",TRUE,FALSE)</formula>
    </cfRule>
  </conditionalFormatting>
  <conditionalFormatting sqref="AL631:AO660">
    <cfRule type="expression" dxfId="751" priority="863">
      <formula>IF(AND(AL631&gt;=0, RIGHT(TEXT(AL631,"0.#"),1)&lt;&gt;"."),TRUE,FALSE)</formula>
    </cfRule>
    <cfRule type="expression" dxfId="750" priority="864">
      <formula>IF(AND(AL631&gt;=0, RIGHT(TEXT(AL631,"0.#"),1)="."),TRUE,FALSE)</formula>
    </cfRule>
    <cfRule type="expression" dxfId="749" priority="865">
      <formula>IF(AND(AL631&lt;0, RIGHT(TEXT(AL631,"0.#"),1)&lt;&gt;"."),TRUE,FALSE)</formula>
    </cfRule>
    <cfRule type="expression" dxfId="748" priority="866">
      <formula>IF(AND(AL631&lt;0, RIGHT(TEXT(AL631,"0.#"),1)="."),TRUE,FALSE)</formula>
    </cfRule>
  </conditionalFormatting>
  <conditionalFormatting sqref="Y631:Y660">
    <cfRule type="expression" dxfId="747" priority="861">
      <formula>IF(RIGHT(TEXT(Y631,"0.#"),1)=".",FALSE,TRUE)</formula>
    </cfRule>
    <cfRule type="expression" dxfId="746" priority="862">
      <formula>IF(RIGHT(TEXT(Y631,"0.#"),1)=".",TRUE,FALSE)</formula>
    </cfRule>
  </conditionalFormatting>
  <conditionalFormatting sqref="AL367:AO367">
    <cfRule type="expression" dxfId="745" priority="857">
      <formula>IF(AND(AL367&gt;=0, RIGHT(TEXT(AL367,"0.#"),1)&lt;&gt;"."),TRUE,FALSE)</formula>
    </cfRule>
    <cfRule type="expression" dxfId="744" priority="858">
      <formula>IF(AND(AL367&gt;=0, RIGHT(TEXT(AL367,"0.#"),1)="."),TRUE,FALSE)</formula>
    </cfRule>
    <cfRule type="expression" dxfId="743" priority="859">
      <formula>IF(AND(AL367&lt;0, RIGHT(TEXT(AL367,"0.#"),1)&lt;&gt;"."),TRUE,FALSE)</formula>
    </cfRule>
    <cfRule type="expression" dxfId="742" priority="860">
      <formula>IF(AND(AL367&lt;0, RIGHT(TEXT(AL367,"0.#"),1)="."),TRUE,FALSE)</formula>
    </cfRule>
  </conditionalFormatting>
  <conditionalFormatting sqref="Y367">
    <cfRule type="expression" dxfId="741" priority="855">
      <formula>IF(RIGHT(TEXT(Y367,"0.#"),1)=".",FALSE,TRUE)</formula>
    </cfRule>
    <cfRule type="expression" dxfId="740" priority="856">
      <formula>IF(RIGHT(TEXT(Y367,"0.#"),1)=".",TRUE,FALSE)</formula>
    </cfRule>
  </conditionalFormatting>
  <conditionalFormatting sqref="Y402:Y428">
    <cfRule type="expression" dxfId="739" priority="793">
      <formula>IF(RIGHT(TEXT(Y402,"0.#"),1)=".",FALSE,TRUE)</formula>
    </cfRule>
    <cfRule type="expression" dxfId="738" priority="794">
      <formula>IF(RIGHT(TEXT(Y402,"0.#"),1)=".",TRUE,FALSE)</formula>
    </cfRule>
  </conditionalFormatting>
  <conditionalFormatting sqref="Y442:Y461">
    <cfRule type="expression" dxfId="737" priority="781">
      <formula>IF(RIGHT(TEXT(Y442,"0.#"),1)=".",FALSE,TRUE)</formula>
    </cfRule>
    <cfRule type="expression" dxfId="736" priority="782">
      <formula>IF(RIGHT(TEXT(Y442,"0.#"),1)=".",TRUE,FALSE)</formula>
    </cfRule>
  </conditionalFormatting>
  <conditionalFormatting sqref="Y467:Y494">
    <cfRule type="expression" dxfId="735" priority="769">
      <formula>IF(RIGHT(TEXT(Y467,"0.#"),1)=".",FALSE,TRUE)</formula>
    </cfRule>
    <cfRule type="expression" dxfId="734" priority="770">
      <formula>IF(RIGHT(TEXT(Y467,"0.#"),1)=".",TRUE,FALSE)</formula>
    </cfRule>
  </conditionalFormatting>
  <conditionalFormatting sqref="Y465:Y466">
    <cfRule type="expression" dxfId="733" priority="763">
      <formula>IF(RIGHT(TEXT(Y465,"0.#"),1)=".",FALSE,TRUE)</formula>
    </cfRule>
    <cfRule type="expression" dxfId="732" priority="764">
      <formula>IF(RIGHT(TEXT(Y465,"0.#"),1)=".",TRUE,FALSE)</formula>
    </cfRule>
  </conditionalFormatting>
  <conditionalFormatting sqref="Y500:Y527">
    <cfRule type="expression" dxfId="731" priority="757">
      <formula>IF(RIGHT(TEXT(Y500,"0.#"),1)=".",FALSE,TRUE)</formula>
    </cfRule>
    <cfRule type="expression" dxfId="730" priority="758">
      <formula>IF(RIGHT(TEXT(Y500,"0.#"),1)=".",TRUE,FALSE)</formula>
    </cfRule>
  </conditionalFormatting>
  <conditionalFormatting sqref="Y498:Y499">
    <cfRule type="expression" dxfId="729" priority="751">
      <formula>IF(RIGHT(TEXT(Y498,"0.#"),1)=".",FALSE,TRUE)</formula>
    </cfRule>
    <cfRule type="expression" dxfId="728" priority="752">
      <formula>IF(RIGHT(TEXT(Y498,"0.#"),1)=".",TRUE,FALSE)</formula>
    </cfRule>
  </conditionalFormatting>
  <conditionalFormatting sqref="Y533:Y560">
    <cfRule type="expression" dxfId="727" priority="745">
      <formula>IF(RIGHT(TEXT(Y533,"0.#"),1)=".",FALSE,TRUE)</formula>
    </cfRule>
    <cfRule type="expression" dxfId="726" priority="746">
      <formula>IF(RIGHT(TEXT(Y533,"0.#"),1)=".",TRUE,FALSE)</formula>
    </cfRule>
  </conditionalFormatting>
  <conditionalFormatting sqref="W23">
    <cfRule type="expression" dxfId="725" priority="853">
      <formula>IF(RIGHT(TEXT(W23,"0.#"),1)=".",FALSE,TRUE)</formula>
    </cfRule>
    <cfRule type="expression" dxfId="724" priority="854">
      <formula>IF(RIGHT(TEXT(W23,"0.#"),1)=".",TRUE,FALSE)</formula>
    </cfRule>
  </conditionalFormatting>
  <conditionalFormatting sqref="W24:W27">
    <cfRule type="expression" dxfId="723" priority="851">
      <formula>IF(RIGHT(TEXT(W24,"0.#"),1)=".",FALSE,TRUE)</formula>
    </cfRule>
    <cfRule type="expression" dxfId="722" priority="852">
      <formula>IF(RIGHT(TEXT(W24,"0.#"),1)=".",TRUE,FALSE)</formula>
    </cfRule>
  </conditionalFormatting>
  <conditionalFormatting sqref="W28">
    <cfRule type="expression" dxfId="721" priority="849">
      <formula>IF(RIGHT(TEXT(W28,"0.#"),1)=".",FALSE,TRUE)</formula>
    </cfRule>
    <cfRule type="expression" dxfId="720" priority="850">
      <formula>IF(RIGHT(TEXT(W28,"0.#"),1)=".",TRUE,FALSE)</formula>
    </cfRule>
  </conditionalFormatting>
  <conditionalFormatting sqref="P23">
    <cfRule type="expression" dxfId="719" priority="847">
      <formula>IF(RIGHT(TEXT(P23,"0.#"),1)=".",FALSE,TRUE)</formula>
    </cfRule>
    <cfRule type="expression" dxfId="718" priority="848">
      <formula>IF(RIGHT(TEXT(P23,"0.#"),1)=".",TRUE,FALSE)</formula>
    </cfRule>
  </conditionalFormatting>
  <conditionalFormatting sqref="P24:P27">
    <cfRule type="expression" dxfId="717" priority="845">
      <formula>IF(RIGHT(TEXT(P24,"0.#"),1)=".",FALSE,TRUE)</formula>
    </cfRule>
    <cfRule type="expression" dxfId="716" priority="846">
      <formula>IF(RIGHT(TEXT(P24,"0.#"),1)=".",TRUE,FALSE)</formula>
    </cfRule>
  </conditionalFormatting>
  <conditionalFormatting sqref="P28">
    <cfRule type="expression" dxfId="715" priority="843">
      <formula>IF(RIGHT(TEXT(P28,"0.#"),1)=".",FALSE,TRUE)</formula>
    </cfRule>
    <cfRule type="expression" dxfId="714" priority="844">
      <formula>IF(RIGHT(TEXT(P28,"0.#"),1)=".",TRUE,FALSE)</formula>
    </cfRule>
  </conditionalFormatting>
  <conditionalFormatting sqref="AE202">
    <cfRule type="expression" dxfId="713" priority="841">
      <formula>IF(RIGHT(TEXT(AE202,"0.#"),1)=".",FALSE,TRUE)</formula>
    </cfRule>
    <cfRule type="expression" dxfId="712" priority="842">
      <formula>IF(RIGHT(TEXT(AE202,"0.#"),1)=".",TRUE,FALSE)</formula>
    </cfRule>
  </conditionalFormatting>
  <conditionalFormatting sqref="AE203">
    <cfRule type="expression" dxfId="711" priority="839">
      <formula>IF(RIGHT(TEXT(AE203,"0.#"),1)=".",FALSE,TRUE)</formula>
    </cfRule>
    <cfRule type="expression" dxfId="710" priority="840">
      <formula>IF(RIGHT(TEXT(AE203,"0.#"),1)=".",TRUE,FALSE)</formula>
    </cfRule>
  </conditionalFormatting>
  <conditionalFormatting sqref="AE204">
    <cfRule type="expression" dxfId="709" priority="837">
      <formula>IF(RIGHT(TEXT(AE204,"0.#"),1)=".",FALSE,TRUE)</formula>
    </cfRule>
    <cfRule type="expression" dxfId="708" priority="838">
      <formula>IF(RIGHT(TEXT(AE204,"0.#"),1)=".",TRUE,FALSE)</formula>
    </cfRule>
  </conditionalFormatting>
  <conditionalFormatting sqref="AI204">
    <cfRule type="expression" dxfId="707" priority="835">
      <formula>IF(RIGHT(TEXT(AI204,"0.#"),1)=".",FALSE,TRUE)</formula>
    </cfRule>
    <cfRule type="expression" dxfId="706" priority="836">
      <formula>IF(RIGHT(TEXT(AI204,"0.#"),1)=".",TRUE,FALSE)</formula>
    </cfRule>
  </conditionalFormatting>
  <conditionalFormatting sqref="AI203">
    <cfRule type="expression" dxfId="705" priority="833">
      <formula>IF(RIGHT(TEXT(AI203,"0.#"),1)=".",FALSE,TRUE)</formula>
    </cfRule>
    <cfRule type="expression" dxfId="704" priority="834">
      <formula>IF(RIGHT(TEXT(AI203,"0.#"),1)=".",TRUE,FALSE)</formula>
    </cfRule>
  </conditionalFormatting>
  <conditionalFormatting sqref="AI202">
    <cfRule type="expression" dxfId="703" priority="831">
      <formula>IF(RIGHT(TEXT(AI202,"0.#"),1)=".",FALSE,TRUE)</formula>
    </cfRule>
    <cfRule type="expression" dxfId="702" priority="832">
      <formula>IF(RIGHT(TEXT(AI202,"0.#"),1)=".",TRUE,FALSE)</formula>
    </cfRule>
  </conditionalFormatting>
  <conditionalFormatting sqref="AM202">
    <cfRule type="expression" dxfId="701" priority="829">
      <formula>IF(RIGHT(TEXT(AM202,"0.#"),1)=".",FALSE,TRUE)</formula>
    </cfRule>
    <cfRule type="expression" dxfId="700" priority="830">
      <formula>IF(RIGHT(TEXT(AM202,"0.#"),1)=".",TRUE,FALSE)</formula>
    </cfRule>
  </conditionalFormatting>
  <conditionalFormatting sqref="AM203">
    <cfRule type="expression" dxfId="699" priority="827">
      <formula>IF(RIGHT(TEXT(AM203,"0.#"),1)=".",FALSE,TRUE)</formula>
    </cfRule>
    <cfRule type="expression" dxfId="698" priority="828">
      <formula>IF(RIGHT(TEXT(AM203,"0.#"),1)=".",TRUE,FALSE)</formula>
    </cfRule>
  </conditionalFormatting>
  <conditionalFormatting sqref="AM204">
    <cfRule type="expression" dxfId="697" priority="825">
      <formula>IF(RIGHT(TEXT(AM204,"0.#"),1)=".",FALSE,TRUE)</formula>
    </cfRule>
    <cfRule type="expression" dxfId="696" priority="826">
      <formula>IF(RIGHT(TEXT(AM204,"0.#"),1)=".",TRUE,FALSE)</formula>
    </cfRule>
  </conditionalFormatting>
  <conditionalFormatting sqref="AQ202:AQ204">
    <cfRule type="expression" dxfId="695" priority="823">
      <formula>IF(RIGHT(TEXT(AQ202,"0.#"),1)=".",FALSE,TRUE)</formula>
    </cfRule>
    <cfRule type="expression" dxfId="694" priority="824">
      <formula>IF(RIGHT(TEXT(AQ202,"0.#"),1)=".",TRUE,FALSE)</formula>
    </cfRule>
  </conditionalFormatting>
  <conditionalFormatting sqref="AU202:AU204">
    <cfRule type="expression" dxfId="693" priority="821">
      <formula>IF(RIGHT(TEXT(AU202,"0.#"),1)=".",FALSE,TRUE)</formula>
    </cfRule>
    <cfRule type="expression" dxfId="692" priority="822">
      <formula>IF(RIGHT(TEXT(AU202,"0.#"),1)=".",TRUE,FALSE)</formula>
    </cfRule>
  </conditionalFormatting>
  <conditionalFormatting sqref="AE205">
    <cfRule type="expression" dxfId="691" priority="819">
      <formula>IF(RIGHT(TEXT(AE205,"0.#"),1)=".",FALSE,TRUE)</formula>
    </cfRule>
    <cfRule type="expression" dxfId="690" priority="820">
      <formula>IF(RIGHT(TEXT(AE205,"0.#"),1)=".",TRUE,FALSE)</formula>
    </cfRule>
  </conditionalFormatting>
  <conditionalFormatting sqref="AE206">
    <cfRule type="expression" dxfId="689" priority="817">
      <formula>IF(RIGHT(TEXT(AE206,"0.#"),1)=".",FALSE,TRUE)</formula>
    </cfRule>
    <cfRule type="expression" dxfId="688" priority="818">
      <formula>IF(RIGHT(TEXT(AE206,"0.#"),1)=".",TRUE,FALSE)</formula>
    </cfRule>
  </conditionalFormatting>
  <conditionalFormatting sqref="AE207">
    <cfRule type="expression" dxfId="687" priority="815">
      <formula>IF(RIGHT(TEXT(AE207,"0.#"),1)=".",FALSE,TRUE)</formula>
    </cfRule>
    <cfRule type="expression" dxfId="686" priority="816">
      <formula>IF(RIGHT(TEXT(AE207,"0.#"),1)=".",TRUE,FALSE)</formula>
    </cfRule>
  </conditionalFormatting>
  <conditionalFormatting sqref="AI207">
    <cfRule type="expression" dxfId="685" priority="813">
      <formula>IF(RIGHT(TEXT(AI207,"0.#"),1)=".",FALSE,TRUE)</formula>
    </cfRule>
    <cfRule type="expression" dxfId="684" priority="814">
      <formula>IF(RIGHT(TEXT(AI207,"0.#"),1)=".",TRUE,FALSE)</formula>
    </cfRule>
  </conditionalFormatting>
  <conditionalFormatting sqref="AI206">
    <cfRule type="expression" dxfId="683" priority="811">
      <formula>IF(RIGHT(TEXT(AI206,"0.#"),1)=".",FALSE,TRUE)</formula>
    </cfRule>
    <cfRule type="expression" dxfId="682" priority="812">
      <formula>IF(RIGHT(TEXT(AI206,"0.#"),1)=".",TRUE,FALSE)</formula>
    </cfRule>
  </conditionalFormatting>
  <conditionalFormatting sqref="AI205">
    <cfRule type="expression" dxfId="681" priority="809">
      <formula>IF(RIGHT(TEXT(AI205,"0.#"),1)=".",FALSE,TRUE)</formula>
    </cfRule>
    <cfRule type="expression" dxfId="680" priority="810">
      <formula>IF(RIGHT(TEXT(AI205,"0.#"),1)=".",TRUE,FALSE)</formula>
    </cfRule>
  </conditionalFormatting>
  <conditionalFormatting sqref="AM205">
    <cfRule type="expression" dxfId="679" priority="807">
      <formula>IF(RIGHT(TEXT(AM205,"0.#"),1)=".",FALSE,TRUE)</formula>
    </cfRule>
    <cfRule type="expression" dxfId="678" priority="808">
      <formula>IF(RIGHT(TEXT(AM205,"0.#"),1)=".",TRUE,FALSE)</formula>
    </cfRule>
  </conditionalFormatting>
  <conditionalFormatting sqref="AM206">
    <cfRule type="expression" dxfId="677" priority="805">
      <formula>IF(RIGHT(TEXT(AM206,"0.#"),1)=".",FALSE,TRUE)</formula>
    </cfRule>
    <cfRule type="expression" dxfId="676" priority="806">
      <formula>IF(RIGHT(TEXT(AM206,"0.#"),1)=".",TRUE,FALSE)</formula>
    </cfRule>
  </conditionalFormatting>
  <conditionalFormatting sqref="AM207">
    <cfRule type="expression" dxfId="675" priority="803">
      <formula>IF(RIGHT(TEXT(AM207,"0.#"),1)=".",FALSE,TRUE)</formula>
    </cfRule>
    <cfRule type="expression" dxfId="674" priority="804">
      <formula>IF(RIGHT(TEXT(AM207,"0.#"),1)=".",TRUE,FALSE)</formula>
    </cfRule>
  </conditionalFormatting>
  <conditionalFormatting sqref="AQ205:AQ207">
    <cfRule type="expression" dxfId="673" priority="801">
      <formula>IF(RIGHT(TEXT(AQ205,"0.#"),1)=".",FALSE,TRUE)</formula>
    </cfRule>
    <cfRule type="expression" dxfId="672" priority="802">
      <formula>IF(RIGHT(TEXT(AQ205,"0.#"),1)=".",TRUE,FALSE)</formula>
    </cfRule>
  </conditionalFormatting>
  <conditionalFormatting sqref="AU205:AU207">
    <cfRule type="expression" dxfId="671" priority="799">
      <formula>IF(RIGHT(TEXT(AU205,"0.#"),1)=".",FALSE,TRUE)</formula>
    </cfRule>
    <cfRule type="expression" dxfId="670" priority="800">
      <formula>IF(RIGHT(TEXT(AU205,"0.#"),1)=".",TRUE,FALSE)</formula>
    </cfRule>
  </conditionalFormatting>
  <conditionalFormatting sqref="AL402:AO428">
    <cfRule type="expression" dxfId="669" priority="795">
      <formula>IF(AND(AL402&gt;=0, RIGHT(TEXT(AL402,"0.#"),1)&lt;&gt;"."),TRUE,FALSE)</formula>
    </cfRule>
    <cfRule type="expression" dxfId="668" priority="796">
      <formula>IF(AND(AL402&gt;=0, RIGHT(TEXT(AL402,"0.#"),1)="."),TRUE,FALSE)</formula>
    </cfRule>
    <cfRule type="expression" dxfId="667" priority="797">
      <formula>IF(AND(AL402&lt;0, RIGHT(TEXT(AL402,"0.#"),1)&lt;&gt;"."),TRUE,FALSE)</formula>
    </cfRule>
    <cfRule type="expression" dxfId="666" priority="798">
      <formula>IF(AND(AL402&lt;0, RIGHT(TEXT(AL402,"0.#"),1)="."),TRUE,FALSE)</formula>
    </cfRule>
  </conditionalFormatting>
  <conditionalFormatting sqref="AL442:AO461">
    <cfRule type="expression" dxfId="665" priority="783">
      <formula>IF(AND(AL442&gt;=0, RIGHT(TEXT(AL442,"0.#"),1)&lt;&gt;"."),TRUE,FALSE)</formula>
    </cfRule>
    <cfRule type="expression" dxfId="664" priority="784">
      <formula>IF(AND(AL442&gt;=0, RIGHT(TEXT(AL442,"0.#"),1)="."),TRUE,FALSE)</formula>
    </cfRule>
    <cfRule type="expression" dxfId="663" priority="785">
      <formula>IF(AND(AL442&lt;0, RIGHT(TEXT(AL442,"0.#"),1)&lt;&gt;"."),TRUE,FALSE)</formula>
    </cfRule>
    <cfRule type="expression" dxfId="662" priority="786">
      <formula>IF(AND(AL442&lt;0, RIGHT(TEXT(AL442,"0.#"),1)="."),TRUE,FALSE)</formula>
    </cfRule>
  </conditionalFormatting>
  <conditionalFormatting sqref="AL467:AO494">
    <cfRule type="expression" dxfId="661" priority="771">
      <formula>IF(AND(AL467&gt;=0, RIGHT(TEXT(AL467,"0.#"),1)&lt;&gt;"."),TRUE,FALSE)</formula>
    </cfRule>
    <cfRule type="expression" dxfId="660" priority="772">
      <formula>IF(AND(AL467&gt;=0, RIGHT(TEXT(AL467,"0.#"),1)="."),TRUE,FALSE)</formula>
    </cfRule>
    <cfRule type="expression" dxfId="659" priority="773">
      <formula>IF(AND(AL467&lt;0, RIGHT(TEXT(AL467,"0.#"),1)&lt;&gt;"."),TRUE,FALSE)</formula>
    </cfRule>
    <cfRule type="expression" dxfId="658" priority="774">
      <formula>IF(AND(AL467&lt;0, RIGHT(TEXT(AL467,"0.#"),1)="."),TRUE,FALSE)</formula>
    </cfRule>
  </conditionalFormatting>
  <conditionalFormatting sqref="AL465:AO466">
    <cfRule type="expression" dxfId="657" priority="765">
      <formula>IF(AND(AL465&gt;=0, RIGHT(TEXT(AL465,"0.#"),1)&lt;&gt;"."),TRUE,FALSE)</formula>
    </cfRule>
    <cfRule type="expression" dxfId="656" priority="766">
      <formula>IF(AND(AL465&gt;=0, RIGHT(TEXT(AL465,"0.#"),1)="."),TRUE,FALSE)</formula>
    </cfRule>
    <cfRule type="expression" dxfId="655" priority="767">
      <formula>IF(AND(AL465&lt;0, RIGHT(TEXT(AL465,"0.#"),1)&lt;&gt;"."),TRUE,FALSE)</formula>
    </cfRule>
    <cfRule type="expression" dxfId="654" priority="768">
      <formula>IF(AND(AL465&lt;0, RIGHT(TEXT(AL465,"0.#"),1)="."),TRUE,FALSE)</formula>
    </cfRule>
  </conditionalFormatting>
  <conditionalFormatting sqref="AL500:AO527">
    <cfRule type="expression" dxfId="653" priority="759">
      <formula>IF(AND(AL500&gt;=0, RIGHT(TEXT(AL500,"0.#"),1)&lt;&gt;"."),TRUE,FALSE)</formula>
    </cfRule>
    <cfRule type="expression" dxfId="652" priority="760">
      <formula>IF(AND(AL500&gt;=0, RIGHT(TEXT(AL500,"0.#"),1)="."),TRUE,FALSE)</formula>
    </cfRule>
    <cfRule type="expression" dxfId="651" priority="761">
      <formula>IF(AND(AL500&lt;0, RIGHT(TEXT(AL500,"0.#"),1)&lt;&gt;"."),TRUE,FALSE)</formula>
    </cfRule>
    <cfRule type="expression" dxfId="650" priority="762">
      <formula>IF(AND(AL500&lt;0, RIGHT(TEXT(AL500,"0.#"),1)="."),TRUE,FALSE)</formula>
    </cfRule>
  </conditionalFormatting>
  <conditionalFormatting sqref="AL498:AO499">
    <cfRule type="expression" dxfId="649" priority="753">
      <formula>IF(AND(AL498&gt;=0, RIGHT(TEXT(AL498,"0.#"),1)&lt;&gt;"."),TRUE,FALSE)</formula>
    </cfRule>
    <cfRule type="expression" dxfId="648" priority="754">
      <formula>IF(AND(AL498&gt;=0, RIGHT(TEXT(AL498,"0.#"),1)="."),TRUE,FALSE)</formula>
    </cfRule>
    <cfRule type="expression" dxfId="647" priority="755">
      <formula>IF(AND(AL498&lt;0, RIGHT(TEXT(AL498,"0.#"),1)&lt;&gt;"."),TRUE,FALSE)</formula>
    </cfRule>
    <cfRule type="expression" dxfId="646" priority="756">
      <formula>IF(AND(AL498&lt;0, RIGHT(TEXT(AL498,"0.#"),1)="."),TRUE,FALSE)</formula>
    </cfRule>
  </conditionalFormatting>
  <conditionalFormatting sqref="AL533:AO560">
    <cfRule type="expression" dxfId="645" priority="747">
      <formula>IF(AND(AL533&gt;=0, RIGHT(TEXT(AL533,"0.#"),1)&lt;&gt;"."),TRUE,FALSE)</formula>
    </cfRule>
    <cfRule type="expression" dxfId="644" priority="748">
      <formula>IF(AND(AL533&gt;=0, RIGHT(TEXT(AL533,"0.#"),1)="."),TRUE,FALSE)</formula>
    </cfRule>
    <cfRule type="expression" dxfId="643" priority="749">
      <formula>IF(AND(AL533&lt;0, RIGHT(TEXT(AL533,"0.#"),1)&lt;&gt;"."),TRUE,FALSE)</formula>
    </cfRule>
    <cfRule type="expression" dxfId="642" priority="750">
      <formula>IF(AND(AL533&lt;0, RIGHT(TEXT(AL533,"0.#"),1)="."),TRUE,FALSE)</formula>
    </cfRule>
  </conditionalFormatting>
  <conditionalFormatting sqref="AL531:AO532">
    <cfRule type="expression" dxfId="641" priority="741">
      <formula>IF(AND(AL531&gt;=0, RIGHT(TEXT(AL531,"0.#"),1)&lt;&gt;"."),TRUE,FALSE)</formula>
    </cfRule>
    <cfRule type="expression" dxfId="640" priority="742">
      <formula>IF(AND(AL531&gt;=0, RIGHT(TEXT(AL531,"0.#"),1)="."),TRUE,FALSE)</formula>
    </cfRule>
    <cfRule type="expression" dxfId="639" priority="743">
      <formula>IF(AND(AL531&lt;0, RIGHT(TEXT(AL531,"0.#"),1)&lt;&gt;"."),TRUE,FALSE)</formula>
    </cfRule>
    <cfRule type="expression" dxfId="638" priority="744">
      <formula>IF(AND(AL531&lt;0, RIGHT(TEXT(AL531,"0.#"),1)="."),TRUE,FALSE)</formula>
    </cfRule>
  </conditionalFormatting>
  <conditionalFormatting sqref="Y531:Y532">
    <cfRule type="expression" dxfId="637" priority="739">
      <formula>IF(RIGHT(TEXT(Y531,"0.#"),1)=".",FALSE,TRUE)</formula>
    </cfRule>
    <cfRule type="expression" dxfId="636" priority="740">
      <formula>IF(RIGHT(TEXT(Y531,"0.#"),1)=".",TRUE,FALSE)</formula>
    </cfRule>
  </conditionalFormatting>
  <conditionalFormatting sqref="AL566:AO593">
    <cfRule type="expression" dxfId="635" priority="735">
      <formula>IF(AND(AL566&gt;=0, RIGHT(TEXT(AL566,"0.#"),1)&lt;&gt;"."),TRUE,FALSE)</formula>
    </cfRule>
    <cfRule type="expression" dxfId="634" priority="736">
      <formula>IF(AND(AL566&gt;=0, RIGHT(TEXT(AL566,"0.#"),1)="."),TRUE,FALSE)</formula>
    </cfRule>
    <cfRule type="expression" dxfId="633" priority="737">
      <formula>IF(AND(AL566&lt;0, RIGHT(TEXT(AL566,"0.#"),1)&lt;&gt;"."),TRUE,FALSE)</formula>
    </cfRule>
    <cfRule type="expression" dxfId="632" priority="738">
      <formula>IF(AND(AL566&lt;0, RIGHT(TEXT(AL566,"0.#"),1)="."),TRUE,FALSE)</formula>
    </cfRule>
  </conditionalFormatting>
  <conditionalFormatting sqref="Y566:Y593">
    <cfRule type="expression" dxfId="631" priority="733">
      <formula>IF(RIGHT(TEXT(Y566,"0.#"),1)=".",FALSE,TRUE)</formula>
    </cfRule>
    <cfRule type="expression" dxfId="630" priority="734">
      <formula>IF(RIGHT(TEXT(Y566,"0.#"),1)=".",TRUE,FALSE)</formula>
    </cfRule>
  </conditionalFormatting>
  <conditionalFormatting sqref="AL564:AO565">
    <cfRule type="expression" dxfId="629" priority="729">
      <formula>IF(AND(AL564&gt;=0, RIGHT(TEXT(AL564,"0.#"),1)&lt;&gt;"."),TRUE,FALSE)</formula>
    </cfRule>
    <cfRule type="expression" dxfId="628" priority="730">
      <formula>IF(AND(AL564&gt;=0, RIGHT(TEXT(AL564,"0.#"),1)="."),TRUE,FALSE)</formula>
    </cfRule>
    <cfRule type="expression" dxfId="627" priority="731">
      <formula>IF(AND(AL564&lt;0, RIGHT(TEXT(AL564,"0.#"),1)&lt;&gt;"."),TRUE,FALSE)</formula>
    </cfRule>
    <cfRule type="expression" dxfId="626" priority="732">
      <formula>IF(AND(AL564&lt;0, RIGHT(TEXT(AL564,"0.#"),1)="."),TRUE,FALSE)</formula>
    </cfRule>
  </conditionalFormatting>
  <conditionalFormatting sqref="Y564:Y565">
    <cfRule type="expression" dxfId="625" priority="727">
      <formula>IF(RIGHT(TEXT(Y564,"0.#"),1)=".",FALSE,TRUE)</formula>
    </cfRule>
    <cfRule type="expression" dxfId="624" priority="728">
      <formula>IF(RIGHT(TEXT(Y564,"0.#"),1)=".",TRUE,FALSE)</formula>
    </cfRule>
  </conditionalFormatting>
  <conditionalFormatting sqref="AL599:AO626">
    <cfRule type="expression" dxfId="623" priority="723">
      <formula>IF(AND(AL599&gt;=0, RIGHT(TEXT(AL599,"0.#"),1)&lt;&gt;"."),TRUE,FALSE)</formula>
    </cfRule>
    <cfRule type="expression" dxfId="622" priority="724">
      <formula>IF(AND(AL599&gt;=0, RIGHT(TEXT(AL599,"0.#"),1)="."),TRUE,FALSE)</formula>
    </cfRule>
    <cfRule type="expression" dxfId="621" priority="725">
      <formula>IF(AND(AL599&lt;0, RIGHT(TEXT(AL599,"0.#"),1)&lt;&gt;"."),TRUE,FALSE)</formula>
    </cfRule>
    <cfRule type="expression" dxfId="620" priority="726">
      <formula>IF(AND(AL599&lt;0, RIGHT(TEXT(AL599,"0.#"),1)="."),TRUE,FALSE)</formula>
    </cfRule>
  </conditionalFormatting>
  <conditionalFormatting sqref="Y599:Y626">
    <cfRule type="expression" dxfId="619" priority="721">
      <formula>IF(RIGHT(TEXT(Y599,"0.#"),1)=".",FALSE,TRUE)</formula>
    </cfRule>
    <cfRule type="expression" dxfId="618" priority="722">
      <formula>IF(RIGHT(TEXT(Y599,"0.#"),1)=".",TRUE,FALSE)</formula>
    </cfRule>
  </conditionalFormatting>
  <conditionalFormatting sqref="AL597:AO598">
    <cfRule type="expression" dxfId="617" priority="717">
      <formula>IF(AND(AL597&gt;=0, RIGHT(TEXT(AL597,"0.#"),1)&lt;&gt;"."),TRUE,FALSE)</formula>
    </cfRule>
    <cfRule type="expression" dxfId="616" priority="718">
      <formula>IF(AND(AL597&gt;=0, RIGHT(TEXT(AL597,"0.#"),1)="."),TRUE,FALSE)</formula>
    </cfRule>
    <cfRule type="expression" dxfId="615" priority="719">
      <formula>IF(AND(AL597&lt;0, RIGHT(TEXT(AL597,"0.#"),1)&lt;&gt;"."),TRUE,FALSE)</formula>
    </cfRule>
    <cfRule type="expression" dxfId="614" priority="720">
      <formula>IF(AND(AL597&lt;0, RIGHT(TEXT(AL597,"0.#"),1)="."),TRUE,FALSE)</formula>
    </cfRule>
  </conditionalFormatting>
  <conditionalFormatting sqref="Y597:Y598">
    <cfRule type="expression" dxfId="613" priority="715">
      <formula>IF(RIGHT(TEXT(Y597,"0.#"),1)=".",FALSE,TRUE)</formula>
    </cfRule>
    <cfRule type="expression" dxfId="612" priority="716">
      <formula>IF(RIGHT(TEXT(Y597,"0.#"),1)=".",TRUE,FALSE)</formula>
    </cfRule>
  </conditionalFormatting>
  <conditionalFormatting sqref="AU33">
    <cfRule type="expression" dxfId="611" priority="711">
      <formula>IF(RIGHT(TEXT(AU33,"0.#"),1)=".",FALSE,TRUE)</formula>
    </cfRule>
    <cfRule type="expression" dxfId="610" priority="712">
      <formula>IF(RIGHT(TEXT(AU33,"0.#"),1)=".",TRUE,FALSE)</formula>
    </cfRule>
  </conditionalFormatting>
  <conditionalFormatting sqref="AU32">
    <cfRule type="expression" dxfId="609" priority="713">
      <formula>IF(RIGHT(TEXT(AU32,"0.#"),1)=".",FALSE,TRUE)</formula>
    </cfRule>
    <cfRule type="expression" dxfId="608" priority="714">
      <formula>IF(RIGHT(TEXT(AU32,"0.#"),1)=".",TRUE,FALSE)</formula>
    </cfRule>
  </conditionalFormatting>
  <conditionalFormatting sqref="P29:AC29">
    <cfRule type="expression" dxfId="607" priority="709">
      <formula>IF(RIGHT(TEXT(P29,"0.#"),1)=".",FALSE,TRUE)</formula>
    </cfRule>
    <cfRule type="expression" dxfId="606" priority="710">
      <formula>IF(RIGHT(TEXT(P29,"0.#"),1)=".",TRUE,FALSE)</formula>
    </cfRule>
  </conditionalFormatting>
  <conditionalFormatting sqref="AM41">
    <cfRule type="expression" dxfId="605" priority="691">
      <formula>IF(RIGHT(TEXT(AM41,"0.#"),1)=".",FALSE,TRUE)</formula>
    </cfRule>
    <cfRule type="expression" dxfId="604" priority="692">
      <formula>IF(RIGHT(TEXT(AM41,"0.#"),1)=".",TRUE,FALSE)</formula>
    </cfRule>
  </conditionalFormatting>
  <conditionalFormatting sqref="AM40">
    <cfRule type="expression" dxfId="603" priority="693">
      <formula>IF(RIGHT(TEXT(AM40,"0.#"),1)=".",FALSE,TRUE)</formula>
    </cfRule>
    <cfRule type="expression" dxfId="602" priority="694">
      <formula>IF(RIGHT(TEXT(AM40,"0.#"),1)=".",TRUE,FALSE)</formula>
    </cfRule>
  </conditionalFormatting>
  <conditionalFormatting sqref="AE39">
    <cfRule type="expression" dxfId="601" priority="707">
      <formula>IF(RIGHT(TEXT(AE39,"0.#"),1)=".",FALSE,TRUE)</formula>
    </cfRule>
    <cfRule type="expression" dxfId="600" priority="708">
      <formula>IF(RIGHT(TEXT(AE39,"0.#"),1)=".",TRUE,FALSE)</formula>
    </cfRule>
  </conditionalFormatting>
  <conditionalFormatting sqref="AQ39:AQ41">
    <cfRule type="expression" dxfId="599" priority="689">
      <formula>IF(RIGHT(TEXT(AQ39,"0.#"),1)=".",FALSE,TRUE)</formula>
    </cfRule>
    <cfRule type="expression" dxfId="598" priority="690">
      <formula>IF(RIGHT(TEXT(AQ39,"0.#"),1)=".",TRUE,FALSE)</formula>
    </cfRule>
  </conditionalFormatting>
  <conditionalFormatting sqref="AU39:AU41">
    <cfRule type="expression" dxfId="597" priority="687">
      <formula>IF(RIGHT(TEXT(AU39,"0.#"),1)=".",FALSE,TRUE)</formula>
    </cfRule>
    <cfRule type="expression" dxfId="596" priority="688">
      <formula>IF(RIGHT(TEXT(AU39,"0.#"),1)=".",TRUE,FALSE)</formula>
    </cfRule>
  </conditionalFormatting>
  <conditionalFormatting sqref="AI41">
    <cfRule type="expression" dxfId="595" priority="701">
      <formula>IF(RIGHT(TEXT(AI41,"0.#"),1)=".",FALSE,TRUE)</formula>
    </cfRule>
    <cfRule type="expression" dxfId="594" priority="702">
      <formula>IF(RIGHT(TEXT(AI41,"0.#"),1)=".",TRUE,FALSE)</formula>
    </cfRule>
  </conditionalFormatting>
  <conditionalFormatting sqref="AE40">
    <cfRule type="expression" dxfId="593" priority="705">
      <formula>IF(RIGHT(TEXT(AE40,"0.#"),1)=".",FALSE,TRUE)</formula>
    </cfRule>
    <cfRule type="expression" dxfId="592" priority="706">
      <formula>IF(RIGHT(TEXT(AE40,"0.#"),1)=".",TRUE,FALSE)</formula>
    </cfRule>
  </conditionalFormatting>
  <conditionalFormatting sqref="AE41">
    <cfRule type="expression" dxfId="591" priority="703">
      <formula>IF(RIGHT(TEXT(AE41,"0.#"),1)=".",FALSE,TRUE)</formula>
    </cfRule>
    <cfRule type="expression" dxfId="590" priority="704">
      <formula>IF(RIGHT(TEXT(AE41,"0.#"),1)=".",TRUE,FALSE)</formula>
    </cfRule>
  </conditionalFormatting>
  <conditionalFormatting sqref="AM39">
    <cfRule type="expression" dxfId="589" priority="695">
      <formula>IF(RIGHT(TEXT(AM39,"0.#"),1)=".",FALSE,TRUE)</formula>
    </cfRule>
    <cfRule type="expression" dxfId="588" priority="696">
      <formula>IF(RIGHT(TEXT(AM39,"0.#"),1)=".",TRUE,FALSE)</formula>
    </cfRule>
  </conditionalFormatting>
  <conditionalFormatting sqref="AI39">
    <cfRule type="expression" dxfId="587" priority="697">
      <formula>IF(RIGHT(TEXT(AI39,"0.#"),1)=".",FALSE,TRUE)</formula>
    </cfRule>
    <cfRule type="expression" dxfId="586" priority="698">
      <formula>IF(RIGHT(TEXT(AI39,"0.#"),1)=".",TRUE,FALSE)</formula>
    </cfRule>
  </conditionalFormatting>
  <conditionalFormatting sqref="AI40">
    <cfRule type="expression" dxfId="585" priority="699">
      <formula>IF(RIGHT(TEXT(AI40,"0.#"),1)=".",FALSE,TRUE)</formula>
    </cfRule>
    <cfRule type="expression" dxfId="584" priority="700">
      <formula>IF(RIGHT(TEXT(AI40,"0.#"),1)=".",TRUE,FALSE)</formula>
    </cfRule>
  </conditionalFormatting>
  <conditionalFormatting sqref="AM69">
    <cfRule type="expression" dxfId="583" priority="659">
      <formula>IF(RIGHT(TEXT(AM69,"0.#"),1)=".",FALSE,TRUE)</formula>
    </cfRule>
    <cfRule type="expression" dxfId="582" priority="660">
      <formula>IF(RIGHT(TEXT(AM69,"0.#"),1)=".",TRUE,FALSE)</formula>
    </cfRule>
  </conditionalFormatting>
  <conditionalFormatting sqref="AE70 AM70">
    <cfRule type="expression" dxfId="581" priority="657">
      <formula>IF(RIGHT(TEXT(AE70,"0.#"),1)=".",FALSE,TRUE)</formula>
    </cfRule>
    <cfRule type="expression" dxfId="580" priority="658">
      <formula>IF(RIGHT(TEXT(AE70,"0.#"),1)=".",TRUE,FALSE)</formula>
    </cfRule>
  </conditionalFormatting>
  <conditionalFormatting sqref="AI70">
    <cfRule type="expression" dxfId="579" priority="655">
      <formula>IF(RIGHT(TEXT(AI70,"0.#"),1)=".",FALSE,TRUE)</formula>
    </cfRule>
    <cfRule type="expression" dxfId="578" priority="656">
      <formula>IF(RIGHT(TEXT(AI70,"0.#"),1)=".",TRUE,FALSE)</formula>
    </cfRule>
  </conditionalFormatting>
  <conditionalFormatting sqref="AQ70">
    <cfRule type="expression" dxfId="577" priority="653">
      <formula>IF(RIGHT(TEXT(AQ70,"0.#"),1)=".",FALSE,TRUE)</formula>
    </cfRule>
    <cfRule type="expression" dxfId="576" priority="654">
      <formula>IF(RIGHT(TEXT(AQ70,"0.#"),1)=".",TRUE,FALSE)</formula>
    </cfRule>
  </conditionalFormatting>
  <conditionalFormatting sqref="AE69 AQ69">
    <cfRule type="expression" dxfId="575" priority="663">
      <formula>IF(RIGHT(TEXT(AE69,"0.#"),1)=".",FALSE,TRUE)</formula>
    </cfRule>
    <cfRule type="expression" dxfId="574" priority="664">
      <formula>IF(RIGHT(TEXT(AE69,"0.#"),1)=".",TRUE,FALSE)</formula>
    </cfRule>
  </conditionalFormatting>
  <conditionalFormatting sqref="AI69">
    <cfRule type="expression" dxfId="573" priority="661">
      <formula>IF(RIGHT(TEXT(AI69,"0.#"),1)=".",FALSE,TRUE)</formula>
    </cfRule>
    <cfRule type="expression" dxfId="572" priority="662">
      <formula>IF(RIGHT(TEXT(AI69,"0.#"),1)=".",TRUE,FALSE)</formula>
    </cfRule>
  </conditionalFormatting>
  <conditionalFormatting sqref="AE66 AQ66">
    <cfRule type="expression" dxfId="571" priority="651">
      <formula>IF(RIGHT(TEXT(AE66,"0.#"),1)=".",FALSE,TRUE)</formula>
    </cfRule>
    <cfRule type="expression" dxfId="570" priority="652">
      <formula>IF(RIGHT(TEXT(AE66,"0.#"),1)=".",TRUE,FALSE)</formula>
    </cfRule>
  </conditionalFormatting>
  <conditionalFormatting sqref="AI66">
    <cfRule type="expression" dxfId="569" priority="649">
      <formula>IF(RIGHT(TEXT(AI66,"0.#"),1)=".",FALSE,TRUE)</formula>
    </cfRule>
    <cfRule type="expression" dxfId="568" priority="650">
      <formula>IF(RIGHT(TEXT(AI66,"0.#"),1)=".",TRUE,FALSE)</formula>
    </cfRule>
  </conditionalFormatting>
  <conditionalFormatting sqref="AM66">
    <cfRule type="expression" dxfId="567" priority="647">
      <formula>IF(RIGHT(TEXT(AM66,"0.#"),1)=".",FALSE,TRUE)</formula>
    </cfRule>
    <cfRule type="expression" dxfId="566" priority="648">
      <formula>IF(RIGHT(TEXT(AM66,"0.#"),1)=".",TRUE,FALSE)</formula>
    </cfRule>
  </conditionalFormatting>
  <conditionalFormatting sqref="AE67">
    <cfRule type="expression" dxfId="565" priority="645">
      <formula>IF(RIGHT(TEXT(AE67,"0.#"),1)=".",FALSE,TRUE)</formula>
    </cfRule>
    <cfRule type="expression" dxfId="564" priority="646">
      <formula>IF(RIGHT(TEXT(AE67,"0.#"),1)=".",TRUE,FALSE)</formula>
    </cfRule>
  </conditionalFormatting>
  <conditionalFormatting sqref="AI67">
    <cfRule type="expression" dxfId="563" priority="643">
      <formula>IF(RIGHT(TEXT(AI67,"0.#"),1)=".",FALSE,TRUE)</formula>
    </cfRule>
    <cfRule type="expression" dxfId="562" priority="644">
      <formula>IF(RIGHT(TEXT(AI67,"0.#"),1)=".",TRUE,FALSE)</formula>
    </cfRule>
  </conditionalFormatting>
  <conditionalFormatting sqref="AM67">
    <cfRule type="expression" dxfId="561" priority="641">
      <formula>IF(RIGHT(TEXT(AM67,"0.#"),1)=".",FALSE,TRUE)</formula>
    </cfRule>
    <cfRule type="expression" dxfId="560" priority="642">
      <formula>IF(RIGHT(TEXT(AM67,"0.#"),1)=".",TRUE,FALSE)</formula>
    </cfRule>
  </conditionalFormatting>
  <conditionalFormatting sqref="AQ67">
    <cfRule type="expression" dxfId="559" priority="639">
      <formula>IF(RIGHT(TEXT(AQ67,"0.#"),1)=".",FALSE,TRUE)</formula>
    </cfRule>
    <cfRule type="expression" dxfId="558" priority="640">
      <formula>IF(RIGHT(TEXT(AQ67,"0.#"),1)=".",TRUE,FALSE)</formula>
    </cfRule>
  </conditionalFormatting>
  <conditionalFormatting sqref="AU66">
    <cfRule type="expression" dxfId="557" priority="637">
      <formula>IF(RIGHT(TEXT(AU66,"0.#"),1)=".",FALSE,TRUE)</formula>
    </cfRule>
    <cfRule type="expression" dxfId="556" priority="638">
      <formula>IF(RIGHT(TEXT(AU66,"0.#"),1)=".",TRUE,FALSE)</formula>
    </cfRule>
  </conditionalFormatting>
  <conditionalFormatting sqref="AU67">
    <cfRule type="expression" dxfId="555" priority="635">
      <formula>IF(RIGHT(TEXT(AU67,"0.#"),1)=".",FALSE,TRUE)</formula>
    </cfRule>
    <cfRule type="expression" dxfId="554" priority="636">
      <formula>IF(RIGHT(TEXT(AU67,"0.#"),1)=".",TRUE,FALSE)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E36 AM36">
    <cfRule type="expression" dxfId="533" priority="573">
      <formula>IF(RIGHT(TEXT(AE36,"0.#"),1)=".",FALSE,TRUE)</formula>
    </cfRule>
    <cfRule type="expression" dxfId="532" priority="574">
      <formula>IF(RIGHT(TEXT(AE36,"0.#"),1)=".",TRUE,FALSE)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Y310">
    <cfRule type="expression" dxfId="33" priority="33">
      <formula>IF(RIGHT(TEXT(Y310,"0.#"),1)=".",FALSE,TRUE)</formula>
    </cfRule>
    <cfRule type="expression" dxfId="32" priority="34">
      <formula>IF(RIGHT(TEXT(Y310,"0.#"),1)=".",TRUE,FALSE)</formula>
    </cfRule>
  </conditionalFormatting>
  <conditionalFormatting sqref="AU310">
    <cfRule type="expression" dxfId="31" priority="31">
      <formula>IF(RIGHT(TEXT(AU310,"0.#"),1)=".",FALSE,TRUE)</formula>
    </cfRule>
    <cfRule type="expression" dxfId="30" priority="32">
      <formula>IF(RIGHT(TEXT(AU310,"0.#"),1)=".",TRUE,FALSE)</formula>
    </cfRule>
  </conditionalFormatting>
  <conditionalFormatting sqref="Y323">
    <cfRule type="expression" dxfId="29" priority="29">
      <formula>IF(RIGHT(TEXT(Y323,"0.#"),1)=".",FALSE,TRUE)</formula>
    </cfRule>
    <cfRule type="expression" dxfId="28" priority="30">
      <formula>IF(RIGHT(TEXT(Y323,"0.#"),1)=".",TRUE,FALSE)</formula>
    </cfRule>
  </conditionalFormatting>
  <conditionalFormatting sqref="AU323">
    <cfRule type="expression" dxfId="27" priority="27">
      <formula>IF(RIGHT(TEXT(AU323,"0.#"),1)=".",FALSE,TRUE)</formula>
    </cfRule>
    <cfRule type="expression" dxfId="26" priority="28">
      <formula>IF(RIGHT(TEXT(AU323,"0.#"),1)=".",TRUE,FALSE)</formula>
    </cfRule>
  </conditionalFormatting>
  <conditionalFormatting sqref="AL366:AO366">
    <cfRule type="expression" dxfId="25" priority="23">
      <formula>IF(AND(AL366&gt;=0,RIGHT(TEXT(AL366,"0.#"),1)&lt;&gt;"."),TRUE,FALSE)</formula>
    </cfRule>
    <cfRule type="expression" dxfId="24" priority="24">
      <formula>IF(AND(AL366&gt;=0,RIGHT(TEXT(AL366,"0.#"),1)="."),TRUE,FALSE)</formula>
    </cfRule>
    <cfRule type="expression" dxfId="23" priority="25">
      <formula>IF(AND(AL366&lt;0,RIGHT(TEXT(AL366,"0.#"),1)&lt;&gt;"."),TRUE,FALSE)</formula>
    </cfRule>
    <cfRule type="expression" dxfId="22" priority="26">
      <formula>IF(AND(AL366&lt;0,RIGHT(TEXT(AL366,"0.#"),1)="."),TRUE,FALSE)</formula>
    </cfRule>
  </conditionalFormatting>
  <conditionalFormatting sqref="Y366">
    <cfRule type="expression" dxfId="21" priority="21">
      <formula>IF(RIGHT(TEXT(Y366,"0.#"),1)=".",FALSE,TRUE)</formula>
    </cfRule>
    <cfRule type="expression" dxfId="20" priority="22">
      <formula>IF(RIGHT(TEXT(Y366,"0.#"),1)=".",TRUE,FALSE)</formula>
    </cfRule>
  </conditionalFormatting>
  <conditionalFormatting sqref="Y401">
    <cfRule type="expression" dxfId="19" priority="15">
      <formula>IF(RIGHT(TEXT(Y401,"0.#"),1)=".",FALSE,TRUE)</formula>
    </cfRule>
    <cfRule type="expression" dxfId="18" priority="16">
      <formula>IF(RIGHT(TEXT(Y401,"0.#"),1)=".",TRUE,FALSE)</formula>
    </cfRule>
  </conditionalFormatting>
  <conditionalFormatting sqref="Y399:Y400">
    <cfRule type="expression" dxfId="17" priority="9">
      <formula>IF(RIGHT(TEXT(Y399,"0.#"),1)=".",FALSE,TRUE)</formula>
    </cfRule>
    <cfRule type="expression" dxfId="16" priority="10">
      <formula>IF(RIGHT(TEXT(Y399,"0.#"),1)=".",TRUE,FALSE)</formula>
    </cfRule>
  </conditionalFormatting>
  <conditionalFormatting sqref="AL401:AO401">
    <cfRule type="expression" dxfId="15" priority="17">
      <formula>IF(AND(AL401&gt;=0, RIGHT(TEXT(AL401,"0.#"),1)&lt;&gt;"."),TRUE,FALSE)</formula>
    </cfRule>
    <cfRule type="expression" dxfId="14" priority="18">
      <formula>IF(AND(AL401&gt;=0, RIGHT(TEXT(AL401,"0.#"),1)="."),TRUE,FALSE)</formula>
    </cfRule>
    <cfRule type="expression" dxfId="13" priority="19">
      <formula>IF(AND(AL401&lt;0, RIGHT(TEXT(AL401,"0.#"),1)&lt;&gt;"."),TRUE,FALSE)</formula>
    </cfRule>
    <cfRule type="expression" dxfId="12" priority="20">
      <formula>IF(AND(AL401&lt;0, RIGHT(TEXT(AL401,"0.#"),1)="."),TRUE,FALSE)</formula>
    </cfRule>
  </conditionalFormatting>
  <conditionalFormatting sqref="AL399:AO400">
    <cfRule type="expression" dxfId="11" priority="11">
      <formula>IF(AND(AL399&gt;=0, RIGHT(TEXT(AL399,"0.#"),1)&lt;&gt;"."),TRUE,FALSE)</formula>
    </cfRule>
    <cfRule type="expression" dxfId="10" priority="12">
      <formula>IF(AND(AL399&gt;=0, RIGHT(TEXT(AL399,"0.#"),1)="."),TRUE,FALSE)</formula>
    </cfRule>
    <cfRule type="expression" dxfId="9" priority="13">
      <formula>IF(AND(AL399&lt;0, RIGHT(TEXT(AL399,"0.#"),1)&lt;&gt;"."),TRUE,FALSE)</formula>
    </cfRule>
    <cfRule type="expression" dxfId="8" priority="14">
      <formula>IF(AND(AL399&lt;0, RIGHT(TEXT(AL399,"0.#"),1)="."),TRUE,FALSE)</formula>
    </cfRule>
  </conditionalFormatting>
  <conditionalFormatting sqref="Y434:Y441">
    <cfRule type="expression" dxfId="7" priority="7">
      <formula>IF(RIGHT(TEXT(Y434,"0.#"),1)=".",FALSE,TRUE)</formula>
    </cfRule>
    <cfRule type="expression" dxfId="6" priority="8">
      <formula>IF(RIGHT(TEXT(Y434,"0.#"),1)=".",TRUE,FALSE)</formula>
    </cfRule>
  </conditionalFormatting>
  <conditionalFormatting sqref="Y432:Y433">
    <cfRule type="expression" dxfId="5" priority="5">
      <formula>IF(RIGHT(TEXT(Y432,"0.#"),1)=".",FALSE,TRUE)</formula>
    </cfRule>
    <cfRule type="expression" dxfId="4" priority="6">
      <formula>IF(RIGHT(TEXT(Y432,"0.#"),1)=".",TRUE,FALSE)</formula>
    </cfRule>
  </conditionalFormatting>
  <conditionalFormatting sqref="AL432:AO441">
    <cfRule type="expression" dxfId="3" priority="1">
      <formula>IF(AND(AL432&gt;=0,RIGHT(TEXT(AL432,"0.#"),1)&lt;&gt;"."),TRUE,FALSE)</formula>
    </cfRule>
    <cfRule type="expression" dxfId="2" priority="2">
      <formula>IF(AND(AL432&gt;=0,RIGHT(TEXT(AL432,"0.#"),1)="."),TRUE,FALSE)</formula>
    </cfRule>
    <cfRule type="expression" dxfId="1" priority="3">
      <formula>IF(AND(AL432&lt;0,RIGHT(TEXT(AL432,"0.#"),1)&lt;&gt;"."),TRUE,FALSE)</formula>
    </cfRule>
    <cfRule type="expression" dxfId="0" priority="4">
      <formula>IF(AND(AL432&lt;0,RIGHT(TEXT(AL432,"0.#"),1)="."),TRUE,FALSE)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16383" man="1"/>
    <brk id="87" max="16383" man="1"/>
    <brk id="138" max="16383" man="1"/>
    <brk id="189" max="16383" man="1"/>
    <brk id="231" max="16383" man="1"/>
    <brk id="256" max="16383" man="1"/>
    <brk id="33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179</v>
      </c>
      <c r="AI1" s="42" t="s">
        <v>182</v>
      </c>
      <c r="AK1" s="42" t="s">
        <v>187</v>
      </c>
      <c r="AM1" s="63"/>
      <c r="AN1" s="63"/>
      <c r="AP1" s="28" t="s">
        <v>237</v>
      </c>
    </row>
    <row r="2" spans="1:42" ht="13.5" customHeight="1" x14ac:dyDescent="0.15">
      <c r="A2" s="14" t="s">
        <v>80</v>
      </c>
      <c r="B2" s="15"/>
      <c r="C2" s="13" t="str">
        <f>IF(B2="","",A2)</f>
        <v/>
      </c>
      <c r="D2" s="13" t="str">
        <f>IF(C2="","",IF(D1&lt;&gt;"",CONCATENATE(D1,"、",C2),C2))</f>
        <v/>
      </c>
      <c r="F2" s="12" t="s">
        <v>67</v>
      </c>
      <c r="G2" s="17" t="s">
        <v>606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188</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606</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248</v>
      </c>
      <c r="AI3" s="42" t="s">
        <v>181</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606</v>
      </c>
      <c r="R4" s="13" t="str">
        <f t="shared" si="3"/>
        <v>補助</v>
      </c>
      <c r="S4" s="13" t="str">
        <f t="shared" si="4"/>
        <v>委託・請負、補助</v>
      </c>
      <c r="T4" s="13"/>
      <c r="U4" s="32" t="s">
        <v>599</v>
      </c>
      <c r="W4" s="32" t="s">
        <v>141</v>
      </c>
      <c r="Y4" s="32" t="s">
        <v>287</v>
      </c>
      <c r="Z4" s="32" t="s">
        <v>415</v>
      </c>
      <c r="AA4" s="71" t="s">
        <v>381</v>
      </c>
      <c r="AB4" s="71" t="s">
        <v>509</v>
      </c>
      <c r="AC4" s="71" t="s">
        <v>131</v>
      </c>
      <c r="AD4" s="28"/>
      <c r="AE4" s="34" t="s">
        <v>163</v>
      </c>
      <c r="AF4" s="30"/>
      <c r="AG4" s="44" t="s">
        <v>249</v>
      </c>
      <c r="AI4" s="42" t="s">
        <v>183</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606</v>
      </c>
      <c r="M6" s="13" t="str">
        <f t="shared" si="2"/>
        <v>公共事業</v>
      </c>
      <c r="N6" s="13" t="str">
        <f t="shared" si="6"/>
        <v>公共事業</v>
      </c>
      <c r="O6" s="13"/>
      <c r="P6" s="12" t="s">
        <v>73</v>
      </c>
      <c r="Q6" s="17"/>
      <c r="R6" s="13" t="str">
        <f t="shared" si="3"/>
        <v/>
      </c>
      <c r="S6" s="13" t="str">
        <f t="shared" si="4"/>
        <v>委託・請負、補助</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委託・請負、補助</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委託・請負、補助</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221</v>
      </c>
      <c r="B10" s="15" t="s">
        <v>606</v>
      </c>
      <c r="C10" s="13" t="str">
        <f t="shared" si="0"/>
        <v>国土強靱化施策</v>
      </c>
      <c r="D10" s="13" t="str">
        <f t="shared" si="8"/>
        <v>国土強靱化施策</v>
      </c>
      <c r="F10" s="18" t="s">
        <v>111</v>
      </c>
      <c r="G10" s="17"/>
      <c r="H10" s="13" t="str">
        <f t="shared" si="1"/>
        <v/>
      </c>
      <c r="I10" s="13" t="str">
        <f t="shared" si="5"/>
        <v>一般会計</v>
      </c>
      <c r="K10" s="14" t="s">
        <v>224</v>
      </c>
      <c r="L10" s="15"/>
      <c r="M10" s="13" t="str">
        <f t="shared" si="2"/>
        <v/>
      </c>
      <c r="N10" s="13" t="str">
        <f t="shared" si="6"/>
        <v>公共事業</v>
      </c>
      <c r="O10" s="13"/>
      <c r="P10" s="13" t="str">
        <f>S8</f>
        <v>委託・請負、補助</v>
      </c>
      <c r="Q10" s="19"/>
      <c r="T10" s="13"/>
      <c r="W10" s="32" t="s">
        <v>145</v>
      </c>
      <c r="Y10" s="32" t="s">
        <v>293</v>
      </c>
      <c r="Z10" s="32" t="s">
        <v>421</v>
      </c>
      <c r="AA10" s="71" t="s">
        <v>387</v>
      </c>
      <c r="AB10" s="71" t="s">
        <v>515</v>
      </c>
      <c r="AC10" s="31"/>
      <c r="AD10" s="31"/>
      <c r="AE10" s="31"/>
      <c r="AF10" s="30"/>
      <c r="AG10" s="44" t="s">
        <v>239</v>
      </c>
      <c r="AK10" s="42" t="str">
        <f t="shared" si="7"/>
        <v>I</v>
      </c>
      <c r="AP10" s="42" t="s">
        <v>238</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国土強靱化施策</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2022-09-05T09:19:00Z</cp:lastPrinted>
  <dcterms:created xsi:type="dcterms:W3CDTF">2012-03-13T00:50:25Z</dcterms:created>
  <dcterms:modified xsi:type="dcterms:W3CDTF">2022-09-05T10:54:40Z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