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水局\エクセル\02_有識者点検対象\02_非公共\"/>
    </mc:Choice>
  </mc:AlternateContent>
  <bookViews>
    <workbookView xWindow="0" yWindow="0" windowWidth="28800" windowHeight="11460"/>
  </bookViews>
  <sheets>
    <sheet name="行政事業レビューシート" sheetId="11" r:id="rId1"/>
    <sheet name="入力規則等" sheetId="4" r:id="rId2"/>
  </sheets>
  <definedNames>
    <definedName name="_xlnm.Print_Area" localSheetId="0">行政事業レビューシート!$A$1:$AY$634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27" i="11" l="1"/>
  <c r="AY397" i="11"/>
  <c r="AY323" i="11"/>
  <c r="AY331" i="11"/>
  <c r="AY398" i="11"/>
  <c r="AY337" i="11"/>
  <c r="AY325" i="11"/>
  <c r="AY329" i="11"/>
  <c r="AY333" i="11"/>
  <c r="AY340" i="11"/>
  <c r="AY324" i="11"/>
  <c r="AY328" i="11"/>
  <c r="AY332" i="11"/>
  <c r="AY338" i="11"/>
  <c r="AY322" i="11"/>
  <c r="AY326" i="11"/>
  <c r="AY336" i="11"/>
  <c r="AY341" i="11"/>
  <c r="AY69" i="11"/>
  <c r="AY66" i="11"/>
  <c r="AY75" i="11"/>
  <c r="AY73" i="11"/>
  <c r="AY77" i="11"/>
  <c r="AY74" i="11"/>
  <c r="AY72" i="11"/>
  <c r="AY335" i="11"/>
  <c r="AY214" i="11"/>
  <c r="AY208" i="11"/>
  <c r="AY213" i="11" s="1"/>
  <c r="AY207" i="11"/>
  <c r="AY200" i="11"/>
  <c r="AY205" i="11" s="1"/>
  <c r="AY195" i="11"/>
  <c r="AY196" i="11" s="1"/>
  <c r="AY190" i="11"/>
  <c r="AY192" i="11" s="1"/>
  <c r="AY180" i="11"/>
  <c r="AY187" i="11" s="1"/>
  <c r="AY179" i="11"/>
  <c r="AY176" i="11"/>
  <c r="AY173" i="11"/>
  <c r="AY178" i="11" s="1"/>
  <c r="AY170" i="11"/>
  <c r="AY172" i="11" s="1"/>
  <c r="AY167" i="11"/>
  <c r="AY169" i="11" s="1"/>
  <c r="AY136" i="11"/>
  <c r="AY138" i="11" s="1"/>
  <c r="AY133" i="11"/>
  <c r="AY135" i="11" s="1"/>
  <c r="AY132" i="11"/>
  <c r="AY139" i="11"/>
  <c r="AY142" i="11" s="1"/>
  <c r="AY166" i="11"/>
  <c r="AY161" i="11"/>
  <c r="AY162" i="11" s="1"/>
  <c r="AY156" i="11"/>
  <c r="AY158" i="11" s="1"/>
  <c r="AY153" i="11"/>
  <c r="AY152" i="11"/>
  <c r="AY146" i="11"/>
  <c r="AY150" i="11" s="1"/>
  <c r="AY127" i="11"/>
  <c r="AY130" i="11" s="1"/>
  <c r="AY123" i="11"/>
  <c r="AY122" i="11"/>
  <c r="AY126" i="11" s="1"/>
  <c r="AY119" i="11"/>
  <c r="AY118" i="11"/>
  <c r="AY115" i="11"/>
  <c r="AY114" i="11"/>
  <c r="AY112" i="11"/>
  <c r="AY121" i="11" s="1"/>
  <c r="AY100" i="11"/>
  <c r="AY99" i="11"/>
  <c r="AY101" i="11" s="1"/>
  <c r="AY98" i="11"/>
  <c r="AY102" i="11"/>
  <c r="AY104" i="11" s="1"/>
  <c r="AY206" i="11" l="1"/>
  <c r="AY210" i="11"/>
  <c r="AY137" i="11"/>
  <c r="AY171" i="11"/>
  <c r="AY211" i="11"/>
  <c r="AY202" i="11"/>
  <c r="AY175" i="11"/>
  <c r="AY203" i="11"/>
  <c r="AY131" i="11"/>
  <c r="AY143" i="11"/>
  <c r="AY116" i="11"/>
  <c r="AY120" i="11"/>
  <c r="AY124" i="11"/>
  <c r="AY128" i="11"/>
  <c r="AY154" i="11"/>
  <c r="AY163" i="11"/>
  <c r="AY140" i="11"/>
  <c r="AY144" i="11"/>
  <c r="AY134" i="11"/>
  <c r="AY198" i="11"/>
  <c r="AY113" i="11"/>
  <c r="AY117" i="11"/>
  <c r="AY125" i="11"/>
  <c r="AY129" i="11"/>
  <c r="AY151" i="11"/>
  <c r="AY155" i="11"/>
  <c r="AY164" i="11"/>
  <c r="AY141" i="11"/>
  <c r="AY145" i="11"/>
  <c r="AY177" i="11"/>
  <c r="AY204" i="11"/>
  <c r="AY21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96" i="11" l="1"/>
  <c r="AY55" i="11"/>
  <c r="AY80" i="11"/>
  <c r="AY81" i="11"/>
  <c r="AY84" i="11"/>
  <c r="AY63" i="11"/>
  <c r="AY85" i="11"/>
  <c r="AY92" i="11"/>
  <c r="AY89" i="11"/>
  <c r="AY82" i="11"/>
  <c r="AY90" i="11"/>
  <c r="AY94" i="11"/>
  <c r="AY97"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<sst xmlns="http://schemas.openxmlformats.org/spreadsheetml/2006/main" count="1385" uniqueCount="692">
  <si>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</si>
  <si>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</si>
  <si>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</si>
  <si>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</si>
  <si>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</si>
  <si>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</si>
  <si>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</si>
  <si>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</si>
  <si>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</si>
  <si>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</si>
  <si>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</si>
  <si>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</si>
  <si>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</si>
  <si>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</si>
  <si>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</si>
  <si>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</si>
  <si>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</si>
  <si>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</si>
  <si>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</si>
  <si>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</si>
  <si>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</si>
  <si>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</si>
  <si>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</si>
  <si>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</si>
  <si>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</si>
  <si>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</si>
  <si>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</si>
  <si>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</si>
  <si>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</si>
  <si>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</si>
  <si>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</si>
  <si>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</si>
  <si>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</si>
  <si>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</si>
  <si>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</si>
  <si>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</si>
  <si>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</si>
  <si>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</si>
  <si>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</si>
  <si>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</si>
  <si>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</si>
  <si>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</si>
  <si>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</si>
  <si>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</si>
  <si>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</si>
  <si>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</si>
  <si>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</si>
  <si>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</si>
  <si>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</si>
  <si>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</si>
  <si>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</si>
  <si>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</si>
  <si>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</si>
  <si>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</si>
  <si>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</si>
  <si>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</si>
  <si>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</si>
  <si>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</si>
  <si>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</si>
  <si>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</si>
  <si>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</si>
  <si>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</si>
  <si>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</si>
  <si>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</si>
  <si>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</si>
  <si>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</si>
  <si>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</si>
  <si>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</si>
  <si>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</si>
  <si>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</si>
  <si>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</si>
  <si>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</si>
  <si>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</si>
  <si>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</si>
  <si>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</si>
  <si>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</si>
  <si>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</si>
  <si>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</si>
  <si>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</si>
  <si>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</si>
  <si>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</si>
  <si>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</si>
  <si>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</si>
  <si>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</si>
  <si>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</si>
  <si>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</si>
  <si>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</si>
  <si>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</si>
  <si>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</si>
  <si>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</si>
  <si>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</si>
  <si>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</si>
  <si>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</si>
  <si>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</si>
  <si>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</si>
  <si>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</si>
  <si>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</si>
  <si>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</si>
  <si>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</si>
  <si>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</si>
  <si>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</si>
  <si>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</si>
  <si>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</si>
  <si>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</si>
  <si>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</si>
  <si>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</si>
  <si>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</si>
  <si>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</si>
  <si>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</si>
  <si>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</si>
  <si>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</si>
  <si>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</si>
  <si>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</si>
  <si>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</si>
  <si>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</si>
  <si>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</si>
  <si>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</si>
  <si>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</si>
  <si>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</si>
  <si>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</si>
  <si>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</si>
  <si>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</si>
  <si>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</si>
  <si>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</si>
  <si>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</si>
  <si>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</si>
  <si>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</si>
  <si>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</si>
  <si>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</si>
  <si>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</si>
  <si>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</si>
  <si>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</si>
  <si>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</si>
  <si>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</si>
  <si>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</si>
  <si>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</si>
  <si>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</si>
  <si>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</si>
  <si>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</si>
  <si>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</si>
  <si>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</si>
  <si>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</si>
  <si>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</si>
  <si>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</si>
  <si>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</si>
  <si>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</si>
  <si>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</si>
  <si>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</si>
  <si>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</si>
  <si>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</si>
  <si>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</si>
  <si>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</si>
  <si>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</si>
  <si>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</si>
  <si>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</si>
  <si>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</si>
  <si>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</si>
  <si>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</si>
  <si>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</si>
  <si>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</si>
  <si>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</si>
  <si>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</si>
  <si>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</si>
  <si>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</si>
  <si>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</si>
  <si>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</si>
  <si>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</si>
  <si>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</si>
  <si>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</si>
  <si>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</si>
  <si>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</si>
  <si>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</si>
  <si>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</si>
  <si>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</si>
  <si>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</si>
  <si>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</si>
  <si>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</si>
  <si>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</si>
  <si>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</si>
  <si>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</si>
  <si>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</si>
  <si>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</si>
  <si>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</si>
  <si>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</si>
  <si>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</si>
  <si>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</si>
  <si>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</si>
  <si>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</si>
  <si>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</si>
  <si>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</si>
  <si>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</si>
  <si>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</si>
  <si>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</si>
  <si>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</si>
  <si>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</si>
  <si>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</si>
  <si>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</si>
  <si>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</si>
  <si>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</si>
  <si>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</si>
  <si>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</si>
  <si>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</si>
  <si>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</si>
  <si>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</si>
  <si>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</si>
  <si>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</si>
  <si>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</si>
  <si>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</si>
  <si>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</si>
  <si>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</si>
  <si>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</si>
  <si>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</si>
  <si>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</si>
  <si>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</si>
  <si>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</si>
  <si>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</si>
  <si>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</si>
  <si>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</si>
  <si>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</si>
  <si>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</si>
  <si>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</si>
  <si>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</si>
  <si>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</si>
  <si>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</si>
  <si>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</si>
  <si>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</si>
  <si>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</si>
  <si>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</si>
  <si>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</si>
  <si>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</si>
  <si>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</si>
  <si>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</si>
  <si>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</si>
  <si>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</si>
  <si>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</si>
  <si>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</si>
  <si>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</si>
  <si>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</si>
  <si>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</si>
  <si>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</si>
  <si>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</si>
  <si>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</si>
  <si>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</si>
  <si>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</si>
  <si>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</si>
  <si>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</si>
  <si>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</si>
  <si>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</si>
  <si>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</si>
  <si>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</si>
  <si>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</si>
  <si>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</si>
  <si>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</si>
  <si>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</si>
  <si>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</si>
  <si>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</si>
  <si>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</si>
  <si>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</si>
  <si>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</si>
  <si>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</si>
  <si>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</si>
  <si>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</si>
  <si>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</si>
  <si>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</si>
  <si>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</si>
  <si>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</si>
  <si>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</si>
  <si>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</si>
  <si>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</si>
  <si>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</si>
  <si>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</si>
  <si>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</si>
  <si>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</si>
  <si>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</si>
  <si>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</si>
  <si>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</si>
  <si>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</si>
  <si>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</si>
  <si>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</si>
  <si>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</si>
  <si>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</si>
  <si>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</si>
  <si>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</si>
  <si>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</si>
  <si>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</si>
  <si>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</si>
  <si>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</si>
  <si>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</si>
  <si>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</si>
  <si>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</si>
  <si>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</si>
  <si>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</si>
  <si>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</si>
  <si>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</si>
  <si>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</si>
  <si>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</si>
  <si>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</si>
  <si>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</si>
  <si>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</si>
  <si>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</si>
  <si>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</si>
  <si>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</si>
  <si>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</si>
  <si>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</si>
  <si>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</si>
  <si>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</si>
  <si>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</si>
  <si>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</si>
  <si>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</si>
  <si>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</si>
  <si>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</si>
  <si>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</si>
  <si>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</si>
  <si>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</si>
  <si>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</si>
  <si>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</si>
  <si>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</si>
  <si>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</si>
  <si>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</si>
  <si>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</si>
  <si>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</si>
  <si>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</si>
  <si>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</si>
  <si>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</si>
  <si>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</si>
  <si>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</si>
  <si>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</si>
  <si>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</si>
  <si>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</si>
  <si>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</si>
  <si>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</si>
  <si>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</si>
  <si>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</si>
  <si>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</si>
  <si>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</si>
  <si>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</si>
  <si>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</si>
  <si>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</si>
  <si>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</si>
  <si>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</si>
  <si>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</si>
  <si>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</si>
  <si>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</si>
  <si>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</si>
  <si>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</si>
  <si>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</si>
  <si>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</si>
  <si>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</si>
  <si>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</si>
  <si>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</si>
  <si>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</si>
  <si>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</si>
  <si>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</si>
  <si>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</si>
  <si>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</si>
  <si>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</si>
  <si>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</si>
  <si>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</si>
  <si>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</si>
  <si>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</si>
  <si>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</si>
  <si>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</si>
  <si>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</si>
  <si>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</si>
  <si>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</si>
  <si>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</si>
  <si>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</si>
  <si>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</si>
  <si>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</si>
  <si>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</si>
  <si>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</si>
  <si>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</si>
  <si>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</si>
  <si>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</si>
  <si>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</si>
  <si>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</si>
  <si>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</si>
  <si>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</si>
  <si>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</si>
  <si>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</si>
  <si>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</si>
  <si>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</si>
  <si>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</si>
  <si>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</si>
  <si>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</si>
  <si>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</si>
  <si>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</si>
  <si>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</si>
  <si>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</si>
  <si>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</si>
  <si>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</si>
  <si>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</si>
  <si>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</si>
  <si>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</si>
  <si>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</si>
  <si>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</si>
  <si>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</si>
  <si>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</si>
  <si>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</si>
  <si>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</si>
  <si>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</si>
  <si>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</si>
  <si>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</si>
  <si>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</si>
  <si>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</si>
  <si>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</si>
  <si>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</si>
  <si>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</si>
  <si>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</si>
  <si>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</si>
  <si>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</si>
  <si>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</si>
  <si>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</si>
  <si>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</si>
  <si>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</si>
  <si>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</si>
  <si>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</si>
  <si>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</si>
  <si>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</si>
  <si>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</si>
  <si>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</si>
  <si>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</si>
  <si>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</si>
  <si>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</si>
  <si>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</si>
  <si>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</si>
  <si>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</si>
  <si>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</si>
  <si>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</si>
  <si>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</si>
  <si>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</si>
  <si>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</si>
  <si>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</si>
  <si>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</si>
  <si>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</si>
  <si>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</si>
  <si>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</si>
  <si>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</si>
  <si>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</si>
  <si>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</si>
  <si>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</si>
  <si>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</si>
  <si>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</si>
  <si>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</si>
  <si>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</si>
  <si>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</si>
  <si>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</si>
  <si>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</si>
  <si>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</si>
  <si>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</si>
  <si>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</si>
  <si>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</si>
  <si>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</si>
  <si>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</si>
  <si>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</si>
  <si>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</si>
  <si>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</si>
  <si>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</si>
  <si>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</si>
  <si>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</si>
  <si>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</si>
  <si>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</si>
  <si>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</si>
  <si>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</si>
  <si>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</si>
  <si>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</si>
  <si>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</si>
  <si>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</si>
  <si>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</si>
  <si>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</si>
  <si>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</si>
  <si>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</si>
  <si>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</si>
  <si>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</si>
  <si>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</si>
  <si>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</si>
  <si>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</si>
  <si>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</si>
  <si>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</si>
  <si>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</si>
  <si>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</si>
  <si>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</si>
  <si>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</si>
  <si>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</si>
  <si>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</si>
  <si>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</si>
  <si>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</si>
  <si>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</si>
  <si>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</si>
  <si>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</si>
  <si>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</si>
  <si>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</si>
  <si>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</si>
  <si>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</si>
  <si>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</si>
  <si>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</si>
  <si>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</si>
  <si>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</si>
  <si>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</si>
  <si>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</si>
  <si>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</si>
  <si>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</si>
  <si>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</si>
  <si>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</si>
  <si>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</si>
  <si>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</si>
  <si>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</si>
  <si>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</si>
  <si>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</si>
  <si>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</si>
  <si>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</si>
  <si>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</si>
  <si>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</si>
  <si>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</si>
  <si>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</si>
  <si>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</si>
  <si>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</si>
  <si>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</si>
  <si>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</si>
  <si>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</si>
  <si>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</si>
  <si>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</si>
  <si>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</si>
  <si>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</si>
  <si>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</si>
  <si>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</si>
  <si>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</si>
  <si>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</si>
  <si>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</si>
  <si>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</si>
  <si>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</si>
  <si>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</si>
  <si>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</si>
  <si>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</si>
  <si>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</si>
  <si>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</si>
  <si>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</si>
  <si>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</si>
  <si>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</si>
  <si>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</si>
  <si>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</si>
  <si>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</si>
  <si>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</si>
  <si>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</si>
  <si>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</si>
  <si>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</si>
  <si>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</si>
  <si>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</si>
  <si>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</si>
  <si>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</si>
  <si>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</si>
  <si>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</si>
  <si>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</si>
  <si>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</si>
  <si>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</si>
  <si>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</si>
  <si>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</si>
  <si>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</si>
  <si>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</si>
  <si>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</si>
  <si>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</si>
  <si>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</si>
  <si>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</si>
  <si>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</si>
  <si>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</si>
  <si>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</si>
  <si>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</si>
  <si>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</si>
  <si>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</si>
  <si>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</si>
  <si>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</si>
  <si>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</si>
  <si>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</si>
  <si>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</si>
  <si>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</si>
  <si>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</si>
  <si>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</si>
  <si>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</si>
  <si>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</si>
  <si>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</si>
  <si>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</si>
  <si>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</si>
  <si>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</si>
  <si>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</si>
  <si>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</si>
  <si>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</si>
  <si>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</si>
  <si>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</si>
  <si>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</si>
  <si>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</si>
  <si>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</si>
  <si>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</si>
  <si>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</si>
  <si>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</si>
  <si>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</si>
  <si>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</si>
  <si>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</si>
  <si>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</si>
  <si>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</si>
  <si>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</si>
  <si>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</si>
  <si>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</si>
  <si>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</si>
  <si>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</si>
  <si>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</si>
  <si>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</si>
  <si>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</si>
  <si>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国交</t>
  </si>
  <si>
    <t>水管理・国土保全局</t>
    <phoneticPr fontId="5"/>
  </si>
  <si>
    <t>国土交通省</t>
  </si>
  <si>
    <t>河川計画課河川計画調整室</t>
    <rPh sb="0" eb="2">
      <t>カセン</t>
    </rPh>
    <rPh sb="2" eb="5">
      <t>ケイカクカ</t>
    </rPh>
    <rPh sb="5" eb="7">
      <t>カセン</t>
    </rPh>
    <rPh sb="7" eb="9">
      <t>ケイカク</t>
    </rPh>
    <rPh sb="9" eb="12">
      <t>チョウセイシツ</t>
    </rPh>
    <phoneticPr fontId="31"/>
  </si>
  <si>
    <t>○</t>
  </si>
  <si>
    <t>統計法（平成19年5月23日法律第53号）第19条第11項</t>
    <phoneticPr fontId="5"/>
  </si>
  <si>
    <t>公的統計の整備に関する基本的な計画
（平成26年3月25日閣議決定）</t>
    <rPh sb="0" eb="2">
      <t>コウテキ</t>
    </rPh>
    <rPh sb="2" eb="4">
      <t>トウケイ</t>
    </rPh>
    <rPh sb="5" eb="7">
      <t>セイビ</t>
    </rPh>
    <rPh sb="8" eb="9">
      <t>カン</t>
    </rPh>
    <rPh sb="11" eb="14">
      <t>キホンテキ</t>
    </rPh>
    <rPh sb="15" eb="17">
      <t>ケイカク</t>
    </rPh>
    <rPh sb="19" eb="21">
      <t>ヘイセイ</t>
    </rPh>
    <rPh sb="23" eb="24">
      <t>ネン</t>
    </rPh>
    <rPh sb="25" eb="26">
      <t>ガツ</t>
    </rPh>
    <rPh sb="28" eb="29">
      <t>ニチ</t>
    </rPh>
    <rPh sb="29" eb="31">
      <t>カクギ</t>
    </rPh>
    <rPh sb="31" eb="33">
      <t>ケッテイ</t>
    </rPh>
    <phoneticPr fontId="31"/>
  </si>
  <si>
    <t>-</t>
    <phoneticPr fontId="5"/>
  </si>
  <si>
    <t>河川行政推進のため、年度ごとの水害統計ホームページ閲覧件数を34,000件にする。</t>
  </si>
  <si>
    <t>水害統計ホームページ閲覧件数</t>
  </si>
  <si>
    <t>水害統計の作成</t>
    <phoneticPr fontId="5"/>
  </si>
  <si>
    <t>水害統計作成に要するコスト業務執行額／水害統計</t>
    <phoneticPr fontId="5"/>
  </si>
  <si>
    <t>　百万円/件</t>
    <rPh sb="1" eb="3">
      <t>ヒャクマン</t>
    </rPh>
    <rPh sb="3" eb="4">
      <t>エン</t>
    </rPh>
    <rPh sb="5" eb="6">
      <t>ケン</t>
    </rPh>
    <phoneticPr fontId="5"/>
  </si>
  <si>
    <t>12/1</t>
    <phoneticPr fontId="5"/>
  </si>
  <si>
    <t>9/1</t>
    <phoneticPr fontId="5"/>
  </si>
  <si>
    <t>百万円</t>
    <rPh sb="0" eb="2">
      <t>ヒャクマン</t>
    </rPh>
    <rPh sb="2" eb="3">
      <t>エン</t>
    </rPh>
    <phoneticPr fontId="5"/>
  </si>
  <si>
    <t>件</t>
    <rPh sb="0" eb="1">
      <t>ケン</t>
    </rPh>
    <phoneticPr fontId="5"/>
  </si>
  <si>
    <t>4　水害等災害による被害の軽減</t>
    <phoneticPr fontId="5"/>
  </si>
  <si>
    <t>12　水害・土砂災害の防止・減災を推進する</t>
    <phoneticPr fontId="5"/>
  </si>
  <si>
    <t>無</t>
  </si>
  <si>
    <t>有</t>
  </si>
  <si>
    <t>当事業の実施に当たっては、規模の大小を問わず、1年間に全国で発生した水害に係る詳細な被害実態を悉皆調査し、かつ、全ての被災者を対象としてその被害状況の調査・報告が可能な唯一の者である都道府県を支出先として選定している。</t>
    <phoneticPr fontId="5"/>
  </si>
  <si>
    <t>事業は、全国の水害被害の実態について網羅的に調査を実施し、それらの経年変化を把握可能な我が国唯一の統計書等を作成するとともに、河川に係る行政施策の実施に必要な基礎資料を得ることを目的としており、国民や社会のニーズに沿ったものである。</t>
    <phoneticPr fontId="5"/>
  </si>
  <si>
    <t>当事業は、統計法に基づく一般統計調査であり、国が実施すべき事業である。</t>
    <phoneticPr fontId="5"/>
  </si>
  <si>
    <t>当事業は、河川に係る行政施策の実施に必要な基礎資料を得ることを目的としており、水害・土砂災害の防止・減災を推進する上で必要かつ適切な事業である。</t>
    <phoneticPr fontId="5"/>
  </si>
  <si>
    <t>‐</t>
  </si>
  <si>
    <t>当事業において、国から都道府県に支給する委託費は、過去の水害被害の実績を踏まえた必要最低限のものとなっており、単位当たりコスト等の水準は妥当である。</t>
    <phoneticPr fontId="5"/>
  </si>
  <si>
    <t>当事業において、国から都道府県に支給する委託費の費目・使途は、契約締結時及び精算時において、その内容を厳正に精査している。</t>
    <phoneticPr fontId="5"/>
  </si>
  <si>
    <t>水害被害の実態把握に当たっては、災害対策基本法に基づく報告のための調査の活用や、罹災証明書発行のための家屋被害調査結果を活用するなど、1回の調査で水害に関する各種調査内容を網羅可能なよう、調査計画を立てている。</t>
    <phoneticPr fontId="5"/>
  </si>
  <si>
    <t>成果実績は目標に見合ったものとなっている。</t>
    <phoneticPr fontId="5"/>
  </si>
  <si>
    <t>当事業の実施に当たっては、規模の大小を問わず、全国各地の水害発生の実態を把握し、かつ、全ての被災者を対象としてその被害状況の調査・報告を行う必要があるため、管内の市区町村等の総合的調整を行い、自らも水害被害の実態を把握している都道府県を業務実施主体とすることが最も効率的な調査手段である。</t>
    <phoneticPr fontId="5"/>
  </si>
  <si>
    <t>活動実績は見込みを達成しており、見合ったものとなっている。</t>
    <phoneticPr fontId="5"/>
  </si>
  <si>
    <t>調査結果については、各種行政・学術資料などに活用されているとともに、ホームページ（政府統計の総合窓口e-stat）に掲載するなど、広く一般に活用されるよう努めている。</t>
    <phoneticPr fontId="5"/>
  </si>
  <si>
    <t>１７２</t>
    <phoneticPr fontId="5"/>
  </si>
  <si>
    <t>１８４</t>
    <phoneticPr fontId="5"/>
  </si>
  <si>
    <t>１２５</t>
    <phoneticPr fontId="5"/>
  </si>
  <si>
    <t>１２２</t>
    <phoneticPr fontId="5"/>
  </si>
  <si>
    <t>１２７</t>
    <phoneticPr fontId="5"/>
  </si>
  <si>
    <t>１３８</t>
    <phoneticPr fontId="5"/>
  </si>
  <si>
    <t>１２９</t>
    <phoneticPr fontId="5"/>
  </si>
  <si>
    <t>１３１</t>
    <phoneticPr fontId="5"/>
  </si>
  <si>
    <t>統計情報調査地方公共団体委託費</t>
    <phoneticPr fontId="5"/>
  </si>
  <si>
    <t>水害・土砂災害対策調査費</t>
    <phoneticPr fontId="5"/>
  </si>
  <si>
    <t>その他</t>
    <rPh sb="2" eb="3">
      <t>タ</t>
    </rPh>
    <phoneticPr fontId="5"/>
  </si>
  <si>
    <t>-</t>
    <phoneticPr fontId="5"/>
  </si>
  <si>
    <t>水害統計ホームページ閲覧件数（国土交通省水管理･国土保全局調べ（令和４年３月））</t>
    <phoneticPr fontId="5"/>
  </si>
  <si>
    <t>全国における洪水等の水害により、個人・法人が所有する一般資産、公共土木施設及び公益事業者施設等に発生した被害の実態について網羅的に調査を実施するとともに、資産別・異常気象別・河川種類別等に分類し、それらの経年変化を把握することができる唯一の統計書等を作成し、河川に係る行政施策の実施に必要な基礎資料を得ることを目的としている。</t>
    <phoneticPr fontId="5"/>
  </si>
  <si>
    <t>①毎年、1月1日から12月31日までの間に発生した全ての水害に係る個人・法人が所有する一般資産、公共土木施設及び公益事業者施設等の詳細な被害実態（被災建物ごとの浸水深、床面積、世帯数、事業所従業者数等並びに公共土木施設被害額、公益事業等被害額）を網羅的に調査するため、最も的確に調査・把握できる地方公共団体に委託のうえ、実施。
②水害被害の実態調査を通じて得られた結果をとりまとめ、それらの経年変化を把握することができる統計書等の作成。</t>
    <phoneticPr fontId="5"/>
  </si>
  <si>
    <t>・当事業の目的は、国民や社会のニーズに沿っており、また、統計法に基づく一般統計であることから国が実施していくべき事業と考える。
・単位当たりのコスト、資金の流れ、費目・使途は適切であり、調査計画において調査の効率化に向けた工夫も行われている。
・事業実施の方法は適正であり、調査結果についてもホームページや出版物で広く一般に活用されるよう努めている。</t>
    <phoneticPr fontId="5"/>
  </si>
  <si>
    <t>委託契約先である都道府県による調査の実施状況等を確認し、調査の効率化に向けた方策を検討するとともに、事業目的を達成できるよう引き続き正確な調査を進める。</t>
    <phoneticPr fontId="5"/>
  </si>
  <si>
    <t>B.（株）謄栄社</t>
    <rPh sb="2" eb="5">
      <t>カブ</t>
    </rPh>
    <phoneticPr fontId="5"/>
  </si>
  <si>
    <t>調査要領、調査票の印刷</t>
    <rPh sb="0" eb="2">
      <t>チョウサ</t>
    </rPh>
    <rPh sb="2" eb="4">
      <t>ヨウリョウ</t>
    </rPh>
    <rPh sb="5" eb="8">
      <t>チョウサヒョウ</t>
    </rPh>
    <rPh sb="9" eb="11">
      <t>インサツ</t>
    </rPh>
    <phoneticPr fontId="5"/>
  </si>
  <si>
    <t>印刷製本費</t>
    <rPh sb="0" eb="2">
      <t>インサツ</t>
    </rPh>
    <rPh sb="2" eb="4">
      <t>セイホン</t>
    </rPh>
    <rPh sb="4" eb="5">
      <t>ヒ</t>
    </rPh>
    <phoneticPr fontId="5"/>
  </si>
  <si>
    <t>統計書の印刷（水害統計）</t>
    <phoneticPr fontId="5"/>
  </si>
  <si>
    <t>直接人件費</t>
    <rPh sb="0" eb="2">
      <t>チョクセツ</t>
    </rPh>
    <rPh sb="2" eb="5">
      <t>ジンケンヒ</t>
    </rPh>
    <phoneticPr fontId="5"/>
  </si>
  <si>
    <t>庁費</t>
    <rPh sb="0" eb="2">
      <t>チョウヒ</t>
    </rPh>
    <phoneticPr fontId="5"/>
  </si>
  <si>
    <t>消耗品費、通信運搬費</t>
    <rPh sb="0" eb="3">
      <t>ショウモウヒン</t>
    </rPh>
    <rPh sb="3" eb="4">
      <t>ヒ</t>
    </rPh>
    <rPh sb="5" eb="7">
      <t>ツウシン</t>
    </rPh>
    <rPh sb="7" eb="10">
      <t>ウンパンヒ</t>
    </rPh>
    <phoneticPr fontId="5"/>
  </si>
  <si>
    <t>水害統計調査の実施、調査結果のとりまとめ</t>
    <phoneticPr fontId="5"/>
  </si>
  <si>
    <t>広島県</t>
    <rPh sb="0" eb="2">
      <t>ヒロシマ</t>
    </rPh>
    <rPh sb="2" eb="3">
      <t>ケン</t>
    </rPh>
    <phoneticPr fontId="5"/>
  </si>
  <si>
    <t>熊本県</t>
    <rPh sb="0" eb="2">
      <t>クマモト</t>
    </rPh>
    <rPh sb="2" eb="3">
      <t>ケン</t>
    </rPh>
    <phoneticPr fontId="5"/>
  </si>
  <si>
    <t>福岡県</t>
    <rPh sb="0" eb="3">
      <t>フクオカケン</t>
    </rPh>
    <phoneticPr fontId="5"/>
  </si>
  <si>
    <t>京都府</t>
    <rPh sb="0" eb="2">
      <t>キョウト</t>
    </rPh>
    <rPh sb="2" eb="3">
      <t>フ</t>
    </rPh>
    <phoneticPr fontId="5"/>
  </si>
  <si>
    <t>北海道</t>
    <rPh sb="0" eb="3">
      <t>ホッカイドウ</t>
    </rPh>
    <phoneticPr fontId="5"/>
  </si>
  <si>
    <t>兵庫県</t>
    <rPh sb="0" eb="3">
      <t>ヒョウゴケン</t>
    </rPh>
    <phoneticPr fontId="5"/>
  </si>
  <si>
    <t>岡山県</t>
    <rPh sb="0" eb="3">
      <t>オカヤマケン</t>
    </rPh>
    <phoneticPr fontId="5"/>
  </si>
  <si>
    <t>茨城県</t>
    <rPh sb="0" eb="3">
      <t>イバラキケン</t>
    </rPh>
    <phoneticPr fontId="5"/>
  </si>
  <si>
    <t>長野県</t>
    <rPh sb="0" eb="3">
      <t>ナガノケン</t>
    </rPh>
    <phoneticPr fontId="5"/>
  </si>
  <si>
    <t>東京都</t>
    <rPh sb="0" eb="3">
      <t>トウキョウト</t>
    </rPh>
    <phoneticPr fontId="5"/>
  </si>
  <si>
    <t>調査要領、調査票の印刷</t>
    <phoneticPr fontId="5"/>
  </si>
  <si>
    <t>水害統計の作成</t>
    <rPh sb="0" eb="2">
      <t>スイガイ</t>
    </rPh>
    <rPh sb="2" eb="4">
      <t>トウケイ</t>
    </rPh>
    <rPh sb="5" eb="7">
      <t>サクセイ</t>
    </rPh>
    <phoneticPr fontId="5"/>
  </si>
  <si>
    <t>統計書の印刷（水害統計）</t>
    <phoneticPr fontId="5"/>
  </si>
  <si>
    <t>統計書の印刷（海岸統計）</t>
    <rPh sb="7" eb="9">
      <t>カイガン</t>
    </rPh>
    <phoneticPr fontId="5"/>
  </si>
  <si>
    <t>印刷製本費</t>
    <phoneticPr fontId="5"/>
  </si>
  <si>
    <t>統計書の印刷（海岸統計）</t>
    <rPh sb="7" eb="9">
      <t>カイガン</t>
    </rPh>
    <phoneticPr fontId="5"/>
  </si>
  <si>
    <t>10/1</t>
    <phoneticPr fontId="35"/>
  </si>
  <si>
    <t>A.広島県</t>
    <rPh sb="2" eb="4">
      <t>ヒロシマ</t>
    </rPh>
    <rPh sb="4" eb="5">
      <t>ケン</t>
    </rPh>
    <phoneticPr fontId="5"/>
  </si>
  <si>
    <t>水害等統計作成経費</t>
    <rPh sb="2" eb="3">
      <t>トウ</t>
    </rPh>
    <phoneticPr fontId="5"/>
  </si>
  <si>
    <t>予算は効率的に支出されているものと思料する。</t>
    <rPh sb="0" eb="2">
      <t>ヨサン</t>
    </rPh>
    <rPh sb="3" eb="5">
      <t>コウリツ</t>
    </rPh>
    <rPh sb="5" eb="6">
      <t>テキ</t>
    </rPh>
    <rPh sb="7" eb="9">
      <t>シシュツ</t>
    </rPh>
    <rPh sb="17" eb="19">
      <t>シリョウ</t>
    </rPh>
    <phoneticPr fontId="35"/>
  </si>
  <si>
    <t>統計法に基づく一般統計であり、近年の気候変動に伴う激甚化・頻発化する水災害への対応を検討するために不可欠であるが、国土交通省所管統計の信頼回復に向けた「国土交通省統計改革プラン」（令和４年８月）を踏まえ、調査の効率化や統計の品質向上等に努めるべき。</t>
    <rPh sb="57" eb="62">
      <t>コクドコウツウショウ</t>
    </rPh>
    <rPh sb="62" eb="64">
      <t>ショカン</t>
    </rPh>
    <rPh sb="64" eb="66">
      <t>トウケイ</t>
    </rPh>
    <rPh sb="67" eb="69">
      <t>シンライ</t>
    </rPh>
    <rPh sb="69" eb="71">
      <t>カイフク</t>
    </rPh>
    <rPh sb="72" eb="73">
      <t>ム</t>
    </rPh>
    <rPh sb="90" eb="92">
      <t>レイワ</t>
    </rPh>
    <rPh sb="93" eb="94">
      <t>ネン</t>
    </rPh>
    <rPh sb="95" eb="96">
      <t>ガツ</t>
    </rPh>
    <rPh sb="98" eb="99">
      <t>フ</t>
    </rPh>
    <rPh sb="102" eb="104">
      <t>チョウサ</t>
    </rPh>
    <rPh sb="105" eb="108">
      <t>コウリツカ</t>
    </rPh>
    <rPh sb="109" eb="111">
      <t>トウケイ</t>
    </rPh>
    <rPh sb="112" eb="114">
      <t>ヒンシツ</t>
    </rPh>
    <rPh sb="114" eb="116">
      <t>コウジョウ</t>
    </rPh>
    <rPh sb="116" eb="117">
      <t>トウ</t>
    </rPh>
    <phoneticPr fontId="35"/>
  </si>
  <si>
    <t>株式会社謄栄社</t>
    <rPh sb="0" eb="4">
      <t>カブシキガイシャ</t>
    </rPh>
    <rPh sb="4" eb="5">
      <t>トウ</t>
    </rPh>
    <rPh sb="5" eb="6">
      <t>サカエ</t>
    </rPh>
    <rPh sb="6" eb="7">
      <t>シャ</t>
    </rPh>
    <phoneticPr fontId="5"/>
  </si>
  <si>
    <t>石川　博基</t>
    <rPh sb="0" eb="2">
      <t>イシカワ</t>
    </rPh>
    <rPh sb="3" eb="5">
      <t>ヒロキ</t>
    </rPh>
    <phoneticPr fontId="31"/>
  </si>
  <si>
    <t>水害統計は、経年で定量的に水害実態を把握するためのものであり、調査の実施に当たっては、調査の効率化や統計の品質向上等の観点で、調査要領の見直しの必要性について検討を行っているところである。引き続き、確実な調査の実施に努めてまいりたい。</t>
    <rPh sb="43" eb="45">
      <t>チョウサ</t>
    </rPh>
    <rPh sb="46" eb="49">
      <t>コウリツカ</t>
    </rPh>
    <rPh sb="50" eb="52">
      <t>トウケイ</t>
    </rPh>
    <rPh sb="53" eb="55">
      <t>ヒンシツ</t>
    </rPh>
    <rPh sb="55" eb="57">
      <t>コウジョウ</t>
    </rPh>
    <rPh sb="57" eb="58">
      <t>トウ</t>
    </rPh>
    <rPh sb="59" eb="61">
      <t>カンテン</t>
    </rPh>
    <rPh sb="63" eb="65">
      <t>チョウサ</t>
    </rPh>
    <rPh sb="65" eb="67">
      <t>ヨウリョウ</t>
    </rPh>
    <rPh sb="68" eb="70">
      <t>ミナオ</t>
    </rPh>
    <rPh sb="72" eb="74">
      <t>ヒツヨウ</t>
    </rPh>
    <rPh sb="74" eb="75">
      <t>セイ</t>
    </rPh>
    <phoneticPr fontId="35"/>
  </si>
  <si>
    <t>-</t>
    <phoneticPr fontId="35"/>
  </si>
  <si>
    <t>https://www.mlit.go.jp/seisakutokatsu/hyouka/seisakutokatsu_hyouka_tk_000037.html</t>
    <phoneticPr fontId="5"/>
  </si>
  <si>
    <t>P20（全体版）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</si>
</sst>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2"/>
      <name val="ＭＳ Ｐゴシック"/>
      <family val="3"/>
    </font>
    <font>
      <sz val="11"/>
      <name val="ＭＳ ゴシック"/>
      <family val="3"/>
    </font>
    <font>
      <sz val="10"/>
      <name val="ＭＳ Ｐゴシック"/>
      <family val="3"/>
    </font>
    <font>
      <sz val="6"/>
      <name val="ＭＳ Ｐゴシック"/>
      <family val="3"/>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4" fillId="0" borderId="66" xfId="1" applyFont="1" applyFill="1" applyBorder="1" applyAlignment="1" applyProtection="1">
      <alignment horizontal="left" vertical="top" wrapText="1"/>
      <protection locked="0"/>
    </xf>
    <xf numFmtId="0" fontId="34" fillId="0" borderId="17" xfId="1" applyFont="1" applyFill="1" applyBorder="1" applyAlignment="1" applyProtection="1">
      <alignment horizontal="left" vertical="top" wrapText="1"/>
      <protection locked="0"/>
    </xf>
    <xf numFmtId="0" fontId="34"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3" fillId="0" borderId="40" xfId="2" applyFont="1" applyFill="1" applyBorder="1" applyAlignment="1" applyProtection="1">
      <alignment horizontal="left" vertical="center" wrapText="1" shrinkToFit="1"/>
      <protection locked="0"/>
    </xf>
    <xf numFmtId="0" fontId="33" fillId="0" borderId="41" xfId="2" applyFont="1" applyFill="1" applyBorder="1" applyAlignment="1" applyProtection="1">
      <alignment horizontal="left" vertical="center" wrapText="1" shrinkToFit="1"/>
      <protection locked="0"/>
    </xf>
    <xf numFmtId="0" fontId="33"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32"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34" fillId="0" borderId="33" xfId="1" applyFont="1" applyFill="1" applyBorder="1" applyAlignment="1" applyProtection="1">
      <alignment horizontal="left" vertical="top" wrapText="1"/>
      <protection locked="0"/>
    </xf>
    <xf numFmtId="0" fontId="34" fillId="0" borderId="25" xfId="1" applyFont="1" applyFill="1" applyBorder="1" applyAlignment="1" applyProtection="1">
      <alignment horizontal="left" vertical="top" wrapText="1"/>
      <protection locked="0"/>
    </xf>
    <xf numFmtId="0" fontId="34"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41"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127000</xdr:colOff>
      <xdr:row>268</xdr:row>
      <xdr:rowOff>279400</xdr:rowOff>
    </xdr:from>
    <xdr:to>
      <xdr:col>35</xdr:col>
      <xdr:colOff>95250</xdr:colOff>
      <xdr:row>281</xdr:row>
      <xdr:rowOff>257175</xdr:rowOff>
    </xdr:to>
    <xdr:pic>
      <xdr:nvPicPr>
        <xdr:cNvPr id="10" name="図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65400" y="40589200"/>
          <a:ext cx="4641850" cy="460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0" zoomScale="75" zoomScaleNormal="75" zoomScaleSheetLayoutView="7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284</v>
      </c>
      <c r="AJ2" s="172" t="s">
        <v>607</v>
      </c>
      <c r="AK2" s="172"/>
      <c r="AL2" s="172"/>
      <c r="AM2" s="172"/>
      <c r="AN2" s="75" t="s">
        <v>284</v>
      </c>
      <c r="AO2" s="172">
        <v>21</v>
      </c>
      <c r="AP2" s="172"/>
      <c r="AQ2" s="172"/>
      <c r="AR2" s="76" t="s">
        <v>284</v>
      </c>
      <c r="AS2" s="173">
        <v>123</v>
      </c>
      <c r="AT2" s="173"/>
      <c r="AU2" s="173"/>
      <c r="AV2" s="75" t="str">
        <f>IF(AW2="","","-")</f>
        <v/>
      </c>
      <c r="AW2" s="174"/>
      <c r="AX2" s="174"/>
    </row>
    <row r="3" spans="1:50" ht="21" customHeight="1" thickBot="1" x14ac:dyDescent="0.2">
      <c r="A3" s="175" t="s">
        <v>597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609</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683</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608</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326</v>
      </c>
      <c r="H5" s="163"/>
      <c r="I5" s="163"/>
      <c r="J5" s="163"/>
      <c r="K5" s="163"/>
      <c r="L5" s="163"/>
      <c r="M5" s="164" t="s">
        <v>61</v>
      </c>
      <c r="N5" s="165"/>
      <c r="O5" s="165"/>
      <c r="P5" s="165"/>
      <c r="Q5" s="165"/>
      <c r="R5" s="166"/>
      <c r="S5" s="167" t="s">
        <v>65</v>
      </c>
      <c r="T5" s="163"/>
      <c r="U5" s="163"/>
      <c r="V5" s="163"/>
      <c r="W5" s="163"/>
      <c r="X5" s="168"/>
      <c r="Y5" s="169" t="s">
        <v>3</v>
      </c>
      <c r="Z5" s="170"/>
      <c r="AA5" s="170"/>
      <c r="AB5" s="170"/>
      <c r="AC5" s="170"/>
      <c r="AD5" s="171"/>
      <c r="AE5" s="194" t="s">
        <v>610</v>
      </c>
      <c r="AF5" s="194"/>
      <c r="AG5" s="194"/>
      <c r="AH5" s="194"/>
      <c r="AI5" s="194"/>
      <c r="AJ5" s="194"/>
      <c r="AK5" s="194"/>
      <c r="AL5" s="194"/>
      <c r="AM5" s="194"/>
      <c r="AN5" s="194"/>
      <c r="AO5" s="194"/>
      <c r="AP5" s="195"/>
      <c r="AQ5" s="196" t="s">
        <v>687</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612</v>
      </c>
      <c r="H7" s="205"/>
      <c r="I7" s="205"/>
      <c r="J7" s="205"/>
      <c r="K7" s="205"/>
      <c r="L7" s="205"/>
      <c r="M7" s="205"/>
      <c r="N7" s="205"/>
      <c r="O7" s="205"/>
      <c r="P7" s="205"/>
      <c r="Q7" s="205"/>
      <c r="R7" s="205"/>
      <c r="S7" s="205"/>
      <c r="T7" s="205"/>
      <c r="U7" s="205"/>
      <c r="V7" s="205"/>
      <c r="W7" s="205"/>
      <c r="X7" s="206"/>
      <c r="Y7" s="207" t="s">
        <v>269</v>
      </c>
      <c r="Z7" s="208"/>
      <c r="AA7" s="208"/>
      <c r="AB7" s="208"/>
      <c r="AC7" s="208"/>
      <c r="AD7" s="209"/>
      <c r="AE7" s="210" t="s">
        <v>613</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653</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654</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直接実施、委託・請負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416</v>
      </c>
      <c r="Q12" s="223"/>
      <c r="R12" s="223"/>
      <c r="S12" s="223"/>
      <c r="T12" s="223"/>
      <c r="U12" s="223"/>
      <c r="V12" s="252"/>
      <c r="W12" s="222" t="s">
        <v>568</v>
      </c>
      <c r="X12" s="223"/>
      <c r="Y12" s="223"/>
      <c r="Z12" s="223"/>
      <c r="AA12" s="223"/>
      <c r="AB12" s="223"/>
      <c r="AC12" s="252"/>
      <c r="AD12" s="222" t="s">
        <v>570</v>
      </c>
      <c r="AE12" s="223"/>
      <c r="AF12" s="223"/>
      <c r="AG12" s="223"/>
      <c r="AH12" s="223"/>
      <c r="AI12" s="223"/>
      <c r="AJ12" s="252"/>
      <c r="AK12" s="222" t="s">
        <v>588</v>
      </c>
      <c r="AL12" s="223"/>
      <c r="AM12" s="223"/>
      <c r="AN12" s="223"/>
      <c r="AO12" s="223"/>
      <c r="AP12" s="223"/>
      <c r="AQ12" s="252"/>
      <c r="AR12" s="222" t="s">
        <v>589</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13</v>
      </c>
      <c r="Q13" s="217"/>
      <c r="R13" s="217"/>
      <c r="S13" s="217"/>
      <c r="T13" s="217"/>
      <c r="U13" s="217"/>
      <c r="V13" s="218"/>
      <c r="W13" s="216">
        <v>12</v>
      </c>
      <c r="X13" s="217"/>
      <c r="Y13" s="217"/>
      <c r="Z13" s="217"/>
      <c r="AA13" s="217"/>
      <c r="AB13" s="217"/>
      <c r="AC13" s="218"/>
      <c r="AD13" s="216">
        <v>12</v>
      </c>
      <c r="AE13" s="217"/>
      <c r="AF13" s="217"/>
      <c r="AG13" s="217"/>
      <c r="AH13" s="217"/>
      <c r="AI13" s="217"/>
      <c r="AJ13" s="218"/>
      <c r="AK13" s="216">
        <v>12</v>
      </c>
      <c r="AL13" s="217"/>
      <c r="AM13" s="217"/>
      <c r="AN13" s="217"/>
      <c r="AO13" s="217"/>
      <c r="AP13" s="217"/>
      <c r="AQ13" s="218"/>
      <c r="AR13" s="228">
        <v>12</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614</v>
      </c>
      <c r="Q14" s="217"/>
      <c r="R14" s="217"/>
      <c r="S14" s="217"/>
      <c r="T14" s="217"/>
      <c r="U14" s="217"/>
      <c r="V14" s="218"/>
      <c r="W14" s="216" t="s">
        <v>614</v>
      </c>
      <c r="X14" s="217"/>
      <c r="Y14" s="217"/>
      <c r="Z14" s="217"/>
      <c r="AA14" s="217"/>
      <c r="AB14" s="217"/>
      <c r="AC14" s="218"/>
      <c r="AD14" s="216" t="s">
        <v>651</v>
      </c>
      <c r="AE14" s="217"/>
      <c r="AF14" s="217"/>
      <c r="AG14" s="217"/>
      <c r="AH14" s="217"/>
      <c r="AI14" s="217"/>
      <c r="AJ14" s="218"/>
      <c r="AK14" s="216" t="s">
        <v>651</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614</v>
      </c>
      <c r="Q15" s="217"/>
      <c r="R15" s="217"/>
      <c r="S15" s="217"/>
      <c r="T15" s="217"/>
      <c r="U15" s="217"/>
      <c r="V15" s="218"/>
      <c r="W15" s="216" t="s">
        <v>614</v>
      </c>
      <c r="X15" s="217"/>
      <c r="Y15" s="217"/>
      <c r="Z15" s="217"/>
      <c r="AA15" s="217"/>
      <c r="AB15" s="217"/>
      <c r="AC15" s="218"/>
      <c r="AD15" s="216" t="s">
        <v>651</v>
      </c>
      <c r="AE15" s="217"/>
      <c r="AF15" s="217"/>
      <c r="AG15" s="217"/>
      <c r="AH15" s="217"/>
      <c r="AI15" s="217"/>
      <c r="AJ15" s="218"/>
      <c r="AK15" s="216" t="s">
        <v>651</v>
      </c>
      <c r="AL15" s="217"/>
      <c r="AM15" s="217"/>
      <c r="AN15" s="217"/>
      <c r="AO15" s="217"/>
      <c r="AP15" s="217"/>
      <c r="AQ15" s="218"/>
      <c r="AR15" s="216" t="s">
        <v>689</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614</v>
      </c>
      <c r="Q16" s="217"/>
      <c r="R16" s="217"/>
      <c r="S16" s="217"/>
      <c r="T16" s="217"/>
      <c r="U16" s="217"/>
      <c r="V16" s="218"/>
      <c r="W16" s="216" t="s">
        <v>614</v>
      </c>
      <c r="X16" s="217"/>
      <c r="Y16" s="217"/>
      <c r="Z16" s="217"/>
      <c r="AA16" s="217"/>
      <c r="AB16" s="217"/>
      <c r="AC16" s="218"/>
      <c r="AD16" s="216" t="s">
        <v>651</v>
      </c>
      <c r="AE16" s="217"/>
      <c r="AF16" s="217"/>
      <c r="AG16" s="217"/>
      <c r="AH16" s="217"/>
      <c r="AI16" s="217"/>
      <c r="AJ16" s="218"/>
      <c r="AK16" s="216" t="s">
        <v>651</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614</v>
      </c>
      <c r="Q17" s="217"/>
      <c r="R17" s="217"/>
      <c r="S17" s="217"/>
      <c r="T17" s="217"/>
      <c r="U17" s="217"/>
      <c r="V17" s="218"/>
      <c r="W17" s="216" t="s">
        <v>614</v>
      </c>
      <c r="X17" s="217"/>
      <c r="Y17" s="217"/>
      <c r="Z17" s="217"/>
      <c r="AA17" s="217"/>
      <c r="AB17" s="217"/>
      <c r="AC17" s="218"/>
      <c r="AD17" s="216" t="s">
        <v>651</v>
      </c>
      <c r="AE17" s="217"/>
      <c r="AF17" s="217"/>
      <c r="AG17" s="217"/>
      <c r="AH17" s="217"/>
      <c r="AI17" s="217"/>
      <c r="AJ17" s="218"/>
      <c r="AK17" s="216" t="s">
        <v>651</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13</v>
      </c>
      <c r="Q18" s="261"/>
      <c r="R18" s="261"/>
      <c r="S18" s="261"/>
      <c r="T18" s="261"/>
      <c r="U18" s="261"/>
      <c r="V18" s="262"/>
      <c r="W18" s="260">
        <f>SUM(W13:AC17)</f>
        <v>12</v>
      </c>
      <c r="X18" s="261"/>
      <c r="Y18" s="261"/>
      <c r="Z18" s="261"/>
      <c r="AA18" s="261"/>
      <c r="AB18" s="261"/>
      <c r="AC18" s="262"/>
      <c r="AD18" s="260">
        <f>SUM(AD13:AJ17)</f>
        <v>12</v>
      </c>
      <c r="AE18" s="261"/>
      <c r="AF18" s="261"/>
      <c r="AG18" s="261"/>
      <c r="AH18" s="261"/>
      <c r="AI18" s="261"/>
      <c r="AJ18" s="262"/>
      <c r="AK18" s="260">
        <f>SUM(AK13:AQ17)</f>
        <v>12</v>
      </c>
      <c r="AL18" s="261"/>
      <c r="AM18" s="261"/>
      <c r="AN18" s="261"/>
      <c r="AO18" s="261"/>
      <c r="AP18" s="261"/>
      <c r="AQ18" s="262"/>
      <c r="AR18" s="260">
        <f>SUM(AR13:AX17)</f>
        <v>12</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12</v>
      </c>
      <c r="Q19" s="217"/>
      <c r="R19" s="217"/>
      <c r="S19" s="217"/>
      <c r="T19" s="217"/>
      <c r="U19" s="217"/>
      <c r="V19" s="218"/>
      <c r="W19" s="216">
        <v>9</v>
      </c>
      <c r="X19" s="217"/>
      <c r="Y19" s="217"/>
      <c r="Z19" s="217"/>
      <c r="AA19" s="217"/>
      <c r="AB19" s="217"/>
      <c r="AC19" s="218"/>
      <c r="AD19" s="216">
        <v>10</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0.92307692307692313</v>
      </c>
      <c r="Q20" s="292"/>
      <c r="R20" s="292"/>
      <c r="S20" s="292"/>
      <c r="T20" s="292"/>
      <c r="U20" s="292"/>
      <c r="V20" s="292"/>
      <c r="W20" s="292">
        <f>IF(W18=0, "-", SUM(W19)/W18)</f>
        <v>0.75</v>
      </c>
      <c r="X20" s="292"/>
      <c r="Y20" s="292"/>
      <c r="Z20" s="292"/>
      <c r="AA20" s="292"/>
      <c r="AB20" s="292"/>
      <c r="AC20" s="292"/>
      <c r="AD20" s="292">
        <f>IF(AD18=0, "-", SUM(AD19)/AD18)</f>
        <v>0.83333333333333337</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f>IF(P19=0, "-", SUM(P19)/SUM(P13,P14))</f>
        <v>0.92307692307692313</v>
      </c>
      <c r="Q21" s="292"/>
      <c r="R21" s="292"/>
      <c r="S21" s="292"/>
      <c r="T21" s="292"/>
      <c r="U21" s="292"/>
      <c r="V21" s="292"/>
      <c r="W21" s="292">
        <f>IF(W19=0, "-", SUM(W19)/SUM(W13,W14))</f>
        <v>0.75</v>
      </c>
      <c r="X21" s="292"/>
      <c r="Y21" s="292"/>
      <c r="Z21" s="292"/>
      <c r="AA21" s="292"/>
      <c r="AB21" s="292"/>
      <c r="AC21" s="292"/>
      <c r="AD21" s="292">
        <f>IF(AD19=0, "-", SUM(AD19)/SUM(AD13,AD14))</f>
        <v>0.83333333333333337</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592</v>
      </c>
      <c r="B22" s="301"/>
      <c r="C22" s="301"/>
      <c r="D22" s="301"/>
      <c r="E22" s="301"/>
      <c r="F22" s="302"/>
      <c r="G22" s="306" t="s">
        <v>229</v>
      </c>
      <c r="H22" s="275"/>
      <c r="I22" s="275"/>
      <c r="J22" s="275"/>
      <c r="K22" s="275"/>
      <c r="L22" s="275"/>
      <c r="M22" s="275"/>
      <c r="N22" s="275"/>
      <c r="O22" s="307"/>
      <c r="P22" s="274" t="s">
        <v>590</v>
      </c>
      <c r="Q22" s="275"/>
      <c r="R22" s="275"/>
      <c r="S22" s="275"/>
      <c r="T22" s="275"/>
      <c r="U22" s="275"/>
      <c r="V22" s="307"/>
      <c r="W22" s="274" t="s">
        <v>591</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648</v>
      </c>
      <c r="H23" s="278"/>
      <c r="I23" s="278"/>
      <c r="J23" s="278"/>
      <c r="K23" s="278"/>
      <c r="L23" s="278"/>
      <c r="M23" s="278"/>
      <c r="N23" s="278"/>
      <c r="O23" s="279"/>
      <c r="P23" s="228">
        <v>11</v>
      </c>
      <c r="Q23" s="229"/>
      <c r="R23" s="229"/>
      <c r="S23" s="229"/>
      <c r="T23" s="229"/>
      <c r="U23" s="229"/>
      <c r="V23" s="280"/>
      <c r="W23" s="228">
        <v>11</v>
      </c>
      <c r="X23" s="229"/>
      <c r="Y23" s="229"/>
      <c r="Z23" s="229"/>
      <c r="AA23" s="229"/>
      <c r="AB23" s="229"/>
      <c r="AC23" s="280"/>
      <c r="AD23" s="281" t="s">
        <v>689</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649</v>
      </c>
      <c r="H24" s="288"/>
      <c r="I24" s="288"/>
      <c r="J24" s="288"/>
      <c r="K24" s="288"/>
      <c r="L24" s="288"/>
      <c r="M24" s="288"/>
      <c r="N24" s="288"/>
      <c r="O24" s="289"/>
      <c r="P24" s="216">
        <v>1</v>
      </c>
      <c r="Q24" s="217"/>
      <c r="R24" s="217"/>
      <c r="S24" s="217"/>
      <c r="T24" s="217"/>
      <c r="U24" s="217"/>
      <c r="V24" s="218"/>
      <c r="W24" s="216">
        <v>1</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t="s">
        <v>650</v>
      </c>
      <c r="H28" s="295"/>
      <c r="I28" s="295"/>
      <c r="J28" s="295"/>
      <c r="K28" s="295"/>
      <c r="L28" s="295"/>
      <c r="M28" s="295"/>
      <c r="N28" s="295"/>
      <c r="O28" s="296"/>
      <c r="P28" s="297">
        <v>0</v>
      </c>
      <c r="Q28" s="298"/>
      <c r="R28" s="298"/>
      <c r="S28" s="298"/>
      <c r="T28" s="298"/>
      <c r="U28" s="298"/>
      <c r="V28" s="299"/>
      <c r="W28" s="297">
        <v>0</v>
      </c>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12</v>
      </c>
      <c r="Q29" s="331"/>
      <c r="R29" s="331"/>
      <c r="S29" s="331"/>
      <c r="T29" s="331"/>
      <c r="U29" s="331"/>
      <c r="V29" s="332"/>
      <c r="W29" s="333">
        <f>AR13</f>
        <v>12</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56.25" customHeight="1" x14ac:dyDescent="0.15">
      <c r="A30" s="336" t="s">
        <v>579</v>
      </c>
      <c r="B30" s="337"/>
      <c r="C30" s="337"/>
      <c r="D30" s="337"/>
      <c r="E30" s="337"/>
      <c r="F30" s="338"/>
      <c r="G30" s="339" t="s">
        <v>654</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580</v>
      </c>
      <c r="B31" s="317"/>
      <c r="C31" s="317"/>
      <c r="D31" s="317"/>
      <c r="E31" s="317"/>
      <c r="F31" s="318"/>
      <c r="G31" s="350" t="s">
        <v>572</v>
      </c>
      <c r="H31" s="351"/>
      <c r="I31" s="351"/>
      <c r="J31" s="351"/>
      <c r="K31" s="351"/>
      <c r="L31" s="351"/>
      <c r="M31" s="351"/>
      <c r="N31" s="351"/>
      <c r="O31" s="351"/>
      <c r="P31" s="352" t="s">
        <v>571</v>
      </c>
      <c r="Q31" s="351"/>
      <c r="R31" s="351"/>
      <c r="S31" s="351"/>
      <c r="T31" s="351"/>
      <c r="U31" s="351"/>
      <c r="V31" s="351"/>
      <c r="W31" s="351"/>
      <c r="X31" s="353"/>
      <c r="Y31" s="354"/>
      <c r="Z31" s="355"/>
      <c r="AA31" s="356"/>
      <c r="AB31" s="400" t="s">
        <v>11</v>
      </c>
      <c r="AC31" s="400"/>
      <c r="AD31" s="400"/>
      <c r="AE31" s="401" t="s">
        <v>416</v>
      </c>
      <c r="AF31" s="402"/>
      <c r="AG31" s="402"/>
      <c r="AH31" s="403"/>
      <c r="AI31" s="401" t="s">
        <v>568</v>
      </c>
      <c r="AJ31" s="402"/>
      <c r="AK31" s="402"/>
      <c r="AL31" s="403"/>
      <c r="AM31" s="401" t="s">
        <v>384</v>
      </c>
      <c r="AN31" s="402"/>
      <c r="AO31" s="402"/>
      <c r="AP31" s="403"/>
      <c r="AQ31" s="410" t="s">
        <v>415</v>
      </c>
      <c r="AR31" s="411"/>
      <c r="AS31" s="411"/>
      <c r="AT31" s="412"/>
      <c r="AU31" s="410" t="s">
        <v>593</v>
      </c>
      <c r="AV31" s="411"/>
      <c r="AW31" s="411"/>
      <c r="AX31" s="413"/>
    </row>
    <row r="32" spans="1:50" ht="23.25" customHeight="1" x14ac:dyDescent="0.15">
      <c r="A32" s="348"/>
      <c r="B32" s="317"/>
      <c r="C32" s="317"/>
      <c r="D32" s="317"/>
      <c r="E32" s="317"/>
      <c r="F32" s="318"/>
      <c r="G32" s="357" t="s">
        <v>676</v>
      </c>
      <c r="H32" s="358"/>
      <c r="I32" s="358"/>
      <c r="J32" s="358"/>
      <c r="K32" s="358"/>
      <c r="L32" s="358"/>
      <c r="M32" s="358"/>
      <c r="N32" s="358"/>
      <c r="O32" s="358"/>
      <c r="P32" s="361" t="s">
        <v>617</v>
      </c>
      <c r="Q32" s="362"/>
      <c r="R32" s="362"/>
      <c r="S32" s="362"/>
      <c r="T32" s="362"/>
      <c r="U32" s="362"/>
      <c r="V32" s="362"/>
      <c r="W32" s="362"/>
      <c r="X32" s="363"/>
      <c r="Y32" s="367" t="s">
        <v>51</v>
      </c>
      <c r="Z32" s="368"/>
      <c r="AA32" s="369"/>
      <c r="AB32" s="370">
        <v>1</v>
      </c>
      <c r="AC32" s="370"/>
      <c r="AD32" s="370"/>
      <c r="AE32" s="371">
        <v>1</v>
      </c>
      <c r="AF32" s="371"/>
      <c r="AG32" s="371"/>
      <c r="AH32" s="371"/>
      <c r="AI32" s="371">
        <v>1</v>
      </c>
      <c r="AJ32" s="371"/>
      <c r="AK32" s="371"/>
      <c r="AL32" s="371"/>
      <c r="AM32" s="371">
        <v>1</v>
      </c>
      <c r="AN32" s="371"/>
      <c r="AO32" s="371"/>
      <c r="AP32" s="371"/>
      <c r="AQ32" s="397" t="s">
        <v>689</v>
      </c>
      <c r="AR32" s="371"/>
      <c r="AS32" s="371"/>
      <c r="AT32" s="371"/>
      <c r="AU32" s="388" t="s">
        <v>689</v>
      </c>
      <c r="AV32" s="404"/>
      <c r="AW32" s="404"/>
      <c r="AX32" s="405"/>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6" t="s">
        <v>52</v>
      </c>
      <c r="Z33" s="407"/>
      <c r="AA33" s="408"/>
      <c r="AB33" s="370">
        <v>1</v>
      </c>
      <c r="AC33" s="370"/>
      <c r="AD33" s="370"/>
      <c r="AE33" s="371">
        <v>1</v>
      </c>
      <c r="AF33" s="371"/>
      <c r="AG33" s="371"/>
      <c r="AH33" s="371"/>
      <c r="AI33" s="371">
        <v>1</v>
      </c>
      <c r="AJ33" s="371"/>
      <c r="AK33" s="371"/>
      <c r="AL33" s="371"/>
      <c r="AM33" s="371">
        <v>1</v>
      </c>
      <c r="AN33" s="371"/>
      <c r="AO33" s="371"/>
      <c r="AP33" s="371"/>
      <c r="AQ33" s="371">
        <v>1</v>
      </c>
      <c r="AR33" s="371"/>
      <c r="AS33" s="371"/>
      <c r="AT33" s="371"/>
      <c r="AU33" s="409">
        <v>1</v>
      </c>
      <c r="AV33" s="404"/>
      <c r="AW33" s="404"/>
      <c r="AX33" s="405"/>
    </row>
    <row r="34" spans="1:51" ht="23.25" customHeight="1" x14ac:dyDescent="0.15">
      <c r="A34" s="436" t="s">
        <v>581</v>
      </c>
      <c r="B34" s="437"/>
      <c r="C34" s="437"/>
      <c r="D34" s="437"/>
      <c r="E34" s="437"/>
      <c r="F34" s="438"/>
      <c r="G34" s="223" t="s">
        <v>582</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416</v>
      </c>
      <c r="AF34" s="223"/>
      <c r="AG34" s="223"/>
      <c r="AH34" s="252"/>
      <c r="AI34" s="222" t="s">
        <v>568</v>
      </c>
      <c r="AJ34" s="223"/>
      <c r="AK34" s="223"/>
      <c r="AL34" s="252"/>
      <c r="AM34" s="222" t="s">
        <v>384</v>
      </c>
      <c r="AN34" s="223"/>
      <c r="AO34" s="223"/>
      <c r="AP34" s="252"/>
      <c r="AQ34" s="415" t="s">
        <v>594</v>
      </c>
      <c r="AR34" s="416"/>
      <c r="AS34" s="416"/>
      <c r="AT34" s="416"/>
      <c r="AU34" s="416"/>
      <c r="AV34" s="416"/>
      <c r="AW34" s="416"/>
      <c r="AX34" s="417"/>
    </row>
    <row r="35" spans="1:51" ht="23.25" customHeight="1" x14ac:dyDescent="0.15">
      <c r="A35" s="439"/>
      <c r="B35" s="440"/>
      <c r="C35" s="440"/>
      <c r="D35" s="440"/>
      <c r="E35" s="440"/>
      <c r="F35" s="441"/>
      <c r="G35" s="393" t="s">
        <v>618</v>
      </c>
      <c r="H35" s="394"/>
      <c r="I35" s="394"/>
      <c r="J35" s="394"/>
      <c r="K35" s="394"/>
      <c r="L35" s="394"/>
      <c r="M35" s="394"/>
      <c r="N35" s="394"/>
      <c r="O35" s="394"/>
      <c r="P35" s="394"/>
      <c r="Q35" s="394"/>
      <c r="R35" s="394"/>
      <c r="S35" s="394"/>
      <c r="T35" s="394"/>
      <c r="U35" s="394"/>
      <c r="V35" s="394"/>
      <c r="W35" s="394"/>
      <c r="X35" s="394"/>
      <c r="Y35" s="418" t="s">
        <v>581</v>
      </c>
      <c r="Z35" s="419"/>
      <c r="AA35" s="420"/>
      <c r="AB35" s="421" t="s">
        <v>622</v>
      </c>
      <c r="AC35" s="422"/>
      <c r="AD35" s="423"/>
      <c r="AE35" s="397">
        <v>12</v>
      </c>
      <c r="AF35" s="397"/>
      <c r="AG35" s="397"/>
      <c r="AH35" s="397"/>
      <c r="AI35" s="397">
        <v>9</v>
      </c>
      <c r="AJ35" s="397"/>
      <c r="AK35" s="397"/>
      <c r="AL35" s="397"/>
      <c r="AM35" s="397">
        <v>10</v>
      </c>
      <c r="AN35" s="397"/>
      <c r="AO35" s="397"/>
      <c r="AP35" s="397"/>
      <c r="AQ35" s="388">
        <v>12</v>
      </c>
      <c r="AR35" s="372"/>
      <c r="AS35" s="372"/>
      <c r="AT35" s="372"/>
      <c r="AU35" s="372"/>
      <c r="AV35" s="372"/>
      <c r="AW35" s="372"/>
      <c r="AX35" s="373"/>
    </row>
    <row r="36" spans="1:51" ht="23.25" customHeight="1" x14ac:dyDescent="0.15">
      <c r="A36" s="442"/>
      <c r="B36" s="208"/>
      <c r="C36" s="208"/>
      <c r="D36" s="208"/>
      <c r="E36" s="208"/>
      <c r="F36" s="443"/>
      <c r="G36" s="395"/>
      <c r="H36" s="396"/>
      <c r="I36" s="396"/>
      <c r="J36" s="396"/>
      <c r="K36" s="396"/>
      <c r="L36" s="396"/>
      <c r="M36" s="396"/>
      <c r="N36" s="396"/>
      <c r="O36" s="396"/>
      <c r="P36" s="396"/>
      <c r="Q36" s="396"/>
      <c r="R36" s="396"/>
      <c r="S36" s="396"/>
      <c r="T36" s="396"/>
      <c r="U36" s="396"/>
      <c r="V36" s="396"/>
      <c r="W36" s="396"/>
      <c r="X36" s="396"/>
      <c r="Y36" s="384" t="s">
        <v>584</v>
      </c>
      <c r="Z36" s="398"/>
      <c r="AA36" s="399"/>
      <c r="AB36" s="424" t="s">
        <v>619</v>
      </c>
      <c r="AC36" s="425"/>
      <c r="AD36" s="426"/>
      <c r="AE36" s="427" t="s">
        <v>620</v>
      </c>
      <c r="AF36" s="427"/>
      <c r="AG36" s="427"/>
      <c r="AH36" s="427"/>
      <c r="AI36" s="427" t="s">
        <v>621</v>
      </c>
      <c r="AJ36" s="427"/>
      <c r="AK36" s="427"/>
      <c r="AL36" s="427"/>
      <c r="AM36" s="427" t="s">
        <v>681</v>
      </c>
      <c r="AN36" s="427"/>
      <c r="AO36" s="427"/>
      <c r="AP36" s="427"/>
      <c r="AQ36" s="427" t="s">
        <v>620</v>
      </c>
      <c r="AR36" s="427"/>
      <c r="AS36" s="427"/>
      <c r="AT36" s="427"/>
      <c r="AU36" s="427"/>
      <c r="AV36" s="427"/>
      <c r="AW36" s="427"/>
      <c r="AX36" s="430"/>
    </row>
    <row r="37" spans="1:51" ht="18.75" customHeight="1" x14ac:dyDescent="0.15">
      <c r="A37" s="466" t="s">
        <v>236</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416</v>
      </c>
      <c r="AF37" s="484"/>
      <c r="AG37" s="484"/>
      <c r="AH37" s="485"/>
      <c r="AI37" s="488" t="s">
        <v>568</v>
      </c>
      <c r="AJ37" s="488"/>
      <c r="AK37" s="488"/>
      <c r="AL37" s="483"/>
      <c r="AM37" s="488" t="s">
        <v>384</v>
      </c>
      <c r="AN37" s="488"/>
      <c r="AO37" s="488"/>
      <c r="AP37" s="483"/>
      <c r="AQ37" s="457" t="s">
        <v>174</v>
      </c>
      <c r="AR37" s="458"/>
      <c r="AS37" s="458"/>
      <c r="AT37" s="459"/>
      <c r="AU37" s="322" t="s">
        <v>128</v>
      </c>
      <c r="AV37" s="322"/>
      <c r="AW37" s="322"/>
      <c r="AX37" s="327"/>
    </row>
    <row r="38" spans="1:51" ht="18.75" customHeight="1" x14ac:dyDescent="0.15">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401"/>
      <c r="AC38" s="486"/>
      <c r="AD38" s="487"/>
      <c r="AE38" s="401"/>
      <c r="AF38" s="486"/>
      <c r="AG38" s="486"/>
      <c r="AH38" s="487"/>
      <c r="AI38" s="489"/>
      <c r="AJ38" s="489"/>
      <c r="AK38" s="489"/>
      <c r="AL38" s="401"/>
      <c r="AM38" s="489"/>
      <c r="AN38" s="489"/>
      <c r="AO38" s="489"/>
      <c r="AP38" s="401"/>
      <c r="AQ38" s="431">
        <v>5</v>
      </c>
      <c r="AR38" s="432"/>
      <c r="AS38" s="433" t="s">
        <v>175</v>
      </c>
      <c r="AT38" s="434"/>
      <c r="AU38" s="435" t="s">
        <v>614</v>
      </c>
      <c r="AV38" s="435"/>
      <c r="AW38" s="324" t="s">
        <v>166</v>
      </c>
      <c r="AX38" s="329"/>
    </row>
    <row r="39" spans="1:51" ht="23.25" customHeight="1" x14ac:dyDescent="0.15">
      <c r="A39" s="472"/>
      <c r="B39" s="470"/>
      <c r="C39" s="470"/>
      <c r="D39" s="470"/>
      <c r="E39" s="470"/>
      <c r="F39" s="471"/>
      <c r="G39" s="374" t="s">
        <v>615</v>
      </c>
      <c r="H39" s="129"/>
      <c r="I39" s="129"/>
      <c r="J39" s="129"/>
      <c r="K39" s="129"/>
      <c r="L39" s="129"/>
      <c r="M39" s="129"/>
      <c r="N39" s="129"/>
      <c r="O39" s="375"/>
      <c r="P39" s="139" t="s">
        <v>616</v>
      </c>
      <c r="Q39" s="139"/>
      <c r="R39" s="139"/>
      <c r="S39" s="139"/>
      <c r="T39" s="139"/>
      <c r="U39" s="139"/>
      <c r="V39" s="139"/>
      <c r="W39" s="139"/>
      <c r="X39" s="140"/>
      <c r="Y39" s="384" t="s">
        <v>12</v>
      </c>
      <c r="Z39" s="385"/>
      <c r="AA39" s="386"/>
      <c r="AB39" s="387" t="s">
        <v>623</v>
      </c>
      <c r="AC39" s="387"/>
      <c r="AD39" s="387"/>
      <c r="AE39" s="388">
        <v>41058</v>
      </c>
      <c r="AF39" s="372"/>
      <c r="AG39" s="372"/>
      <c r="AH39" s="372"/>
      <c r="AI39" s="388">
        <v>44396</v>
      </c>
      <c r="AJ39" s="372"/>
      <c r="AK39" s="372"/>
      <c r="AL39" s="372"/>
      <c r="AM39" s="388">
        <v>63743</v>
      </c>
      <c r="AN39" s="372"/>
      <c r="AO39" s="372"/>
      <c r="AP39" s="372"/>
      <c r="AQ39" s="390" t="s">
        <v>614</v>
      </c>
      <c r="AR39" s="391"/>
      <c r="AS39" s="391"/>
      <c r="AT39" s="392"/>
      <c r="AU39" s="372" t="s">
        <v>614</v>
      </c>
      <c r="AV39" s="372"/>
      <c r="AW39" s="372"/>
      <c r="AX39" s="373"/>
    </row>
    <row r="40" spans="1:51" ht="23.25" customHeight="1" x14ac:dyDescent="0.15">
      <c r="A40" s="473"/>
      <c r="B40" s="474"/>
      <c r="C40" s="474"/>
      <c r="D40" s="474"/>
      <c r="E40" s="474"/>
      <c r="F40" s="475"/>
      <c r="G40" s="376"/>
      <c r="H40" s="377"/>
      <c r="I40" s="377"/>
      <c r="J40" s="377"/>
      <c r="K40" s="377"/>
      <c r="L40" s="377"/>
      <c r="M40" s="377"/>
      <c r="N40" s="377"/>
      <c r="O40" s="378"/>
      <c r="P40" s="382"/>
      <c r="Q40" s="382"/>
      <c r="R40" s="382"/>
      <c r="S40" s="382"/>
      <c r="T40" s="382"/>
      <c r="U40" s="382"/>
      <c r="V40" s="382"/>
      <c r="W40" s="382"/>
      <c r="X40" s="383"/>
      <c r="Y40" s="222" t="s">
        <v>50</v>
      </c>
      <c r="Z40" s="223"/>
      <c r="AA40" s="252"/>
      <c r="AB40" s="447" t="s">
        <v>623</v>
      </c>
      <c r="AC40" s="447"/>
      <c r="AD40" s="447"/>
      <c r="AE40" s="388">
        <v>34000</v>
      </c>
      <c r="AF40" s="372"/>
      <c r="AG40" s="372"/>
      <c r="AH40" s="372"/>
      <c r="AI40" s="388">
        <v>34000</v>
      </c>
      <c r="AJ40" s="372"/>
      <c r="AK40" s="372"/>
      <c r="AL40" s="372"/>
      <c r="AM40" s="388">
        <v>34000</v>
      </c>
      <c r="AN40" s="372"/>
      <c r="AO40" s="372"/>
      <c r="AP40" s="372"/>
      <c r="AQ40" s="390">
        <v>34000</v>
      </c>
      <c r="AR40" s="391"/>
      <c r="AS40" s="391"/>
      <c r="AT40" s="392"/>
      <c r="AU40" s="372">
        <v>34000</v>
      </c>
      <c r="AV40" s="372"/>
      <c r="AW40" s="372"/>
      <c r="AX40" s="373"/>
    </row>
    <row r="41" spans="1:51" ht="23.25" customHeight="1" x14ac:dyDescent="0.15">
      <c r="A41" s="472"/>
      <c r="B41" s="470"/>
      <c r="C41" s="470"/>
      <c r="D41" s="470"/>
      <c r="E41" s="470"/>
      <c r="F41" s="471"/>
      <c r="G41" s="379"/>
      <c r="H41" s="380"/>
      <c r="I41" s="380"/>
      <c r="J41" s="380"/>
      <c r="K41" s="380"/>
      <c r="L41" s="380"/>
      <c r="M41" s="380"/>
      <c r="N41" s="380"/>
      <c r="O41" s="381"/>
      <c r="P41" s="142"/>
      <c r="Q41" s="142"/>
      <c r="R41" s="142"/>
      <c r="S41" s="142"/>
      <c r="T41" s="142"/>
      <c r="U41" s="142"/>
      <c r="V41" s="142"/>
      <c r="W41" s="142"/>
      <c r="X41" s="143"/>
      <c r="Y41" s="222" t="s">
        <v>13</v>
      </c>
      <c r="Z41" s="223"/>
      <c r="AA41" s="252"/>
      <c r="AB41" s="389" t="s">
        <v>14</v>
      </c>
      <c r="AC41" s="389"/>
      <c r="AD41" s="389"/>
      <c r="AE41" s="388">
        <v>120</v>
      </c>
      <c r="AF41" s="372"/>
      <c r="AG41" s="372"/>
      <c r="AH41" s="372"/>
      <c r="AI41" s="388">
        <v>131</v>
      </c>
      <c r="AJ41" s="372"/>
      <c r="AK41" s="372"/>
      <c r="AL41" s="372"/>
      <c r="AM41" s="388">
        <v>187</v>
      </c>
      <c r="AN41" s="372"/>
      <c r="AO41" s="372"/>
      <c r="AP41" s="372"/>
      <c r="AQ41" s="390" t="s">
        <v>614</v>
      </c>
      <c r="AR41" s="391"/>
      <c r="AS41" s="391"/>
      <c r="AT41" s="392"/>
      <c r="AU41" s="372" t="s">
        <v>614</v>
      </c>
      <c r="AV41" s="372"/>
      <c r="AW41" s="372"/>
      <c r="AX41" s="373"/>
    </row>
    <row r="42" spans="1:51" ht="23.25" customHeight="1" x14ac:dyDescent="0.15">
      <c r="A42" s="460" t="s">
        <v>260</v>
      </c>
      <c r="B42" s="455"/>
      <c r="C42" s="455"/>
      <c r="D42" s="455"/>
      <c r="E42" s="455"/>
      <c r="F42" s="456"/>
      <c r="G42" s="496" t="s">
        <v>652</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thickBot="1" x14ac:dyDescent="0.2">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893" t="s">
        <v>573</v>
      </c>
      <c r="B44" s="316" t="s">
        <v>574</v>
      </c>
      <c r="C44" s="317"/>
      <c r="D44" s="317"/>
      <c r="E44" s="317"/>
      <c r="F44" s="318"/>
      <c r="G44" s="322" t="s">
        <v>575</v>
      </c>
      <c r="H44" s="322"/>
      <c r="I44" s="322"/>
      <c r="J44" s="322"/>
      <c r="K44" s="322"/>
      <c r="L44" s="322"/>
      <c r="M44" s="322"/>
      <c r="N44" s="322"/>
      <c r="O44" s="322"/>
      <c r="P44" s="322"/>
      <c r="Q44" s="322"/>
      <c r="R44" s="322"/>
      <c r="S44" s="322"/>
      <c r="T44" s="322"/>
      <c r="U44" s="322"/>
      <c r="V44" s="322"/>
      <c r="W44" s="322"/>
      <c r="X44" s="322"/>
      <c r="Y44" s="322"/>
      <c r="Z44" s="322"/>
      <c r="AA44" s="323"/>
      <c r="AB44" s="326" t="s">
        <v>595</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90" t="s">
        <v>11</v>
      </c>
      <c r="AC49" s="891"/>
      <c r="AD49" s="892"/>
      <c r="AE49" s="414" t="s">
        <v>416</v>
      </c>
      <c r="AF49" s="414"/>
      <c r="AG49" s="414"/>
      <c r="AH49" s="414"/>
      <c r="AI49" s="414" t="s">
        <v>568</v>
      </c>
      <c r="AJ49" s="414"/>
      <c r="AK49" s="414"/>
      <c r="AL49" s="414"/>
      <c r="AM49" s="414" t="s">
        <v>384</v>
      </c>
      <c r="AN49" s="414"/>
      <c r="AO49" s="414"/>
      <c r="AP49" s="414"/>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1"/>
      <c r="AC50" s="486"/>
      <c r="AD50" s="487"/>
      <c r="AE50" s="414"/>
      <c r="AF50" s="414"/>
      <c r="AG50" s="414"/>
      <c r="AH50" s="414"/>
      <c r="AI50" s="414"/>
      <c r="AJ50" s="414"/>
      <c r="AK50" s="414"/>
      <c r="AL50" s="414"/>
      <c r="AM50" s="414"/>
      <c r="AN50" s="414"/>
      <c r="AO50" s="414"/>
      <c r="AP50" s="414"/>
      <c r="AQ50" s="495"/>
      <c r="AR50" s="435"/>
      <c r="AS50" s="433" t="s">
        <v>175</v>
      </c>
      <c r="AT50" s="434"/>
      <c r="AU50" s="435"/>
      <c r="AV50" s="435"/>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8"/>
      <c r="R51" s="448"/>
      <c r="S51" s="448"/>
      <c r="T51" s="448"/>
      <c r="U51" s="448"/>
      <c r="V51" s="448"/>
      <c r="W51" s="448"/>
      <c r="X51" s="449"/>
      <c r="Y51" s="894" t="s">
        <v>57</v>
      </c>
      <c r="Z51" s="895"/>
      <c r="AA51" s="896"/>
      <c r="AB51" s="387"/>
      <c r="AC51" s="387"/>
      <c r="AD51" s="387"/>
      <c r="AE51" s="388"/>
      <c r="AF51" s="372"/>
      <c r="AG51" s="372"/>
      <c r="AH51" s="372"/>
      <c r="AI51" s="388"/>
      <c r="AJ51" s="372"/>
      <c r="AK51" s="372"/>
      <c r="AL51" s="372"/>
      <c r="AM51" s="388"/>
      <c r="AN51" s="372"/>
      <c r="AO51" s="372"/>
      <c r="AP51" s="372"/>
      <c r="AQ51" s="390"/>
      <c r="AR51" s="391"/>
      <c r="AS51" s="391"/>
      <c r="AT51" s="392"/>
      <c r="AU51" s="372"/>
      <c r="AV51" s="372"/>
      <c r="AW51" s="372"/>
      <c r="AX51" s="373"/>
      <c r="AY51">
        <f t="shared" si="0"/>
        <v>0</v>
      </c>
    </row>
    <row r="52" spans="1:60" ht="23.25" hidden="1" customHeight="1" x14ac:dyDescent="0.15">
      <c r="A52" s="314"/>
      <c r="B52" s="316"/>
      <c r="C52" s="317"/>
      <c r="D52" s="317"/>
      <c r="E52" s="317"/>
      <c r="F52" s="318"/>
      <c r="G52" s="897"/>
      <c r="H52" s="382"/>
      <c r="I52" s="382"/>
      <c r="J52" s="382"/>
      <c r="K52" s="382"/>
      <c r="L52" s="382"/>
      <c r="M52" s="382"/>
      <c r="N52" s="382"/>
      <c r="O52" s="383"/>
      <c r="P52" s="450"/>
      <c r="Q52" s="450"/>
      <c r="R52" s="450"/>
      <c r="S52" s="450"/>
      <c r="T52" s="450"/>
      <c r="U52" s="450"/>
      <c r="V52" s="450"/>
      <c r="W52" s="450"/>
      <c r="X52" s="451"/>
      <c r="Y52" s="898" t="s">
        <v>50</v>
      </c>
      <c r="Z52" s="785"/>
      <c r="AA52" s="786"/>
      <c r="AB52" s="447"/>
      <c r="AC52" s="447"/>
      <c r="AD52" s="447"/>
      <c r="AE52" s="388"/>
      <c r="AF52" s="372"/>
      <c r="AG52" s="372"/>
      <c r="AH52" s="372"/>
      <c r="AI52" s="388"/>
      <c r="AJ52" s="372"/>
      <c r="AK52" s="372"/>
      <c r="AL52" s="372"/>
      <c r="AM52" s="388"/>
      <c r="AN52" s="372"/>
      <c r="AO52" s="372"/>
      <c r="AP52" s="372"/>
      <c r="AQ52" s="390"/>
      <c r="AR52" s="391"/>
      <c r="AS52" s="391"/>
      <c r="AT52" s="392"/>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898" t="s">
        <v>13</v>
      </c>
      <c r="Z53" s="785"/>
      <c r="AA53" s="786"/>
      <c r="AB53" s="899" t="s">
        <v>14</v>
      </c>
      <c r="AC53" s="899"/>
      <c r="AD53" s="899"/>
      <c r="AE53" s="564"/>
      <c r="AF53" s="565"/>
      <c r="AG53" s="565"/>
      <c r="AH53" s="565"/>
      <c r="AI53" s="564"/>
      <c r="AJ53" s="565"/>
      <c r="AK53" s="565"/>
      <c r="AL53" s="565"/>
      <c r="AM53" s="564"/>
      <c r="AN53" s="565"/>
      <c r="AO53" s="565"/>
      <c r="AP53" s="565"/>
      <c r="AQ53" s="390"/>
      <c r="AR53" s="391"/>
      <c r="AS53" s="391"/>
      <c r="AT53" s="392"/>
      <c r="AU53" s="372"/>
      <c r="AV53" s="372"/>
      <c r="AW53" s="372"/>
      <c r="AX53" s="373"/>
      <c r="AY53">
        <f t="shared" si="0"/>
        <v>0</v>
      </c>
      <c r="AZ53" s="10"/>
      <c r="BA53" s="10"/>
      <c r="BB53" s="10"/>
      <c r="BC53" s="10"/>
      <c r="BD53" s="10"/>
      <c r="BE53" s="10"/>
      <c r="BF53" s="10"/>
      <c r="BG53" s="10"/>
      <c r="BH53" s="10"/>
    </row>
    <row r="54" spans="1:60" ht="18.75" hidden="1" customHeight="1" x14ac:dyDescent="0.15">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90" t="s">
        <v>11</v>
      </c>
      <c r="AC54" s="891"/>
      <c r="AD54" s="892"/>
      <c r="AE54" s="414" t="s">
        <v>416</v>
      </c>
      <c r="AF54" s="414"/>
      <c r="AG54" s="414"/>
      <c r="AH54" s="414"/>
      <c r="AI54" s="414" t="s">
        <v>568</v>
      </c>
      <c r="AJ54" s="414"/>
      <c r="AK54" s="414"/>
      <c r="AL54" s="414"/>
      <c r="AM54" s="414" t="s">
        <v>384</v>
      </c>
      <c r="AN54" s="414"/>
      <c r="AO54" s="414"/>
      <c r="AP54" s="414"/>
      <c r="AQ54" s="490" t="s">
        <v>174</v>
      </c>
      <c r="AR54" s="491"/>
      <c r="AS54" s="491"/>
      <c r="AT54" s="492"/>
      <c r="AU54" s="493" t="s">
        <v>128</v>
      </c>
      <c r="AV54" s="493"/>
      <c r="AW54" s="493"/>
      <c r="AX54" s="494"/>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1"/>
      <c r="AC55" s="486"/>
      <c r="AD55" s="487"/>
      <c r="AE55" s="414"/>
      <c r="AF55" s="414"/>
      <c r="AG55" s="414"/>
      <c r="AH55" s="414"/>
      <c r="AI55" s="414"/>
      <c r="AJ55" s="414"/>
      <c r="AK55" s="414"/>
      <c r="AL55" s="414"/>
      <c r="AM55" s="414"/>
      <c r="AN55" s="414"/>
      <c r="AO55" s="414"/>
      <c r="AP55" s="414"/>
      <c r="AQ55" s="495"/>
      <c r="AR55" s="435"/>
      <c r="AS55" s="433" t="s">
        <v>175</v>
      </c>
      <c r="AT55" s="434"/>
      <c r="AU55" s="435"/>
      <c r="AV55" s="435"/>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894" t="s">
        <v>57</v>
      </c>
      <c r="Z56" s="895"/>
      <c r="AA56" s="896"/>
      <c r="AB56" s="387"/>
      <c r="AC56" s="387"/>
      <c r="AD56" s="387"/>
      <c r="AE56" s="388"/>
      <c r="AF56" s="372"/>
      <c r="AG56" s="372"/>
      <c r="AH56" s="372"/>
      <c r="AI56" s="388"/>
      <c r="AJ56" s="372"/>
      <c r="AK56" s="372"/>
      <c r="AL56" s="372"/>
      <c r="AM56" s="388"/>
      <c r="AN56" s="372"/>
      <c r="AO56" s="372"/>
      <c r="AP56" s="372"/>
      <c r="AQ56" s="390"/>
      <c r="AR56" s="391"/>
      <c r="AS56" s="391"/>
      <c r="AT56" s="392"/>
      <c r="AU56" s="372"/>
      <c r="AV56" s="372"/>
      <c r="AW56" s="372"/>
      <c r="AX56" s="373"/>
      <c r="AY56">
        <f>$AY$54</f>
        <v>0</v>
      </c>
    </row>
    <row r="57" spans="1:60" ht="23.25" hidden="1" customHeight="1" x14ac:dyDescent="0.15">
      <c r="A57" s="314"/>
      <c r="B57" s="316"/>
      <c r="C57" s="317"/>
      <c r="D57" s="317"/>
      <c r="E57" s="317"/>
      <c r="F57" s="318"/>
      <c r="G57" s="897"/>
      <c r="H57" s="382"/>
      <c r="I57" s="382"/>
      <c r="J57" s="382"/>
      <c r="K57" s="382"/>
      <c r="L57" s="382"/>
      <c r="M57" s="382"/>
      <c r="N57" s="382"/>
      <c r="O57" s="383"/>
      <c r="P57" s="450"/>
      <c r="Q57" s="450"/>
      <c r="R57" s="450"/>
      <c r="S57" s="450"/>
      <c r="T57" s="450"/>
      <c r="U57" s="450"/>
      <c r="V57" s="450"/>
      <c r="W57" s="450"/>
      <c r="X57" s="451"/>
      <c r="Y57" s="898" t="s">
        <v>50</v>
      </c>
      <c r="Z57" s="785"/>
      <c r="AA57" s="786"/>
      <c r="AB57" s="447"/>
      <c r="AC57" s="447"/>
      <c r="AD57" s="447"/>
      <c r="AE57" s="388"/>
      <c r="AF57" s="372"/>
      <c r="AG57" s="372"/>
      <c r="AH57" s="372"/>
      <c r="AI57" s="388"/>
      <c r="AJ57" s="372"/>
      <c r="AK57" s="372"/>
      <c r="AL57" s="372"/>
      <c r="AM57" s="388"/>
      <c r="AN57" s="372"/>
      <c r="AO57" s="372"/>
      <c r="AP57" s="372"/>
      <c r="AQ57" s="390"/>
      <c r="AR57" s="391"/>
      <c r="AS57" s="391"/>
      <c r="AT57" s="392"/>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898" t="s">
        <v>13</v>
      </c>
      <c r="Z58" s="785"/>
      <c r="AA58" s="786"/>
      <c r="AB58" s="899" t="s">
        <v>14</v>
      </c>
      <c r="AC58" s="899"/>
      <c r="AD58" s="899"/>
      <c r="AE58" s="564"/>
      <c r="AF58" s="565"/>
      <c r="AG58" s="565"/>
      <c r="AH58" s="565"/>
      <c r="AI58" s="564"/>
      <c r="AJ58" s="565"/>
      <c r="AK58" s="565"/>
      <c r="AL58" s="565"/>
      <c r="AM58" s="564"/>
      <c r="AN58" s="565"/>
      <c r="AO58" s="565"/>
      <c r="AP58" s="565"/>
      <c r="AQ58" s="390"/>
      <c r="AR58" s="391"/>
      <c r="AS58" s="391"/>
      <c r="AT58" s="392"/>
      <c r="AU58" s="372"/>
      <c r="AV58" s="372"/>
      <c r="AW58" s="372"/>
      <c r="AX58" s="373"/>
      <c r="AY58">
        <f>$AY$54</f>
        <v>0</v>
      </c>
      <c r="AZ58" s="10"/>
      <c r="BA58" s="10"/>
      <c r="BB58" s="10"/>
      <c r="BC58" s="10"/>
      <c r="BD58" s="10"/>
      <c r="BE58" s="10"/>
      <c r="BF58" s="10"/>
      <c r="BG58" s="10"/>
      <c r="BH58" s="10"/>
    </row>
    <row r="59" spans="1:60" ht="18.75" hidden="1" customHeight="1" x14ac:dyDescent="0.15">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90" t="s">
        <v>11</v>
      </c>
      <c r="AC59" s="891"/>
      <c r="AD59" s="892"/>
      <c r="AE59" s="414" t="s">
        <v>416</v>
      </c>
      <c r="AF59" s="414"/>
      <c r="AG59" s="414"/>
      <c r="AH59" s="414"/>
      <c r="AI59" s="414" t="s">
        <v>568</v>
      </c>
      <c r="AJ59" s="414"/>
      <c r="AK59" s="414"/>
      <c r="AL59" s="414"/>
      <c r="AM59" s="414" t="s">
        <v>384</v>
      </c>
      <c r="AN59" s="414"/>
      <c r="AO59" s="414"/>
      <c r="AP59" s="414"/>
      <c r="AQ59" s="490" t="s">
        <v>174</v>
      </c>
      <c r="AR59" s="491"/>
      <c r="AS59" s="491"/>
      <c r="AT59" s="492"/>
      <c r="AU59" s="493" t="s">
        <v>128</v>
      </c>
      <c r="AV59" s="493"/>
      <c r="AW59" s="493"/>
      <c r="AX59" s="494"/>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1"/>
      <c r="AC60" s="486"/>
      <c r="AD60" s="487"/>
      <c r="AE60" s="414"/>
      <c r="AF60" s="414"/>
      <c r="AG60" s="414"/>
      <c r="AH60" s="414"/>
      <c r="AI60" s="414"/>
      <c r="AJ60" s="414"/>
      <c r="AK60" s="414"/>
      <c r="AL60" s="414"/>
      <c r="AM60" s="414"/>
      <c r="AN60" s="414"/>
      <c r="AO60" s="414"/>
      <c r="AP60" s="414"/>
      <c r="AQ60" s="495"/>
      <c r="AR60" s="435"/>
      <c r="AS60" s="433" t="s">
        <v>175</v>
      </c>
      <c r="AT60" s="434"/>
      <c r="AU60" s="435"/>
      <c r="AV60" s="435"/>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894" t="s">
        <v>57</v>
      </c>
      <c r="Z61" s="895"/>
      <c r="AA61" s="896"/>
      <c r="AB61" s="387"/>
      <c r="AC61" s="387"/>
      <c r="AD61" s="387"/>
      <c r="AE61" s="388"/>
      <c r="AF61" s="372"/>
      <c r="AG61" s="372"/>
      <c r="AH61" s="372"/>
      <c r="AI61" s="388"/>
      <c r="AJ61" s="372"/>
      <c r="AK61" s="372"/>
      <c r="AL61" s="372"/>
      <c r="AM61" s="388"/>
      <c r="AN61" s="372"/>
      <c r="AO61" s="372"/>
      <c r="AP61" s="372"/>
      <c r="AQ61" s="390"/>
      <c r="AR61" s="391"/>
      <c r="AS61" s="391"/>
      <c r="AT61" s="392"/>
      <c r="AU61" s="372"/>
      <c r="AV61" s="372"/>
      <c r="AW61" s="372"/>
      <c r="AX61" s="373"/>
      <c r="AY61">
        <f>$AY$59</f>
        <v>0</v>
      </c>
    </row>
    <row r="62" spans="1:60" ht="23.25" hidden="1" customHeight="1" x14ac:dyDescent="0.15">
      <c r="A62" s="314"/>
      <c r="B62" s="316"/>
      <c r="C62" s="317"/>
      <c r="D62" s="317"/>
      <c r="E62" s="317"/>
      <c r="F62" s="318"/>
      <c r="G62" s="897"/>
      <c r="H62" s="382"/>
      <c r="I62" s="382"/>
      <c r="J62" s="382"/>
      <c r="K62" s="382"/>
      <c r="L62" s="382"/>
      <c r="M62" s="382"/>
      <c r="N62" s="382"/>
      <c r="O62" s="383"/>
      <c r="P62" s="450"/>
      <c r="Q62" s="450"/>
      <c r="R62" s="450"/>
      <c r="S62" s="450"/>
      <c r="T62" s="450"/>
      <c r="U62" s="450"/>
      <c r="V62" s="450"/>
      <c r="W62" s="450"/>
      <c r="X62" s="451"/>
      <c r="Y62" s="898" t="s">
        <v>50</v>
      </c>
      <c r="Z62" s="785"/>
      <c r="AA62" s="786"/>
      <c r="AB62" s="447"/>
      <c r="AC62" s="447"/>
      <c r="AD62" s="447"/>
      <c r="AE62" s="388"/>
      <c r="AF62" s="372"/>
      <c r="AG62" s="372"/>
      <c r="AH62" s="372"/>
      <c r="AI62" s="388"/>
      <c r="AJ62" s="372"/>
      <c r="AK62" s="372"/>
      <c r="AL62" s="372"/>
      <c r="AM62" s="388"/>
      <c r="AN62" s="372"/>
      <c r="AO62" s="372"/>
      <c r="AP62" s="372"/>
      <c r="AQ62" s="390"/>
      <c r="AR62" s="391"/>
      <c r="AS62" s="391"/>
      <c r="AT62" s="392"/>
      <c r="AU62" s="372"/>
      <c r="AV62" s="372"/>
      <c r="AW62" s="372"/>
      <c r="AX62" s="373"/>
      <c r="AY62">
        <f>$AY$59</f>
        <v>0</v>
      </c>
      <c r="AZ62" s="10"/>
      <c r="BA62" s="10"/>
      <c r="BB62" s="10"/>
      <c r="BC62" s="10"/>
    </row>
    <row r="63" spans="1:60" ht="23.25" hidden="1" customHeight="1" thickBot="1" x14ac:dyDescent="0.2">
      <c r="A63" s="315"/>
      <c r="B63" s="887"/>
      <c r="C63" s="888"/>
      <c r="D63" s="888"/>
      <c r="E63" s="888"/>
      <c r="F63" s="889"/>
      <c r="G63" s="141"/>
      <c r="H63" s="142"/>
      <c r="I63" s="142"/>
      <c r="J63" s="142"/>
      <c r="K63" s="142"/>
      <c r="L63" s="142"/>
      <c r="M63" s="142"/>
      <c r="N63" s="142"/>
      <c r="O63" s="143"/>
      <c r="P63" s="452"/>
      <c r="Q63" s="452"/>
      <c r="R63" s="452"/>
      <c r="S63" s="452"/>
      <c r="T63" s="452"/>
      <c r="U63" s="452"/>
      <c r="V63" s="452"/>
      <c r="W63" s="452"/>
      <c r="X63" s="453"/>
      <c r="Y63" s="898" t="s">
        <v>13</v>
      </c>
      <c r="Z63" s="785"/>
      <c r="AA63" s="786"/>
      <c r="AB63" s="899" t="s">
        <v>14</v>
      </c>
      <c r="AC63" s="899"/>
      <c r="AD63" s="899"/>
      <c r="AE63" s="564"/>
      <c r="AF63" s="565"/>
      <c r="AG63" s="565"/>
      <c r="AH63" s="565"/>
      <c r="AI63" s="564"/>
      <c r="AJ63" s="565"/>
      <c r="AK63" s="565"/>
      <c r="AL63" s="565"/>
      <c r="AM63" s="564"/>
      <c r="AN63" s="565"/>
      <c r="AO63" s="565"/>
      <c r="AP63" s="565"/>
      <c r="AQ63" s="390"/>
      <c r="AR63" s="391"/>
      <c r="AS63" s="391"/>
      <c r="AT63" s="392"/>
      <c r="AU63" s="372"/>
      <c r="AV63" s="372"/>
      <c r="AW63" s="372"/>
      <c r="AX63" s="373"/>
      <c r="AY63">
        <f>$AY$59</f>
        <v>0</v>
      </c>
      <c r="AZ63" s="10"/>
      <c r="BA63" s="10"/>
      <c r="BB63" s="10"/>
      <c r="BC63" s="10"/>
      <c r="BD63" s="10"/>
      <c r="BE63" s="10"/>
      <c r="BF63" s="10"/>
      <c r="BG63" s="10"/>
      <c r="BH63" s="10"/>
    </row>
    <row r="64" spans="1:60" ht="47.25" hidden="1" customHeight="1" x14ac:dyDescent="0.15">
      <c r="A64" s="336" t="s">
        <v>579</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580</v>
      </c>
      <c r="B65" s="317"/>
      <c r="C65" s="317"/>
      <c r="D65" s="317"/>
      <c r="E65" s="317"/>
      <c r="F65" s="318"/>
      <c r="G65" s="350" t="s">
        <v>572</v>
      </c>
      <c r="H65" s="351"/>
      <c r="I65" s="351"/>
      <c r="J65" s="351"/>
      <c r="K65" s="351"/>
      <c r="L65" s="351"/>
      <c r="M65" s="351"/>
      <c r="N65" s="351"/>
      <c r="O65" s="351"/>
      <c r="P65" s="352" t="s">
        <v>571</v>
      </c>
      <c r="Q65" s="351"/>
      <c r="R65" s="351"/>
      <c r="S65" s="351"/>
      <c r="T65" s="351"/>
      <c r="U65" s="351"/>
      <c r="V65" s="351"/>
      <c r="W65" s="351"/>
      <c r="X65" s="353"/>
      <c r="Y65" s="354"/>
      <c r="Z65" s="355"/>
      <c r="AA65" s="356"/>
      <c r="AB65" s="400" t="s">
        <v>11</v>
      </c>
      <c r="AC65" s="400"/>
      <c r="AD65" s="400"/>
      <c r="AE65" s="401" t="s">
        <v>416</v>
      </c>
      <c r="AF65" s="402"/>
      <c r="AG65" s="402"/>
      <c r="AH65" s="403"/>
      <c r="AI65" s="401" t="s">
        <v>568</v>
      </c>
      <c r="AJ65" s="402"/>
      <c r="AK65" s="402"/>
      <c r="AL65" s="403"/>
      <c r="AM65" s="401" t="s">
        <v>384</v>
      </c>
      <c r="AN65" s="402"/>
      <c r="AO65" s="402"/>
      <c r="AP65" s="403"/>
      <c r="AQ65" s="410" t="s">
        <v>415</v>
      </c>
      <c r="AR65" s="411"/>
      <c r="AS65" s="411"/>
      <c r="AT65" s="412"/>
      <c r="AU65" s="410" t="s">
        <v>593</v>
      </c>
      <c r="AV65" s="411"/>
      <c r="AW65" s="411"/>
      <c r="AX65" s="413"/>
      <c r="AY65">
        <f>COUNTA($G$66)</f>
        <v>0</v>
      </c>
    </row>
    <row r="66" spans="1:51" ht="23.25" hidden="1" customHeight="1" x14ac:dyDescent="0.15">
      <c r="A66" s="348"/>
      <c r="B66" s="317"/>
      <c r="C66" s="317"/>
      <c r="D66" s="317"/>
      <c r="E66" s="317"/>
      <c r="F66" s="318"/>
      <c r="G66" s="428"/>
      <c r="H66" s="358"/>
      <c r="I66" s="358"/>
      <c r="J66" s="358"/>
      <c r="K66" s="358"/>
      <c r="L66" s="358"/>
      <c r="M66" s="358"/>
      <c r="N66" s="358"/>
      <c r="O66" s="358"/>
      <c r="P66" s="429"/>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09"/>
      <c r="AV66" s="404"/>
      <c r="AW66" s="404"/>
      <c r="AX66" s="405"/>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6" t="s">
        <v>52</v>
      </c>
      <c r="Z67" s="407"/>
      <c r="AA67" s="408"/>
      <c r="AB67" s="370"/>
      <c r="AC67" s="370"/>
      <c r="AD67" s="370"/>
      <c r="AE67" s="371"/>
      <c r="AF67" s="371"/>
      <c r="AG67" s="371"/>
      <c r="AH67" s="371"/>
      <c r="AI67" s="371"/>
      <c r="AJ67" s="371"/>
      <c r="AK67" s="371"/>
      <c r="AL67" s="371"/>
      <c r="AM67" s="371"/>
      <c r="AN67" s="371"/>
      <c r="AO67" s="371"/>
      <c r="AP67" s="371"/>
      <c r="AQ67" s="371"/>
      <c r="AR67" s="371"/>
      <c r="AS67" s="371"/>
      <c r="AT67" s="371"/>
      <c r="AU67" s="409"/>
      <c r="AV67" s="404"/>
      <c r="AW67" s="404"/>
      <c r="AX67" s="405"/>
      <c r="AY67">
        <f>$AY$65</f>
        <v>0</v>
      </c>
    </row>
    <row r="68" spans="1:51" ht="23.25" hidden="1" customHeight="1" x14ac:dyDescent="0.15">
      <c r="A68" s="436" t="s">
        <v>581</v>
      </c>
      <c r="B68" s="437"/>
      <c r="C68" s="437"/>
      <c r="D68" s="437"/>
      <c r="E68" s="437"/>
      <c r="F68" s="438"/>
      <c r="G68" s="223" t="s">
        <v>582</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4" t="s">
        <v>416</v>
      </c>
      <c r="AF68" s="414"/>
      <c r="AG68" s="414"/>
      <c r="AH68" s="414"/>
      <c r="AI68" s="414" t="s">
        <v>568</v>
      </c>
      <c r="AJ68" s="414"/>
      <c r="AK68" s="414"/>
      <c r="AL68" s="414"/>
      <c r="AM68" s="414" t="s">
        <v>384</v>
      </c>
      <c r="AN68" s="414"/>
      <c r="AO68" s="414"/>
      <c r="AP68" s="414"/>
      <c r="AQ68" s="415" t="s">
        <v>594</v>
      </c>
      <c r="AR68" s="416"/>
      <c r="AS68" s="416"/>
      <c r="AT68" s="416"/>
      <c r="AU68" s="416"/>
      <c r="AV68" s="416"/>
      <c r="AW68" s="416"/>
      <c r="AX68" s="417"/>
      <c r="AY68">
        <f>IF(SUBSTITUTE(SUBSTITUTE($G$69,"／",""),"　","")="",0,1)</f>
        <v>0</v>
      </c>
    </row>
    <row r="69" spans="1:51" ht="23.25" hidden="1" customHeight="1" x14ac:dyDescent="0.15">
      <c r="A69" s="439"/>
      <c r="B69" s="440"/>
      <c r="C69" s="440"/>
      <c r="D69" s="440"/>
      <c r="E69" s="440"/>
      <c r="F69" s="441"/>
      <c r="G69" s="393" t="s">
        <v>583</v>
      </c>
      <c r="H69" s="394"/>
      <c r="I69" s="394"/>
      <c r="J69" s="394"/>
      <c r="K69" s="394"/>
      <c r="L69" s="394"/>
      <c r="M69" s="394"/>
      <c r="N69" s="394"/>
      <c r="O69" s="394"/>
      <c r="P69" s="394"/>
      <c r="Q69" s="394"/>
      <c r="R69" s="394"/>
      <c r="S69" s="394"/>
      <c r="T69" s="394"/>
      <c r="U69" s="394"/>
      <c r="V69" s="394"/>
      <c r="W69" s="394"/>
      <c r="X69" s="394"/>
      <c r="Y69" s="418" t="s">
        <v>581</v>
      </c>
      <c r="Z69" s="419"/>
      <c r="AA69" s="420"/>
      <c r="AB69" s="421"/>
      <c r="AC69" s="422"/>
      <c r="AD69" s="423"/>
      <c r="AE69" s="397"/>
      <c r="AF69" s="397"/>
      <c r="AG69" s="397"/>
      <c r="AH69" s="397"/>
      <c r="AI69" s="397"/>
      <c r="AJ69" s="397"/>
      <c r="AK69" s="397"/>
      <c r="AL69" s="397"/>
      <c r="AM69" s="397"/>
      <c r="AN69" s="397"/>
      <c r="AO69" s="397"/>
      <c r="AP69" s="397"/>
      <c r="AQ69" s="388"/>
      <c r="AR69" s="372"/>
      <c r="AS69" s="372"/>
      <c r="AT69" s="372"/>
      <c r="AU69" s="372"/>
      <c r="AV69" s="372"/>
      <c r="AW69" s="372"/>
      <c r="AX69" s="373"/>
      <c r="AY69">
        <f>$AY$68</f>
        <v>0</v>
      </c>
    </row>
    <row r="70" spans="1:51" ht="46.5" hidden="1" customHeight="1" x14ac:dyDescent="0.15">
      <c r="A70" s="442"/>
      <c r="B70" s="208"/>
      <c r="C70" s="208"/>
      <c r="D70" s="208"/>
      <c r="E70" s="208"/>
      <c r="F70" s="443"/>
      <c r="G70" s="395"/>
      <c r="H70" s="396"/>
      <c r="I70" s="396"/>
      <c r="J70" s="396"/>
      <c r="K70" s="396"/>
      <c r="L70" s="396"/>
      <c r="M70" s="396"/>
      <c r="N70" s="396"/>
      <c r="O70" s="396"/>
      <c r="P70" s="396"/>
      <c r="Q70" s="396"/>
      <c r="R70" s="396"/>
      <c r="S70" s="396"/>
      <c r="T70" s="396"/>
      <c r="U70" s="396"/>
      <c r="V70" s="396"/>
      <c r="W70" s="396"/>
      <c r="X70" s="396"/>
      <c r="Y70" s="384" t="s">
        <v>584</v>
      </c>
      <c r="Z70" s="398"/>
      <c r="AA70" s="399"/>
      <c r="AB70" s="424" t="s">
        <v>585</v>
      </c>
      <c r="AC70" s="425"/>
      <c r="AD70" s="426"/>
      <c r="AE70" s="427"/>
      <c r="AF70" s="427"/>
      <c r="AG70" s="427"/>
      <c r="AH70" s="427"/>
      <c r="AI70" s="427"/>
      <c r="AJ70" s="427"/>
      <c r="AK70" s="427"/>
      <c r="AL70" s="427"/>
      <c r="AM70" s="427"/>
      <c r="AN70" s="427"/>
      <c r="AO70" s="427"/>
      <c r="AP70" s="427"/>
      <c r="AQ70" s="427"/>
      <c r="AR70" s="427"/>
      <c r="AS70" s="427"/>
      <c r="AT70" s="427"/>
      <c r="AU70" s="427"/>
      <c r="AV70" s="427"/>
      <c r="AW70" s="427"/>
      <c r="AX70" s="430"/>
      <c r="AY70">
        <f>$AY$68</f>
        <v>0</v>
      </c>
    </row>
    <row r="71" spans="1:51" ht="18.75" hidden="1" customHeight="1" x14ac:dyDescent="0.15">
      <c r="A71" s="502" t="s">
        <v>236</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4" t="s">
        <v>416</v>
      </c>
      <c r="AF71" s="414"/>
      <c r="AG71" s="414"/>
      <c r="AH71" s="414"/>
      <c r="AI71" s="414" t="s">
        <v>568</v>
      </c>
      <c r="AJ71" s="414"/>
      <c r="AK71" s="414"/>
      <c r="AL71" s="414"/>
      <c r="AM71" s="414" t="s">
        <v>384</v>
      </c>
      <c r="AN71" s="414"/>
      <c r="AO71" s="414"/>
      <c r="AP71" s="414"/>
      <c r="AQ71" s="457" t="s">
        <v>174</v>
      </c>
      <c r="AR71" s="458"/>
      <c r="AS71" s="458"/>
      <c r="AT71" s="459"/>
      <c r="AU71" s="322" t="s">
        <v>128</v>
      </c>
      <c r="AV71" s="322"/>
      <c r="AW71" s="322"/>
      <c r="AX71" s="327"/>
      <c r="AY71">
        <f>COUNTA($G$73)</f>
        <v>0</v>
      </c>
    </row>
    <row r="72" spans="1:51" ht="18.75" hidden="1" customHeight="1" x14ac:dyDescent="0.15">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0"/>
      <c r="Z72" s="481"/>
      <c r="AA72" s="482"/>
      <c r="AB72" s="401"/>
      <c r="AC72" s="486"/>
      <c r="AD72" s="487"/>
      <c r="AE72" s="414"/>
      <c r="AF72" s="414"/>
      <c r="AG72" s="414"/>
      <c r="AH72" s="414"/>
      <c r="AI72" s="414"/>
      <c r="AJ72" s="414"/>
      <c r="AK72" s="414"/>
      <c r="AL72" s="414"/>
      <c r="AM72" s="414"/>
      <c r="AN72" s="414"/>
      <c r="AO72" s="414"/>
      <c r="AP72" s="414"/>
      <c r="AQ72" s="431"/>
      <c r="AR72" s="432"/>
      <c r="AS72" s="433" t="s">
        <v>175</v>
      </c>
      <c r="AT72" s="434"/>
      <c r="AU72" s="435"/>
      <c r="AV72" s="435"/>
      <c r="AW72" s="324" t="s">
        <v>166</v>
      </c>
      <c r="AX72" s="329"/>
      <c r="AY72">
        <f t="shared" ref="AY72:AY77" si="1">$AY$71</f>
        <v>0</v>
      </c>
    </row>
    <row r="73" spans="1:51" ht="23.25" hidden="1" customHeight="1" x14ac:dyDescent="0.15">
      <c r="A73" s="508"/>
      <c r="B73" s="506"/>
      <c r="C73" s="506"/>
      <c r="D73" s="506"/>
      <c r="E73" s="506"/>
      <c r="F73" s="507"/>
      <c r="G73" s="374"/>
      <c r="H73" s="512"/>
      <c r="I73" s="512"/>
      <c r="J73" s="512"/>
      <c r="K73" s="512"/>
      <c r="L73" s="512"/>
      <c r="M73" s="512"/>
      <c r="N73" s="512"/>
      <c r="O73" s="375"/>
      <c r="P73" s="139"/>
      <c r="Q73" s="139"/>
      <c r="R73" s="139"/>
      <c r="S73" s="139"/>
      <c r="T73" s="139"/>
      <c r="U73" s="139"/>
      <c r="V73" s="139"/>
      <c r="W73" s="139"/>
      <c r="X73" s="140"/>
      <c r="Y73" s="384" t="s">
        <v>12</v>
      </c>
      <c r="Z73" s="385"/>
      <c r="AA73" s="386"/>
      <c r="AB73" s="387"/>
      <c r="AC73" s="387"/>
      <c r="AD73" s="387"/>
      <c r="AE73" s="388"/>
      <c r="AF73" s="372"/>
      <c r="AG73" s="372"/>
      <c r="AH73" s="372"/>
      <c r="AI73" s="388"/>
      <c r="AJ73" s="372"/>
      <c r="AK73" s="372"/>
      <c r="AL73" s="372"/>
      <c r="AM73" s="388"/>
      <c r="AN73" s="372"/>
      <c r="AO73" s="372"/>
      <c r="AP73" s="372"/>
      <c r="AQ73" s="390"/>
      <c r="AR73" s="391"/>
      <c r="AS73" s="391"/>
      <c r="AT73" s="392"/>
      <c r="AU73" s="372"/>
      <c r="AV73" s="372"/>
      <c r="AW73" s="372"/>
      <c r="AX73" s="373"/>
      <c r="AY73">
        <f t="shared" si="1"/>
        <v>0</v>
      </c>
    </row>
    <row r="74" spans="1:51" ht="23.25" hidden="1" customHeight="1" x14ac:dyDescent="0.15">
      <c r="A74" s="509"/>
      <c r="B74" s="510"/>
      <c r="C74" s="510"/>
      <c r="D74" s="510"/>
      <c r="E74" s="510"/>
      <c r="F74" s="511"/>
      <c r="G74" s="376"/>
      <c r="H74" s="377"/>
      <c r="I74" s="377"/>
      <c r="J74" s="377"/>
      <c r="K74" s="377"/>
      <c r="L74" s="377"/>
      <c r="M74" s="377"/>
      <c r="N74" s="377"/>
      <c r="O74" s="378"/>
      <c r="P74" s="382"/>
      <c r="Q74" s="382"/>
      <c r="R74" s="382"/>
      <c r="S74" s="382"/>
      <c r="T74" s="382"/>
      <c r="U74" s="382"/>
      <c r="V74" s="382"/>
      <c r="W74" s="382"/>
      <c r="X74" s="383"/>
      <c r="Y74" s="222" t="s">
        <v>50</v>
      </c>
      <c r="Z74" s="223"/>
      <c r="AA74" s="252"/>
      <c r="AB74" s="447"/>
      <c r="AC74" s="447"/>
      <c r="AD74" s="447"/>
      <c r="AE74" s="388"/>
      <c r="AF74" s="372"/>
      <c r="AG74" s="372"/>
      <c r="AH74" s="372"/>
      <c r="AI74" s="388"/>
      <c r="AJ74" s="372"/>
      <c r="AK74" s="372"/>
      <c r="AL74" s="372"/>
      <c r="AM74" s="388"/>
      <c r="AN74" s="372"/>
      <c r="AO74" s="372"/>
      <c r="AP74" s="372"/>
      <c r="AQ74" s="390"/>
      <c r="AR74" s="391"/>
      <c r="AS74" s="391"/>
      <c r="AT74" s="392"/>
      <c r="AU74" s="372"/>
      <c r="AV74" s="372"/>
      <c r="AW74" s="372"/>
      <c r="AX74" s="373"/>
      <c r="AY74">
        <f t="shared" si="1"/>
        <v>0</v>
      </c>
    </row>
    <row r="75" spans="1:51" ht="23.25" hidden="1" customHeight="1" x14ac:dyDescent="0.15">
      <c r="A75" s="508"/>
      <c r="B75" s="506"/>
      <c r="C75" s="506"/>
      <c r="D75" s="506"/>
      <c r="E75" s="506"/>
      <c r="F75" s="507"/>
      <c r="G75" s="379"/>
      <c r="H75" s="380"/>
      <c r="I75" s="380"/>
      <c r="J75" s="380"/>
      <c r="K75" s="380"/>
      <c r="L75" s="380"/>
      <c r="M75" s="380"/>
      <c r="N75" s="380"/>
      <c r="O75" s="381"/>
      <c r="P75" s="142"/>
      <c r="Q75" s="142"/>
      <c r="R75" s="142"/>
      <c r="S75" s="142"/>
      <c r="T75" s="142"/>
      <c r="U75" s="142"/>
      <c r="V75" s="142"/>
      <c r="W75" s="142"/>
      <c r="X75" s="143"/>
      <c r="Y75" s="222" t="s">
        <v>13</v>
      </c>
      <c r="Z75" s="223"/>
      <c r="AA75" s="252"/>
      <c r="AB75" s="389" t="s">
        <v>14</v>
      </c>
      <c r="AC75" s="389"/>
      <c r="AD75" s="389"/>
      <c r="AE75" s="388"/>
      <c r="AF75" s="372"/>
      <c r="AG75" s="372"/>
      <c r="AH75" s="372"/>
      <c r="AI75" s="388"/>
      <c r="AJ75" s="372"/>
      <c r="AK75" s="372"/>
      <c r="AL75" s="372"/>
      <c r="AM75" s="388"/>
      <c r="AN75" s="372"/>
      <c r="AO75" s="372"/>
      <c r="AP75" s="372"/>
      <c r="AQ75" s="390"/>
      <c r="AR75" s="391"/>
      <c r="AS75" s="391"/>
      <c r="AT75" s="392"/>
      <c r="AU75" s="372"/>
      <c r="AV75" s="372"/>
      <c r="AW75" s="372"/>
      <c r="AX75" s="373"/>
      <c r="AY75">
        <f t="shared" si="1"/>
        <v>0</v>
      </c>
    </row>
    <row r="76" spans="1:51" ht="23.25" hidden="1" customHeight="1" x14ac:dyDescent="0.15">
      <c r="A76" s="460" t="s">
        <v>260</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x14ac:dyDescent="0.15">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15">
      <c r="A78" s="314" t="s">
        <v>573</v>
      </c>
      <c r="B78" s="316" t="s">
        <v>574</v>
      </c>
      <c r="C78" s="317"/>
      <c r="D78" s="317"/>
      <c r="E78" s="317"/>
      <c r="F78" s="318"/>
      <c r="G78" s="322" t="s">
        <v>575</v>
      </c>
      <c r="H78" s="322"/>
      <c r="I78" s="322"/>
      <c r="J78" s="322"/>
      <c r="K78" s="322"/>
      <c r="L78" s="322"/>
      <c r="M78" s="322"/>
      <c r="N78" s="322"/>
      <c r="O78" s="322"/>
      <c r="P78" s="322"/>
      <c r="Q78" s="322"/>
      <c r="R78" s="322"/>
      <c r="S78" s="322"/>
      <c r="T78" s="322"/>
      <c r="U78" s="322"/>
      <c r="V78" s="322"/>
      <c r="W78" s="322"/>
      <c r="X78" s="322"/>
      <c r="Y78" s="322"/>
      <c r="Z78" s="322"/>
      <c r="AA78" s="323"/>
      <c r="AB78" s="326" t="s">
        <v>595</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90" t="s">
        <v>11</v>
      </c>
      <c r="AC83" s="891"/>
      <c r="AD83" s="892"/>
      <c r="AE83" s="414" t="s">
        <v>416</v>
      </c>
      <c r="AF83" s="414"/>
      <c r="AG83" s="414"/>
      <c r="AH83" s="414"/>
      <c r="AI83" s="414" t="s">
        <v>568</v>
      </c>
      <c r="AJ83" s="414"/>
      <c r="AK83" s="414"/>
      <c r="AL83" s="414"/>
      <c r="AM83" s="414" t="s">
        <v>384</v>
      </c>
      <c r="AN83" s="414"/>
      <c r="AO83" s="414"/>
      <c r="AP83" s="414"/>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1"/>
      <c r="AC84" s="486"/>
      <c r="AD84" s="487"/>
      <c r="AE84" s="414"/>
      <c r="AF84" s="414"/>
      <c r="AG84" s="414"/>
      <c r="AH84" s="414"/>
      <c r="AI84" s="414"/>
      <c r="AJ84" s="414"/>
      <c r="AK84" s="414"/>
      <c r="AL84" s="414"/>
      <c r="AM84" s="414"/>
      <c r="AN84" s="414"/>
      <c r="AO84" s="414"/>
      <c r="AP84" s="414"/>
      <c r="AQ84" s="495"/>
      <c r="AR84" s="435"/>
      <c r="AS84" s="433" t="s">
        <v>175</v>
      </c>
      <c r="AT84" s="434"/>
      <c r="AU84" s="435"/>
      <c r="AV84" s="435"/>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894" t="s">
        <v>57</v>
      </c>
      <c r="Z85" s="895"/>
      <c r="AA85" s="896"/>
      <c r="AB85" s="387"/>
      <c r="AC85" s="387"/>
      <c r="AD85" s="387"/>
      <c r="AE85" s="388"/>
      <c r="AF85" s="372"/>
      <c r="AG85" s="372"/>
      <c r="AH85" s="372"/>
      <c r="AI85" s="388"/>
      <c r="AJ85" s="372"/>
      <c r="AK85" s="372"/>
      <c r="AL85" s="372"/>
      <c r="AM85" s="388"/>
      <c r="AN85" s="372"/>
      <c r="AO85" s="372"/>
      <c r="AP85" s="372"/>
      <c r="AQ85" s="390"/>
      <c r="AR85" s="391"/>
      <c r="AS85" s="391"/>
      <c r="AT85" s="392"/>
      <c r="AU85" s="372"/>
      <c r="AV85" s="372"/>
      <c r="AW85" s="372"/>
      <c r="AX85" s="373"/>
      <c r="AY85">
        <f t="shared" si="2"/>
        <v>0</v>
      </c>
    </row>
    <row r="86" spans="1:60" ht="23.25" hidden="1" customHeight="1" x14ac:dyDescent="0.15">
      <c r="A86" s="314"/>
      <c r="B86" s="316"/>
      <c r="C86" s="317"/>
      <c r="D86" s="317"/>
      <c r="E86" s="317"/>
      <c r="F86" s="318"/>
      <c r="G86" s="897"/>
      <c r="H86" s="382"/>
      <c r="I86" s="382"/>
      <c r="J86" s="382"/>
      <c r="K86" s="382"/>
      <c r="L86" s="382"/>
      <c r="M86" s="382"/>
      <c r="N86" s="382"/>
      <c r="O86" s="383"/>
      <c r="P86" s="450"/>
      <c r="Q86" s="450"/>
      <c r="R86" s="450"/>
      <c r="S86" s="450"/>
      <c r="T86" s="450"/>
      <c r="U86" s="450"/>
      <c r="V86" s="450"/>
      <c r="W86" s="450"/>
      <c r="X86" s="451"/>
      <c r="Y86" s="898" t="s">
        <v>50</v>
      </c>
      <c r="Z86" s="785"/>
      <c r="AA86" s="786"/>
      <c r="AB86" s="447"/>
      <c r="AC86" s="447"/>
      <c r="AD86" s="447"/>
      <c r="AE86" s="388"/>
      <c r="AF86" s="372"/>
      <c r="AG86" s="372"/>
      <c r="AH86" s="372"/>
      <c r="AI86" s="388"/>
      <c r="AJ86" s="372"/>
      <c r="AK86" s="372"/>
      <c r="AL86" s="372"/>
      <c r="AM86" s="388"/>
      <c r="AN86" s="372"/>
      <c r="AO86" s="372"/>
      <c r="AP86" s="372"/>
      <c r="AQ86" s="390"/>
      <c r="AR86" s="391"/>
      <c r="AS86" s="391"/>
      <c r="AT86" s="392"/>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898" t="s">
        <v>13</v>
      </c>
      <c r="Z87" s="785"/>
      <c r="AA87" s="786"/>
      <c r="AB87" s="899" t="s">
        <v>14</v>
      </c>
      <c r="AC87" s="899"/>
      <c r="AD87" s="899"/>
      <c r="AE87" s="564"/>
      <c r="AF87" s="565"/>
      <c r="AG87" s="565"/>
      <c r="AH87" s="565"/>
      <c r="AI87" s="564"/>
      <c r="AJ87" s="565"/>
      <c r="AK87" s="565"/>
      <c r="AL87" s="565"/>
      <c r="AM87" s="564"/>
      <c r="AN87" s="565"/>
      <c r="AO87" s="565"/>
      <c r="AP87" s="565"/>
      <c r="AQ87" s="390"/>
      <c r="AR87" s="391"/>
      <c r="AS87" s="391"/>
      <c r="AT87" s="392"/>
      <c r="AU87" s="372"/>
      <c r="AV87" s="372"/>
      <c r="AW87" s="372"/>
      <c r="AX87" s="373"/>
      <c r="AY87">
        <f t="shared" si="2"/>
        <v>0</v>
      </c>
      <c r="AZ87" s="10"/>
      <c r="BA87" s="10"/>
      <c r="BB87" s="10"/>
      <c r="BC87" s="10"/>
      <c r="BD87" s="10"/>
      <c r="BE87" s="10"/>
      <c r="BF87" s="10"/>
      <c r="BG87" s="10"/>
      <c r="BH87" s="10"/>
    </row>
    <row r="88" spans="1:60" ht="18.75" hidden="1" customHeight="1" x14ac:dyDescent="0.15">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90" t="s">
        <v>11</v>
      </c>
      <c r="AC88" s="891"/>
      <c r="AD88" s="892"/>
      <c r="AE88" s="414" t="s">
        <v>416</v>
      </c>
      <c r="AF88" s="414"/>
      <c r="AG88" s="414"/>
      <c r="AH88" s="414"/>
      <c r="AI88" s="414" t="s">
        <v>568</v>
      </c>
      <c r="AJ88" s="414"/>
      <c r="AK88" s="414"/>
      <c r="AL88" s="414"/>
      <c r="AM88" s="414" t="s">
        <v>384</v>
      </c>
      <c r="AN88" s="414"/>
      <c r="AO88" s="414"/>
      <c r="AP88" s="414"/>
      <c r="AQ88" s="490" t="s">
        <v>174</v>
      </c>
      <c r="AR88" s="491"/>
      <c r="AS88" s="491"/>
      <c r="AT88" s="492"/>
      <c r="AU88" s="493" t="s">
        <v>128</v>
      </c>
      <c r="AV88" s="493"/>
      <c r="AW88" s="493"/>
      <c r="AX88" s="494"/>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1"/>
      <c r="AC89" s="486"/>
      <c r="AD89" s="487"/>
      <c r="AE89" s="414"/>
      <c r="AF89" s="414"/>
      <c r="AG89" s="414"/>
      <c r="AH89" s="414"/>
      <c r="AI89" s="414"/>
      <c r="AJ89" s="414"/>
      <c r="AK89" s="414"/>
      <c r="AL89" s="414"/>
      <c r="AM89" s="414"/>
      <c r="AN89" s="414"/>
      <c r="AO89" s="414"/>
      <c r="AP89" s="414"/>
      <c r="AQ89" s="495"/>
      <c r="AR89" s="435"/>
      <c r="AS89" s="433" t="s">
        <v>175</v>
      </c>
      <c r="AT89" s="434"/>
      <c r="AU89" s="435"/>
      <c r="AV89" s="435"/>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894" t="s">
        <v>57</v>
      </c>
      <c r="Z90" s="895"/>
      <c r="AA90" s="896"/>
      <c r="AB90" s="387"/>
      <c r="AC90" s="387"/>
      <c r="AD90" s="387"/>
      <c r="AE90" s="388"/>
      <c r="AF90" s="372"/>
      <c r="AG90" s="372"/>
      <c r="AH90" s="372"/>
      <c r="AI90" s="388"/>
      <c r="AJ90" s="372"/>
      <c r="AK90" s="372"/>
      <c r="AL90" s="372"/>
      <c r="AM90" s="388"/>
      <c r="AN90" s="372"/>
      <c r="AO90" s="372"/>
      <c r="AP90" s="372"/>
      <c r="AQ90" s="390"/>
      <c r="AR90" s="391"/>
      <c r="AS90" s="391"/>
      <c r="AT90" s="392"/>
      <c r="AU90" s="372"/>
      <c r="AV90" s="372"/>
      <c r="AW90" s="372"/>
      <c r="AX90" s="373"/>
      <c r="AY90">
        <f>$AY$88</f>
        <v>0</v>
      </c>
    </row>
    <row r="91" spans="1:60" ht="23.25" hidden="1" customHeight="1" x14ac:dyDescent="0.15">
      <c r="A91" s="314"/>
      <c r="B91" s="316"/>
      <c r="C91" s="317"/>
      <c r="D91" s="317"/>
      <c r="E91" s="317"/>
      <c r="F91" s="318"/>
      <c r="G91" s="897"/>
      <c r="H91" s="382"/>
      <c r="I91" s="382"/>
      <c r="J91" s="382"/>
      <c r="K91" s="382"/>
      <c r="L91" s="382"/>
      <c r="M91" s="382"/>
      <c r="N91" s="382"/>
      <c r="O91" s="383"/>
      <c r="P91" s="450"/>
      <c r="Q91" s="450"/>
      <c r="R91" s="450"/>
      <c r="S91" s="450"/>
      <c r="T91" s="450"/>
      <c r="U91" s="450"/>
      <c r="V91" s="450"/>
      <c r="W91" s="450"/>
      <c r="X91" s="451"/>
      <c r="Y91" s="898" t="s">
        <v>50</v>
      </c>
      <c r="Z91" s="785"/>
      <c r="AA91" s="786"/>
      <c r="AB91" s="447"/>
      <c r="AC91" s="447"/>
      <c r="AD91" s="447"/>
      <c r="AE91" s="388"/>
      <c r="AF91" s="372"/>
      <c r="AG91" s="372"/>
      <c r="AH91" s="372"/>
      <c r="AI91" s="388"/>
      <c r="AJ91" s="372"/>
      <c r="AK91" s="372"/>
      <c r="AL91" s="372"/>
      <c r="AM91" s="388"/>
      <c r="AN91" s="372"/>
      <c r="AO91" s="372"/>
      <c r="AP91" s="372"/>
      <c r="AQ91" s="390"/>
      <c r="AR91" s="391"/>
      <c r="AS91" s="391"/>
      <c r="AT91" s="392"/>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898" t="s">
        <v>13</v>
      </c>
      <c r="Z92" s="785"/>
      <c r="AA92" s="786"/>
      <c r="AB92" s="899" t="s">
        <v>14</v>
      </c>
      <c r="AC92" s="899"/>
      <c r="AD92" s="899"/>
      <c r="AE92" s="564"/>
      <c r="AF92" s="565"/>
      <c r="AG92" s="565"/>
      <c r="AH92" s="565"/>
      <c r="AI92" s="564"/>
      <c r="AJ92" s="565"/>
      <c r="AK92" s="565"/>
      <c r="AL92" s="565"/>
      <c r="AM92" s="564"/>
      <c r="AN92" s="565"/>
      <c r="AO92" s="565"/>
      <c r="AP92" s="565"/>
      <c r="AQ92" s="390"/>
      <c r="AR92" s="391"/>
      <c r="AS92" s="391"/>
      <c r="AT92" s="392"/>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90" t="s">
        <v>11</v>
      </c>
      <c r="AC93" s="891"/>
      <c r="AD93" s="892"/>
      <c r="AE93" s="414" t="s">
        <v>416</v>
      </c>
      <c r="AF93" s="414"/>
      <c r="AG93" s="414"/>
      <c r="AH93" s="414"/>
      <c r="AI93" s="414" t="s">
        <v>568</v>
      </c>
      <c r="AJ93" s="414"/>
      <c r="AK93" s="414"/>
      <c r="AL93" s="414"/>
      <c r="AM93" s="414" t="s">
        <v>384</v>
      </c>
      <c r="AN93" s="414"/>
      <c r="AO93" s="414"/>
      <c r="AP93" s="414"/>
      <c r="AQ93" s="490" t="s">
        <v>174</v>
      </c>
      <c r="AR93" s="491"/>
      <c r="AS93" s="491"/>
      <c r="AT93" s="492"/>
      <c r="AU93" s="493" t="s">
        <v>128</v>
      </c>
      <c r="AV93" s="493"/>
      <c r="AW93" s="493"/>
      <c r="AX93" s="494"/>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1"/>
      <c r="AC94" s="486"/>
      <c r="AD94" s="487"/>
      <c r="AE94" s="414"/>
      <c r="AF94" s="414"/>
      <c r="AG94" s="414"/>
      <c r="AH94" s="414"/>
      <c r="AI94" s="414"/>
      <c r="AJ94" s="414"/>
      <c r="AK94" s="414"/>
      <c r="AL94" s="414"/>
      <c r="AM94" s="414"/>
      <c r="AN94" s="414"/>
      <c r="AO94" s="414"/>
      <c r="AP94" s="414"/>
      <c r="AQ94" s="495"/>
      <c r="AR94" s="435"/>
      <c r="AS94" s="433" t="s">
        <v>175</v>
      </c>
      <c r="AT94" s="434"/>
      <c r="AU94" s="435"/>
      <c r="AV94" s="435"/>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894" t="s">
        <v>57</v>
      </c>
      <c r="Z95" s="895"/>
      <c r="AA95" s="896"/>
      <c r="AB95" s="387"/>
      <c r="AC95" s="387"/>
      <c r="AD95" s="387"/>
      <c r="AE95" s="388"/>
      <c r="AF95" s="372"/>
      <c r="AG95" s="372"/>
      <c r="AH95" s="372"/>
      <c r="AI95" s="388"/>
      <c r="AJ95" s="372"/>
      <c r="AK95" s="372"/>
      <c r="AL95" s="372"/>
      <c r="AM95" s="388"/>
      <c r="AN95" s="372"/>
      <c r="AO95" s="372"/>
      <c r="AP95" s="372"/>
      <c r="AQ95" s="390"/>
      <c r="AR95" s="391"/>
      <c r="AS95" s="391"/>
      <c r="AT95" s="392"/>
      <c r="AU95" s="372"/>
      <c r="AV95" s="372"/>
      <c r="AW95" s="372"/>
      <c r="AX95" s="373"/>
      <c r="AY95">
        <f>$AY$93</f>
        <v>0</v>
      </c>
    </row>
    <row r="96" spans="1:60" ht="23.25" hidden="1" customHeight="1" x14ac:dyDescent="0.15">
      <c r="A96" s="314"/>
      <c r="B96" s="316"/>
      <c r="C96" s="317"/>
      <c r="D96" s="317"/>
      <c r="E96" s="317"/>
      <c r="F96" s="318"/>
      <c r="G96" s="897"/>
      <c r="H96" s="382"/>
      <c r="I96" s="382"/>
      <c r="J96" s="382"/>
      <c r="K96" s="382"/>
      <c r="L96" s="382"/>
      <c r="M96" s="382"/>
      <c r="N96" s="382"/>
      <c r="O96" s="383"/>
      <c r="P96" s="450"/>
      <c r="Q96" s="450"/>
      <c r="R96" s="450"/>
      <c r="S96" s="450"/>
      <c r="T96" s="450"/>
      <c r="U96" s="450"/>
      <c r="V96" s="450"/>
      <c r="W96" s="450"/>
      <c r="X96" s="451"/>
      <c r="Y96" s="898" t="s">
        <v>50</v>
      </c>
      <c r="Z96" s="785"/>
      <c r="AA96" s="786"/>
      <c r="AB96" s="447"/>
      <c r="AC96" s="447"/>
      <c r="AD96" s="447"/>
      <c r="AE96" s="388"/>
      <c r="AF96" s="372"/>
      <c r="AG96" s="372"/>
      <c r="AH96" s="372"/>
      <c r="AI96" s="388"/>
      <c r="AJ96" s="372"/>
      <c r="AK96" s="372"/>
      <c r="AL96" s="372"/>
      <c r="AM96" s="388"/>
      <c r="AN96" s="372"/>
      <c r="AO96" s="372"/>
      <c r="AP96" s="372"/>
      <c r="AQ96" s="390"/>
      <c r="AR96" s="391"/>
      <c r="AS96" s="391"/>
      <c r="AT96" s="392"/>
      <c r="AU96" s="372"/>
      <c r="AV96" s="372"/>
      <c r="AW96" s="372"/>
      <c r="AX96" s="373"/>
      <c r="AY96">
        <f>$AY$93</f>
        <v>0</v>
      </c>
      <c r="AZ96" s="10"/>
      <c r="BA96" s="10"/>
      <c r="BB96" s="10"/>
      <c r="BC96" s="10"/>
    </row>
    <row r="97" spans="1:60" ht="23.25" hidden="1" customHeight="1" thickBot="1" x14ac:dyDescent="0.2">
      <c r="A97" s="315"/>
      <c r="B97" s="887"/>
      <c r="C97" s="888"/>
      <c r="D97" s="888"/>
      <c r="E97" s="888"/>
      <c r="F97" s="889"/>
      <c r="G97" s="141"/>
      <c r="H97" s="142"/>
      <c r="I97" s="142"/>
      <c r="J97" s="142"/>
      <c r="K97" s="142"/>
      <c r="L97" s="142"/>
      <c r="M97" s="142"/>
      <c r="N97" s="142"/>
      <c r="O97" s="143"/>
      <c r="P97" s="452"/>
      <c r="Q97" s="452"/>
      <c r="R97" s="452"/>
      <c r="S97" s="452"/>
      <c r="T97" s="452"/>
      <c r="U97" s="452"/>
      <c r="V97" s="452"/>
      <c r="W97" s="452"/>
      <c r="X97" s="453"/>
      <c r="Y97" s="898" t="s">
        <v>13</v>
      </c>
      <c r="Z97" s="785"/>
      <c r="AA97" s="786"/>
      <c r="AB97" s="899" t="s">
        <v>14</v>
      </c>
      <c r="AC97" s="899"/>
      <c r="AD97" s="899"/>
      <c r="AE97" s="564"/>
      <c r="AF97" s="565"/>
      <c r="AG97" s="565"/>
      <c r="AH97" s="565"/>
      <c r="AI97" s="564"/>
      <c r="AJ97" s="565"/>
      <c r="AK97" s="565"/>
      <c r="AL97" s="565"/>
      <c r="AM97" s="564"/>
      <c r="AN97" s="565"/>
      <c r="AO97" s="565"/>
      <c r="AP97" s="565"/>
      <c r="AQ97" s="390"/>
      <c r="AR97" s="391"/>
      <c r="AS97" s="391"/>
      <c r="AT97" s="392"/>
      <c r="AU97" s="372"/>
      <c r="AV97" s="372"/>
      <c r="AW97" s="372"/>
      <c r="AX97" s="373"/>
      <c r="AY97">
        <f>$AY$93</f>
        <v>0</v>
      </c>
      <c r="AZ97" s="10"/>
      <c r="BA97" s="10"/>
      <c r="BB97" s="10"/>
      <c r="BC97" s="10"/>
      <c r="BD97" s="10"/>
      <c r="BE97" s="10"/>
      <c r="BF97" s="10"/>
      <c r="BG97" s="10"/>
      <c r="BH97" s="10"/>
    </row>
    <row r="98" spans="1:60" ht="47.25" hidden="1" customHeight="1" x14ac:dyDescent="0.15">
      <c r="A98" s="308" t="s">
        <v>579</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580</v>
      </c>
      <c r="B99" s="317"/>
      <c r="C99" s="317"/>
      <c r="D99" s="317"/>
      <c r="E99" s="317"/>
      <c r="F99" s="318"/>
      <c r="G99" s="350" t="s">
        <v>572</v>
      </c>
      <c r="H99" s="351"/>
      <c r="I99" s="351"/>
      <c r="J99" s="351"/>
      <c r="K99" s="351"/>
      <c r="L99" s="351"/>
      <c r="M99" s="351"/>
      <c r="N99" s="351"/>
      <c r="O99" s="351"/>
      <c r="P99" s="352" t="s">
        <v>571</v>
      </c>
      <c r="Q99" s="351"/>
      <c r="R99" s="351"/>
      <c r="S99" s="351"/>
      <c r="T99" s="351"/>
      <c r="U99" s="351"/>
      <c r="V99" s="351"/>
      <c r="W99" s="351"/>
      <c r="X99" s="353"/>
      <c r="Y99" s="354"/>
      <c r="Z99" s="355"/>
      <c r="AA99" s="356"/>
      <c r="AB99" s="400" t="s">
        <v>11</v>
      </c>
      <c r="AC99" s="400"/>
      <c r="AD99" s="400"/>
      <c r="AE99" s="414" t="s">
        <v>416</v>
      </c>
      <c r="AF99" s="414"/>
      <c r="AG99" s="414"/>
      <c r="AH99" s="414"/>
      <c r="AI99" s="414" t="s">
        <v>568</v>
      </c>
      <c r="AJ99" s="414"/>
      <c r="AK99" s="414"/>
      <c r="AL99" s="414"/>
      <c r="AM99" s="414" t="s">
        <v>384</v>
      </c>
      <c r="AN99" s="414"/>
      <c r="AO99" s="414"/>
      <c r="AP99" s="414"/>
      <c r="AQ99" s="410" t="s">
        <v>415</v>
      </c>
      <c r="AR99" s="411"/>
      <c r="AS99" s="411"/>
      <c r="AT99" s="412"/>
      <c r="AU99" s="410" t="s">
        <v>593</v>
      </c>
      <c r="AV99" s="411"/>
      <c r="AW99" s="411"/>
      <c r="AX99" s="413"/>
      <c r="AY99">
        <f>COUNTA($G$100)</f>
        <v>0</v>
      </c>
    </row>
    <row r="100" spans="1:60" ht="23.25" hidden="1" customHeight="1" x14ac:dyDescent="0.15">
      <c r="A100" s="348"/>
      <c r="B100" s="317"/>
      <c r="C100" s="317"/>
      <c r="D100" s="317"/>
      <c r="E100" s="317"/>
      <c r="F100" s="318"/>
      <c r="G100" s="428"/>
      <c r="H100" s="358"/>
      <c r="I100" s="358"/>
      <c r="J100" s="358"/>
      <c r="K100" s="358"/>
      <c r="L100" s="358"/>
      <c r="M100" s="358"/>
      <c r="N100" s="358"/>
      <c r="O100" s="358"/>
      <c r="P100" s="429"/>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09"/>
      <c r="AV100" s="404"/>
      <c r="AW100" s="404"/>
      <c r="AX100" s="405"/>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6" t="s">
        <v>52</v>
      </c>
      <c r="Z101" s="407"/>
      <c r="AA101" s="408"/>
      <c r="AB101" s="370"/>
      <c r="AC101" s="370"/>
      <c r="AD101" s="370"/>
      <c r="AE101" s="371"/>
      <c r="AF101" s="371"/>
      <c r="AG101" s="371"/>
      <c r="AH101" s="371"/>
      <c r="AI101" s="371"/>
      <c r="AJ101" s="371"/>
      <c r="AK101" s="371"/>
      <c r="AL101" s="371"/>
      <c r="AM101" s="371"/>
      <c r="AN101" s="371"/>
      <c r="AO101" s="371"/>
      <c r="AP101" s="371"/>
      <c r="AQ101" s="371"/>
      <c r="AR101" s="371"/>
      <c r="AS101" s="371"/>
      <c r="AT101" s="371"/>
      <c r="AU101" s="409"/>
      <c r="AV101" s="404"/>
      <c r="AW101" s="404"/>
      <c r="AX101" s="405"/>
      <c r="AY101">
        <f>$AY$99</f>
        <v>0</v>
      </c>
    </row>
    <row r="102" spans="1:60" ht="23.25" hidden="1" customHeight="1" x14ac:dyDescent="0.15">
      <c r="A102" s="460" t="s">
        <v>581</v>
      </c>
      <c r="B102" s="341"/>
      <c r="C102" s="341"/>
      <c r="D102" s="341"/>
      <c r="E102" s="341"/>
      <c r="F102" s="461"/>
      <c r="G102" s="223" t="s">
        <v>582</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4" t="s">
        <v>416</v>
      </c>
      <c r="AF102" s="414"/>
      <c r="AG102" s="414"/>
      <c r="AH102" s="414"/>
      <c r="AI102" s="414" t="s">
        <v>568</v>
      </c>
      <c r="AJ102" s="414"/>
      <c r="AK102" s="414"/>
      <c r="AL102" s="414"/>
      <c r="AM102" s="414" t="s">
        <v>384</v>
      </c>
      <c r="AN102" s="414"/>
      <c r="AO102" s="414"/>
      <c r="AP102" s="414"/>
      <c r="AQ102" s="415" t="s">
        <v>594</v>
      </c>
      <c r="AR102" s="416"/>
      <c r="AS102" s="416"/>
      <c r="AT102" s="416"/>
      <c r="AU102" s="416"/>
      <c r="AV102" s="416"/>
      <c r="AW102" s="416"/>
      <c r="AX102" s="417"/>
      <c r="AY102">
        <f>IF(SUBSTITUTE(SUBSTITUTE($G$103,"／",""),"　","")="",0,1)</f>
        <v>0</v>
      </c>
    </row>
    <row r="103" spans="1:60" ht="23.25" hidden="1" customHeight="1" x14ac:dyDescent="0.15">
      <c r="A103" s="462"/>
      <c r="B103" s="322"/>
      <c r="C103" s="322"/>
      <c r="D103" s="322"/>
      <c r="E103" s="322"/>
      <c r="F103" s="463"/>
      <c r="G103" s="393" t="s">
        <v>583</v>
      </c>
      <c r="H103" s="394"/>
      <c r="I103" s="394"/>
      <c r="J103" s="394"/>
      <c r="K103" s="394"/>
      <c r="L103" s="394"/>
      <c r="M103" s="394"/>
      <c r="N103" s="394"/>
      <c r="O103" s="394"/>
      <c r="P103" s="394"/>
      <c r="Q103" s="394"/>
      <c r="R103" s="394"/>
      <c r="S103" s="394"/>
      <c r="T103" s="394"/>
      <c r="U103" s="394"/>
      <c r="V103" s="394"/>
      <c r="W103" s="394"/>
      <c r="X103" s="394"/>
      <c r="Y103" s="418" t="s">
        <v>581</v>
      </c>
      <c r="Z103" s="419"/>
      <c r="AA103" s="420"/>
      <c r="AB103" s="421"/>
      <c r="AC103" s="422"/>
      <c r="AD103" s="423"/>
      <c r="AE103" s="397"/>
      <c r="AF103" s="397"/>
      <c r="AG103" s="397"/>
      <c r="AH103" s="397"/>
      <c r="AI103" s="397"/>
      <c r="AJ103" s="397"/>
      <c r="AK103" s="397"/>
      <c r="AL103" s="397"/>
      <c r="AM103" s="397"/>
      <c r="AN103" s="397"/>
      <c r="AO103" s="397"/>
      <c r="AP103" s="397"/>
      <c r="AQ103" s="388"/>
      <c r="AR103" s="372"/>
      <c r="AS103" s="372"/>
      <c r="AT103" s="372"/>
      <c r="AU103" s="372"/>
      <c r="AV103" s="372"/>
      <c r="AW103" s="372"/>
      <c r="AX103" s="373"/>
      <c r="AY103">
        <f>$AY$102</f>
        <v>0</v>
      </c>
    </row>
    <row r="104" spans="1:60" ht="46.5" hidden="1" customHeight="1" x14ac:dyDescent="0.15">
      <c r="A104" s="464"/>
      <c r="B104" s="324"/>
      <c r="C104" s="324"/>
      <c r="D104" s="324"/>
      <c r="E104" s="324"/>
      <c r="F104" s="465"/>
      <c r="G104" s="395"/>
      <c r="H104" s="396"/>
      <c r="I104" s="396"/>
      <c r="J104" s="396"/>
      <c r="K104" s="396"/>
      <c r="L104" s="396"/>
      <c r="M104" s="396"/>
      <c r="N104" s="396"/>
      <c r="O104" s="396"/>
      <c r="P104" s="396"/>
      <c r="Q104" s="396"/>
      <c r="R104" s="396"/>
      <c r="S104" s="396"/>
      <c r="T104" s="396"/>
      <c r="U104" s="396"/>
      <c r="V104" s="396"/>
      <c r="W104" s="396"/>
      <c r="X104" s="396"/>
      <c r="Y104" s="384" t="s">
        <v>584</v>
      </c>
      <c r="Z104" s="398"/>
      <c r="AA104" s="399"/>
      <c r="AB104" s="424" t="s">
        <v>585</v>
      </c>
      <c r="AC104" s="425"/>
      <c r="AD104" s="426"/>
      <c r="AE104" s="427"/>
      <c r="AF104" s="427"/>
      <c r="AG104" s="427"/>
      <c r="AH104" s="427"/>
      <c r="AI104" s="427"/>
      <c r="AJ104" s="427"/>
      <c r="AK104" s="427"/>
      <c r="AL104" s="427"/>
      <c r="AM104" s="427"/>
      <c r="AN104" s="427"/>
      <c r="AO104" s="427"/>
      <c r="AP104" s="427"/>
      <c r="AQ104" s="427"/>
      <c r="AR104" s="427"/>
      <c r="AS104" s="427"/>
      <c r="AT104" s="427"/>
      <c r="AU104" s="427"/>
      <c r="AV104" s="427"/>
      <c r="AW104" s="427"/>
      <c r="AX104" s="430"/>
      <c r="AY104">
        <f>$AY$102</f>
        <v>0</v>
      </c>
    </row>
    <row r="105" spans="1:60" ht="18.75" hidden="1" customHeight="1" x14ac:dyDescent="0.15">
      <c r="A105" s="502" t="s">
        <v>236</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4" t="s">
        <v>416</v>
      </c>
      <c r="AF105" s="414"/>
      <c r="AG105" s="414"/>
      <c r="AH105" s="414"/>
      <c r="AI105" s="414" t="s">
        <v>568</v>
      </c>
      <c r="AJ105" s="414"/>
      <c r="AK105" s="414"/>
      <c r="AL105" s="414"/>
      <c r="AM105" s="414" t="s">
        <v>384</v>
      </c>
      <c r="AN105" s="414"/>
      <c r="AO105" s="414"/>
      <c r="AP105" s="414"/>
      <c r="AQ105" s="457" t="s">
        <v>174</v>
      </c>
      <c r="AR105" s="458"/>
      <c r="AS105" s="458"/>
      <c r="AT105" s="459"/>
      <c r="AU105" s="322" t="s">
        <v>128</v>
      </c>
      <c r="AV105" s="322"/>
      <c r="AW105" s="322"/>
      <c r="AX105" s="327"/>
      <c r="AY105">
        <f>COUNTA($G$107)</f>
        <v>0</v>
      </c>
    </row>
    <row r="106" spans="1:60" ht="18.75" hidden="1" customHeight="1" x14ac:dyDescent="0.15">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401"/>
      <c r="AC106" s="486"/>
      <c r="AD106" s="487"/>
      <c r="AE106" s="414"/>
      <c r="AF106" s="414"/>
      <c r="AG106" s="414"/>
      <c r="AH106" s="414"/>
      <c r="AI106" s="414"/>
      <c r="AJ106" s="414"/>
      <c r="AK106" s="414"/>
      <c r="AL106" s="414"/>
      <c r="AM106" s="414"/>
      <c r="AN106" s="414"/>
      <c r="AO106" s="414"/>
      <c r="AP106" s="414"/>
      <c r="AQ106" s="431"/>
      <c r="AR106" s="432"/>
      <c r="AS106" s="433" t="s">
        <v>175</v>
      </c>
      <c r="AT106" s="434"/>
      <c r="AU106" s="435"/>
      <c r="AV106" s="435"/>
      <c r="AW106" s="324" t="s">
        <v>166</v>
      </c>
      <c r="AX106" s="329"/>
      <c r="AY106">
        <f t="shared" ref="AY106:AY111" si="3">$AY$105</f>
        <v>0</v>
      </c>
    </row>
    <row r="107" spans="1:60" ht="23.25" hidden="1" customHeight="1" x14ac:dyDescent="0.15">
      <c r="A107" s="508"/>
      <c r="B107" s="506"/>
      <c r="C107" s="506"/>
      <c r="D107" s="506"/>
      <c r="E107" s="506"/>
      <c r="F107" s="507"/>
      <c r="G107" s="374"/>
      <c r="H107" s="512"/>
      <c r="I107" s="512"/>
      <c r="J107" s="512"/>
      <c r="K107" s="512"/>
      <c r="L107" s="512"/>
      <c r="M107" s="512"/>
      <c r="N107" s="512"/>
      <c r="O107" s="375"/>
      <c r="P107" s="139"/>
      <c r="Q107" s="139"/>
      <c r="R107" s="139"/>
      <c r="S107" s="139"/>
      <c r="T107" s="139"/>
      <c r="U107" s="139"/>
      <c r="V107" s="139"/>
      <c r="W107" s="139"/>
      <c r="X107" s="140"/>
      <c r="Y107" s="384" t="s">
        <v>12</v>
      </c>
      <c r="Z107" s="385"/>
      <c r="AA107" s="386"/>
      <c r="AB107" s="387"/>
      <c r="AC107" s="387"/>
      <c r="AD107" s="387"/>
      <c r="AE107" s="388"/>
      <c r="AF107" s="372"/>
      <c r="AG107" s="372"/>
      <c r="AH107" s="372"/>
      <c r="AI107" s="388"/>
      <c r="AJ107" s="372"/>
      <c r="AK107" s="372"/>
      <c r="AL107" s="372"/>
      <c r="AM107" s="388"/>
      <c r="AN107" s="372"/>
      <c r="AO107" s="372"/>
      <c r="AP107" s="372"/>
      <c r="AQ107" s="390"/>
      <c r="AR107" s="391"/>
      <c r="AS107" s="391"/>
      <c r="AT107" s="392"/>
      <c r="AU107" s="372"/>
      <c r="AV107" s="372"/>
      <c r="AW107" s="372"/>
      <c r="AX107" s="373"/>
      <c r="AY107">
        <f t="shared" si="3"/>
        <v>0</v>
      </c>
    </row>
    <row r="108" spans="1:60" ht="23.25" hidden="1" customHeight="1" x14ac:dyDescent="0.15">
      <c r="A108" s="509"/>
      <c r="B108" s="510"/>
      <c r="C108" s="510"/>
      <c r="D108" s="510"/>
      <c r="E108" s="510"/>
      <c r="F108" s="511"/>
      <c r="G108" s="376"/>
      <c r="H108" s="377"/>
      <c r="I108" s="377"/>
      <c r="J108" s="377"/>
      <c r="K108" s="377"/>
      <c r="L108" s="377"/>
      <c r="M108" s="377"/>
      <c r="N108" s="377"/>
      <c r="O108" s="378"/>
      <c r="P108" s="382"/>
      <c r="Q108" s="382"/>
      <c r="R108" s="382"/>
      <c r="S108" s="382"/>
      <c r="T108" s="382"/>
      <c r="U108" s="382"/>
      <c r="V108" s="382"/>
      <c r="W108" s="382"/>
      <c r="X108" s="383"/>
      <c r="Y108" s="222" t="s">
        <v>50</v>
      </c>
      <c r="Z108" s="223"/>
      <c r="AA108" s="252"/>
      <c r="AB108" s="447"/>
      <c r="AC108" s="447"/>
      <c r="AD108" s="447"/>
      <c r="AE108" s="388"/>
      <c r="AF108" s="372"/>
      <c r="AG108" s="372"/>
      <c r="AH108" s="372"/>
      <c r="AI108" s="388"/>
      <c r="AJ108" s="372"/>
      <c r="AK108" s="372"/>
      <c r="AL108" s="372"/>
      <c r="AM108" s="388"/>
      <c r="AN108" s="372"/>
      <c r="AO108" s="372"/>
      <c r="AP108" s="372"/>
      <c r="AQ108" s="390"/>
      <c r="AR108" s="391"/>
      <c r="AS108" s="391"/>
      <c r="AT108" s="392"/>
      <c r="AU108" s="372"/>
      <c r="AV108" s="372"/>
      <c r="AW108" s="372"/>
      <c r="AX108" s="373"/>
      <c r="AY108">
        <f t="shared" si="3"/>
        <v>0</v>
      </c>
    </row>
    <row r="109" spans="1:60" ht="23.25" hidden="1" customHeight="1" x14ac:dyDescent="0.15">
      <c r="A109" s="508"/>
      <c r="B109" s="506"/>
      <c r="C109" s="506"/>
      <c r="D109" s="506"/>
      <c r="E109" s="506"/>
      <c r="F109" s="507"/>
      <c r="G109" s="379"/>
      <c r="H109" s="380"/>
      <c r="I109" s="380"/>
      <c r="J109" s="380"/>
      <c r="K109" s="380"/>
      <c r="L109" s="380"/>
      <c r="M109" s="380"/>
      <c r="N109" s="380"/>
      <c r="O109" s="381"/>
      <c r="P109" s="142"/>
      <c r="Q109" s="142"/>
      <c r="R109" s="142"/>
      <c r="S109" s="142"/>
      <c r="T109" s="142"/>
      <c r="U109" s="142"/>
      <c r="V109" s="142"/>
      <c r="W109" s="142"/>
      <c r="X109" s="143"/>
      <c r="Y109" s="222" t="s">
        <v>13</v>
      </c>
      <c r="Z109" s="223"/>
      <c r="AA109" s="252"/>
      <c r="AB109" s="389" t="s">
        <v>14</v>
      </c>
      <c r="AC109" s="389"/>
      <c r="AD109" s="389"/>
      <c r="AE109" s="388"/>
      <c r="AF109" s="372"/>
      <c r="AG109" s="372"/>
      <c r="AH109" s="372"/>
      <c r="AI109" s="388"/>
      <c r="AJ109" s="372"/>
      <c r="AK109" s="372"/>
      <c r="AL109" s="372"/>
      <c r="AM109" s="388"/>
      <c r="AN109" s="372"/>
      <c r="AO109" s="372"/>
      <c r="AP109" s="372"/>
      <c r="AQ109" s="390"/>
      <c r="AR109" s="391"/>
      <c r="AS109" s="391"/>
      <c r="AT109" s="392"/>
      <c r="AU109" s="372"/>
      <c r="AV109" s="372"/>
      <c r="AW109" s="372"/>
      <c r="AX109" s="373"/>
      <c r="AY109">
        <f t="shared" si="3"/>
        <v>0</v>
      </c>
    </row>
    <row r="110" spans="1:60" ht="23.25" hidden="1" customHeight="1" x14ac:dyDescent="0.15">
      <c r="A110" s="460" t="s">
        <v>260</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15">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4" t="s">
        <v>573</v>
      </c>
      <c r="B112" s="316" t="s">
        <v>574</v>
      </c>
      <c r="C112" s="317"/>
      <c r="D112" s="317"/>
      <c r="E112" s="317"/>
      <c r="F112" s="318"/>
      <c r="G112" s="322" t="s">
        <v>575</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595</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90" t="s">
        <v>11</v>
      </c>
      <c r="AC117" s="891"/>
      <c r="AD117" s="892"/>
      <c r="AE117" s="414" t="s">
        <v>416</v>
      </c>
      <c r="AF117" s="414"/>
      <c r="AG117" s="414"/>
      <c r="AH117" s="414"/>
      <c r="AI117" s="414" t="s">
        <v>568</v>
      </c>
      <c r="AJ117" s="414"/>
      <c r="AK117" s="414"/>
      <c r="AL117" s="414"/>
      <c r="AM117" s="414" t="s">
        <v>384</v>
      </c>
      <c r="AN117" s="414"/>
      <c r="AO117" s="414"/>
      <c r="AP117" s="414"/>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1"/>
      <c r="AC118" s="486"/>
      <c r="AD118" s="487"/>
      <c r="AE118" s="414"/>
      <c r="AF118" s="414"/>
      <c r="AG118" s="414"/>
      <c r="AH118" s="414"/>
      <c r="AI118" s="414"/>
      <c r="AJ118" s="414"/>
      <c r="AK118" s="414"/>
      <c r="AL118" s="414"/>
      <c r="AM118" s="414"/>
      <c r="AN118" s="414"/>
      <c r="AO118" s="414"/>
      <c r="AP118" s="414"/>
      <c r="AQ118" s="495"/>
      <c r="AR118" s="435"/>
      <c r="AS118" s="433" t="s">
        <v>175</v>
      </c>
      <c r="AT118" s="434"/>
      <c r="AU118" s="435"/>
      <c r="AV118" s="435"/>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894" t="s">
        <v>57</v>
      </c>
      <c r="Z119" s="895"/>
      <c r="AA119" s="896"/>
      <c r="AB119" s="387"/>
      <c r="AC119" s="387"/>
      <c r="AD119" s="387"/>
      <c r="AE119" s="388"/>
      <c r="AF119" s="372"/>
      <c r="AG119" s="372"/>
      <c r="AH119" s="372"/>
      <c r="AI119" s="388"/>
      <c r="AJ119" s="372"/>
      <c r="AK119" s="372"/>
      <c r="AL119" s="372"/>
      <c r="AM119" s="388"/>
      <c r="AN119" s="372"/>
      <c r="AO119" s="372"/>
      <c r="AP119" s="372"/>
      <c r="AQ119" s="390"/>
      <c r="AR119" s="391"/>
      <c r="AS119" s="391"/>
      <c r="AT119" s="392"/>
      <c r="AU119" s="372"/>
      <c r="AV119" s="372"/>
      <c r="AW119" s="372"/>
      <c r="AX119" s="373"/>
      <c r="AY119">
        <f t="shared" si="4"/>
        <v>0</v>
      </c>
    </row>
    <row r="120" spans="1:60" ht="23.25" hidden="1" customHeight="1" x14ac:dyDescent="0.15">
      <c r="A120" s="314"/>
      <c r="B120" s="316"/>
      <c r="C120" s="317"/>
      <c r="D120" s="317"/>
      <c r="E120" s="317"/>
      <c r="F120" s="318"/>
      <c r="G120" s="897"/>
      <c r="H120" s="382"/>
      <c r="I120" s="382"/>
      <c r="J120" s="382"/>
      <c r="K120" s="382"/>
      <c r="L120" s="382"/>
      <c r="M120" s="382"/>
      <c r="N120" s="382"/>
      <c r="O120" s="383"/>
      <c r="P120" s="450"/>
      <c r="Q120" s="450"/>
      <c r="R120" s="450"/>
      <c r="S120" s="450"/>
      <c r="T120" s="450"/>
      <c r="U120" s="450"/>
      <c r="V120" s="450"/>
      <c r="W120" s="450"/>
      <c r="X120" s="451"/>
      <c r="Y120" s="898" t="s">
        <v>50</v>
      </c>
      <c r="Z120" s="785"/>
      <c r="AA120" s="786"/>
      <c r="AB120" s="447"/>
      <c r="AC120" s="447"/>
      <c r="AD120" s="447"/>
      <c r="AE120" s="388"/>
      <c r="AF120" s="372"/>
      <c r="AG120" s="372"/>
      <c r="AH120" s="372"/>
      <c r="AI120" s="388"/>
      <c r="AJ120" s="372"/>
      <c r="AK120" s="372"/>
      <c r="AL120" s="372"/>
      <c r="AM120" s="388"/>
      <c r="AN120" s="372"/>
      <c r="AO120" s="372"/>
      <c r="AP120" s="372"/>
      <c r="AQ120" s="390"/>
      <c r="AR120" s="391"/>
      <c r="AS120" s="391"/>
      <c r="AT120" s="392"/>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898" t="s">
        <v>13</v>
      </c>
      <c r="Z121" s="785"/>
      <c r="AA121" s="786"/>
      <c r="AB121" s="899" t="s">
        <v>14</v>
      </c>
      <c r="AC121" s="899"/>
      <c r="AD121" s="899"/>
      <c r="AE121" s="564"/>
      <c r="AF121" s="565"/>
      <c r="AG121" s="565"/>
      <c r="AH121" s="565"/>
      <c r="AI121" s="564"/>
      <c r="AJ121" s="565"/>
      <c r="AK121" s="565"/>
      <c r="AL121" s="565"/>
      <c r="AM121" s="564"/>
      <c r="AN121" s="565"/>
      <c r="AO121" s="565"/>
      <c r="AP121" s="565"/>
      <c r="AQ121" s="390"/>
      <c r="AR121" s="391"/>
      <c r="AS121" s="391"/>
      <c r="AT121" s="392"/>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90" t="s">
        <v>11</v>
      </c>
      <c r="AC122" s="891"/>
      <c r="AD122" s="892"/>
      <c r="AE122" s="414" t="s">
        <v>416</v>
      </c>
      <c r="AF122" s="414"/>
      <c r="AG122" s="414"/>
      <c r="AH122" s="414"/>
      <c r="AI122" s="414" t="s">
        <v>568</v>
      </c>
      <c r="AJ122" s="414"/>
      <c r="AK122" s="414"/>
      <c r="AL122" s="414"/>
      <c r="AM122" s="414" t="s">
        <v>384</v>
      </c>
      <c r="AN122" s="414"/>
      <c r="AO122" s="414"/>
      <c r="AP122" s="414"/>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1"/>
      <c r="AC123" s="486"/>
      <c r="AD123" s="487"/>
      <c r="AE123" s="414"/>
      <c r="AF123" s="414"/>
      <c r="AG123" s="414"/>
      <c r="AH123" s="414"/>
      <c r="AI123" s="414"/>
      <c r="AJ123" s="414"/>
      <c r="AK123" s="414"/>
      <c r="AL123" s="414"/>
      <c r="AM123" s="414"/>
      <c r="AN123" s="414"/>
      <c r="AO123" s="414"/>
      <c r="AP123" s="414"/>
      <c r="AQ123" s="495"/>
      <c r="AR123" s="435"/>
      <c r="AS123" s="433" t="s">
        <v>175</v>
      </c>
      <c r="AT123" s="434"/>
      <c r="AU123" s="435"/>
      <c r="AV123" s="435"/>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894" t="s">
        <v>57</v>
      </c>
      <c r="Z124" s="895"/>
      <c r="AA124" s="896"/>
      <c r="AB124" s="387"/>
      <c r="AC124" s="387"/>
      <c r="AD124" s="387"/>
      <c r="AE124" s="388"/>
      <c r="AF124" s="372"/>
      <c r="AG124" s="372"/>
      <c r="AH124" s="372"/>
      <c r="AI124" s="388"/>
      <c r="AJ124" s="372"/>
      <c r="AK124" s="372"/>
      <c r="AL124" s="372"/>
      <c r="AM124" s="388"/>
      <c r="AN124" s="372"/>
      <c r="AO124" s="372"/>
      <c r="AP124" s="372"/>
      <c r="AQ124" s="390"/>
      <c r="AR124" s="391"/>
      <c r="AS124" s="391"/>
      <c r="AT124" s="392"/>
      <c r="AU124" s="372"/>
      <c r="AV124" s="372"/>
      <c r="AW124" s="372"/>
      <c r="AX124" s="373"/>
      <c r="AY124">
        <f>$AY$122</f>
        <v>0</v>
      </c>
    </row>
    <row r="125" spans="1:60" ht="23.25" hidden="1" customHeight="1" x14ac:dyDescent="0.15">
      <c r="A125" s="314"/>
      <c r="B125" s="316"/>
      <c r="C125" s="317"/>
      <c r="D125" s="317"/>
      <c r="E125" s="317"/>
      <c r="F125" s="318"/>
      <c r="G125" s="897"/>
      <c r="H125" s="382"/>
      <c r="I125" s="382"/>
      <c r="J125" s="382"/>
      <c r="K125" s="382"/>
      <c r="L125" s="382"/>
      <c r="M125" s="382"/>
      <c r="N125" s="382"/>
      <c r="O125" s="383"/>
      <c r="P125" s="450"/>
      <c r="Q125" s="450"/>
      <c r="R125" s="450"/>
      <c r="S125" s="450"/>
      <c r="T125" s="450"/>
      <c r="U125" s="450"/>
      <c r="V125" s="450"/>
      <c r="W125" s="450"/>
      <c r="X125" s="451"/>
      <c r="Y125" s="898" t="s">
        <v>50</v>
      </c>
      <c r="Z125" s="785"/>
      <c r="AA125" s="786"/>
      <c r="AB125" s="447"/>
      <c r="AC125" s="447"/>
      <c r="AD125" s="447"/>
      <c r="AE125" s="388"/>
      <c r="AF125" s="372"/>
      <c r="AG125" s="372"/>
      <c r="AH125" s="372"/>
      <c r="AI125" s="388"/>
      <c r="AJ125" s="372"/>
      <c r="AK125" s="372"/>
      <c r="AL125" s="372"/>
      <c r="AM125" s="388"/>
      <c r="AN125" s="372"/>
      <c r="AO125" s="372"/>
      <c r="AP125" s="372"/>
      <c r="AQ125" s="390"/>
      <c r="AR125" s="391"/>
      <c r="AS125" s="391"/>
      <c r="AT125" s="392"/>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898" t="s">
        <v>13</v>
      </c>
      <c r="Z126" s="785"/>
      <c r="AA126" s="786"/>
      <c r="AB126" s="899" t="s">
        <v>14</v>
      </c>
      <c r="AC126" s="899"/>
      <c r="AD126" s="899"/>
      <c r="AE126" s="564"/>
      <c r="AF126" s="565"/>
      <c r="AG126" s="565"/>
      <c r="AH126" s="565"/>
      <c r="AI126" s="564"/>
      <c r="AJ126" s="565"/>
      <c r="AK126" s="565"/>
      <c r="AL126" s="565"/>
      <c r="AM126" s="564"/>
      <c r="AN126" s="565"/>
      <c r="AO126" s="565"/>
      <c r="AP126" s="565"/>
      <c r="AQ126" s="390"/>
      <c r="AR126" s="391"/>
      <c r="AS126" s="391"/>
      <c r="AT126" s="392"/>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90" t="s">
        <v>11</v>
      </c>
      <c r="AC127" s="891"/>
      <c r="AD127" s="892"/>
      <c r="AE127" s="414" t="s">
        <v>416</v>
      </c>
      <c r="AF127" s="414"/>
      <c r="AG127" s="414"/>
      <c r="AH127" s="414"/>
      <c r="AI127" s="414" t="s">
        <v>568</v>
      </c>
      <c r="AJ127" s="414"/>
      <c r="AK127" s="414"/>
      <c r="AL127" s="414"/>
      <c r="AM127" s="414" t="s">
        <v>384</v>
      </c>
      <c r="AN127" s="414"/>
      <c r="AO127" s="414"/>
      <c r="AP127" s="414"/>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1"/>
      <c r="AC128" s="486"/>
      <c r="AD128" s="487"/>
      <c r="AE128" s="414"/>
      <c r="AF128" s="414"/>
      <c r="AG128" s="414"/>
      <c r="AH128" s="414"/>
      <c r="AI128" s="414"/>
      <c r="AJ128" s="414"/>
      <c r="AK128" s="414"/>
      <c r="AL128" s="414"/>
      <c r="AM128" s="414"/>
      <c r="AN128" s="414"/>
      <c r="AO128" s="414"/>
      <c r="AP128" s="414"/>
      <c r="AQ128" s="495"/>
      <c r="AR128" s="435"/>
      <c r="AS128" s="433" t="s">
        <v>175</v>
      </c>
      <c r="AT128" s="434"/>
      <c r="AU128" s="435"/>
      <c r="AV128" s="435"/>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894" t="s">
        <v>57</v>
      </c>
      <c r="Z129" s="895"/>
      <c r="AA129" s="896"/>
      <c r="AB129" s="387"/>
      <c r="AC129" s="387"/>
      <c r="AD129" s="387"/>
      <c r="AE129" s="388"/>
      <c r="AF129" s="372"/>
      <c r="AG129" s="372"/>
      <c r="AH129" s="372"/>
      <c r="AI129" s="388"/>
      <c r="AJ129" s="372"/>
      <c r="AK129" s="372"/>
      <c r="AL129" s="372"/>
      <c r="AM129" s="388"/>
      <c r="AN129" s="372"/>
      <c r="AO129" s="372"/>
      <c r="AP129" s="372"/>
      <c r="AQ129" s="390"/>
      <c r="AR129" s="391"/>
      <c r="AS129" s="391"/>
      <c r="AT129" s="392"/>
      <c r="AU129" s="372"/>
      <c r="AV129" s="372"/>
      <c r="AW129" s="372"/>
      <c r="AX129" s="373"/>
      <c r="AY129">
        <f>$AY$127</f>
        <v>0</v>
      </c>
    </row>
    <row r="130" spans="1:60" ht="23.25" hidden="1" customHeight="1" x14ac:dyDescent="0.15">
      <c r="A130" s="314"/>
      <c r="B130" s="316"/>
      <c r="C130" s="317"/>
      <c r="D130" s="317"/>
      <c r="E130" s="317"/>
      <c r="F130" s="318"/>
      <c r="G130" s="897"/>
      <c r="H130" s="382"/>
      <c r="I130" s="382"/>
      <c r="J130" s="382"/>
      <c r="K130" s="382"/>
      <c r="L130" s="382"/>
      <c r="M130" s="382"/>
      <c r="N130" s="382"/>
      <c r="O130" s="383"/>
      <c r="P130" s="450"/>
      <c r="Q130" s="450"/>
      <c r="R130" s="450"/>
      <c r="S130" s="450"/>
      <c r="T130" s="450"/>
      <c r="U130" s="450"/>
      <c r="V130" s="450"/>
      <c r="W130" s="450"/>
      <c r="X130" s="451"/>
      <c r="Y130" s="898" t="s">
        <v>50</v>
      </c>
      <c r="Z130" s="785"/>
      <c r="AA130" s="786"/>
      <c r="AB130" s="447"/>
      <c r="AC130" s="447"/>
      <c r="AD130" s="447"/>
      <c r="AE130" s="388"/>
      <c r="AF130" s="372"/>
      <c r="AG130" s="372"/>
      <c r="AH130" s="372"/>
      <c r="AI130" s="388"/>
      <c r="AJ130" s="372"/>
      <c r="AK130" s="372"/>
      <c r="AL130" s="372"/>
      <c r="AM130" s="388"/>
      <c r="AN130" s="372"/>
      <c r="AO130" s="372"/>
      <c r="AP130" s="372"/>
      <c r="AQ130" s="390"/>
      <c r="AR130" s="391"/>
      <c r="AS130" s="391"/>
      <c r="AT130" s="392"/>
      <c r="AU130" s="372"/>
      <c r="AV130" s="372"/>
      <c r="AW130" s="372"/>
      <c r="AX130" s="373"/>
      <c r="AY130">
        <f>$AY$127</f>
        <v>0</v>
      </c>
      <c r="AZ130" s="10"/>
      <c r="BA130" s="10"/>
      <c r="BB130" s="10"/>
      <c r="BC130" s="10"/>
    </row>
    <row r="131" spans="1:60" ht="23.25" hidden="1" customHeight="1" thickBot="1" x14ac:dyDescent="0.2">
      <c r="A131" s="315"/>
      <c r="B131" s="887"/>
      <c r="C131" s="888"/>
      <c r="D131" s="888"/>
      <c r="E131" s="888"/>
      <c r="F131" s="889"/>
      <c r="G131" s="141"/>
      <c r="H131" s="142"/>
      <c r="I131" s="142"/>
      <c r="J131" s="142"/>
      <c r="K131" s="142"/>
      <c r="L131" s="142"/>
      <c r="M131" s="142"/>
      <c r="N131" s="142"/>
      <c r="O131" s="143"/>
      <c r="P131" s="452"/>
      <c r="Q131" s="452"/>
      <c r="R131" s="452"/>
      <c r="S131" s="452"/>
      <c r="T131" s="452"/>
      <c r="U131" s="452"/>
      <c r="V131" s="452"/>
      <c r="W131" s="452"/>
      <c r="X131" s="453"/>
      <c r="Y131" s="898" t="s">
        <v>13</v>
      </c>
      <c r="Z131" s="785"/>
      <c r="AA131" s="786"/>
      <c r="AB131" s="899" t="s">
        <v>14</v>
      </c>
      <c r="AC131" s="899"/>
      <c r="AD131" s="899"/>
      <c r="AE131" s="564"/>
      <c r="AF131" s="565"/>
      <c r="AG131" s="565"/>
      <c r="AH131" s="565"/>
      <c r="AI131" s="564"/>
      <c r="AJ131" s="565"/>
      <c r="AK131" s="565"/>
      <c r="AL131" s="565"/>
      <c r="AM131" s="564"/>
      <c r="AN131" s="565"/>
      <c r="AO131" s="565"/>
      <c r="AP131" s="565"/>
      <c r="AQ131" s="390"/>
      <c r="AR131" s="391"/>
      <c r="AS131" s="391"/>
      <c r="AT131" s="392"/>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579</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580</v>
      </c>
      <c r="B133" s="317"/>
      <c r="C133" s="317"/>
      <c r="D133" s="317"/>
      <c r="E133" s="317"/>
      <c r="F133" s="318"/>
      <c r="G133" s="350" t="s">
        <v>572</v>
      </c>
      <c r="H133" s="351"/>
      <c r="I133" s="351"/>
      <c r="J133" s="351"/>
      <c r="K133" s="351"/>
      <c r="L133" s="351"/>
      <c r="M133" s="351"/>
      <c r="N133" s="351"/>
      <c r="O133" s="351"/>
      <c r="P133" s="352" t="s">
        <v>571</v>
      </c>
      <c r="Q133" s="351"/>
      <c r="R133" s="351"/>
      <c r="S133" s="351"/>
      <c r="T133" s="351"/>
      <c r="U133" s="351"/>
      <c r="V133" s="351"/>
      <c r="W133" s="351"/>
      <c r="X133" s="353"/>
      <c r="Y133" s="354"/>
      <c r="Z133" s="355"/>
      <c r="AA133" s="356"/>
      <c r="AB133" s="400" t="s">
        <v>11</v>
      </c>
      <c r="AC133" s="400"/>
      <c r="AD133" s="400"/>
      <c r="AE133" s="414" t="s">
        <v>416</v>
      </c>
      <c r="AF133" s="414"/>
      <c r="AG133" s="414"/>
      <c r="AH133" s="414"/>
      <c r="AI133" s="414" t="s">
        <v>568</v>
      </c>
      <c r="AJ133" s="414"/>
      <c r="AK133" s="414"/>
      <c r="AL133" s="414"/>
      <c r="AM133" s="414" t="s">
        <v>384</v>
      </c>
      <c r="AN133" s="414"/>
      <c r="AO133" s="414"/>
      <c r="AP133" s="414"/>
      <c r="AQ133" s="410" t="s">
        <v>415</v>
      </c>
      <c r="AR133" s="411"/>
      <c r="AS133" s="411"/>
      <c r="AT133" s="412"/>
      <c r="AU133" s="410" t="s">
        <v>593</v>
      </c>
      <c r="AV133" s="411"/>
      <c r="AW133" s="411"/>
      <c r="AX133" s="413"/>
      <c r="AY133">
        <f>COUNTA($G$134)</f>
        <v>0</v>
      </c>
    </row>
    <row r="134" spans="1:60" ht="23.25" hidden="1" customHeight="1" x14ac:dyDescent="0.15">
      <c r="A134" s="348"/>
      <c r="B134" s="317"/>
      <c r="C134" s="317"/>
      <c r="D134" s="317"/>
      <c r="E134" s="317"/>
      <c r="F134" s="318"/>
      <c r="G134" s="428"/>
      <c r="H134" s="358"/>
      <c r="I134" s="358"/>
      <c r="J134" s="358"/>
      <c r="K134" s="358"/>
      <c r="L134" s="358"/>
      <c r="M134" s="358"/>
      <c r="N134" s="358"/>
      <c r="O134" s="358"/>
      <c r="P134" s="429"/>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09"/>
      <c r="AV134" s="404"/>
      <c r="AW134" s="404"/>
      <c r="AX134" s="405"/>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6" t="s">
        <v>52</v>
      </c>
      <c r="Z135" s="407"/>
      <c r="AA135" s="408"/>
      <c r="AB135" s="370"/>
      <c r="AC135" s="370"/>
      <c r="AD135" s="370"/>
      <c r="AE135" s="371"/>
      <c r="AF135" s="371"/>
      <c r="AG135" s="371"/>
      <c r="AH135" s="371"/>
      <c r="AI135" s="371"/>
      <c r="AJ135" s="371"/>
      <c r="AK135" s="371"/>
      <c r="AL135" s="371"/>
      <c r="AM135" s="371"/>
      <c r="AN135" s="371"/>
      <c r="AO135" s="371"/>
      <c r="AP135" s="371"/>
      <c r="AQ135" s="371"/>
      <c r="AR135" s="371"/>
      <c r="AS135" s="371"/>
      <c r="AT135" s="371"/>
      <c r="AU135" s="409"/>
      <c r="AV135" s="404"/>
      <c r="AW135" s="404"/>
      <c r="AX135" s="405"/>
      <c r="AY135">
        <f>$AY$133</f>
        <v>0</v>
      </c>
    </row>
    <row r="136" spans="1:60" ht="23.25" hidden="1" customHeight="1" x14ac:dyDescent="0.15">
      <c r="A136" s="460" t="s">
        <v>581</v>
      </c>
      <c r="B136" s="341"/>
      <c r="C136" s="341"/>
      <c r="D136" s="341"/>
      <c r="E136" s="341"/>
      <c r="F136" s="461"/>
      <c r="G136" s="223" t="s">
        <v>582</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4" t="s">
        <v>416</v>
      </c>
      <c r="AF136" s="414"/>
      <c r="AG136" s="414"/>
      <c r="AH136" s="414"/>
      <c r="AI136" s="414" t="s">
        <v>568</v>
      </c>
      <c r="AJ136" s="414"/>
      <c r="AK136" s="414"/>
      <c r="AL136" s="414"/>
      <c r="AM136" s="414" t="s">
        <v>384</v>
      </c>
      <c r="AN136" s="414"/>
      <c r="AO136" s="414"/>
      <c r="AP136" s="414"/>
      <c r="AQ136" s="415" t="s">
        <v>594</v>
      </c>
      <c r="AR136" s="416"/>
      <c r="AS136" s="416"/>
      <c r="AT136" s="416"/>
      <c r="AU136" s="416"/>
      <c r="AV136" s="416"/>
      <c r="AW136" s="416"/>
      <c r="AX136" s="417"/>
      <c r="AY136">
        <f>IF(SUBSTITUTE(SUBSTITUTE($G$137,"／",""),"　","")="",0,1)</f>
        <v>0</v>
      </c>
    </row>
    <row r="137" spans="1:60" ht="23.25" hidden="1" customHeight="1" x14ac:dyDescent="0.15">
      <c r="A137" s="462"/>
      <c r="B137" s="322"/>
      <c r="C137" s="322"/>
      <c r="D137" s="322"/>
      <c r="E137" s="322"/>
      <c r="F137" s="463"/>
      <c r="G137" s="393" t="s">
        <v>583</v>
      </c>
      <c r="H137" s="394"/>
      <c r="I137" s="394"/>
      <c r="J137" s="394"/>
      <c r="K137" s="394"/>
      <c r="L137" s="394"/>
      <c r="M137" s="394"/>
      <c r="N137" s="394"/>
      <c r="O137" s="394"/>
      <c r="P137" s="394"/>
      <c r="Q137" s="394"/>
      <c r="R137" s="394"/>
      <c r="S137" s="394"/>
      <c r="T137" s="394"/>
      <c r="U137" s="394"/>
      <c r="V137" s="394"/>
      <c r="W137" s="394"/>
      <c r="X137" s="394"/>
      <c r="Y137" s="418" t="s">
        <v>581</v>
      </c>
      <c r="Z137" s="419"/>
      <c r="AA137" s="420"/>
      <c r="AB137" s="421"/>
      <c r="AC137" s="422"/>
      <c r="AD137" s="423"/>
      <c r="AE137" s="397"/>
      <c r="AF137" s="397"/>
      <c r="AG137" s="397"/>
      <c r="AH137" s="397"/>
      <c r="AI137" s="397"/>
      <c r="AJ137" s="397"/>
      <c r="AK137" s="397"/>
      <c r="AL137" s="397"/>
      <c r="AM137" s="397"/>
      <c r="AN137" s="397"/>
      <c r="AO137" s="397"/>
      <c r="AP137" s="397"/>
      <c r="AQ137" s="388"/>
      <c r="AR137" s="372"/>
      <c r="AS137" s="372"/>
      <c r="AT137" s="372"/>
      <c r="AU137" s="372"/>
      <c r="AV137" s="372"/>
      <c r="AW137" s="372"/>
      <c r="AX137" s="373"/>
      <c r="AY137">
        <f>$AY$136</f>
        <v>0</v>
      </c>
    </row>
    <row r="138" spans="1:60" ht="46.5" hidden="1" customHeight="1" x14ac:dyDescent="0.15">
      <c r="A138" s="464"/>
      <c r="B138" s="324"/>
      <c r="C138" s="324"/>
      <c r="D138" s="324"/>
      <c r="E138" s="324"/>
      <c r="F138" s="465"/>
      <c r="G138" s="395"/>
      <c r="H138" s="396"/>
      <c r="I138" s="396"/>
      <c r="J138" s="396"/>
      <c r="K138" s="396"/>
      <c r="L138" s="396"/>
      <c r="M138" s="396"/>
      <c r="N138" s="396"/>
      <c r="O138" s="396"/>
      <c r="P138" s="396"/>
      <c r="Q138" s="396"/>
      <c r="R138" s="396"/>
      <c r="S138" s="396"/>
      <c r="T138" s="396"/>
      <c r="U138" s="396"/>
      <c r="V138" s="396"/>
      <c r="W138" s="396"/>
      <c r="X138" s="396"/>
      <c r="Y138" s="384" t="s">
        <v>584</v>
      </c>
      <c r="Z138" s="398"/>
      <c r="AA138" s="399"/>
      <c r="AB138" s="424" t="s">
        <v>585</v>
      </c>
      <c r="AC138" s="425"/>
      <c r="AD138" s="426"/>
      <c r="AE138" s="427"/>
      <c r="AF138" s="427"/>
      <c r="AG138" s="427"/>
      <c r="AH138" s="427"/>
      <c r="AI138" s="427"/>
      <c r="AJ138" s="427"/>
      <c r="AK138" s="427"/>
      <c r="AL138" s="427"/>
      <c r="AM138" s="427"/>
      <c r="AN138" s="427"/>
      <c r="AO138" s="427"/>
      <c r="AP138" s="427"/>
      <c r="AQ138" s="427"/>
      <c r="AR138" s="427"/>
      <c r="AS138" s="427"/>
      <c r="AT138" s="427"/>
      <c r="AU138" s="427"/>
      <c r="AV138" s="427"/>
      <c r="AW138" s="427"/>
      <c r="AX138" s="430"/>
      <c r="AY138">
        <f>$AY$136</f>
        <v>0</v>
      </c>
    </row>
    <row r="139" spans="1:60" ht="18.75" hidden="1" customHeight="1" x14ac:dyDescent="0.15">
      <c r="A139" s="502" t="s">
        <v>236</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4" t="s">
        <v>416</v>
      </c>
      <c r="AF139" s="414"/>
      <c r="AG139" s="414"/>
      <c r="AH139" s="414"/>
      <c r="AI139" s="414" t="s">
        <v>568</v>
      </c>
      <c r="AJ139" s="414"/>
      <c r="AK139" s="414"/>
      <c r="AL139" s="414"/>
      <c r="AM139" s="414" t="s">
        <v>384</v>
      </c>
      <c r="AN139" s="414"/>
      <c r="AO139" s="414"/>
      <c r="AP139" s="414"/>
      <c r="AQ139" s="457" t="s">
        <v>174</v>
      </c>
      <c r="AR139" s="458"/>
      <c r="AS139" s="458"/>
      <c r="AT139" s="459"/>
      <c r="AU139" s="322" t="s">
        <v>128</v>
      </c>
      <c r="AV139" s="322"/>
      <c r="AW139" s="322"/>
      <c r="AX139" s="327"/>
      <c r="AY139">
        <f>COUNTA($G$141)</f>
        <v>0</v>
      </c>
    </row>
    <row r="140" spans="1:60" ht="18.75" hidden="1" customHeight="1" x14ac:dyDescent="0.15">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401"/>
      <c r="AC140" s="486"/>
      <c r="AD140" s="487"/>
      <c r="AE140" s="414"/>
      <c r="AF140" s="414"/>
      <c r="AG140" s="414"/>
      <c r="AH140" s="414"/>
      <c r="AI140" s="414"/>
      <c r="AJ140" s="414"/>
      <c r="AK140" s="414"/>
      <c r="AL140" s="414"/>
      <c r="AM140" s="414"/>
      <c r="AN140" s="414"/>
      <c r="AO140" s="414"/>
      <c r="AP140" s="414"/>
      <c r="AQ140" s="431"/>
      <c r="AR140" s="432"/>
      <c r="AS140" s="433" t="s">
        <v>175</v>
      </c>
      <c r="AT140" s="434"/>
      <c r="AU140" s="435"/>
      <c r="AV140" s="435"/>
      <c r="AW140" s="324" t="s">
        <v>166</v>
      </c>
      <c r="AX140" s="329"/>
      <c r="AY140">
        <f t="shared" ref="AY140:AY145" si="5">$AY$139</f>
        <v>0</v>
      </c>
    </row>
    <row r="141" spans="1:60" ht="23.25" hidden="1" customHeight="1" x14ac:dyDescent="0.15">
      <c r="A141" s="508"/>
      <c r="B141" s="506"/>
      <c r="C141" s="506"/>
      <c r="D141" s="506"/>
      <c r="E141" s="506"/>
      <c r="F141" s="507"/>
      <c r="G141" s="374"/>
      <c r="H141" s="512"/>
      <c r="I141" s="512"/>
      <c r="J141" s="512"/>
      <c r="K141" s="512"/>
      <c r="L141" s="512"/>
      <c r="M141" s="512"/>
      <c r="N141" s="512"/>
      <c r="O141" s="375"/>
      <c r="P141" s="139"/>
      <c r="Q141" s="139"/>
      <c r="R141" s="139"/>
      <c r="S141" s="139"/>
      <c r="T141" s="139"/>
      <c r="U141" s="139"/>
      <c r="V141" s="139"/>
      <c r="W141" s="139"/>
      <c r="X141" s="140"/>
      <c r="Y141" s="384" t="s">
        <v>12</v>
      </c>
      <c r="Z141" s="385"/>
      <c r="AA141" s="386"/>
      <c r="AB141" s="387"/>
      <c r="AC141" s="387"/>
      <c r="AD141" s="387"/>
      <c r="AE141" s="388"/>
      <c r="AF141" s="372"/>
      <c r="AG141" s="372"/>
      <c r="AH141" s="372"/>
      <c r="AI141" s="388"/>
      <c r="AJ141" s="372"/>
      <c r="AK141" s="372"/>
      <c r="AL141" s="372"/>
      <c r="AM141" s="388"/>
      <c r="AN141" s="372"/>
      <c r="AO141" s="372"/>
      <c r="AP141" s="372"/>
      <c r="AQ141" s="390"/>
      <c r="AR141" s="391"/>
      <c r="AS141" s="391"/>
      <c r="AT141" s="392"/>
      <c r="AU141" s="372"/>
      <c r="AV141" s="372"/>
      <c r="AW141" s="372"/>
      <c r="AX141" s="373"/>
      <c r="AY141">
        <f t="shared" si="5"/>
        <v>0</v>
      </c>
    </row>
    <row r="142" spans="1:60" ht="23.25" hidden="1" customHeight="1" x14ac:dyDescent="0.15">
      <c r="A142" s="509"/>
      <c r="B142" s="510"/>
      <c r="C142" s="510"/>
      <c r="D142" s="510"/>
      <c r="E142" s="510"/>
      <c r="F142" s="511"/>
      <c r="G142" s="376"/>
      <c r="H142" s="377"/>
      <c r="I142" s="377"/>
      <c r="J142" s="377"/>
      <c r="K142" s="377"/>
      <c r="L142" s="377"/>
      <c r="M142" s="377"/>
      <c r="N142" s="377"/>
      <c r="O142" s="378"/>
      <c r="P142" s="382"/>
      <c r="Q142" s="382"/>
      <c r="R142" s="382"/>
      <c r="S142" s="382"/>
      <c r="T142" s="382"/>
      <c r="U142" s="382"/>
      <c r="V142" s="382"/>
      <c r="W142" s="382"/>
      <c r="X142" s="383"/>
      <c r="Y142" s="222" t="s">
        <v>50</v>
      </c>
      <c r="Z142" s="223"/>
      <c r="AA142" s="252"/>
      <c r="AB142" s="447"/>
      <c r="AC142" s="447"/>
      <c r="AD142" s="447"/>
      <c r="AE142" s="388"/>
      <c r="AF142" s="372"/>
      <c r="AG142" s="372"/>
      <c r="AH142" s="372"/>
      <c r="AI142" s="388"/>
      <c r="AJ142" s="372"/>
      <c r="AK142" s="372"/>
      <c r="AL142" s="372"/>
      <c r="AM142" s="388"/>
      <c r="AN142" s="372"/>
      <c r="AO142" s="372"/>
      <c r="AP142" s="372"/>
      <c r="AQ142" s="390"/>
      <c r="AR142" s="391"/>
      <c r="AS142" s="391"/>
      <c r="AT142" s="392"/>
      <c r="AU142" s="372"/>
      <c r="AV142" s="372"/>
      <c r="AW142" s="372"/>
      <c r="AX142" s="373"/>
      <c r="AY142">
        <f t="shared" si="5"/>
        <v>0</v>
      </c>
    </row>
    <row r="143" spans="1:60" ht="23.25" hidden="1" customHeight="1" x14ac:dyDescent="0.15">
      <c r="A143" s="508"/>
      <c r="B143" s="506"/>
      <c r="C143" s="506"/>
      <c r="D143" s="506"/>
      <c r="E143" s="506"/>
      <c r="F143" s="507"/>
      <c r="G143" s="379"/>
      <c r="H143" s="380"/>
      <c r="I143" s="380"/>
      <c r="J143" s="380"/>
      <c r="K143" s="380"/>
      <c r="L143" s="380"/>
      <c r="M143" s="380"/>
      <c r="N143" s="380"/>
      <c r="O143" s="381"/>
      <c r="P143" s="142"/>
      <c r="Q143" s="142"/>
      <c r="R143" s="142"/>
      <c r="S143" s="142"/>
      <c r="T143" s="142"/>
      <c r="U143" s="142"/>
      <c r="V143" s="142"/>
      <c r="W143" s="142"/>
      <c r="X143" s="143"/>
      <c r="Y143" s="222" t="s">
        <v>13</v>
      </c>
      <c r="Z143" s="223"/>
      <c r="AA143" s="252"/>
      <c r="AB143" s="389" t="s">
        <v>14</v>
      </c>
      <c r="AC143" s="389"/>
      <c r="AD143" s="389"/>
      <c r="AE143" s="388"/>
      <c r="AF143" s="372"/>
      <c r="AG143" s="372"/>
      <c r="AH143" s="372"/>
      <c r="AI143" s="388"/>
      <c r="AJ143" s="372"/>
      <c r="AK143" s="372"/>
      <c r="AL143" s="372"/>
      <c r="AM143" s="388"/>
      <c r="AN143" s="372"/>
      <c r="AO143" s="372"/>
      <c r="AP143" s="372"/>
      <c r="AQ143" s="390"/>
      <c r="AR143" s="391"/>
      <c r="AS143" s="391"/>
      <c r="AT143" s="392"/>
      <c r="AU143" s="372"/>
      <c r="AV143" s="372"/>
      <c r="AW143" s="372"/>
      <c r="AX143" s="373"/>
      <c r="AY143">
        <f t="shared" si="5"/>
        <v>0</v>
      </c>
    </row>
    <row r="144" spans="1:60" ht="23.25" hidden="1" customHeight="1" x14ac:dyDescent="0.15">
      <c r="A144" s="460" t="s">
        <v>260</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4" t="s">
        <v>573</v>
      </c>
      <c r="B146" s="316" t="s">
        <v>574</v>
      </c>
      <c r="C146" s="317"/>
      <c r="D146" s="317"/>
      <c r="E146" s="317"/>
      <c r="F146" s="318"/>
      <c r="G146" s="322" t="s">
        <v>575</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595</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90" t="s">
        <v>11</v>
      </c>
      <c r="AC151" s="891"/>
      <c r="AD151" s="892"/>
      <c r="AE151" s="414" t="s">
        <v>416</v>
      </c>
      <c r="AF151" s="414"/>
      <c r="AG151" s="414"/>
      <c r="AH151" s="414"/>
      <c r="AI151" s="414" t="s">
        <v>568</v>
      </c>
      <c r="AJ151" s="414"/>
      <c r="AK151" s="414"/>
      <c r="AL151" s="414"/>
      <c r="AM151" s="414" t="s">
        <v>384</v>
      </c>
      <c r="AN151" s="414"/>
      <c r="AO151" s="414"/>
      <c r="AP151" s="414"/>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1"/>
      <c r="AC152" s="486"/>
      <c r="AD152" s="487"/>
      <c r="AE152" s="414"/>
      <c r="AF152" s="414"/>
      <c r="AG152" s="414"/>
      <c r="AH152" s="414"/>
      <c r="AI152" s="414"/>
      <c r="AJ152" s="414"/>
      <c r="AK152" s="414"/>
      <c r="AL152" s="414"/>
      <c r="AM152" s="414"/>
      <c r="AN152" s="414"/>
      <c r="AO152" s="414"/>
      <c r="AP152" s="414"/>
      <c r="AQ152" s="495"/>
      <c r="AR152" s="435"/>
      <c r="AS152" s="433" t="s">
        <v>175</v>
      </c>
      <c r="AT152" s="434"/>
      <c r="AU152" s="435"/>
      <c r="AV152" s="435"/>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894" t="s">
        <v>57</v>
      </c>
      <c r="Z153" s="895"/>
      <c r="AA153" s="896"/>
      <c r="AB153" s="387"/>
      <c r="AC153" s="387"/>
      <c r="AD153" s="387"/>
      <c r="AE153" s="388"/>
      <c r="AF153" s="372"/>
      <c r="AG153" s="372"/>
      <c r="AH153" s="372"/>
      <c r="AI153" s="388"/>
      <c r="AJ153" s="372"/>
      <c r="AK153" s="372"/>
      <c r="AL153" s="372"/>
      <c r="AM153" s="388"/>
      <c r="AN153" s="372"/>
      <c r="AO153" s="372"/>
      <c r="AP153" s="372"/>
      <c r="AQ153" s="390"/>
      <c r="AR153" s="391"/>
      <c r="AS153" s="391"/>
      <c r="AT153" s="392"/>
      <c r="AU153" s="372"/>
      <c r="AV153" s="372"/>
      <c r="AW153" s="372"/>
      <c r="AX153" s="373"/>
      <c r="AY153">
        <f t="shared" si="6"/>
        <v>0</v>
      </c>
    </row>
    <row r="154" spans="1:60" ht="23.25" hidden="1" customHeight="1" x14ac:dyDescent="0.15">
      <c r="A154" s="314"/>
      <c r="B154" s="316"/>
      <c r="C154" s="317"/>
      <c r="D154" s="317"/>
      <c r="E154" s="317"/>
      <c r="F154" s="318"/>
      <c r="G154" s="897"/>
      <c r="H154" s="382"/>
      <c r="I154" s="382"/>
      <c r="J154" s="382"/>
      <c r="K154" s="382"/>
      <c r="L154" s="382"/>
      <c r="M154" s="382"/>
      <c r="N154" s="382"/>
      <c r="O154" s="383"/>
      <c r="P154" s="450"/>
      <c r="Q154" s="450"/>
      <c r="R154" s="450"/>
      <c r="S154" s="450"/>
      <c r="T154" s="450"/>
      <c r="U154" s="450"/>
      <c r="V154" s="450"/>
      <c r="W154" s="450"/>
      <c r="X154" s="451"/>
      <c r="Y154" s="898" t="s">
        <v>50</v>
      </c>
      <c r="Z154" s="785"/>
      <c r="AA154" s="786"/>
      <c r="AB154" s="447"/>
      <c r="AC154" s="447"/>
      <c r="AD154" s="447"/>
      <c r="AE154" s="388"/>
      <c r="AF154" s="372"/>
      <c r="AG154" s="372"/>
      <c r="AH154" s="372"/>
      <c r="AI154" s="388"/>
      <c r="AJ154" s="372"/>
      <c r="AK154" s="372"/>
      <c r="AL154" s="372"/>
      <c r="AM154" s="388"/>
      <c r="AN154" s="372"/>
      <c r="AO154" s="372"/>
      <c r="AP154" s="372"/>
      <c r="AQ154" s="390"/>
      <c r="AR154" s="391"/>
      <c r="AS154" s="391"/>
      <c r="AT154" s="392"/>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898" t="s">
        <v>13</v>
      </c>
      <c r="Z155" s="785"/>
      <c r="AA155" s="786"/>
      <c r="AB155" s="899" t="s">
        <v>14</v>
      </c>
      <c r="AC155" s="899"/>
      <c r="AD155" s="899"/>
      <c r="AE155" s="564"/>
      <c r="AF155" s="565"/>
      <c r="AG155" s="565"/>
      <c r="AH155" s="565"/>
      <c r="AI155" s="564"/>
      <c r="AJ155" s="565"/>
      <c r="AK155" s="565"/>
      <c r="AL155" s="565"/>
      <c r="AM155" s="564"/>
      <c r="AN155" s="565"/>
      <c r="AO155" s="565"/>
      <c r="AP155" s="565"/>
      <c r="AQ155" s="390"/>
      <c r="AR155" s="391"/>
      <c r="AS155" s="391"/>
      <c r="AT155" s="392"/>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90" t="s">
        <v>11</v>
      </c>
      <c r="AC156" s="891"/>
      <c r="AD156" s="892"/>
      <c r="AE156" s="414" t="s">
        <v>416</v>
      </c>
      <c r="AF156" s="414"/>
      <c r="AG156" s="414"/>
      <c r="AH156" s="414"/>
      <c r="AI156" s="414" t="s">
        <v>568</v>
      </c>
      <c r="AJ156" s="414"/>
      <c r="AK156" s="414"/>
      <c r="AL156" s="414"/>
      <c r="AM156" s="414" t="s">
        <v>384</v>
      </c>
      <c r="AN156" s="414"/>
      <c r="AO156" s="414"/>
      <c r="AP156" s="414"/>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1"/>
      <c r="AC157" s="486"/>
      <c r="AD157" s="487"/>
      <c r="AE157" s="414"/>
      <c r="AF157" s="414"/>
      <c r="AG157" s="414"/>
      <c r="AH157" s="414"/>
      <c r="AI157" s="414"/>
      <c r="AJ157" s="414"/>
      <c r="AK157" s="414"/>
      <c r="AL157" s="414"/>
      <c r="AM157" s="414"/>
      <c r="AN157" s="414"/>
      <c r="AO157" s="414"/>
      <c r="AP157" s="414"/>
      <c r="AQ157" s="495"/>
      <c r="AR157" s="435"/>
      <c r="AS157" s="433" t="s">
        <v>175</v>
      </c>
      <c r="AT157" s="434"/>
      <c r="AU157" s="435"/>
      <c r="AV157" s="435"/>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894" t="s">
        <v>57</v>
      </c>
      <c r="Z158" s="895"/>
      <c r="AA158" s="896"/>
      <c r="AB158" s="387"/>
      <c r="AC158" s="387"/>
      <c r="AD158" s="387"/>
      <c r="AE158" s="388"/>
      <c r="AF158" s="372"/>
      <c r="AG158" s="372"/>
      <c r="AH158" s="372"/>
      <c r="AI158" s="388"/>
      <c r="AJ158" s="372"/>
      <c r="AK158" s="372"/>
      <c r="AL158" s="372"/>
      <c r="AM158" s="388"/>
      <c r="AN158" s="372"/>
      <c r="AO158" s="372"/>
      <c r="AP158" s="372"/>
      <c r="AQ158" s="390"/>
      <c r="AR158" s="391"/>
      <c r="AS158" s="391"/>
      <c r="AT158" s="392"/>
      <c r="AU158" s="372"/>
      <c r="AV158" s="372"/>
      <c r="AW158" s="372"/>
      <c r="AX158" s="373"/>
      <c r="AY158">
        <f>$AY$156</f>
        <v>0</v>
      </c>
    </row>
    <row r="159" spans="1:60" ht="23.25" hidden="1" customHeight="1" x14ac:dyDescent="0.15">
      <c r="A159" s="314"/>
      <c r="B159" s="316"/>
      <c r="C159" s="317"/>
      <c r="D159" s="317"/>
      <c r="E159" s="317"/>
      <c r="F159" s="318"/>
      <c r="G159" s="897"/>
      <c r="H159" s="382"/>
      <c r="I159" s="382"/>
      <c r="J159" s="382"/>
      <c r="K159" s="382"/>
      <c r="L159" s="382"/>
      <c r="M159" s="382"/>
      <c r="N159" s="382"/>
      <c r="O159" s="383"/>
      <c r="P159" s="450"/>
      <c r="Q159" s="450"/>
      <c r="R159" s="450"/>
      <c r="S159" s="450"/>
      <c r="T159" s="450"/>
      <c r="U159" s="450"/>
      <c r="V159" s="450"/>
      <c r="W159" s="450"/>
      <c r="X159" s="451"/>
      <c r="Y159" s="898" t="s">
        <v>50</v>
      </c>
      <c r="Z159" s="785"/>
      <c r="AA159" s="786"/>
      <c r="AB159" s="447"/>
      <c r="AC159" s="447"/>
      <c r="AD159" s="447"/>
      <c r="AE159" s="388"/>
      <c r="AF159" s="372"/>
      <c r="AG159" s="372"/>
      <c r="AH159" s="372"/>
      <c r="AI159" s="388"/>
      <c r="AJ159" s="372"/>
      <c r="AK159" s="372"/>
      <c r="AL159" s="372"/>
      <c r="AM159" s="388"/>
      <c r="AN159" s="372"/>
      <c r="AO159" s="372"/>
      <c r="AP159" s="372"/>
      <c r="AQ159" s="390"/>
      <c r="AR159" s="391"/>
      <c r="AS159" s="391"/>
      <c r="AT159" s="392"/>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898" t="s">
        <v>13</v>
      </c>
      <c r="Z160" s="785"/>
      <c r="AA160" s="786"/>
      <c r="AB160" s="899" t="s">
        <v>14</v>
      </c>
      <c r="AC160" s="899"/>
      <c r="AD160" s="899"/>
      <c r="AE160" s="564"/>
      <c r="AF160" s="565"/>
      <c r="AG160" s="565"/>
      <c r="AH160" s="565"/>
      <c r="AI160" s="564"/>
      <c r="AJ160" s="565"/>
      <c r="AK160" s="565"/>
      <c r="AL160" s="565"/>
      <c r="AM160" s="564"/>
      <c r="AN160" s="565"/>
      <c r="AO160" s="565"/>
      <c r="AP160" s="565"/>
      <c r="AQ160" s="390"/>
      <c r="AR160" s="391"/>
      <c r="AS160" s="391"/>
      <c r="AT160" s="392"/>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90" t="s">
        <v>11</v>
      </c>
      <c r="AC161" s="891"/>
      <c r="AD161" s="892"/>
      <c r="AE161" s="414" t="s">
        <v>416</v>
      </c>
      <c r="AF161" s="414"/>
      <c r="AG161" s="414"/>
      <c r="AH161" s="414"/>
      <c r="AI161" s="414" t="s">
        <v>568</v>
      </c>
      <c r="AJ161" s="414"/>
      <c r="AK161" s="414"/>
      <c r="AL161" s="414"/>
      <c r="AM161" s="414" t="s">
        <v>384</v>
      </c>
      <c r="AN161" s="414"/>
      <c r="AO161" s="414"/>
      <c r="AP161" s="414"/>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1"/>
      <c r="AC162" s="486"/>
      <c r="AD162" s="487"/>
      <c r="AE162" s="414"/>
      <c r="AF162" s="414"/>
      <c r="AG162" s="414"/>
      <c r="AH162" s="414"/>
      <c r="AI162" s="414"/>
      <c r="AJ162" s="414"/>
      <c r="AK162" s="414"/>
      <c r="AL162" s="414"/>
      <c r="AM162" s="414"/>
      <c r="AN162" s="414"/>
      <c r="AO162" s="414"/>
      <c r="AP162" s="414"/>
      <c r="AQ162" s="495"/>
      <c r="AR162" s="435"/>
      <c r="AS162" s="433" t="s">
        <v>175</v>
      </c>
      <c r="AT162" s="434"/>
      <c r="AU162" s="435"/>
      <c r="AV162" s="435"/>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894" t="s">
        <v>57</v>
      </c>
      <c r="Z163" s="895"/>
      <c r="AA163" s="896"/>
      <c r="AB163" s="387"/>
      <c r="AC163" s="387"/>
      <c r="AD163" s="387"/>
      <c r="AE163" s="388"/>
      <c r="AF163" s="372"/>
      <c r="AG163" s="372"/>
      <c r="AH163" s="372"/>
      <c r="AI163" s="388"/>
      <c r="AJ163" s="372"/>
      <c r="AK163" s="372"/>
      <c r="AL163" s="372"/>
      <c r="AM163" s="388"/>
      <c r="AN163" s="372"/>
      <c r="AO163" s="372"/>
      <c r="AP163" s="372"/>
      <c r="AQ163" s="390"/>
      <c r="AR163" s="391"/>
      <c r="AS163" s="391"/>
      <c r="AT163" s="392"/>
      <c r="AU163" s="372"/>
      <c r="AV163" s="372"/>
      <c r="AW163" s="372"/>
      <c r="AX163" s="373"/>
      <c r="AY163">
        <f>$AY$161</f>
        <v>0</v>
      </c>
    </row>
    <row r="164" spans="1:60" ht="23.25" hidden="1" customHeight="1" x14ac:dyDescent="0.15">
      <c r="A164" s="314"/>
      <c r="B164" s="316"/>
      <c r="C164" s="317"/>
      <c r="D164" s="317"/>
      <c r="E164" s="317"/>
      <c r="F164" s="318"/>
      <c r="G164" s="897"/>
      <c r="H164" s="382"/>
      <c r="I164" s="382"/>
      <c r="J164" s="382"/>
      <c r="K164" s="382"/>
      <c r="L164" s="382"/>
      <c r="M164" s="382"/>
      <c r="N164" s="382"/>
      <c r="O164" s="383"/>
      <c r="P164" s="450"/>
      <c r="Q164" s="450"/>
      <c r="R164" s="450"/>
      <c r="S164" s="450"/>
      <c r="T164" s="450"/>
      <c r="U164" s="450"/>
      <c r="V164" s="450"/>
      <c r="W164" s="450"/>
      <c r="X164" s="451"/>
      <c r="Y164" s="898" t="s">
        <v>50</v>
      </c>
      <c r="Z164" s="785"/>
      <c r="AA164" s="786"/>
      <c r="AB164" s="447"/>
      <c r="AC164" s="447"/>
      <c r="AD164" s="447"/>
      <c r="AE164" s="388"/>
      <c r="AF164" s="372"/>
      <c r="AG164" s="372"/>
      <c r="AH164" s="372"/>
      <c r="AI164" s="388"/>
      <c r="AJ164" s="372"/>
      <c r="AK164" s="372"/>
      <c r="AL164" s="372"/>
      <c r="AM164" s="388"/>
      <c r="AN164" s="372"/>
      <c r="AO164" s="372"/>
      <c r="AP164" s="372"/>
      <c r="AQ164" s="390"/>
      <c r="AR164" s="391"/>
      <c r="AS164" s="391"/>
      <c r="AT164" s="392"/>
      <c r="AU164" s="372"/>
      <c r="AV164" s="372"/>
      <c r="AW164" s="372"/>
      <c r="AX164" s="373"/>
      <c r="AY164">
        <f>$AY$161</f>
        <v>0</v>
      </c>
      <c r="AZ164" s="10"/>
      <c r="BA164" s="10"/>
      <c r="BB164" s="10"/>
      <c r="BC164" s="10"/>
    </row>
    <row r="165" spans="1:60" ht="23.25" hidden="1" customHeight="1" thickBot="1" x14ac:dyDescent="0.2">
      <c r="A165" s="315"/>
      <c r="B165" s="887"/>
      <c r="C165" s="888"/>
      <c r="D165" s="888"/>
      <c r="E165" s="888"/>
      <c r="F165" s="889"/>
      <c r="G165" s="900"/>
      <c r="H165" s="901"/>
      <c r="I165" s="901"/>
      <c r="J165" s="901"/>
      <c r="K165" s="901"/>
      <c r="L165" s="901"/>
      <c r="M165" s="901"/>
      <c r="N165" s="901"/>
      <c r="O165" s="902"/>
      <c r="P165" s="903"/>
      <c r="Q165" s="903"/>
      <c r="R165" s="903"/>
      <c r="S165" s="903"/>
      <c r="T165" s="903"/>
      <c r="U165" s="903"/>
      <c r="V165" s="903"/>
      <c r="W165" s="903"/>
      <c r="X165" s="904"/>
      <c r="Y165" s="905" t="s">
        <v>13</v>
      </c>
      <c r="Z165" s="906"/>
      <c r="AA165" s="907"/>
      <c r="AB165" s="908" t="s">
        <v>14</v>
      </c>
      <c r="AC165" s="908"/>
      <c r="AD165" s="908"/>
      <c r="AE165" s="909"/>
      <c r="AF165" s="910"/>
      <c r="AG165" s="910"/>
      <c r="AH165" s="910"/>
      <c r="AI165" s="909"/>
      <c r="AJ165" s="910"/>
      <c r="AK165" s="910"/>
      <c r="AL165" s="910"/>
      <c r="AM165" s="909"/>
      <c r="AN165" s="910"/>
      <c r="AO165" s="910"/>
      <c r="AP165" s="910"/>
      <c r="AQ165" s="911"/>
      <c r="AR165" s="912"/>
      <c r="AS165" s="912"/>
      <c r="AT165" s="913"/>
      <c r="AU165" s="910"/>
      <c r="AV165" s="910"/>
      <c r="AW165" s="910"/>
      <c r="AX165" s="914"/>
      <c r="AY165">
        <f>$AY$161</f>
        <v>0</v>
      </c>
      <c r="AZ165" s="10"/>
      <c r="BA165" s="10"/>
      <c r="BB165" s="10"/>
      <c r="BC165" s="10"/>
      <c r="BD165" s="10"/>
      <c r="BE165" s="10"/>
      <c r="BF165" s="10"/>
      <c r="BG165" s="10"/>
      <c r="BH165" s="10"/>
    </row>
    <row r="166" spans="1:60" ht="47.25" hidden="1" customHeight="1" x14ac:dyDescent="0.15">
      <c r="A166" s="308" t="s">
        <v>579</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580</v>
      </c>
      <c r="B167" s="317"/>
      <c r="C167" s="317"/>
      <c r="D167" s="317"/>
      <c r="E167" s="317"/>
      <c r="F167" s="318"/>
      <c r="G167" s="350" t="s">
        <v>572</v>
      </c>
      <c r="H167" s="351"/>
      <c r="I167" s="351"/>
      <c r="J167" s="351"/>
      <c r="K167" s="351"/>
      <c r="L167" s="351"/>
      <c r="M167" s="351"/>
      <c r="N167" s="351"/>
      <c r="O167" s="351"/>
      <c r="P167" s="352" t="s">
        <v>571</v>
      </c>
      <c r="Q167" s="351"/>
      <c r="R167" s="351"/>
      <c r="S167" s="351"/>
      <c r="T167" s="351"/>
      <c r="U167" s="351"/>
      <c r="V167" s="351"/>
      <c r="W167" s="351"/>
      <c r="X167" s="353"/>
      <c r="Y167" s="354"/>
      <c r="Z167" s="355"/>
      <c r="AA167" s="356"/>
      <c r="AB167" s="400" t="s">
        <v>11</v>
      </c>
      <c r="AC167" s="400"/>
      <c r="AD167" s="400"/>
      <c r="AE167" s="414" t="s">
        <v>416</v>
      </c>
      <c r="AF167" s="414"/>
      <c r="AG167" s="414"/>
      <c r="AH167" s="414"/>
      <c r="AI167" s="414" t="s">
        <v>568</v>
      </c>
      <c r="AJ167" s="414"/>
      <c r="AK167" s="414"/>
      <c r="AL167" s="414"/>
      <c r="AM167" s="414" t="s">
        <v>384</v>
      </c>
      <c r="AN167" s="414"/>
      <c r="AO167" s="414"/>
      <c r="AP167" s="414"/>
      <c r="AQ167" s="410" t="s">
        <v>415</v>
      </c>
      <c r="AR167" s="411"/>
      <c r="AS167" s="411"/>
      <c r="AT167" s="412"/>
      <c r="AU167" s="410" t="s">
        <v>593</v>
      </c>
      <c r="AV167" s="411"/>
      <c r="AW167" s="411"/>
      <c r="AX167" s="413"/>
      <c r="AY167">
        <f>COUNTA($G$168)</f>
        <v>0</v>
      </c>
    </row>
    <row r="168" spans="1:60" ht="23.25" hidden="1" customHeight="1" x14ac:dyDescent="0.15">
      <c r="A168" s="348"/>
      <c r="B168" s="317"/>
      <c r="C168" s="317"/>
      <c r="D168" s="317"/>
      <c r="E168" s="317"/>
      <c r="F168" s="318"/>
      <c r="G168" s="428"/>
      <c r="H168" s="358"/>
      <c r="I168" s="358"/>
      <c r="J168" s="358"/>
      <c r="K168" s="358"/>
      <c r="L168" s="358"/>
      <c r="M168" s="358"/>
      <c r="N168" s="358"/>
      <c r="O168" s="358"/>
      <c r="P168" s="429"/>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09"/>
      <c r="AV168" s="404"/>
      <c r="AW168" s="404"/>
      <c r="AX168" s="405"/>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6" t="s">
        <v>52</v>
      </c>
      <c r="Z169" s="407"/>
      <c r="AA169" s="408"/>
      <c r="AB169" s="370"/>
      <c r="AC169" s="370"/>
      <c r="AD169" s="370"/>
      <c r="AE169" s="371"/>
      <c r="AF169" s="371"/>
      <c r="AG169" s="371"/>
      <c r="AH169" s="371"/>
      <c r="AI169" s="371"/>
      <c r="AJ169" s="371"/>
      <c r="AK169" s="371"/>
      <c r="AL169" s="371"/>
      <c r="AM169" s="371"/>
      <c r="AN169" s="371"/>
      <c r="AO169" s="371"/>
      <c r="AP169" s="371"/>
      <c r="AQ169" s="371"/>
      <c r="AR169" s="371"/>
      <c r="AS169" s="371"/>
      <c r="AT169" s="371"/>
      <c r="AU169" s="409"/>
      <c r="AV169" s="404"/>
      <c r="AW169" s="404"/>
      <c r="AX169" s="405"/>
      <c r="AY169">
        <f>$AY$167</f>
        <v>0</v>
      </c>
    </row>
    <row r="170" spans="1:60" ht="23.25" hidden="1" customHeight="1" x14ac:dyDescent="0.15">
      <c r="A170" s="460" t="s">
        <v>581</v>
      </c>
      <c r="B170" s="341"/>
      <c r="C170" s="341"/>
      <c r="D170" s="341"/>
      <c r="E170" s="341"/>
      <c r="F170" s="461"/>
      <c r="G170" s="223" t="s">
        <v>582</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4" t="s">
        <v>416</v>
      </c>
      <c r="AF170" s="414"/>
      <c r="AG170" s="414"/>
      <c r="AH170" s="414"/>
      <c r="AI170" s="414" t="s">
        <v>568</v>
      </c>
      <c r="AJ170" s="414"/>
      <c r="AK170" s="414"/>
      <c r="AL170" s="414"/>
      <c r="AM170" s="414" t="s">
        <v>384</v>
      </c>
      <c r="AN170" s="414"/>
      <c r="AO170" s="414"/>
      <c r="AP170" s="414"/>
      <c r="AQ170" s="415" t="s">
        <v>594</v>
      </c>
      <c r="AR170" s="416"/>
      <c r="AS170" s="416"/>
      <c r="AT170" s="416"/>
      <c r="AU170" s="416"/>
      <c r="AV170" s="416"/>
      <c r="AW170" s="416"/>
      <c r="AX170" s="417"/>
      <c r="AY170">
        <f>IF(SUBSTITUTE(SUBSTITUTE($G$171,"／",""),"　","")="",0,1)</f>
        <v>0</v>
      </c>
    </row>
    <row r="171" spans="1:60" ht="23.25" hidden="1" customHeight="1" x14ac:dyDescent="0.15">
      <c r="A171" s="462"/>
      <c r="B171" s="322"/>
      <c r="C171" s="322"/>
      <c r="D171" s="322"/>
      <c r="E171" s="322"/>
      <c r="F171" s="463"/>
      <c r="G171" s="393" t="s">
        <v>583</v>
      </c>
      <c r="H171" s="394"/>
      <c r="I171" s="394"/>
      <c r="J171" s="394"/>
      <c r="K171" s="394"/>
      <c r="L171" s="394"/>
      <c r="M171" s="394"/>
      <c r="N171" s="394"/>
      <c r="O171" s="394"/>
      <c r="P171" s="394"/>
      <c r="Q171" s="394"/>
      <c r="R171" s="394"/>
      <c r="S171" s="394"/>
      <c r="T171" s="394"/>
      <c r="U171" s="394"/>
      <c r="V171" s="394"/>
      <c r="W171" s="394"/>
      <c r="X171" s="394"/>
      <c r="Y171" s="418" t="s">
        <v>581</v>
      </c>
      <c r="Z171" s="419"/>
      <c r="AA171" s="420"/>
      <c r="AB171" s="421"/>
      <c r="AC171" s="422"/>
      <c r="AD171" s="423"/>
      <c r="AE171" s="397"/>
      <c r="AF171" s="397"/>
      <c r="AG171" s="397"/>
      <c r="AH171" s="397"/>
      <c r="AI171" s="397"/>
      <c r="AJ171" s="397"/>
      <c r="AK171" s="397"/>
      <c r="AL171" s="397"/>
      <c r="AM171" s="397"/>
      <c r="AN171" s="397"/>
      <c r="AO171" s="397"/>
      <c r="AP171" s="397"/>
      <c r="AQ171" s="388"/>
      <c r="AR171" s="372"/>
      <c r="AS171" s="372"/>
      <c r="AT171" s="372"/>
      <c r="AU171" s="372"/>
      <c r="AV171" s="372"/>
      <c r="AW171" s="372"/>
      <c r="AX171" s="373"/>
      <c r="AY171">
        <f>$AY$170</f>
        <v>0</v>
      </c>
    </row>
    <row r="172" spans="1:60" ht="46.5" hidden="1" customHeight="1" x14ac:dyDescent="0.15">
      <c r="A172" s="464"/>
      <c r="B172" s="324"/>
      <c r="C172" s="324"/>
      <c r="D172" s="324"/>
      <c r="E172" s="324"/>
      <c r="F172" s="465"/>
      <c r="G172" s="395"/>
      <c r="H172" s="396"/>
      <c r="I172" s="396"/>
      <c r="J172" s="396"/>
      <c r="K172" s="396"/>
      <c r="L172" s="396"/>
      <c r="M172" s="396"/>
      <c r="N172" s="396"/>
      <c r="O172" s="396"/>
      <c r="P172" s="396"/>
      <c r="Q172" s="396"/>
      <c r="R172" s="396"/>
      <c r="S172" s="396"/>
      <c r="T172" s="396"/>
      <c r="U172" s="396"/>
      <c r="V172" s="396"/>
      <c r="W172" s="396"/>
      <c r="X172" s="396"/>
      <c r="Y172" s="384" t="s">
        <v>584</v>
      </c>
      <c r="Z172" s="398"/>
      <c r="AA172" s="399"/>
      <c r="AB172" s="424" t="s">
        <v>585</v>
      </c>
      <c r="AC172" s="425"/>
      <c r="AD172" s="426"/>
      <c r="AE172" s="427"/>
      <c r="AF172" s="427"/>
      <c r="AG172" s="427"/>
      <c r="AH172" s="427"/>
      <c r="AI172" s="427"/>
      <c r="AJ172" s="427"/>
      <c r="AK172" s="427"/>
      <c r="AL172" s="427"/>
      <c r="AM172" s="427"/>
      <c r="AN172" s="427"/>
      <c r="AO172" s="427"/>
      <c r="AP172" s="427"/>
      <c r="AQ172" s="427"/>
      <c r="AR172" s="427"/>
      <c r="AS172" s="427"/>
      <c r="AT172" s="427"/>
      <c r="AU172" s="427"/>
      <c r="AV172" s="427"/>
      <c r="AW172" s="427"/>
      <c r="AX172" s="430"/>
      <c r="AY172">
        <f>$AY$170</f>
        <v>0</v>
      </c>
    </row>
    <row r="173" spans="1:60" ht="18.75" hidden="1" customHeight="1" x14ac:dyDescent="0.15">
      <c r="A173" s="502" t="s">
        <v>236</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4" t="s">
        <v>416</v>
      </c>
      <c r="AF173" s="414"/>
      <c r="AG173" s="414"/>
      <c r="AH173" s="414"/>
      <c r="AI173" s="414" t="s">
        <v>568</v>
      </c>
      <c r="AJ173" s="414"/>
      <c r="AK173" s="414"/>
      <c r="AL173" s="414"/>
      <c r="AM173" s="414" t="s">
        <v>384</v>
      </c>
      <c r="AN173" s="414"/>
      <c r="AO173" s="414"/>
      <c r="AP173" s="414"/>
      <c r="AQ173" s="457" t="s">
        <v>174</v>
      </c>
      <c r="AR173" s="458"/>
      <c r="AS173" s="458"/>
      <c r="AT173" s="459"/>
      <c r="AU173" s="322" t="s">
        <v>128</v>
      </c>
      <c r="AV173" s="322"/>
      <c r="AW173" s="322"/>
      <c r="AX173" s="327"/>
      <c r="AY173">
        <f>COUNTA($G$175)</f>
        <v>0</v>
      </c>
    </row>
    <row r="174" spans="1:60" ht="18.75" hidden="1" customHeight="1" x14ac:dyDescent="0.15">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401"/>
      <c r="AC174" s="486"/>
      <c r="AD174" s="487"/>
      <c r="AE174" s="414"/>
      <c r="AF174" s="414"/>
      <c r="AG174" s="414"/>
      <c r="AH174" s="414"/>
      <c r="AI174" s="414"/>
      <c r="AJ174" s="414"/>
      <c r="AK174" s="414"/>
      <c r="AL174" s="414"/>
      <c r="AM174" s="414"/>
      <c r="AN174" s="414"/>
      <c r="AO174" s="414"/>
      <c r="AP174" s="414"/>
      <c r="AQ174" s="431"/>
      <c r="AR174" s="432"/>
      <c r="AS174" s="433" t="s">
        <v>175</v>
      </c>
      <c r="AT174" s="434"/>
      <c r="AU174" s="435"/>
      <c r="AV174" s="435"/>
      <c r="AW174" s="324" t="s">
        <v>166</v>
      </c>
      <c r="AX174" s="329"/>
      <c r="AY174">
        <f t="shared" ref="AY174:AY179" si="7">$AY$173</f>
        <v>0</v>
      </c>
    </row>
    <row r="175" spans="1:60" ht="23.25" hidden="1" customHeight="1" x14ac:dyDescent="0.15">
      <c r="A175" s="508"/>
      <c r="B175" s="506"/>
      <c r="C175" s="506"/>
      <c r="D175" s="506"/>
      <c r="E175" s="506"/>
      <c r="F175" s="507"/>
      <c r="G175" s="374"/>
      <c r="H175" s="512"/>
      <c r="I175" s="512"/>
      <c r="J175" s="512"/>
      <c r="K175" s="512"/>
      <c r="L175" s="512"/>
      <c r="M175" s="512"/>
      <c r="N175" s="512"/>
      <c r="O175" s="375"/>
      <c r="P175" s="139"/>
      <c r="Q175" s="139"/>
      <c r="R175" s="139"/>
      <c r="S175" s="139"/>
      <c r="T175" s="139"/>
      <c r="U175" s="139"/>
      <c r="V175" s="139"/>
      <c r="W175" s="139"/>
      <c r="X175" s="140"/>
      <c r="Y175" s="384" t="s">
        <v>12</v>
      </c>
      <c r="Z175" s="385"/>
      <c r="AA175" s="386"/>
      <c r="AB175" s="387"/>
      <c r="AC175" s="387"/>
      <c r="AD175" s="387"/>
      <c r="AE175" s="388"/>
      <c r="AF175" s="372"/>
      <c r="AG175" s="372"/>
      <c r="AH175" s="372"/>
      <c r="AI175" s="388"/>
      <c r="AJ175" s="372"/>
      <c r="AK175" s="372"/>
      <c r="AL175" s="372"/>
      <c r="AM175" s="388"/>
      <c r="AN175" s="372"/>
      <c r="AO175" s="372"/>
      <c r="AP175" s="372"/>
      <c r="AQ175" s="390"/>
      <c r="AR175" s="391"/>
      <c r="AS175" s="391"/>
      <c r="AT175" s="392"/>
      <c r="AU175" s="372"/>
      <c r="AV175" s="372"/>
      <c r="AW175" s="372"/>
      <c r="AX175" s="373"/>
      <c r="AY175">
        <f t="shared" si="7"/>
        <v>0</v>
      </c>
    </row>
    <row r="176" spans="1:60" ht="23.25" hidden="1" customHeight="1" x14ac:dyDescent="0.15">
      <c r="A176" s="509"/>
      <c r="B176" s="510"/>
      <c r="C176" s="510"/>
      <c r="D176" s="510"/>
      <c r="E176" s="510"/>
      <c r="F176" s="511"/>
      <c r="G176" s="376"/>
      <c r="H176" s="377"/>
      <c r="I176" s="377"/>
      <c r="J176" s="377"/>
      <c r="K176" s="377"/>
      <c r="L176" s="377"/>
      <c r="M176" s="377"/>
      <c r="N176" s="377"/>
      <c r="O176" s="378"/>
      <c r="P176" s="382"/>
      <c r="Q176" s="382"/>
      <c r="R176" s="382"/>
      <c r="S176" s="382"/>
      <c r="T176" s="382"/>
      <c r="U176" s="382"/>
      <c r="V176" s="382"/>
      <c r="W176" s="382"/>
      <c r="X176" s="383"/>
      <c r="Y176" s="222" t="s">
        <v>50</v>
      </c>
      <c r="Z176" s="223"/>
      <c r="AA176" s="252"/>
      <c r="AB176" s="447"/>
      <c r="AC176" s="447"/>
      <c r="AD176" s="447"/>
      <c r="AE176" s="388"/>
      <c r="AF176" s="372"/>
      <c r="AG176" s="372"/>
      <c r="AH176" s="372"/>
      <c r="AI176" s="388"/>
      <c r="AJ176" s="372"/>
      <c r="AK176" s="372"/>
      <c r="AL176" s="372"/>
      <c r="AM176" s="388"/>
      <c r="AN176" s="372"/>
      <c r="AO176" s="372"/>
      <c r="AP176" s="372"/>
      <c r="AQ176" s="390"/>
      <c r="AR176" s="391"/>
      <c r="AS176" s="391"/>
      <c r="AT176" s="392"/>
      <c r="AU176" s="372"/>
      <c r="AV176" s="372"/>
      <c r="AW176" s="372"/>
      <c r="AX176" s="373"/>
      <c r="AY176">
        <f t="shared" si="7"/>
        <v>0</v>
      </c>
    </row>
    <row r="177" spans="1:60" ht="23.25" hidden="1" customHeight="1" x14ac:dyDescent="0.15">
      <c r="A177" s="508"/>
      <c r="B177" s="506"/>
      <c r="C177" s="506"/>
      <c r="D177" s="506"/>
      <c r="E177" s="506"/>
      <c r="F177" s="507"/>
      <c r="G177" s="379"/>
      <c r="H177" s="380"/>
      <c r="I177" s="380"/>
      <c r="J177" s="380"/>
      <c r="K177" s="380"/>
      <c r="L177" s="380"/>
      <c r="M177" s="380"/>
      <c r="N177" s="380"/>
      <c r="O177" s="381"/>
      <c r="P177" s="142"/>
      <c r="Q177" s="142"/>
      <c r="R177" s="142"/>
      <c r="S177" s="142"/>
      <c r="T177" s="142"/>
      <c r="U177" s="142"/>
      <c r="V177" s="142"/>
      <c r="W177" s="142"/>
      <c r="X177" s="143"/>
      <c r="Y177" s="222" t="s">
        <v>13</v>
      </c>
      <c r="Z177" s="223"/>
      <c r="AA177" s="252"/>
      <c r="AB177" s="389" t="s">
        <v>14</v>
      </c>
      <c r="AC177" s="389"/>
      <c r="AD177" s="389"/>
      <c r="AE177" s="388"/>
      <c r="AF177" s="372"/>
      <c r="AG177" s="372"/>
      <c r="AH177" s="372"/>
      <c r="AI177" s="388"/>
      <c r="AJ177" s="372"/>
      <c r="AK177" s="372"/>
      <c r="AL177" s="372"/>
      <c r="AM177" s="388"/>
      <c r="AN177" s="372"/>
      <c r="AO177" s="372"/>
      <c r="AP177" s="372"/>
      <c r="AQ177" s="390"/>
      <c r="AR177" s="391"/>
      <c r="AS177" s="391"/>
      <c r="AT177" s="392"/>
      <c r="AU177" s="372"/>
      <c r="AV177" s="372"/>
      <c r="AW177" s="372"/>
      <c r="AX177" s="373"/>
      <c r="AY177">
        <f t="shared" si="7"/>
        <v>0</v>
      </c>
    </row>
    <row r="178" spans="1:60" ht="23.25" hidden="1" customHeight="1" x14ac:dyDescent="0.15">
      <c r="A178" s="460" t="s">
        <v>260</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4" t="s">
        <v>573</v>
      </c>
      <c r="B180" s="316" t="s">
        <v>574</v>
      </c>
      <c r="C180" s="317"/>
      <c r="D180" s="317"/>
      <c r="E180" s="317"/>
      <c r="F180" s="318"/>
      <c r="G180" s="322" t="s">
        <v>575</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595</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90" t="s">
        <v>11</v>
      </c>
      <c r="AC185" s="891"/>
      <c r="AD185" s="892"/>
      <c r="AE185" s="414" t="s">
        <v>416</v>
      </c>
      <c r="AF185" s="414"/>
      <c r="AG185" s="414"/>
      <c r="AH185" s="414"/>
      <c r="AI185" s="414" t="s">
        <v>568</v>
      </c>
      <c r="AJ185" s="414"/>
      <c r="AK185" s="414"/>
      <c r="AL185" s="414"/>
      <c r="AM185" s="414" t="s">
        <v>384</v>
      </c>
      <c r="AN185" s="414"/>
      <c r="AO185" s="414"/>
      <c r="AP185" s="414"/>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1"/>
      <c r="AC186" s="486"/>
      <c r="AD186" s="487"/>
      <c r="AE186" s="414"/>
      <c r="AF186" s="414"/>
      <c r="AG186" s="414"/>
      <c r="AH186" s="414"/>
      <c r="AI186" s="414"/>
      <c r="AJ186" s="414"/>
      <c r="AK186" s="414"/>
      <c r="AL186" s="414"/>
      <c r="AM186" s="414"/>
      <c r="AN186" s="414"/>
      <c r="AO186" s="414"/>
      <c r="AP186" s="414"/>
      <c r="AQ186" s="495"/>
      <c r="AR186" s="435"/>
      <c r="AS186" s="433" t="s">
        <v>175</v>
      </c>
      <c r="AT186" s="434"/>
      <c r="AU186" s="435"/>
      <c r="AV186" s="435"/>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894" t="s">
        <v>57</v>
      </c>
      <c r="Z187" s="895"/>
      <c r="AA187" s="896"/>
      <c r="AB187" s="387"/>
      <c r="AC187" s="387"/>
      <c r="AD187" s="387"/>
      <c r="AE187" s="388"/>
      <c r="AF187" s="372"/>
      <c r="AG187" s="372"/>
      <c r="AH187" s="372"/>
      <c r="AI187" s="388"/>
      <c r="AJ187" s="372"/>
      <c r="AK187" s="372"/>
      <c r="AL187" s="372"/>
      <c r="AM187" s="388"/>
      <c r="AN187" s="372"/>
      <c r="AO187" s="372"/>
      <c r="AP187" s="372"/>
      <c r="AQ187" s="390"/>
      <c r="AR187" s="391"/>
      <c r="AS187" s="391"/>
      <c r="AT187" s="392"/>
      <c r="AU187" s="372"/>
      <c r="AV187" s="372"/>
      <c r="AW187" s="372"/>
      <c r="AX187" s="373"/>
      <c r="AY187">
        <f t="shared" si="8"/>
        <v>0</v>
      </c>
    </row>
    <row r="188" spans="1:60" ht="23.25" hidden="1" customHeight="1" x14ac:dyDescent="0.15">
      <c r="A188" s="314"/>
      <c r="B188" s="316"/>
      <c r="C188" s="317"/>
      <c r="D188" s="317"/>
      <c r="E188" s="317"/>
      <c r="F188" s="318"/>
      <c r="G188" s="897"/>
      <c r="H188" s="382"/>
      <c r="I188" s="382"/>
      <c r="J188" s="382"/>
      <c r="K188" s="382"/>
      <c r="L188" s="382"/>
      <c r="M188" s="382"/>
      <c r="N188" s="382"/>
      <c r="O188" s="383"/>
      <c r="P188" s="450"/>
      <c r="Q188" s="450"/>
      <c r="R188" s="450"/>
      <c r="S188" s="450"/>
      <c r="T188" s="450"/>
      <c r="U188" s="450"/>
      <c r="V188" s="450"/>
      <c r="W188" s="450"/>
      <c r="X188" s="451"/>
      <c r="Y188" s="898" t="s">
        <v>50</v>
      </c>
      <c r="Z188" s="785"/>
      <c r="AA188" s="786"/>
      <c r="AB188" s="447"/>
      <c r="AC188" s="447"/>
      <c r="AD188" s="447"/>
      <c r="AE188" s="388"/>
      <c r="AF188" s="372"/>
      <c r="AG188" s="372"/>
      <c r="AH188" s="372"/>
      <c r="AI188" s="388"/>
      <c r="AJ188" s="372"/>
      <c r="AK188" s="372"/>
      <c r="AL188" s="372"/>
      <c r="AM188" s="388"/>
      <c r="AN188" s="372"/>
      <c r="AO188" s="372"/>
      <c r="AP188" s="372"/>
      <c r="AQ188" s="390"/>
      <c r="AR188" s="391"/>
      <c r="AS188" s="391"/>
      <c r="AT188" s="392"/>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898" t="s">
        <v>13</v>
      </c>
      <c r="Z189" s="785"/>
      <c r="AA189" s="786"/>
      <c r="AB189" s="899" t="s">
        <v>14</v>
      </c>
      <c r="AC189" s="899"/>
      <c r="AD189" s="899"/>
      <c r="AE189" s="564"/>
      <c r="AF189" s="565"/>
      <c r="AG189" s="565"/>
      <c r="AH189" s="565"/>
      <c r="AI189" s="564"/>
      <c r="AJ189" s="565"/>
      <c r="AK189" s="565"/>
      <c r="AL189" s="565"/>
      <c r="AM189" s="564"/>
      <c r="AN189" s="565"/>
      <c r="AO189" s="565"/>
      <c r="AP189" s="565"/>
      <c r="AQ189" s="390"/>
      <c r="AR189" s="391"/>
      <c r="AS189" s="391"/>
      <c r="AT189" s="392"/>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90" t="s">
        <v>11</v>
      </c>
      <c r="AC190" s="891"/>
      <c r="AD190" s="892"/>
      <c r="AE190" s="414" t="s">
        <v>416</v>
      </c>
      <c r="AF190" s="414"/>
      <c r="AG190" s="414"/>
      <c r="AH190" s="414"/>
      <c r="AI190" s="414" t="s">
        <v>568</v>
      </c>
      <c r="AJ190" s="414"/>
      <c r="AK190" s="414"/>
      <c r="AL190" s="414"/>
      <c r="AM190" s="414" t="s">
        <v>384</v>
      </c>
      <c r="AN190" s="414"/>
      <c r="AO190" s="414"/>
      <c r="AP190" s="414"/>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1"/>
      <c r="AC191" s="486"/>
      <c r="AD191" s="487"/>
      <c r="AE191" s="414"/>
      <c r="AF191" s="414"/>
      <c r="AG191" s="414"/>
      <c r="AH191" s="414"/>
      <c r="AI191" s="414"/>
      <c r="AJ191" s="414"/>
      <c r="AK191" s="414"/>
      <c r="AL191" s="414"/>
      <c r="AM191" s="414"/>
      <c r="AN191" s="414"/>
      <c r="AO191" s="414"/>
      <c r="AP191" s="414"/>
      <c r="AQ191" s="495"/>
      <c r="AR191" s="435"/>
      <c r="AS191" s="433" t="s">
        <v>175</v>
      </c>
      <c r="AT191" s="434"/>
      <c r="AU191" s="435"/>
      <c r="AV191" s="435"/>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894" t="s">
        <v>57</v>
      </c>
      <c r="Z192" s="895"/>
      <c r="AA192" s="896"/>
      <c r="AB192" s="387"/>
      <c r="AC192" s="387"/>
      <c r="AD192" s="387"/>
      <c r="AE192" s="388"/>
      <c r="AF192" s="372"/>
      <c r="AG192" s="372"/>
      <c r="AH192" s="372"/>
      <c r="AI192" s="388"/>
      <c r="AJ192" s="372"/>
      <c r="AK192" s="372"/>
      <c r="AL192" s="372"/>
      <c r="AM192" s="388"/>
      <c r="AN192" s="372"/>
      <c r="AO192" s="372"/>
      <c r="AP192" s="372"/>
      <c r="AQ192" s="390"/>
      <c r="AR192" s="391"/>
      <c r="AS192" s="391"/>
      <c r="AT192" s="392"/>
      <c r="AU192" s="372"/>
      <c r="AV192" s="372"/>
      <c r="AW192" s="372"/>
      <c r="AX192" s="373"/>
      <c r="AY192">
        <f>$AY$190</f>
        <v>0</v>
      </c>
    </row>
    <row r="193" spans="1:60" ht="23.25" hidden="1" customHeight="1" x14ac:dyDescent="0.15">
      <c r="A193" s="314"/>
      <c r="B193" s="316"/>
      <c r="C193" s="317"/>
      <c r="D193" s="317"/>
      <c r="E193" s="317"/>
      <c r="F193" s="318"/>
      <c r="G193" s="897"/>
      <c r="H193" s="382"/>
      <c r="I193" s="382"/>
      <c r="J193" s="382"/>
      <c r="K193" s="382"/>
      <c r="L193" s="382"/>
      <c r="M193" s="382"/>
      <c r="N193" s="382"/>
      <c r="O193" s="383"/>
      <c r="P193" s="450"/>
      <c r="Q193" s="450"/>
      <c r="R193" s="450"/>
      <c r="S193" s="450"/>
      <c r="T193" s="450"/>
      <c r="U193" s="450"/>
      <c r="V193" s="450"/>
      <c r="W193" s="450"/>
      <c r="X193" s="451"/>
      <c r="Y193" s="898" t="s">
        <v>50</v>
      </c>
      <c r="Z193" s="785"/>
      <c r="AA193" s="786"/>
      <c r="AB193" s="447"/>
      <c r="AC193" s="447"/>
      <c r="AD193" s="447"/>
      <c r="AE193" s="388"/>
      <c r="AF193" s="372"/>
      <c r="AG193" s="372"/>
      <c r="AH193" s="372"/>
      <c r="AI193" s="388"/>
      <c r="AJ193" s="372"/>
      <c r="AK193" s="372"/>
      <c r="AL193" s="372"/>
      <c r="AM193" s="388"/>
      <c r="AN193" s="372"/>
      <c r="AO193" s="372"/>
      <c r="AP193" s="372"/>
      <c r="AQ193" s="390"/>
      <c r="AR193" s="391"/>
      <c r="AS193" s="391"/>
      <c r="AT193" s="392"/>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898" t="s">
        <v>13</v>
      </c>
      <c r="Z194" s="785"/>
      <c r="AA194" s="786"/>
      <c r="AB194" s="899" t="s">
        <v>14</v>
      </c>
      <c r="AC194" s="899"/>
      <c r="AD194" s="899"/>
      <c r="AE194" s="564"/>
      <c r="AF194" s="565"/>
      <c r="AG194" s="565"/>
      <c r="AH194" s="565"/>
      <c r="AI194" s="564"/>
      <c r="AJ194" s="565"/>
      <c r="AK194" s="565"/>
      <c r="AL194" s="565"/>
      <c r="AM194" s="564"/>
      <c r="AN194" s="565"/>
      <c r="AO194" s="565"/>
      <c r="AP194" s="565"/>
      <c r="AQ194" s="390"/>
      <c r="AR194" s="391"/>
      <c r="AS194" s="391"/>
      <c r="AT194" s="392"/>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90" t="s">
        <v>11</v>
      </c>
      <c r="AC195" s="891"/>
      <c r="AD195" s="892"/>
      <c r="AE195" s="414" t="s">
        <v>416</v>
      </c>
      <c r="AF195" s="414"/>
      <c r="AG195" s="414"/>
      <c r="AH195" s="414"/>
      <c r="AI195" s="414" t="s">
        <v>568</v>
      </c>
      <c r="AJ195" s="414"/>
      <c r="AK195" s="414"/>
      <c r="AL195" s="414"/>
      <c r="AM195" s="414" t="s">
        <v>384</v>
      </c>
      <c r="AN195" s="414"/>
      <c r="AO195" s="414"/>
      <c r="AP195" s="414"/>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1"/>
      <c r="AC196" s="486"/>
      <c r="AD196" s="487"/>
      <c r="AE196" s="414"/>
      <c r="AF196" s="414"/>
      <c r="AG196" s="414"/>
      <c r="AH196" s="414"/>
      <c r="AI196" s="414"/>
      <c r="AJ196" s="414"/>
      <c r="AK196" s="414"/>
      <c r="AL196" s="414"/>
      <c r="AM196" s="414"/>
      <c r="AN196" s="414"/>
      <c r="AO196" s="414"/>
      <c r="AP196" s="414"/>
      <c r="AQ196" s="495"/>
      <c r="AR196" s="435"/>
      <c r="AS196" s="433" t="s">
        <v>175</v>
      </c>
      <c r="AT196" s="434"/>
      <c r="AU196" s="435"/>
      <c r="AV196" s="435"/>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894" t="s">
        <v>57</v>
      </c>
      <c r="Z197" s="895"/>
      <c r="AA197" s="896"/>
      <c r="AB197" s="387"/>
      <c r="AC197" s="387"/>
      <c r="AD197" s="387"/>
      <c r="AE197" s="388"/>
      <c r="AF197" s="372"/>
      <c r="AG197" s="372"/>
      <c r="AH197" s="372"/>
      <c r="AI197" s="388"/>
      <c r="AJ197" s="372"/>
      <c r="AK197" s="372"/>
      <c r="AL197" s="372"/>
      <c r="AM197" s="388"/>
      <c r="AN197" s="372"/>
      <c r="AO197" s="372"/>
      <c r="AP197" s="372"/>
      <c r="AQ197" s="390"/>
      <c r="AR197" s="391"/>
      <c r="AS197" s="391"/>
      <c r="AT197" s="392"/>
      <c r="AU197" s="372"/>
      <c r="AV197" s="372"/>
      <c r="AW197" s="372"/>
      <c r="AX197" s="373"/>
      <c r="AY197">
        <f t="shared" ref="AY197:AY199" si="9">$AY$195</f>
        <v>0</v>
      </c>
    </row>
    <row r="198" spans="1:60" ht="23.25" hidden="1" customHeight="1" x14ac:dyDescent="0.15">
      <c r="A198" s="314"/>
      <c r="B198" s="316"/>
      <c r="C198" s="317"/>
      <c r="D198" s="317"/>
      <c r="E198" s="317"/>
      <c r="F198" s="318"/>
      <c r="G198" s="897"/>
      <c r="H198" s="382"/>
      <c r="I198" s="382"/>
      <c r="J198" s="382"/>
      <c r="K198" s="382"/>
      <c r="L198" s="382"/>
      <c r="M198" s="382"/>
      <c r="N198" s="382"/>
      <c r="O198" s="383"/>
      <c r="P198" s="450"/>
      <c r="Q198" s="450"/>
      <c r="R198" s="450"/>
      <c r="S198" s="450"/>
      <c r="T198" s="450"/>
      <c r="U198" s="450"/>
      <c r="V198" s="450"/>
      <c r="W198" s="450"/>
      <c r="X198" s="451"/>
      <c r="Y198" s="898" t="s">
        <v>50</v>
      </c>
      <c r="Z198" s="785"/>
      <c r="AA198" s="786"/>
      <c r="AB198" s="447"/>
      <c r="AC198" s="447"/>
      <c r="AD198" s="447"/>
      <c r="AE198" s="388"/>
      <c r="AF198" s="372"/>
      <c r="AG198" s="372"/>
      <c r="AH198" s="372"/>
      <c r="AI198" s="388"/>
      <c r="AJ198" s="372"/>
      <c r="AK198" s="372"/>
      <c r="AL198" s="372"/>
      <c r="AM198" s="388"/>
      <c r="AN198" s="372"/>
      <c r="AO198" s="372"/>
      <c r="AP198" s="372"/>
      <c r="AQ198" s="390"/>
      <c r="AR198" s="391"/>
      <c r="AS198" s="391"/>
      <c r="AT198" s="392"/>
      <c r="AU198" s="372"/>
      <c r="AV198" s="372"/>
      <c r="AW198" s="372"/>
      <c r="AX198" s="373"/>
      <c r="AY198">
        <f t="shared" si="9"/>
        <v>0</v>
      </c>
      <c r="AZ198" s="10"/>
      <c r="BA198" s="10"/>
      <c r="BB198" s="10"/>
      <c r="BC198" s="10"/>
    </row>
    <row r="199" spans="1:60" ht="23.25" hidden="1" customHeight="1" thickBot="1" x14ac:dyDescent="0.2">
      <c r="A199" s="315"/>
      <c r="B199" s="887"/>
      <c r="C199" s="888"/>
      <c r="D199" s="888"/>
      <c r="E199" s="888"/>
      <c r="F199" s="889"/>
      <c r="G199" s="900"/>
      <c r="H199" s="901"/>
      <c r="I199" s="901"/>
      <c r="J199" s="901"/>
      <c r="K199" s="901"/>
      <c r="L199" s="901"/>
      <c r="M199" s="901"/>
      <c r="N199" s="901"/>
      <c r="O199" s="902"/>
      <c r="P199" s="903"/>
      <c r="Q199" s="903"/>
      <c r="R199" s="903"/>
      <c r="S199" s="903"/>
      <c r="T199" s="903"/>
      <c r="U199" s="903"/>
      <c r="V199" s="903"/>
      <c r="W199" s="903"/>
      <c r="X199" s="904"/>
      <c r="Y199" s="905" t="s">
        <v>13</v>
      </c>
      <c r="Z199" s="906"/>
      <c r="AA199" s="907"/>
      <c r="AB199" s="908" t="s">
        <v>14</v>
      </c>
      <c r="AC199" s="908"/>
      <c r="AD199" s="908"/>
      <c r="AE199" s="909"/>
      <c r="AF199" s="910"/>
      <c r="AG199" s="910"/>
      <c r="AH199" s="910"/>
      <c r="AI199" s="909"/>
      <c r="AJ199" s="910"/>
      <c r="AK199" s="910"/>
      <c r="AL199" s="910"/>
      <c r="AM199" s="909"/>
      <c r="AN199" s="910"/>
      <c r="AO199" s="910"/>
      <c r="AP199" s="910"/>
      <c r="AQ199" s="911"/>
      <c r="AR199" s="912"/>
      <c r="AS199" s="912"/>
      <c r="AT199" s="913"/>
      <c r="AU199" s="910"/>
      <c r="AV199" s="910"/>
      <c r="AW199" s="910"/>
      <c r="AX199" s="914"/>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4" t="s">
        <v>416</v>
      </c>
      <c r="AF200" s="414"/>
      <c r="AG200" s="414"/>
      <c r="AH200" s="414"/>
      <c r="AI200" s="414" t="s">
        <v>568</v>
      </c>
      <c r="AJ200" s="414"/>
      <c r="AK200" s="414"/>
      <c r="AL200" s="414"/>
      <c r="AM200" s="414" t="s">
        <v>384</v>
      </c>
      <c r="AN200" s="414"/>
      <c r="AO200" s="414"/>
      <c r="AP200" s="414"/>
      <c r="AQ200" s="490" t="s">
        <v>174</v>
      </c>
      <c r="AR200" s="491"/>
      <c r="AS200" s="491"/>
      <c r="AT200" s="492"/>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4"/>
      <c r="AF201" s="414"/>
      <c r="AG201" s="414"/>
      <c r="AH201" s="414"/>
      <c r="AI201" s="414"/>
      <c r="AJ201" s="414"/>
      <c r="AK201" s="414"/>
      <c r="AL201" s="414"/>
      <c r="AM201" s="414"/>
      <c r="AN201" s="414"/>
      <c r="AO201" s="414"/>
      <c r="AP201" s="414"/>
      <c r="AQ201" s="431"/>
      <c r="AR201" s="432"/>
      <c r="AS201" s="433" t="s">
        <v>175</v>
      </c>
      <c r="AT201" s="434"/>
      <c r="AU201" s="435"/>
      <c r="AV201" s="435"/>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250</v>
      </c>
      <c r="AC202" s="542"/>
      <c r="AD202" s="542"/>
      <c r="AE202" s="388"/>
      <c r="AF202" s="372"/>
      <c r="AG202" s="372"/>
      <c r="AH202" s="372"/>
      <c r="AI202" s="388"/>
      <c r="AJ202" s="372"/>
      <c r="AK202" s="372"/>
      <c r="AL202" s="372"/>
      <c r="AM202" s="388"/>
      <c r="AN202" s="372"/>
      <c r="AO202" s="372"/>
      <c r="AP202" s="372"/>
      <c r="AQ202" s="388"/>
      <c r="AR202" s="372"/>
      <c r="AS202" s="372"/>
      <c r="AT202" s="562"/>
      <c r="AU202" s="372"/>
      <c r="AV202" s="372"/>
      <c r="AW202" s="372"/>
      <c r="AX202" s="373"/>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250</v>
      </c>
      <c r="AC203" s="585"/>
      <c r="AD203" s="585"/>
      <c r="AE203" s="388"/>
      <c r="AF203" s="372"/>
      <c r="AG203" s="372"/>
      <c r="AH203" s="372"/>
      <c r="AI203" s="388"/>
      <c r="AJ203" s="372"/>
      <c r="AK203" s="372"/>
      <c r="AL203" s="372"/>
      <c r="AM203" s="388"/>
      <c r="AN203" s="372"/>
      <c r="AO203" s="372"/>
      <c r="AP203" s="372"/>
      <c r="AQ203" s="388"/>
      <c r="AR203" s="372"/>
      <c r="AS203" s="372"/>
      <c r="AT203" s="562"/>
      <c r="AU203" s="372"/>
      <c r="AV203" s="372"/>
      <c r="AW203" s="372"/>
      <c r="AX203" s="373"/>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251</v>
      </c>
      <c r="AC204" s="563"/>
      <c r="AD204" s="563"/>
      <c r="AE204" s="564"/>
      <c r="AF204" s="565"/>
      <c r="AG204" s="565"/>
      <c r="AH204" s="565"/>
      <c r="AI204" s="564"/>
      <c r="AJ204" s="565"/>
      <c r="AK204" s="565"/>
      <c r="AL204" s="565"/>
      <c r="AM204" s="564"/>
      <c r="AN204" s="565"/>
      <c r="AO204" s="565"/>
      <c r="AP204" s="565"/>
      <c r="AQ204" s="388"/>
      <c r="AR204" s="372"/>
      <c r="AS204" s="372"/>
      <c r="AT204" s="562"/>
      <c r="AU204" s="372"/>
      <c r="AV204" s="372"/>
      <c r="AW204" s="372"/>
      <c r="AX204" s="373"/>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249</v>
      </c>
      <c r="X205" s="576"/>
      <c r="Y205" s="540" t="s">
        <v>12</v>
      </c>
      <c r="Z205" s="540"/>
      <c r="AA205" s="541"/>
      <c r="AB205" s="542" t="s">
        <v>250</v>
      </c>
      <c r="AC205" s="542"/>
      <c r="AD205" s="542"/>
      <c r="AE205" s="388"/>
      <c r="AF205" s="372"/>
      <c r="AG205" s="372"/>
      <c r="AH205" s="372"/>
      <c r="AI205" s="388"/>
      <c r="AJ205" s="372"/>
      <c r="AK205" s="372"/>
      <c r="AL205" s="372"/>
      <c r="AM205" s="388"/>
      <c r="AN205" s="372"/>
      <c r="AO205" s="372"/>
      <c r="AP205" s="372"/>
      <c r="AQ205" s="388"/>
      <c r="AR205" s="372"/>
      <c r="AS205" s="372"/>
      <c r="AT205" s="562"/>
      <c r="AU205" s="372"/>
      <c r="AV205" s="372"/>
      <c r="AW205" s="372"/>
      <c r="AX205" s="373"/>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250</v>
      </c>
      <c r="AC206" s="585"/>
      <c r="AD206" s="585"/>
      <c r="AE206" s="388"/>
      <c r="AF206" s="372"/>
      <c r="AG206" s="372"/>
      <c r="AH206" s="372"/>
      <c r="AI206" s="388"/>
      <c r="AJ206" s="372"/>
      <c r="AK206" s="372"/>
      <c r="AL206" s="372"/>
      <c r="AM206" s="388"/>
      <c r="AN206" s="372"/>
      <c r="AO206" s="372"/>
      <c r="AP206" s="372"/>
      <c r="AQ206" s="388"/>
      <c r="AR206" s="372"/>
      <c r="AS206" s="372"/>
      <c r="AT206" s="562"/>
      <c r="AU206" s="372"/>
      <c r="AV206" s="372"/>
      <c r="AW206" s="372"/>
      <c r="AX206" s="373"/>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251</v>
      </c>
      <c r="AC207" s="563"/>
      <c r="AD207" s="563"/>
      <c r="AE207" s="564"/>
      <c r="AF207" s="565"/>
      <c r="AG207" s="565"/>
      <c r="AH207" s="565"/>
      <c r="AI207" s="564"/>
      <c r="AJ207" s="565"/>
      <c r="AK207" s="565"/>
      <c r="AL207" s="565"/>
      <c r="AM207" s="564"/>
      <c r="AN207" s="565"/>
      <c r="AO207" s="565"/>
      <c r="AP207" s="584"/>
      <c r="AQ207" s="388"/>
      <c r="AR207" s="372"/>
      <c r="AS207" s="372"/>
      <c r="AT207" s="562"/>
      <c r="AU207" s="372"/>
      <c r="AV207" s="372"/>
      <c r="AW207" s="372"/>
      <c r="AX207" s="373"/>
      <c r="AY207">
        <f t="shared" si="10"/>
        <v>0</v>
      </c>
    </row>
    <row r="208" spans="1:60" ht="18.75" hidden="1" customHeight="1" x14ac:dyDescent="0.15">
      <c r="A208" s="590" t="s">
        <v>237</v>
      </c>
      <c r="B208" s="591"/>
      <c r="C208" s="591"/>
      <c r="D208" s="591"/>
      <c r="E208" s="591"/>
      <c r="F208" s="592"/>
      <c r="G208" s="593"/>
      <c r="H208" s="491" t="s">
        <v>139</v>
      </c>
      <c r="I208" s="491"/>
      <c r="J208" s="491"/>
      <c r="K208" s="491"/>
      <c r="L208" s="491"/>
      <c r="M208" s="491"/>
      <c r="N208" s="491"/>
      <c r="O208" s="492"/>
      <c r="P208" s="490" t="s">
        <v>55</v>
      </c>
      <c r="Q208" s="491"/>
      <c r="R208" s="491"/>
      <c r="S208" s="491"/>
      <c r="T208" s="491"/>
      <c r="U208" s="491"/>
      <c r="V208" s="491"/>
      <c r="W208" s="491"/>
      <c r="X208" s="492"/>
      <c r="Y208" s="596"/>
      <c r="Z208" s="597"/>
      <c r="AA208" s="598"/>
      <c r="AB208" s="344" t="s">
        <v>11</v>
      </c>
      <c r="AC208" s="341"/>
      <c r="AD208" s="342"/>
      <c r="AE208" s="136" t="s">
        <v>416</v>
      </c>
      <c r="AF208" s="136"/>
      <c r="AG208" s="136"/>
      <c r="AH208" s="136"/>
      <c r="AI208" s="414" t="s">
        <v>568</v>
      </c>
      <c r="AJ208" s="414"/>
      <c r="AK208" s="414"/>
      <c r="AL208" s="414"/>
      <c r="AM208" s="414" t="s">
        <v>384</v>
      </c>
      <c r="AN208" s="414"/>
      <c r="AO208" s="414"/>
      <c r="AP208" s="414"/>
      <c r="AQ208" s="490" t="s">
        <v>174</v>
      </c>
      <c r="AR208" s="491"/>
      <c r="AS208" s="491"/>
      <c r="AT208" s="492"/>
      <c r="AU208" s="586" t="s">
        <v>128</v>
      </c>
      <c r="AV208" s="587"/>
      <c r="AW208" s="587"/>
      <c r="AX208" s="588"/>
      <c r="AY208">
        <f>COUNTA($H$210)</f>
        <v>0</v>
      </c>
    </row>
    <row r="209" spans="1:51" ht="18.75" hidden="1" customHeight="1" x14ac:dyDescent="0.15">
      <c r="A209" s="566"/>
      <c r="B209" s="567"/>
      <c r="C209" s="567"/>
      <c r="D209" s="567"/>
      <c r="E209" s="567"/>
      <c r="F209" s="568"/>
      <c r="G209" s="594"/>
      <c r="H209" s="433"/>
      <c r="I209" s="433"/>
      <c r="J209" s="433"/>
      <c r="K209" s="433"/>
      <c r="L209" s="433"/>
      <c r="M209" s="433"/>
      <c r="N209" s="433"/>
      <c r="O209" s="434"/>
      <c r="P209" s="595"/>
      <c r="Q209" s="433"/>
      <c r="R209" s="433"/>
      <c r="S209" s="433"/>
      <c r="T209" s="433"/>
      <c r="U209" s="433"/>
      <c r="V209" s="433"/>
      <c r="W209" s="433"/>
      <c r="X209" s="434"/>
      <c r="Y209" s="599"/>
      <c r="Z209" s="600"/>
      <c r="AA209" s="601"/>
      <c r="AB209" s="328"/>
      <c r="AC209" s="324"/>
      <c r="AD209" s="325"/>
      <c r="AE209" s="136"/>
      <c r="AF209" s="136"/>
      <c r="AG209" s="136"/>
      <c r="AH209" s="136"/>
      <c r="AI209" s="414"/>
      <c r="AJ209" s="414"/>
      <c r="AK209" s="414"/>
      <c r="AL209" s="414"/>
      <c r="AM209" s="414"/>
      <c r="AN209" s="414"/>
      <c r="AO209" s="414"/>
      <c r="AP209" s="414"/>
      <c r="AQ209" s="431"/>
      <c r="AR209" s="432"/>
      <c r="AS209" s="433" t="s">
        <v>175</v>
      </c>
      <c r="AT209" s="434"/>
      <c r="AU209" s="431"/>
      <c r="AV209" s="432"/>
      <c r="AW209" s="433"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0"/>
      <c r="AF210" s="391"/>
      <c r="AG210" s="391"/>
      <c r="AH210" s="391"/>
      <c r="AI210" s="390"/>
      <c r="AJ210" s="391"/>
      <c r="AK210" s="391"/>
      <c r="AL210" s="391"/>
      <c r="AM210" s="390"/>
      <c r="AN210" s="391"/>
      <c r="AO210" s="391"/>
      <c r="AP210" s="391"/>
      <c r="AQ210" s="390"/>
      <c r="AR210" s="391"/>
      <c r="AS210" s="391"/>
      <c r="AT210" s="392"/>
      <c r="AU210" s="372"/>
      <c r="AV210" s="372"/>
      <c r="AW210" s="372"/>
      <c r="AX210" s="373"/>
      <c r="AY210">
        <f>$AY$208</f>
        <v>0</v>
      </c>
    </row>
    <row r="211" spans="1:51" ht="23.25" hidden="1" customHeight="1" x14ac:dyDescent="0.15">
      <c r="A211" s="566"/>
      <c r="B211" s="567"/>
      <c r="C211" s="567"/>
      <c r="D211" s="567"/>
      <c r="E211" s="567"/>
      <c r="F211" s="568"/>
      <c r="G211" s="603"/>
      <c r="H211" s="382"/>
      <c r="I211" s="382"/>
      <c r="J211" s="382"/>
      <c r="K211" s="382"/>
      <c r="L211" s="382"/>
      <c r="M211" s="382"/>
      <c r="N211" s="382"/>
      <c r="O211" s="383"/>
      <c r="P211" s="382"/>
      <c r="Q211" s="382"/>
      <c r="R211" s="382"/>
      <c r="S211" s="382"/>
      <c r="T211" s="382"/>
      <c r="U211" s="382"/>
      <c r="V211" s="382"/>
      <c r="W211" s="382"/>
      <c r="X211" s="383"/>
      <c r="Y211" s="611" t="s">
        <v>50</v>
      </c>
      <c r="Z211" s="612"/>
      <c r="AA211" s="613"/>
      <c r="AB211" s="614"/>
      <c r="AC211" s="614"/>
      <c r="AD211" s="614"/>
      <c r="AE211" s="390"/>
      <c r="AF211" s="391"/>
      <c r="AG211" s="391"/>
      <c r="AH211" s="391"/>
      <c r="AI211" s="390"/>
      <c r="AJ211" s="391"/>
      <c r="AK211" s="391"/>
      <c r="AL211" s="391"/>
      <c r="AM211" s="390"/>
      <c r="AN211" s="391"/>
      <c r="AO211" s="391"/>
      <c r="AP211" s="391"/>
      <c r="AQ211" s="390"/>
      <c r="AR211" s="391"/>
      <c r="AS211" s="391"/>
      <c r="AT211" s="392"/>
      <c r="AU211" s="372"/>
      <c r="AV211" s="372"/>
      <c r="AW211" s="372"/>
      <c r="AX211" s="373"/>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2"/>
      <c r="Q212" s="382"/>
      <c r="R212" s="382"/>
      <c r="S212" s="382"/>
      <c r="T212" s="382"/>
      <c r="U212" s="382"/>
      <c r="V212" s="382"/>
      <c r="W212" s="382"/>
      <c r="X212" s="383"/>
      <c r="Y212" s="490" t="s">
        <v>13</v>
      </c>
      <c r="Z212" s="491"/>
      <c r="AA212" s="492"/>
      <c r="AB212" s="608" t="s">
        <v>14</v>
      </c>
      <c r="AC212" s="608"/>
      <c r="AD212" s="608"/>
      <c r="AE212" s="609"/>
      <c r="AF212" s="610"/>
      <c r="AG212" s="610"/>
      <c r="AH212" s="610"/>
      <c r="AI212" s="609"/>
      <c r="AJ212" s="610"/>
      <c r="AK212" s="610"/>
      <c r="AL212" s="610"/>
      <c r="AM212" s="609"/>
      <c r="AN212" s="610"/>
      <c r="AO212" s="610"/>
      <c r="AP212" s="610"/>
      <c r="AQ212" s="390"/>
      <c r="AR212" s="391"/>
      <c r="AS212" s="391"/>
      <c r="AT212" s="392"/>
      <c r="AU212" s="372"/>
      <c r="AV212" s="372"/>
      <c r="AW212" s="372"/>
      <c r="AX212" s="373"/>
      <c r="AY212">
        <f>$AY$208</f>
        <v>0</v>
      </c>
    </row>
    <row r="213" spans="1:51" ht="69.75" hidden="1" customHeight="1" x14ac:dyDescent="0.15">
      <c r="A213" s="645" t="s">
        <v>263</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hidden="1" customHeight="1" thickBot="1" x14ac:dyDescent="0.2">
      <c r="A214" s="502" t="s">
        <v>576</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c r="AS214" s="661"/>
      <c r="AT214" s="662"/>
      <c r="AU214" s="662"/>
      <c r="AV214" s="662"/>
      <c r="AW214" s="662"/>
      <c r="AX214" s="663"/>
      <c r="AY214">
        <f>COUNTIF($AR$214,"☑")</f>
        <v>0</v>
      </c>
    </row>
    <row r="215" spans="1:51" ht="45" customHeight="1" x14ac:dyDescent="0.15">
      <c r="A215" s="651" t="s">
        <v>283</v>
      </c>
      <c r="B215" s="652"/>
      <c r="C215" s="654" t="s">
        <v>178</v>
      </c>
      <c r="D215" s="652"/>
      <c r="E215" s="655" t="s">
        <v>194</v>
      </c>
      <c r="F215" s="656"/>
      <c r="G215" s="657" t="s">
        <v>624</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4" t="s">
        <v>193</v>
      </c>
      <c r="F216" s="456"/>
      <c r="G216" s="138" t="s">
        <v>625</v>
      </c>
      <c r="H216" s="139"/>
      <c r="I216" s="139"/>
      <c r="J216" s="139"/>
      <c r="K216" s="139"/>
      <c r="L216" s="139"/>
      <c r="M216" s="139"/>
      <c r="N216" s="139"/>
      <c r="O216" s="139"/>
      <c r="P216" s="139"/>
      <c r="Q216" s="139"/>
      <c r="R216" s="139"/>
      <c r="S216" s="139"/>
      <c r="T216" s="139"/>
      <c r="U216" s="139"/>
      <c r="V216" s="140"/>
      <c r="W216" s="629" t="s">
        <v>586</v>
      </c>
      <c r="X216" s="630"/>
      <c r="Y216" s="630"/>
      <c r="Z216" s="630"/>
      <c r="AA216" s="631"/>
      <c r="AB216" s="632" t="s">
        <v>690</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587</v>
      </c>
      <c r="X217" s="636"/>
      <c r="Y217" s="636"/>
      <c r="Z217" s="636"/>
      <c r="AA217" s="637"/>
      <c r="AB217" s="632" t="s">
        <v>691</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599</v>
      </c>
      <c r="D218" s="639"/>
      <c r="E218" s="454" t="s">
        <v>279</v>
      </c>
      <c r="F218" s="456"/>
      <c r="G218" s="619" t="s">
        <v>181</v>
      </c>
      <c r="H218" s="620"/>
      <c r="I218" s="620"/>
      <c r="J218" s="642" t="s">
        <v>689</v>
      </c>
      <c r="K218" s="643"/>
      <c r="L218" s="643"/>
      <c r="M218" s="643"/>
      <c r="N218" s="643"/>
      <c r="O218" s="643"/>
      <c r="P218" s="643"/>
      <c r="Q218" s="643"/>
      <c r="R218" s="643"/>
      <c r="S218" s="643"/>
      <c r="T218" s="644"/>
      <c r="U218" s="617" t="s">
        <v>689</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600</v>
      </c>
      <c r="H219" s="620"/>
      <c r="I219" s="620"/>
      <c r="J219" s="620"/>
      <c r="K219" s="620"/>
      <c r="L219" s="620"/>
      <c r="M219" s="620"/>
      <c r="N219" s="620"/>
      <c r="O219" s="620"/>
      <c r="P219" s="620"/>
      <c r="Q219" s="620"/>
      <c r="R219" s="620"/>
      <c r="S219" s="620"/>
      <c r="T219" s="620"/>
      <c r="U219" s="616" t="s">
        <v>689</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587</v>
      </c>
      <c r="H220" s="620"/>
      <c r="I220" s="620"/>
      <c r="J220" s="620"/>
      <c r="K220" s="620"/>
      <c r="L220" s="620"/>
      <c r="M220" s="620"/>
      <c r="N220" s="620"/>
      <c r="O220" s="620"/>
      <c r="P220" s="620"/>
      <c r="Q220" s="620"/>
      <c r="R220" s="620"/>
      <c r="S220" s="620"/>
      <c r="T220" s="620"/>
      <c r="U220" s="144" t="s">
        <v>689</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67.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611</v>
      </c>
      <c r="AE223" s="706"/>
      <c r="AF223" s="706"/>
      <c r="AG223" s="707" t="s">
        <v>629</v>
      </c>
      <c r="AH223" s="708"/>
      <c r="AI223" s="708"/>
      <c r="AJ223" s="708"/>
      <c r="AK223" s="708"/>
      <c r="AL223" s="708"/>
      <c r="AM223" s="708"/>
      <c r="AN223" s="708"/>
      <c r="AO223" s="708"/>
      <c r="AP223" s="708"/>
      <c r="AQ223" s="708"/>
      <c r="AR223" s="708"/>
      <c r="AS223" s="708"/>
      <c r="AT223" s="708"/>
      <c r="AU223" s="708"/>
      <c r="AV223" s="708"/>
      <c r="AW223" s="708"/>
      <c r="AX223" s="709"/>
    </row>
    <row r="224" spans="1:51" ht="33"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611</v>
      </c>
      <c r="AE224" s="687"/>
      <c r="AF224" s="687"/>
      <c r="AG224" s="713" t="s">
        <v>630</v>
      </c>
      <c r="AH224" s="714"/>
      <c r="AI224" s="714"/>
      <c r="AJ224" s="714"/>
      <c r="AK224" s="714"/>
      <c r="AL224" s="714"/>
      <c r="AM224" s="714"/>
      <c r="AN224" s="714"/>
      <c r="AO224" s="714"/>
      <c r="AP224" s="714"/>
      <c r="AQ224" s="714"/>
      <c r="AR224" s="714"/>
      <c r="AS224" s="714"/>
      <c r="AT224" s="714"/>
      <c r="AU224" s="714"/>
      <c r="AV224" s="714"/>
      <c r="AW224" s="714"/>
      <c r="AX224" s="715"/>
    </row>
    <row r="225" spans="1:50" ht="53.2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611</v>
      </c>
      <c r="AE225" s="720"/>
      <c r="AF225" s="720"/>
      <c r="AG225" s="677" t="s">
        <v>631</v>
      </c>
      <c r="AH225" s="382"/>
      <c r="AI225" s="382"/>
      <c r="AJ225" s="382"/>
      <c r="AK225" s="382"/>
      <c r="AL225" s="382"/>
      <c r="AM225" s="382"/>
      <c r="AN225" s="382"/>
      <c r="AO225" s="382"/>
      <c r="AP225" s="382"/>
      <c r="AQ225" s="382"/>
      <c r="AR225" s="382"/>
      <c r="AS225" s="382"/>
      <c r="AT225" s="382"/>
      <c r="AU225" s="382"/>
      <c r="AV225" s="382"/>
      <c r="AW225" s="382"/>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611</v>
      </c>
      <c r="AE226" s="675"/>
      <c r="AF226" s="675"/>
      <c r="AG226" s="361" t="s">
        <v>628</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261</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626</v>
      </c>
      <c r="AE227" s="687"/>
      <c r="AF227" s="688"/>
      <c r="AG227" s="677"/>
      <c r="AH227" s="382"/>
      <c r="AI227" s="382"/>
      <c r="AJ227" s="382"/>
      <c r="AK227" s="382"/>
      <c r="AL227" s="382"/>
      <c r="AM227" s="382"/>
      <c r="AN227" s="382"/>
      <c r="AO227" s="382"/>
      <c r="AP227" s="382"/>
      <c r="AQ227" s="382"/>
      <c r="AR227" s="382"/>
      <c r="AS227" s="382"/>
      <c r="AT227" s="382"/>
      <c r="AU227" s="382"/>
      <c r="AV227" s="382"/>
      <c r="AW227" s="382"/>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627</v>
      </c>
      <c r="AE228" s="693"/>
      <c r="AF228" s="693"/>
      <c r="AG228" s="677"/>
      <c r="AH228" s="382"/>
      <c r="AI228" s="382"/>
      <c r="AJ228" s="382"/>
      <c r="AK228" s="382"/>
      <c r="AL228" s="382"/>
      <c r="AM228" s="382"/>
      <c r="AN228" s="382"/>
      <c r="AO228" s="382"/>
      <c r="AP228" s="382"/>
      <c r="AQ228" s="382"/>
      <c r="AR228" s="382"/>
      <c r="AS228" s="382"/>
      <c r="AT228" s="382"/>
      <c r="AU228" s="382"/>
      <c r="AV228" s="382"/>
      <c r="AW228" s="382"/>
      <c r="AX228" s="678"/>
    </row>
    <row r="229" spans="1:50" ht="26.25"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632</v>
      </c>
      <c r="AE229" s="739"/>
      <c r="AF229" s="739"/>
      <c r="AG229" s="740" t="s">
        <v>614</v>
      </c>
      <c r="AH229" s="741"/>
      <c r="AI229" s="741"/>
      <c r="AJ229" s="741"/>
      <c r="AK229" s="741"/>
      <c r="AL229" s="741"/>
      <c r="AM229" s="741"/>
      <c r="AN229" s="741"/>
      <c r="AO229" s="741"/>
      <c r="AP229" s="741"/>
      <c r="AQ229" s="741"/>
      <c r="AR229" s="741"/>
      <c r="AS229" s="741"/>
      <c r="AT229" s="741"/>
      <c r="AU229" s="741"/>
      <c r="AV229" s="741"/>
      <c r="AW229" s="741"/>
      <c r="AX229" s="742"/>
    </row>
    <row r="230" spans="1:50" ht="53.25"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611</v>
      </c>
      <c r="AE230" s="687"/>
      <c r="AF230" s="687"/>
      <c r="AG230" s="713" t="s">
        <v>633</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632</v>
      </c>
      <c r="AE231" s="687"/>
      <c r="AF231" s="687"/>
      <c r="AG231" s="713" t="s">
        <v>614</v>
      </c>
      <c r="AH231" s="714"/>
      <c r="AI231" s="714"/>
      <c r="AJ231" s="714"/>
      <c r="AK231" s="714"/>
      <c r="AL231" s="714"/>
      <c r="AM231" s="714"/>
      <c r="AN231" s="714"/>
      <c r="AO231" s="714"/>
      <c r="AP231" s="714"/>
      <c r="AQ231" s="714"/>
      <c r="AR231" s="714"/>
      <c r="AS231" s="714"/>
      <c r="AT231" s="714"/>
      <c r="AU231" s="714"/>
      <c r="AV231" s="714"/>
      <c r="AW231" s="714"/>
      <c r="AX231" s="715"/>
    </row>
    <row r="232" spans="1:50" ht="53.25"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611</v>
      </c>
      <c r="AE232" s="687"/>
      <c r="AF232" s="687"/>
      <c r="AG232" s="713" t="s">
        <v>634</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632</v>
      </c>
      <c r="AE233" s="720"/>
      <c r="AF233" s="720"/>
      <c r="AG233" s="735" t="s">
        <v>689</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632</v>
      </c>
      <c r="AE234" s="687"/>
      <c r="AF234" s="688"/>
      <c r="AG234" s="713" t="s">
        <v>689</v>
      </c>
      <c r="AH234" s="714"/>
      <c r="AI234" s="714"/>
      <c r="AJ234" s="714"/>
      <c r="AK234" s="714"/>
      <c r="AL234" s="714"/>
      <c r="AM234" s="714"/>
      <c r="AN234" s="714"/>
      <c r="AO234" s="714"/>
      <c r="AP234" s="714"/>
      <c r="AQ234" s="714"/>
      <c r="AR234" s="714"/>
      <c r="AS234" s="714"/>
      <c r="AT234" s="714"/>
      <c r="AU234" s="714"/>
      <c r="AV234" s="714"/>
      <c r="AW234" s="714"/>
      <c r="AX234" s="715"/>
    </row>
    <row r="235" spans="1:50" ht="67.5" customHeight="1" x14ac:dyDescent="0.15">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611</v>
      </c>
      <c r="AE235" s="728"/>
      <c r="AF235" s="729"/>
      <c r="AG235" s="730" t="s">
        <v>635</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611</v>
      </c>
      <c r="AE236" s="739"/>
      <c r="AF236" s="749"/>
      <c r="AG236" s="740" t="s">
        <v>636</v>
      </c>
      <c r="AH236" s="741"/>
      <c r="AI236" s="741"/>
      <c r="AJ236" s="741"/>
      <c r="AK236" s="741"/>
      <c r="AL236" s="741"/>
      <c r="AM236" s="741"/>
      <c r="AN236" s="741"/>
      <c r="AO236" s="741"/>
      <c r="AP236" s="741"/>
      <c r="AQ236" s="741"/>
      <c r="AR236" s="741"/>
      <c r="AS236" s="741"/>
      <c r="AT236" s="741"/>
      <c r="AU236" s="741"/>
      <c r="AV236" s="741"/>
      <c r="AW236" s="741"/>
      <c r="AX236" s="742"/>
    </row>
    <row r="237" spans="1:50" ht="83.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611</v>
      </c>
      <c r="AE237" s="754"/>
      <c r="AF237" s="754"/>
      <c r="AG237" s="713" t="s">
        <v>637</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611</v>
      </c>
      <c r="AE238" s="687"/>
      <c r="AF238" s="687"/>
      <c r="AG238" s="713" t="s">
        <v>638</v>
      </c>
      <c r="AH238" s="714"/>
      <c r="AI238" s="714"/>
      <c r="AJ238" s="714"/>
      <c r="AK238" s="714"/>
      <c r="AL238" s="714"/>
      <c r="AM238" s="714"/>
      <c r="AN238" s="714"/>
      <c r="AO238" s="714"/>
      <c r="AP238" s="714"/>
      <c r="AQ238" s="714"/>
      <c r="AR238" s="714"/>
      <c r="AS238" s="714"/>
      <c r="AT238" s="714"/>
      <c r="AU238" s="714"/>
      <c r="AV238" s="714"/>
      <c r="AW238" s="714"/>
      <c r="AX238" s="715"/>
    </row>
    <row r="239" spans="1:50" ht="45"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611</v>
      </c>
      <c r="AE239" s="687"/>
      <c r="AF239" s="687"/>
      <c r="AG239" s="743" t="s">
        <v>639</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632</v>
      </c>
      <c r="AE240" s="675"/>
      <c r="AF240" s="766"/>
      <c r="AG240" s="361" t="s">
        <v>689</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605</v>
      </c>
      <c r="P241" s="102"/>
      <c r="Q241" s="102"/>
      <c r="R241" s="102"/>
      <c r="S241" s="102"/>
      <c r="T241" s="102"/>
      <c r="U241" s="102"/>
      <c r="V241" s="102"/>
      <c r="W241" s="102"/>
      <c r="X241" s="102"/>
      <c r="Y241" s="102"/>
      <c r="Z241" s="102"/>
      <c r="AA241" s="102"/>
      <c r="AB241" s="102"/>
      <c r="AC241" s="102"/>
      <c r="AD241" s="102"/>
      <c r="AE241" s="102"/>
      <c r="AF241" s="103"/>
      <c r="AG241" s="677"/>
      <c r="AH241" s="382"/>
      <c r="AI241" s="382"/>
      <c r="AJ241" s="382"/>
      <c r="AK241" s="382"/>
      <c r="AL241" s="382"/>
      <c r="AM241" s="382"/>
      <c r="AN241" s="382"/>
      <c r="AO241" s="382"/>
      <c r="AP241" s="382"/>
      <c r="AQ241" s="382"/>
      <c r="AR241" s="382"/>
      <c r="AS241" s="382"/>
      <c r="AT241" s="382"/>
      <c r="AU241" s="382"/>
      <c r="AV241" s="382"/>
      <c r="AW241" s="382"/>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2"/>
      <c r="AI242" s="382"/>
      <c r="AJ242" s="382"/>
      <c r="AK242" s="382"/>
      <c r="AL242" s="382"/>
      <c r="AM242" s="382"/>
      <c r="AN242" s="382"/>
      <c r="AO242" s="382"/>
      <c r="AP242" s="382"/>
      <c r="AQ242" s="382"/>
      <c r="AR242" s="382"/>
      <c r="AS242" s="382"/>
      <c r="AT242" s="382"/>
      <c r="AU242" s="382"/>
      <c r="AV242" s="382"/>
      <c r="AW242" s="382"/>
      <c r="AX242" s="678"/>
    </row>
    <row r="243" spans="1:50" ht="24.75"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2"/>
      <c r="AI243" s="382"/>
      <c r="AJ243" s="382"/>
      <c r="AK243" s="382"/>
      <c r="AL243" s="382"/>
      <c r="AM243" s="382"/>
      <c r="AN243" s="382"/>
      <c r="AO243" s="382"/>
      <c r="AP243" s="382"/>
      <c r="AQ243" s="382"/>
      <c r="AR243" s="382"/>
      <c r="AS243" s="382"/>
      <c r="AT243" s="382"/>
      <c r="AU243" s="382"/>
      <c r="AV243" s="382"/>
      <c r="AW243" s="382"/>
      <c r="AX243" s="678"/>
    </row>
    <row r="244" spans="1:50" ht="24.75"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2"/>
      <c r="AI244" s="382"/>
      <c r="AJ244" s="382"/>
      <c r="AK244" s="382"/>
      <c r="AL244" s="382"/>
      <c r="AM244" s="382"/>
      <c r="AN244" s="382"/>
      <c r="AO244" s="382"/>
      <c r="AP244" s="382"/>
      <c r="AQ244" s="382"/>
      <c r="AR244" s="382"/>
      <c r="AS244" s="382"/>
      <c r="AT244" s="382"/>
      <c r="AU244" s="382"/>
      <c r="AV244" s="382"/>
      <c r="AW244" s="382"/>
      <c r="AX244" s="678"/>
    </row>
    <row r="245" spans="1:50" ht="24.75"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2"/>
      <c r="AI245" s="382"/>
      <c r="AJ245" s="382"/>
      <c r="AK245" s="382"/>
      <c r="AL245" s="382"/>
      <c r="AM245" s="382"/>
      <c r="AN245" s="382"/>
      <c r="AO245" s="382"/>
      <c r="AP245" s="382"/>
      <c r="AQ245" s="382"/>
      <c r="AR245" s="382"/>
      <c r="AS245" s="382"/>
      <c r="AT245" s="382"/>
      <c r="AU245" s="382"/>
      <c r="AV245" s="382"/>
      <c r="AW245" s="382"/>
      <c r="AX245" s="678"/>
    </row>
    <row r="246" spans="1:50" ht="24.75"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655</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656</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684</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685</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4" t="s">
        <v>688</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t="s">
        <v>689</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277</v>
      </c>
      <c r="B258" s="785"/>
      <c r="C258" s="785"/>
      <c r="D258" s="786"/>
      <c r="E258" s="770" t="s">
        <v>640</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276</v>
      </c>
      <c r="B259" s="136"/>
      <c r="C259" s="136"/>
      <c r="D259" s="136"/>
      <c r="E259" s="770" t="s">
        <v>641</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275</v>
      </c>
      <c r="B260" s="136"/>
      <c r="C260" s="136"/>
      <c r="D260" s="136"/>
      <c r="E260" s="770" t="s">
        <v>642</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274</v>
      </c>
      <c r="B261" s="136"/>
      <c r="C261" s="136"/>
      <c r="D261" s="136"/>
      <c r="E261" s="770" t="s">
        <v>643</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273</v>
      </c>
      <c r="B262" s="136"/>
      <c r="C262" s="136"/>
      <c r="D262" s="136"/>
      <c r="E262" s="770" t="s">
        <v>644</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272</v>
      </c>
      <c r="B263" s="136"/>
      <c r="C263" s="136"/>
      <c r="D263" s="136"/>
      <c r="E263" s="770" t="s">
        <v>645</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271</v>
      </c>
      <c r="B264" s="136"/>
      <c r="C264" s="136"/>
      <c r="D264" s="136"/>
      <c r="E264" s="770" t="s">
        <v>646</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270</v>
      </c>
      <c r="B265" s="136"/>
      <c r="C265" s="136"/>
      <c r="D265" s="136"/>
      <c r="E265" s="770" t="s">
        <v>647</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416</v>
      </c>
      <c r="B266" s="136"/>
      <c r="C266" s="136"/>
      <c r="D266" s="136"/>
      <c r="E266" s="789" t="s">
        <v>609</v>
      </c>
      <c r="F266" s="790"/>
      <c r="G266" s="790"/>
      <c r="H266" s="77" t="str">
        <f>IF(E266="","","-")</f>
        <v>-</v>
      </c>
      <c r="I266" s="790"/>
      <c r="J266" s="790"/>
      <c r="K266" s="77" t="str">
        <f>IF(I266="","","-")</f>
        <v/>
      </c>
      <c r="L266" s="106">
        <v>125</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596</v>
      </c>
      <c r="B267" s="136"/>
      <c r="C267" s="136"/>
      <c r="D267" s="136"/>
      <c r="E267" s="789" t="s">
        <v>609</v>
      </c>
      <c r="F267" s="790"/>
      <c r="G267" s="790"/>
      <c r="H267" s="77"/>
      <c r="I267" s="790"/>
      <c r="J267" s="790"/>
      <c r="K267" s="77"/>
      <c r="L267" s="106">
        <v>126</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384</v>
      </c>
      <c r="B268" s="136"/>
      <c r="C268" s="136"/>
      <c r="D268" s="136"/>
      <c r="E268" s="792">
        <v>2021</v>
      </c>
      <c r="F268" s="137"/>
      <c r="G268" s="790" t="s">
        <v>607</v>
      </c>
      <c r="H268" s="790"/>
      <c r="I268" s="790"/>
      <c r="J268" s="137">
        <v>20</v>
      </c>
      <c r="K268" s="137"/>
      <c r="L268" s="106">
        <v>130</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264</v>
      </c>
      <c r="B269" s="247"/>
      <c r="C269" s="247"/>
      <c r="D269" s="247"/>
      <c r="E269" s="247"/>
      <c r="F269" s="2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thickBot="1" x14ac:dyDescent="0.2">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266</v>
      </c>
      <c r="B308" s="797"/>
      <c r="C308" s="797"/>
      <c r="D308" s="797"/>
      <c r="E308" s="797"/>
      <c r="F308" s="798"/>
      <c r="G308" s="802" t="s">
        <v>682</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657</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661</v>
      </c>
      <c r="H310" s="824"/>
      <c r="I310" s="824"/>
      <c r="J310" s="824"/>
      <c r="K310" s="825"/>
      <c r="L310" s="826" t="s">
        <v>661</v>
      </c>
      <c r="M310" s="827"/>
      <c r="N310" s="827"/>
      <c r="O310" s="827"/>
      <c r="P310" s="827"/>
      <c r="Q310" s="827"/>
      <c r="R310" s="827"/>
      <c r="S310" s="827"/>
      <c r="T310" s="827"/>
      <c r="U310" s="827"/>
      <c r="V310" s="827"/>
      <c r="W310" s="827"/>
      <c r="X310" s="828"/>
      <c r="Y310" s="829">
        <v>0.5</v>
      </c>
      <c r="Z310" s="830"/>
      <c r="AA310" s="830"/>
      <c r="AB310" s="831"/>
      <c r="AC310" s="823" t="s">
        <v>659</v>
      </c>
      <c r="AD310" s="824"/>
      <c r="AE310" s="824"/>
      <c r="AF310" s="824"/>
      <c r="AG310" s="825"/>
      <c r="AH310" s="826" t="s">
        <v>658</v>
      </c>
      <c r="AI310" s="827"/>
      <c r="AJ310" s="827"/>
      <c r="AK310" s="827"/>
      <c r="AL310" s="827"/>
      <c r="AM310" s="827"/>
      <c r="AN310" s="827"/>
      <c r="AO310" s="827"/>
      <c r="AP310" s="827"/>
      <c r="AQ310" s="827"/>
      <c r="AR310" s="827"/>
      <c r="AS310" s="827"/>
      <c r="AT310" s="828"/>
      <c r="AU310" s="829">
        <v>0.4</v>
      </c>
      <c r="AV310" s="830"/>
      <c r="AW310" s="830"/>
      <c r="AX310" s="832"/>
    </row>
    <row r="311" spans="1:50" ht="24.75" customHeight="1" x14ac:dyDescent="0.15">
      <c r="A311" s="799"/>
      <c r="B311" s="800"/>
      <c r="C311" s="800"/>
      <c r="D311" s="800"/>
      <c r="E311" s="800"/>
      <c r="F311" s="801"/>
      <c r="G311" s="809" t="s">
        <v>662</v>
      </c>
      <c r="H311" s="810"/>
      <c r="I311" s="810"/>
      <c r="J311" s="810"/>
      <c r="K311" s="811"/>
      <c r="L311" s="812" t="s">
        <v>663</v>
      </c>
      <c r="M311" s="813"/>
      <c r="N311" s="813"/>
      <c r="O311" s="813"/>
      <c r="P311" s="813"/>
      <c r="Q311" s="813"/>
      <c r="R311" s="813"/>
      <c r="S311" s="813"/>
      <c r="T311" s="813"/>
      <c r="U311" s="813"/>
      <c r="V311" s="813"/>
      <c r="W311" s="813"/>
      <c r="X311" s="814"/>
      <c r="Y311" s="815">
        <v>0.1</v>
      </c>
      <c r="Z311" s="816"/>
      <c r="AA311" s="816"/>
      <c r="AB311" s="817"/>
      <c r="AC311" s="809" t="s">
        <v>659</v>
      </c>
      <c r="AD311" s="810"/>
      <c r="AE311" s="810"/>
      <c r="AF311" s="810"/>
      <c r="AG311" s="811"/>
      <c r="AH311" s="812" t="s">
        <v>678</v>
      </c>
      <c r="AI311" s="813"/>
      <c r="AJ311" s="813"/>
      <c r="AK311" s="813"/>
      <c r="AL311" s="813"/>
      <c r="AM311" s="813"/>
      <c r="AN311" s="813"/>
      <c r="AO311" s="813"/>
      <c r="AP311" s="813"/>
      <c r="AQ311" s="813"/>
      <c r="AR311" s="813"/>
      <c r="AS311" s="813"/>
      <c r="AT311" s="814"/>
      <c r="AU311" s="815">
        <v>0.3</v>
      </c>
      <c r="AV311" s="816"/>
      <c r="AW311" s="816"/>
      <c r="AX311" s="818"/>
    </row>
    <row r="312" spans="1:50" ht="24.75"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t="s">
        <v>679</v>
      </c>
      <c r="AD312" s="810"/>
      <c r="AE312" s="810"/>
      <c r="AF312" s="810"/>
      <c r="AG312" s="811"/>
      <c r="AH312" s="812" t="s">
        <v>677</v>
      </c>
      <c r="AI312" s="813"/>
      <c r="AJ312" s="813"/>
      <c r="AK312" s="813"/>
      <c r="AL312" s="813"/>
      <c r="AM312" s="813"/>
      <c r="AN312" s="813"/>
      <c r="AO312" s="813"/>
      <c r="AP312" s="813"/>
      <c r="AQ312" s="813"/>
      <c r="AR312" s="813"/>
      <c r="AS312" s="813"/>
      <c r="AT312" s="814"/>
      <c r="AU312" s="815">
        <v>0.3</v>
      </c>
      <c r="AV312" s="816"/>
      <c r="AW312" s="816"/>
      <c r="AX312" s="818"/>
    </row>
    <row r="313" spans="1:50" ht="24.75"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0.6</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1</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customHeight="1" thickBot="1" x14ac:dyDescent="0.2">
      <c r="A360" s="842" t="s">
        <v>577</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4" t="s">
        <v>25</v>
      </c>
      <c r="Q365" s="414"/>
      <c r="R365" s="414"/>
      <c r="S365" s="414"/>
      <c r="T365" s="414"/>
      <c r="U365" s="414"/>
      <c r="V365" s="414"/>
      <c r="W365" s="414"/>
      <c r="X365" s="414"/>
      <c r="Y365" s="849" t="s">
        <v>196</v>
      </c>
      <c r="Z365" s="850"/>
      <c r="AA365" s="850"/>
      <c r="AB365" s="850"/>
      <c r="AC365" s="848" t="s">
        <v>230</v>
      </c>
      <c r="AD365" s="848"/>
      <c r="AE365" s="848"/>
      <c r="AF365" s="848"/>
      <c r="AG365" s="848"/>
      <c r="AH365" s="849" t="s">
        <v>248</v>
      </c>
      <c r="AI365" s="847"/>
      <c r="AJ365" s="847"/>
      <c r="AK365" s="847"/>
      <c r="AL365" s="847" t="s">
        <v>19</v>
      </c>
      <c r="AM365" s="847"/>
      <c r="AN365" s="847"/>
      <c r="AO365" s="851"/>
      <c r="AP365" s="872" t="s">
        <v>198</v>
      </c>
      <c r="AQ365" s="872"/>
      <c r="AR365" s="872"/>
      <c r="AS365" s="872"/>
      <c r="AT365" s="872"/>
      <c r="AU365" s="872"/>
      <c r="AV365" s="872"/>
      <c r="AW365" s="872"/>
      <c r="AX365" s="872"/>
    </row>
    <row r="366" spans="1:51" ht="30" customHeight="1" x14ac:dyDescent="0.15">
      <c r="A366" s="858">
        <v>1</v>
      </c>
      <c r="B366" s="858">
        <v>1</v>
      </c>
      <c r="C366" s="859" t="s">
        <v>665</v>
      </c>
      <c r="D366" s="860"/>
      <c r="E366" s="860"/>
      <c r="F366" s="860"/>
      <c r="G366" s="860"/>
      <c r="H366" s="860"/>
      <c r="I366" s="860"/>
      <c r="J366" s="861">
        <v>7000020340006</v>
      </c>
      <c r="K366" s="862"/>
      <c r="L366" s="862"/>
      <c r="M366" s="862"/>
      <c r="N366" s="862"/>
      <c r="O366" s="862"/>
      <c r="P366" s="863" t="s">
        <v>664</v>
      </c>
      <c r="Q366" s="864"/>
      <c r="R366" s="864"/>
      <c r="S366" s="864"/>
      <c r="T366" s="864"/>
      <c r="U366" s="864"/>
      <c r="V366" s="864"/>
      <c r="W366" s="864"/>
      <c r="X366" s="864"/>
      <c r="Y366" s="865">
        <v>0.6</v>
      </c>
      <c r="Z366" s="866"/>
      <c r="AA366" s="866"/>
      <c r="AB366" s="867"/>
      <c r="AC366" s="868" t="s">
        <v>259</v>
      </c>
      <c r="AD366" s="869"/>
      <c r="AE366" s="869"/>
      <c r="AF366" s="869"/>
      <c r="AG366" s="869"/>
      <c r="AH366" s="852" t="s">
        <v>651</v>
      </c>
      <c r="AI366" s="853"/>
      <c r="AJ366" s="853"/>
      <c r="AK366" s="853"/>
      <c r="AL366" s="854" t="s">
        <v>651</v>
      </c>
      <c r="AM366" s="855"/>
      <c r="AN366" s="855"/>
      <c r="AO366" s="856"/>
      <c r="AP366" s="857" t="s">
        <v>651</v>
      </c>
      <c r="AQ366" s="857"/>
      <c r="AR366" s="857"/>
      <c r="AS366" s="857"/>
      <c r="AT366" s="857"/>
      <c r="AU366" s="857"/>
      <c r="AV366" s="857"/>
      <c r="AW366" s="857"/>
      <c r="AX366" s="857"/>
    </row>
    <row r="367" spans="1:51" ht="30" customHeight="1" x14ac:dyDescent="0.15">
      <c r="A367" s="858">
        <v>2</v>
      </c>
      <c r="B367" s="858">
        <v>1</v>
      </c>
      <c r="C367" s="859" t="s">
        <v>666</v>
      </c>
      <c r="D367" s="860"/>
      <c r="E367" s="860"/>
      <c r="F367" s="860"/>
      <c r="G367" s="860"/>
      <c r="H367" s="860"/>
      <c r="I367" s="860"/>
      <c r="J367" s="861">
        <v>7000020430005</v>
      </c>
      <c r="K367" s="862"/>
      <c r="L367" s="862"/>
      <c r="M367" s="862"/>
      <c r="N367" s="862"/>
      <c r="O367" s="862"/>
      <c r="P367" s="863" t="s">
        <v>664</v>
      </c>
      <c r="Q367" s="864"/>
      <c r="R367" s="864"/>
      <c r="S367" s="864"/>
      <c r="T367" s="864"/>
      <c r="U367" s="864"/>
      <c r="V367" s="864"/>
      <c r="W367" s="864"/>
      <c r="X367" s="864"/>
      <c r="Y367" s="865">
        <v>0.5</v>
      </c>
      <c r="Z367" s="866"/>
      <c r="AA367" s="866"/>
      <c r="AB367" s="867"/>
      <c r="AC367" s="868" t="s">
        <v>259</v>
      </c>
      <c r="AD367" s="869"/>
      <c r="AE367" s="869"/>
      <c r="AF367" s="869"/>
      <c r="AG367" s="869"/>
      <c r="AH367" s="852" t="s">
        <v>651</v>
      </c>
      <c r="AI367" s="853"/>
      <c r="AJ367" s="853"/>
      <c r="AK367" s="853"/>
      <c r="AL367" s="854" t="s">
        <v>651</v>
      </c>
      <c r="AM367" s="855"/>
      <c r="AN367" s="855"/>
      <c r="AO367" s="856"/>
      <c r="AP367" s="857" t="s">
        <v>651</v>
      </c>
      <c r="AQ367" s="857"/>
      <c r="AR367" s="857"/>
      <c r="AS367" s="857"/>
      <c r="AT367" s="857"/>
      <c r="AU367" s="857"/>
      <c r="AV367" s="857"/>
      <c r="AW367" s="857"/>
      <c r="AX367" s="857"/>
      <c r="AY367">
        <f>COUNTA($C$367)</f>
        <v>1</v>
      </c>
    </row>
    <row r="368" spans="1:51" ht="30" customHeight="1" x14ac:dyDescent="0.15">
      <c r="A368" s="858">
        <v>3</v>
      </c>
      <c r="B368" s="858">
        <v>1</v>
      </c>
      <c r="C368" s="859" t="s">
        <v>667</v>
      </c>
      <c r="D368" s="860"/>
      <c r="E368" s="860"/>
      <c r="F368" s="860"/>
      <c r="G368" s="860"/>
      <c r="H368" s="860"/>
      <c r="I368" s="860"/>
      <c r="J368" s="861">
        <v>6000020400009</v>
      </c>
      <c r="K368" s="862"/>
      <c r="L368" s="862"/>
      <c r="M368" s="862"/>
      <c r="N368" s="862"/>
      <c r="O368" s="862"/>
      <c r="P368" s="863" t="s">
        <v>664</v>
      </c>
      <c r="Q368" s="864"/>
      <c r="R368" s="864"/>
      <c r="S368" s="864"/>
      <c r="T368" s="864"/>
      <c r="U368" s="864"/>
      <c r="V368" s="864"/>
      <c r="W368" s="864"/>
      <c r="X368" s="864"/>
      <c r="Y368" s="865">
        <v>0.4</v>
      </c>
      <c r="Z368" s="866"/>
      <c r="AA368" s="866"/>
      <c r="AB368" s="867"/>
      <c r="AC368" s="868" t="s">
        <v>259</v>
      </c>
      <c r="AD368" s="869"/>
      <c r="AE368" s="869"/>
      <c r="AF368" s="869"/>
      <c r="AG368" s="869"/>
      <c r="AH368" s="870" t="s">
        <v>651</v>
      </c>
      <c r="AI368" s="871"/>
      <c r="AJ368" s="871"/>
      <c r="AK368" s="871"/>
      <c r="AL368" s="854" t="s">
        <v>651</v>
      </c>
      <c r="AM368" s="855"/>
      <c r="AN368" s="855"/>
      <c r="AO368" s="856"/>
      <c r="AP368" s="857" t="s">
        <v>651</v>
      </c>
      <c r="AQ368" s="857"/>
      <c r="AR368" s="857"/>
      <c r="AS368" s="857"/>
      <c r="AT368" s="857"/>
      <c r="AU368" s="857"/>
      <c r="AV368" s="857"/>
      <c r="AW368" s="857"/>
      <c r="AX368" s="857"/>
      <c r="AY368">
        <f>COUNTA($C$368)</f>
        <v>1</v>
      </c>
    </row>
    <row r="369" spans="1:51" ht="30" customHeight="1" x14ac:dyDescent="0.15">
      <c r="A369" s="858">
        <v>4</v>
      </c>
      <c r="B369" s="858">
        <v>1</v>
      </c>
      <c r="C369" s="859" t="s">
        <v>668</v>
      </c>
      <c r="D369" s="860"/>
      <c r="E369" s="860"/>
      <c r="F369" s="860"/>
      <c r="G369" s="860"/>
      <c r="H369" s="860"/>
      <c r="I369" s="860"/>
      <c r="J369" s="861">
        <v>2000020260002</v>
      </c>
      <c r="K369" s="862"/>
      <c r="L369" s="862"/>
      <c r="M369" s="862"/>
      <c r="N369" s="862"/>
      <c r="O369" s="862"/>
      <c r="P369" s="863" t="s">
        <v>664</v>
      </c>
      <c r="Q369" s="864"/>
      <c r="R369" s="864"/>
      <c r="S369" s="864"/>
      <c r="T369" s="864"/>
      <c r="U369" s="864"/>
      <c r="V369" s="864"/>
      <c r="W369" s="864"/>
      <c r="X369" s="864"/>
      <c r="Y369" s="865">
        <v>0.4</v>
      </c>
      <c r="Z369" s="866"/>
      <c r="AA369" s="866"/>
      <c r="AB369" s="867"/>
      <c r="AC369" s="868" t="s">
        <v>259</v>
      </c>
      <c r="AD369" s="869"/>
      <c r="AE369" s="869"/>
      <c r="AF369" s="869"/>
      <c r="AG369" s="869"/>
      <c r="AH369" s="870" t="s">
        <v>651</v>
      </c>
      <c r="AI369" s="871"/>
      <c r="AJ369" s="871"/>
      <c r="AK369" s="871"/>
      <c r="AL369" s="854" t="s">
        <v>651</v>
      </c>
      <c r="AM369" s="855"/>
      <c r="AN369" s="855"/>
      <c r="AO369" s="856"/>
      <c r="AP369" s="857" t="s">
        <v>651</v>
      </c>
      <c r="AQ369" s="857"/>
      <c r="AR369" s="857"/>
      <c r="AS369" s="857"/>
      <c r="AT369" s="857"/>
      <c r="AU369" s="857"/>
      <c r="AV369" s="857"/>
      <c r="AW369" s="857"/>
      <c r="AX369" s="857"/>
      <c r="AY369">
        <f>COUNTA($C$369)</f>
        <v>1</v>
      </c>
    </row>
    <row r="370" spans="1:51" ht="30" customHeight="1" x14ac:dyDescent="0.15">
      <c r="A370" s="858">
        <v>5</v>
      </c>
      <c r="B370" s="858">
        <v>1</v>
      </c>
      <c r="C370" s="859" t="s">
        <v>669</v>
      </c>
      <c r="D370" s="860"/>
      <c r="E370" s="860"/>
      <c r="F370" s="860"/>
      <c r="G370" s="860"/>
      <c r="H370" s="860"/>
      <c r="I370" s="860"/>
      <c r="J370" s="861">
        <v>7000020010006</v>
      </c>
      <c r="K370" s="862"/>
      <c r="L370" s="862"/>
      <c r="M370" s="862"/>
      <c r="N370" s="862"/>
      <c r="O370" s="862"/>
      <c r="P370" s="863" t="s">
        <v>664</v>
      </c>
      <c r="Q370" s="864"/>
      <c r="R370" s="864"/>
      <c r="S370" s="864"/>
      <c r="T370" s="864"/>
      <c r="U370" s="864"/>
      <c r="V370" s="864"/>
      <c r="W370" s="864"/>
      <c r="X370" s="864"/>
      <c r="Y370" s="865">
        <v>0.4</v>
      </c>
      <c r="Z370" s="866"/>
      <c r="AA370" s="866"/>
      <c r="AB370" s="867"/>
      <c r="AC370" s="868" t="s">
        <v>259</v>
      </c>
      <c r="AD370" s="869"/>
      <c r="AE370" s="869"/>
      <c r="AF370" s="869"/>
      <c r="AG370" s="869"/>
      <c r="AH370" s="870" t="s">
        <v>651</v>
      </c>
      <c r="AI370" s="871"/>
      <c r="AJ370" s="871"/>
      <c r="AK370" s="871"/>
      <c r="AL370" s="854" t="s">
        <v>651</v>
      </c>
      <c r="AM370" s="855"/>
      <c r="AN370" s="855"/>
      <c r="AO370" s="856"/>
      <c r="AP370" s="857" t="s">
        <v>651</v>
      </c>
      <c r="AQ370" s="857"/>
      <c r="AR370" s="857"/>
      <c r="AS370" s="857"/>
      <c r="AT370" s="857"/>
      <c r="AU370" s="857"/>
      <c r="AV370" s="857"/>
      <c r="AW370" s="857"/>
      <c r="AX370" s="857"/>
      <c r="AY370">
        <f>COUNTA($C$370)</f>
        <v>1</v>
      </c>
    </row>
    <row r="371" spans="1:51" ht="30" customHeight="1" x14ac:dyDescent="0.15">
      <c r="A371" s="858">
        <v>6</v>
      </c>
      <c r="B371" s="858">
        <v>1</v>
      </c>
      <c r="C371" s="859" t="s">
        <v>670</v>
      </c>
      <c r="D371" s="860"/>
      <c r="E371" s="860"/>
      <c r="F371" s="860"/>
      <c r="G371" s="860"/>
      <c r="H371" s="860"/>
      <c r="I371" s="860"/>
      <c r="J371" s="861">
        <v>8000020280003</v>
      </c>
      <c r="K371" s="862"/>
      <c r="L371" s="862"/>
      <c r="M371" s="862"/>
      <c r="N371" s="862"/>
      <c r="O371" s="862"/>
      <c r="P371" s="863" t="s">
        <v>664</v>
      </c>
      <c r="Q371" s="864"/>
      <c r="R371" s="864"/>
      <c r="S371" s="864"/>
      <c r="T371" s="864"/>
      <c r="U371" s="864"/>
      <c r="V371" s="864"/>
      <c r="W371" s="864"/>
      <c r="X371" s="864"/>
      <c r="Y371" s="865">
        <v>0.3</v>
      </c>
      <c r="Z371" s="866"/>
      <c r="AA371" s="866"/>
      <c r="AB371" s="867"/>
      <c r="AC371" s="868" t="s">
        <v>259</v>
      </c>
      <c r="AD371" s="869"/>
      <c r="AE371" s="869"/>
      <c r="AF371" s="869"/>
      <c r="AG371" s="869"/>
      <c r="AH371" s="870" t="s">
        <v>651</v>
      </c>
      <c r="AI371" s="871"/>
      <c r="AJ371" s="871"/>
      <c r="AK371" s="871"/>
      <c r="AL371" s="854" t="s">
        <v>651</v>
      </c>
      <c r="AM371" s="855"/>
      <c r="AN371" s="855"/>
      <c r="AO371" s="856"/>
      <c r="AP371" s="857" t="s">
        <v>651</v>
      </c>
      <c r="AQ371" s="857"/>
      <c r="AR371" s="857"/>
      <c r="AS371" s="857"/>
      <c r="AT371" s="857"/>
      <c r="AU371" s="857"/>
      <c r="AV371" s="857"/>
      <c r="AW371" s="857"/>
      <c r="AX371" s="857"/>
      <c r="AY371">
        <f>COUNTA($C$371)</f>
        <v>1</v>
      </c>
    </row>
    <row r="372" spans="1:51" ht="30" customHeight="1" x14ac:dyDescent="0.15">
      <c r="A372" s="858">
        <v>7</v>
      </c>
      <c r="B372" s="858">
        <v>1</v>
      </c>
      <c r="C372" s="859" t="s">
        <v>671</v>
      </c>
      <c r="D372" s="860"/>
      <c r="E372" s="860"/>
      <c r="F372" s="860"/>
      <c r="G372" s="860"/>
      <c r="H372" s="860"/>
      <c r="I372" s="860"/>
      <c r="J372" s="861">
        <v>4000020330001</v>
      </c>
      <c r="K372" s="862"/>
      <c r="L372" s="862"/>
      <c r="M372" s="862"/>
      <c r="N372" s="862"/>
      <c r="O372" s="862"/>
      <c r="P372" s="863" t="s">
        <v>664</v>
      </c>
      <c r="Q372" s="864"/>
      <c r="R372" s="864"/>
      <c r="S372" s="864"/>
      <c r="T372" s="864"/>
      <c r="U372" s="864"/>
      <c r="V372" s="864"/>
      <c r="W372" s="864"/>
      <c r="X372" s="864"/>
      <c r="Y372" s="865">
        <v>0.3</v>
      </c>
      <c r="Z372" s="866"/>
      <c r="AA372" s="866"/>
      <c r="AB372" s="867"/>
      <c r="AC372" s="868" t="s">
        <v>259</v>
      </c>
      <c r="AD372" s="869"/>
      <c r="AE372" s="869"/>
      <c r="AF372" s="869"/>
      <c r="AG372" s="869"/>
      <c r="AH372" s="870" t="s">
        <v>651</v>
      </c>
      <c r="AI372" s="871"/>
      <c r="AJ372" s="871"/>
      <c r="AK372" s="871"/>
      <c r="AL372" s="854" t="s">
        <v>651</v>
      </c>
      <c r="AM372" s="855"/>
      <c r="AN372" s="855"/>
      <c r="AO372" s="856"/>
      <c r="AP372" s="857" t="s">
        <v>651</v>
      </c>
      <c r="AQ372" s="857"/>
      <c r="AR372" s="857"/>
      <c r="AS372" s="857"/>
      <c r="AT372" s="857"/>
      <c r="AU372" s="857"/>
      <c r="AV372" s="857"/>
      <c r="AW372" s="857"/>
      <c r="AX372" s="857"/>
      <c r="AY372">
        <f>COUNTA($C$372)</f>
        <v>1</v>
      </c>
    </row>
    <row r="373" spans="1:51" ht="30" customHeight="1" x14ac:dyDescent="0.15">
      <c r="A373" s="858">
        <v>8</v>
      </c>
      <c r="B373" s="858">
        <v>1</v>
      </c>
      <c r="C373" s="859" t="s">
        <v>672</v>
      </c>
      <c r="D373" s="860"/>
      <c r="E373" s="860"/>
      <c r="F373" s="860"/>
      <c r="G373" s="860"/>
      <c r="H373" s="860"/>
      <c r="I373" s="860"/>
      <c r="J373" s="861">
        <v>2000020080004</v>
      </c>
      <c r="K373" s="862"/>
      <c r="L373" s="862"/>
      <c r="M373" s="862"/>
      <c r="N373" s="862"/>
      <c r="O373" s="862"/>
      <c r="P373" s="863" t="s">
        <v>664</v>
      </c>
      <c r="Q373" s="864"/>
      <c r="R373" s="864"/>
      <c r="S373" s="864"/>
      <c r="T373" s="864"/>
      <c r="U373" s="864"/>
      <c r="V373" s="864"/>
      <c r="W373" s="864"/>
      <c r="X373" s="864"/>
      <c r="Y373" s="865">
        <v>0.3</v>
      </c>
      <c r="Z373" s="866"/>
      <c r="AA373" s="866"/>
      <c r="AB373" s="867"/>
      <c r="AC373" s="868" t="s">
        <v>259</v>
      </c>
      <c r="AD373" s="869"/>
      <c r="AE373" s="869"/>
      <c r="AF373" s="869"/>
      <c r="AG373" s="869"/>
      <c r="AH373" s="870" t="s">
        <v>651</v>
      </c>
      <c r="AI373" s="871"/>
      <c r="AJ373" s="871"/>
      <c r="AK373" s="871"/>
      <c r="AL373" s="854" t="s">
        <v>651</v>
      </c>
      <c r="AM373" s="855"/>
      <c r="AN373" s="855"/>
      <c r="AO373" s="856"/>
      <c r="AP373" s="857" t="s">
        <v>651</v>
      </c>
      <c r="AQ373" s="857"/>
      <c r="AR373" s="857"/>
      <c r="AS373" s="857"/>
      <c r="AT373" s="857"/>
      <c r="AU373" s="857"/>
      <c r="AV373" s="857"/>
      <c r="AW373" s="857"/>
      <c r="AX373" s="857"/>
      <c r="AY373">
        <f>COUNTA($C$373)</f>
        <v>1</v>
      </c>
    </row>
    <row r="374" spans="1:51" ht="30" customHeight="1" x14ac:dyDescent="0.15">
      <c r="A374" s="858">
        <v>9</v>
      </c>
      <c r="B374" s="858">
        <v>1</v>
      </c>
      <c r="C374" s="859" t="s">
        <v>673</v>
      </c>
      <c r="D374" s="860"/>
      <c r="E374" s="860"/>
      <c r="F374" s="860"/>
      <c r="G374" s="860"/>
      <c r="H374" s="860"/>
      <c r="I374" s="860"/>
      <c r="J374" s="861">
        <v>1000020200000</v>
      </c>
      <c r="K374" s="862"/>
      <c r="L374" s="862"/>
      <c r="M374" s="862"/>
      <c r="N374" s="862"/>
      <c r="O374" s="862"/>
      <c r="P374" s="863" t="s">
        <v>664</v>
      </c>
      <c r="Q374" s="864"/>
      <c r="R374" s="864"/>
      <c r="S374" s="864"/>
      <c r="T374" s="864"/>
      <c r="U374" s="864"/>
      <c r="V374" s="864"/>
      <c r="W374" s="864"/>
      <c r="X374" s="864"/>
      <c r="Y374" s="865">
        <v>0.3</v>
      </c>
      <c r="Z374" s="866"/>
      <c r="AA374" s="866"/>
      <c r="AB374" s="867"/>
      <c r="AC374" s="868" t="s">
        <v>259</v>
      </c>
      <c r="AD374" s="869"/>
      <c r="AE374" s="869"/>
      <c r="AF374" s="869"/>
      <c r="AG374" s="869"/>
      <c r="AH374" s="870" t="s">
        <v>651</v>
      </c>
      <c r="AI374" s="871"/>
      <c r="AJ374" s="871"/>
      <c r="AK374" s="871"/>
      <c r="AL374" s="854" t="s">
        <v>651</v>
      </c>
      <c r="AM374" s="855"/>
      <c r="AN374" s="855"/>
      <c r="AO374" s="856"/>
      <c r="AP374" s="857" t="s">
        <v>651</v>
      </c>
      <c r="AQ374" s="857"/>
      <c r="AR374" s="857"/>
      <c r="AS374" s="857"/>
      <c r="AT374" s="857"/>
      <c r="AU374" s="857"/>
      <c r="AV374" s="857"/>
      <c r="AW374" s="857"/>
      <c r="AX374" s="857"/>
      <c r="AY374">
        <f>COUNTA($C$374)</f>
        <v>1</v>
      </c>
    </row>
    <row r="375" spans="1:51" ht="30" customHeight="1" x14ac:dyDescent="0.15">
      <c r="A375" s="858">
        <v>10</v>
      </c>
      <c r="B375" s="858">
        <v>1</v>
      </c>
      <c r="C375" s="859" t="s">
        <v>674</v>
      </c>
      <c r="D375" s="860"/>
      <c r="E375" s="860"/>
      <c r="F375" s="860"/>
      <c r="G375" s="860"/>
      <c r="H375" s="860"/>
      <c r="I375" s="860"/>
      <c r="J375" s="861">
        <v>8000020130001</v>
      </c>
      <c r="K375" s="862"/>
      <c r="L375" s="862"/>
      <c r="M375" s="862"/>
      <c r="N375" s="862"/>
      <c r="O375" s="862"/>
      <c r="P375" s="863" t="s">
        <v>664</v>
      </c>
      <c r="Q375" s="864"/>
      <c r="R375" s="864"/>
      <c r="S375" s="864"/>
      <c r="T375" s="864"/>
      <c r="U375" s="864"/>
      <c r="V375" s="864"/>
      <c r="W375" s="864"/>
      <c r="X375" s="864"/>
      <c r="Y375" s="865">
        <v>0.2</v>
      </c>
      <c r="Z375" s="866"/>
      <c r="AA375" s="866"/>
      <c r="AB375" s="867"/>
      <c r="AC375" s="873" t="s">
        <v>259</v>
      </c>
      <c r="AD375" s="874"/>
      <c r="AE375" s="874"/>
      <c r="AF375" s="874"/>
      <c r="AG375" s="875"/>
      <c r="AH375" s="870" t="s">
        <v>651</v>
      </c>
      <c r="AI375" s="871"/>
      <c r="AJ375" s="871"/>
      <c r="AK375" s="871"/>
      <c r="AL375" s="854" t="s">
        <v>651</v>
      </c>
      <c r="AM375" s="855"/>
      <c r="AN375" s="855"/>
      <c r="AO375" s="856"/>
      <c r="AP375" s="857" t="s">
        <v>651</v>
      </c>
      <c r="AQ375" s="857"/>
      <c r="AR375" s="857"/>
      <c r="AS375" s="857"/>
      <c r="AT375" s="857"/>
      <c r="AU375" s="857"/>
      <c r="AV375" s="857"/>
      <c r="AW375" s="857"/>
      <c r="AX375" s="857"/>
      <c r="AY375">
        <f>COUNTA($C$375)</f>
        <v>1</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7"/>
      <c r="B398" s="847"/>
      <c r="C398" s="847" t="s">
        <v>24</v>
      </c>
      <c r="D398" s="847"/>
      <c r="E398" s="847"/>
      <c r="F398" s="847"/>
      <c r="G398" s="847"/>
      <c r="H398" s="847"/>
      <c r="I398" s="847"/>
      <c r="J398" s="848" t="s">
        <v>197</v>
      </c>
      <c r="K398" s="136"/>
      <c r="L398" s="136"/>
      <c r="M398" s="136"/>
      <c r="N398" s="136"/>
      <c r="O398" s="136"/>
      <c r="P398" s="414" t="s">
        <v>25</v>
      </c>
      <c r="Q398" s="414"/>
      <c r="R398" s="414"/>
      <c r="S398" s="414"/>
      <c r="T398" s="414"/>
      <c r="U398" s="414"/>
      <c r="V398" s="414"/>
      <c r="W398" s="414"/>
      <c r="X398" s="414"/>
      <c r="Y398" s="849" t="s">
        <v>196</v>
      </c>
      <c r="Z398" s="850"/>
      <c r="AA398" s="850"/>
      <c r="AB398" s="850"/>
      <c r="AC398" s="848" t="s">
        <v>230</v>
      </c>
      <c r="AD398" s="848"/>
      <c r="AE398" s="848"/>
      <c r="AF398" s="848"/>
      <c r="AG398" s="848"/>
      <c r="AH398" s="849" t="s">
        <v>248</v>
      </c>
      <c r="AI398" s="847"/>
      <c r="AJ398" s="847"/>
      <c r="AK398" s="847"/>
      <c r="AL398" s="847" t="s">
        <v>19</v>
      </c>
      <c r="AM398" s="847"/>
      <c r="AN398" s="847"/>
      <c r="AO398" s="851"/>
      <c r="AP398" s="872" t="s">
        <v>198</v>
      </c>
      <c r="AQ398" s="872"/>
      <c r="AR398" s="872"/>
      <c r="AS398" s="872"/>
      <c r="AT398" s="872"/>
      <c r="AU398" s="872"/>
      <c r="AV398" s="872"/>
      <c r="AW398" s="872"/>
      <c r="AX398" s="872"/>
      <c r="AY398">
        <f>$AY$396</f>
        <v>1</v>
      </c>
    </row>
    <row r="399" spans="1:51" ht="30" customHeight="1" x14ac:dyDescent="0.15">
      <c r="A399" s="858">
        <v>1</v>
      </c>
      <c r="B399" s="858">
        <v>1</v>
      </c>
      <c r="C399" s="859" t="s">
        <v>686</v>
      </c>
      <c r="D399" s="860"/>
      <c r="E399" s="860"/>
      <c r="F399" s="860"/>
      <c r="G399" s="860"/>
      <c r="H399" s="860"/>
      <c r="I399" s="860"/>
      <c r="J399" s="861">
        <v>8010001024865</v>
      </c>
      <c r="K399" s="862"/>
      <c r="L399" s="862"/>
      <c r="M399" s="862"/>
      <c r="N399" s="862"/>
      <c r="O399" s="862"/>
      <c r="P399" s="876" t="s">
        <v>675</v>
      </c>
      <c r="Q399" s="877"/>
      <c r="R399" s="877"/>
      <c r="S399" s="877"/>
      <c r="T399" s="877"/>
      <c r="U399" s="877"/>
      <c r="V399" s="877"/>
      <c r="W399" s="877"/>
      <c r="X399" s="877"/>
      <c r="Y399" s="865">
        <v>0.4</v>
      </c>
      <c r="Z399" s="866"/>
      <c r="AA399" s="866"/>
      <c r="AB399" s="867"/>
      <c r="AC399" s="868" t="s">
        <v>258</v>
      </c>
      <c r="AD399" s="869"/>
      <c r="AE399" s="869"/>
      <c r="AF399" s="869"/>
      <c r="AG399" s="869"/>
      <c r="AH399" s="852" t="s">
        <v>651</v>
      </c>
      <c r="AI399" s="853"/>
      <c r="AJ399" s="853"/>
      <c r="AK399" s="853"/>
      <c r="AL399" s="854">
        <v>100</v>
      </c>
      <c r="AM399" s="855"/>
      <c r="AN399" s="855"/>
      <c r="AO399" s="856"/>
      <c r="AP399" s="857" t="s">
        <v>689</v>
      </c>
      <c r="AQ399" s="857"/>
      <c r="AR399" s="857"/>
      <c r="AS399" s="857"/>
      <c r="AT399" s="857"/>
      <c r="AU399" s="857"/>
      <c r="AV399" s="857"/>
      <c r="AW399" s="857"/>
      <c r="AX399" s="857"/>
      <c r="AY399">
        <f>$AY$396</f>
        <v>1</v>
      </c>
    </row>
    <row r="400" spans="1:51" ht="30" customHeight="1" x14ac:dyDescent="0.15">
      <c r="A400" s="858">
        <v>2</v>
      </c>
      <c r="B400" s="858">
        <v>1</v>
      </c>
      <c r="C400" s="859" t="s">
        <v>686</v>
      </c>
      <c r="D400" s="860"/>
      <c r="E400" s="860"/>
      <c r="F400" s="860"/>
      <c r="G400" s="860"/>
      <c r="H400" s="860"/>
      <c r="I400" s="860"/>
      <c r="J400" s="861">
        <v>8010001024865</v>
      </c>
      <c r="K400" s="862"/>
      <c r="L400" s="862"/>
      <c r="M400" s="862"/>
      <c r="N400" s="862"/>
      <c r="O400" s="862"/>
      <c r="P400" s="876" t="s">
        <v>680</v>
      </c>
      <c r="Q400" s="877"/>
      <c r="R400" s="877"/>
      <c r="S400" s="877"/>
      <c r="T400" s="877"/>
      <c r="U400" s="877"/>
      <c r="V400" s="877"/>
      <c r="W400" s="877"/>
      <c r="X400" s="877"/>
      <c r="Y400" s="865">
        <v>0.3</v>
      </c>
      <c r="Z400" s="866"/>
      <c r="AA400" s="866"/>
      <c r="AB400" s="867"/>
      <c r="AC400" s="868" t="s">
        <v>258</v>
      </c>
      <c r="AD400" s="869"/>
      <c r="AE400" s="869"/>
      <c r="AF400" s="869"/>
      <c r="AG400" s="869"/>
      <c r="AH400" s="852" t="s">
        <v>651</v>
      </c>
      <c r="AI400" s="853"/>
      <c r="AJ400" s="853"/>
      <c r="AK400" s="853"/>
      <c r="AL400" s="854">
        <v>100</v>
      </c>
      <c r="AM400" s="855"/>
      <c r="AN400" s="855"/>
      <c r="AO400" s="856"/>
      <c r="AP400" s="857" t="s">
        <v>689</v>
      </c>
      <c r="AQ400" s="857"/>
      <c r="AR400" s="857"/>
      <c r="AS400" s="857"/>
      <c r="AT400" s="857"/>
      <c r="AU400" s="857"/>
      <c r="AV400" s="857"/>
      <c r="AW400" s="857"/>
      <c r="AX400" s="857"/>
      <c r="AY400">
        <f>COUNTA($C$400)</f>
        <v>1</v>
      </c>
    </row>
    <row r="401" spans="1:51" ht="30" customHeight="1" x14ac:dyDescent="0.15">
      <c r="A401" s="858">
        <v>3</v>
      </c>
      <c r="B401" s="858">
        <v>1</v>
      </c>
      <c r="C401" s="859" t="s">
        <v>686</v>
      </c>
      <c r="D401" s="860"/>
      <c r="E401" s="860"/>
      <c r="F401" s="860"/>
      <c r="G401" s="860"/>
      <c r="H401" s="860"/>
      <c r="I401" s="860"/>
      <c r="J401" s="861">
        <v>8010001024865</v>
      </c>
      <c r="K401" s="862"/>
      <c r="L401" s="862"/>
      <c r="M401" s="862"/>
      <c r="N401" s="862"/>
      <c r="O401" s="862"/>
      <c r="P401" s="876" t="s">
        <v>660</v>
      </c>
      <c r="Q401" s="877"/>
      <c r="R401" s="877"/>
      <c r="S401" s="877"/>
      <c r="T401" s="877"/>
      <c r="U401" s="877"/>
      <c r="V401" s="877"/>
      <c r="W401" s="877"/>
      <c r="X401" s="877"/>
      <c r="Y401" s="865">
        <v>0.3</v>
      </c>
      <c r="Z401" s="866"/>
      <c r="AA401" s="866"/>
      <c r="AB401" s="867"/>
      <c r="AC401" s="868" t="s">
        <v>258</v>
      </c>
      <c r="AD401" s="869"/>
      <c r="AE401" s="869"/>
      <c r="AF401" s="869"/>
      <c r="AG401" s="869"/>
      <c r="AH401" s="870" t="s">
        <v>651</v>
      </c>
      <c r="AI401" s="871"/>
      <c r="AJ401" s="871"/>
      <c r="AK401" s="871"/>
      <c r="AL401" s="854">
        <v>100</v>
      </c>
      <c r="AM401" s="855"/>
      <c r="AN401" s="855"/>
      <c r="AO401" s="856"/>
      <c r="AP401" s="857" t="s">
        <v>689</v>
      </c>
      <c r="AQ401" s="857"/>
      <c r="AR401" s="857"/>
      <c r="AS401" s="857"/>
      <c r="AT401" s="857"/>
      <c r="AU401" s="857"/>
      <c r="AV401" s="857"/>
      <c r="AW401" s="857"/>
      <c r="AX401" s="857"/>
      <c r="AY401">
        <f>COUNTA($C$401)</f>
        <v>1</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4" t="s">
        <v>25</v>
      </c>
      <c r="Q431" s="414"/>
      <c r="R431" s="414"/>
      <c r="S431" s="414"/>
      <c r="T431" s="414"/>
      <c r="U431" s="414"/>
      <c r="V431" s="414"/>
      <c r="W431" s="414"/>
      <c r="X431" s="414"/>
      <c r="Y431" s="849" t="s">
        <v>196</v>
      </c>
      <c r="Z431" s="850"/>
      <c r="AA431" s="850"/>
      <c r="AB431" s="850"/>
      <c r="AC431" s="848" t="s">
        <v>230</v>
      </c>
      <c r="AD431" s="848"/>
      <c r="AE431" s="848"/>
      <c r="AF431" s="848"/>
      <c r="AG431" s="848"/>
      <c r="AH431" s="849" t="s">
        <v>248</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4" t="s">
        <v>25</v>
      </c>
      <c r="Q464" s="414"/>
      <c r="R464" s="414"/>
      <c r="S464" s="414"/>
      <c r="T464" s="414"/>
      <c r="U464" s="414"/>
      <c r="V464" s="414"/>
      <c r="W464" s="414"/>
      <c r="X464" s="414"/>
      <c r="Y464" s="849" t="s">
        <v>196</v>
      </c>
      <c r="Z464" s="850"/>
      <c r="AA464" s="850"/>
      <c r="AB464" s="850"/>
      <c r="AC464" s="848" t="s">
        <v>230</v>
      </c>
      <c r="AD464" s="848"/>
      <c r="AE464" s="848"/>
      <c r="AF464" s="848"/>
      <c r="AG464" s="848"/>
      <c r="AH464" s="849" t="s">
        <v>248</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4" t="s">
        <v>25</v>
      </c>
      <c r="Q497" s="414"/>
      <c r="R497" s="414"/>
      <c r="S497" s="414"/>
      <c r="T497" s="414"/>
      <c r="U497" s="414"/>
      <c r="V497" s="414"/>
      <c r="W497" s="414"/>
      <c r="X497" s="414"/>
      <c r="Y497" s="849" t="s">
        <v>196</v>
      </c>
      <c r="Z497" s="850"/>
      <c r="AA497" s="850"/>
      <c r="AB497" s="850"/>
      <c r="AC497" s="848" t="s">
        <v>230</v>
      </c>
      <c r="AD497" s="848"/>
      <c r="AE497" s="848"/>
      <c r="AF497" s="848"/>
      <c r="AG497" s="848"/>
      <c r="AH497" s="849" t="s">
        <v>248</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4" t="s">
        <v>25</v>
      </c>
      <c r="Q530" s="414"/>
      <c r="R530" s="414"/>
      <c r="S530" s="414"/>
      <c r="T530" s="414"/>
      <c r="U530" s="414"/>
      <c r="V530" s="414"/>
      <c r="W530" s="414"/>
      <c r="X530" s="414"/>
      <c r="Y530" s="849" t="s">
        <v>196</v>
      </c>
      <c r="Z530" s="850"/>
      <c r="AA530" s="850"/>
      <c r="AB530" s="850"/>
      <c r="AC530" s="848" t="s">
        <v>230</v>
      </c>
      <c r="AD530" s="848"/>
      <c r="AE530" s="848"/>
      <c r="AF530" s="848"/>
      <c r="AG530" s="848"/>
      <c r="AH530" s="849" t="s">
        <v>248</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4" t="s">
        <v>25</v>
      </c>
      <c r="Q563" s="414"/>
      <c r="R563" s="414"/>
      <c r="S563" s="414"/>
      <c r="T563" s="414"/>
      <c r="U563" s="414"/>
      <c r="V563" s="414"/>
      <c r="W563" s="414"/>
      <c r="X563" s="414"/>
      <c r="Y563" s="849" t="s">
        <v>196</v>
      </c>
      <c r="Z563" s="850"/>
      <c r="AA563" s="850"/>
      <c r="AB563" s="850"/>
      <c r="AC563" s="848" t="s">
        <v>230</v>
      </c>
      <c r="AD563" s="848"/>
      <c r="AE563" s="848"/>
      <c r="AF563" s="848"/>
      <c r="AG563" s="848"/>
      <c r="AH563" s="849" t="s">
        <v>248</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4" t="s">
        <v>25</v>
      </c>
      <c r="Q596" s="414"/>
      <c r="R596" s="414"/>
      <c r="S596" s="414"/>
      <c r="T596" s="414"/>
      <c r="U596" s="414"/>
      <c r="V596" s="414"/>
      <c r="W596" s="414"/>
      <c r="X596" s="414"/>
      <c r="Y596" s="849" t="s">
        <v>196</v>
      </c>
      <c r="Z596" s="850"/>
      <c r="AA596" s="850"/>
      <c r="AB596" s="850"/>
      <c r="AC596" s="848" t="s">
        <v>230</v>
      </c>
      <c r="AD596" s="848"/>
      <c r="AE596" s="848"/>
      <c r="AF596" s="848"/>
      <c r="AG596" s="848"/>
      <c r="AH596" s="849" t="s">
        <v>248</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8" t="s">
        <v>578</v>
      </c>
      <c r="B627" s="879"/>
      <c r="C627" s="879"/>
      <c r="D627" s="879"/>
      <c r="E627" s="879"/>
      <c r="F627" s="879"/>
      <c r="G627" s="879"/>
      <c r="H627" s="879"/>
      <c r="I627" s="879"/>
      <c r="J627" s="879"/>
      <c r="K627" s="879"/>
      <c r="L627" s="879"/>
      <c r="M627" s="879"/>
      <c r="N627" s="879"/>
      <c r="O627" s="879"/>
      <c r="P627" s="879"/>
      <c r="Q627" s="879"/>
      <c r="R627" s="879"/>
      <c r="S627" s="879"/>
      <c r="T627" s="879"/>
      <c r="U627" s="879"/>
      <c r="V627" s="879"/>
      <c r="W627" s="879"/>
      <c r="X627" s="879"/>
      <c r="Y627" s="879"/>
      <c r="Z627" s="879"/>
      <c r="AA627" s="879"/>
      <c r="AB627" s="879"/>
      <c r="AC627" s="879"/>
      <c r="AD627" s="879"/>
      <c r="AE627" s="879"/>
      <c r="AF627" s="879"/>
      <c r="AG627" s="879"/>
      <c r="AH627" s="879"/>
      <c r="AI627" s="879"/>
      <c r="AJ627" s="879"/>
      <c r="AK627" s="880"/>
      <c r="AL627" s="881" t="s">
        <v>232</v>
      </c>
      <c r="AM627" s="882"/>
      <c r="AN627" s="882"/>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3"/>
      <c r="B630" s="883"/>
      <c r="C630" s="848" t="s">
        <v>192</v>
      </c>
      <c r="D630" s="884"/>
      <c r="E630" s="848" t="s">
        <v>191</v>
      </c>
      <c r="F630" s="884"/>
      <c r="G630" s="884"/>
      <c r="H630" s="884"/>
      <c r="I630" s="884"/>
      <c r="J630" s="848" t="s">
        <v>197</v>
      </c>
      <c r="K630" s="848"/>
      <c r="L630" s="848"/>
      <c r="M630" s="848"/>
      <c r="N630" s="848"/>
      <c r="O630" s="848"/>
      <c r="P630" s="848" t="s">
        <v>25</v>
      </c>
      <c r="Q630" s="848"/>
      <c r="R630" s="848"/>
      <c r="S630" s="848"/>
      <c r="T630" s="848"/>
      <c r="U630" s="848"/>
      <c r="V630" s="848"/>
      <c r="W630" s="848"/>
      <c r="X630" s="848"/>
      <c r="Y630" s="848" t="s">
        <v>199</v>
      </c>
      <c r="Z630" s="884"/>
      <c r="AA630" s="884"/>
      <c r="AB630" s="884"/>
      <c r="AC630" s="848" t="s">
        <v>180</v>
      </c>
      <c r="AD630" s="848"/>
      <c r="AE630" s="848"/>
      <c r="AF630" s="848"/>
      <c r="AG630" s="848"/>
      <c r="AH630" s="848" t="s">
        <v>187</v>
      </c>
      <c r="AI630" s="884"/>
      <c r="AJ630" s="884"/>
      <c r="AK630" s="884"/>
      <c r="AL630" s="884" t="s">
        <v>19</v>
      </c>
      <c r="AM630" s="884"/>
      <c r="AN630" s="884"/>
      <c r="AO630" s="883"/>
      <c r="AP630" s="872" t="s">
        <v>226</v>
      </c>
      <c r="AQ630" s="872"/>
      <c r="AR630" s="872"/>
      <c r="AS630" s="872"/>
      <c r="AT630" s="872"/>
      <c r="AU630" s="872"/>
      <c r="AV630" s="872"/>
      <c r="AW630" s="872"/>
      <c r="AX630" s="872"/>
    </row>
    <row r="631" spans="1:51" ht="30" customHeight="1" x14ac:dyDescent="0.15">
      <c r="A631" s="858">
        <v>1</v>
      </c>
      <c r="B631" s="858">
        <v>1</v>
      </c>
      <c r="C631" s="885"/>
      <c r="D631" s="885"/>
      <c r="E631" s="648" t="s">
        <v>689</v>
      </c>
      <c r="F631" s="886"/>
      <c r="G631" s="886"/>
      <c r="H631" s="886"/>
      <c r="I631" s="886"/>
      <c r="J631" s="861" t="s">
        <v>689</v>
      </c>
      <c r="K631" s="862"/>
      <c r="L631" s="862"/>
      <c r="M631" s="862"/>
      <c r="N631" s="862"/>
      <c r="O631" s="862"/>
      <c r="P631" s="863" t="s">
        <v>689</v>
      </c>
      <c r="Q631" s="864"/>
      <c r="R631" s="864"/>
      <c r="S631" s="864"/>
      <c r="T631" s="864"/>
      <c r="U631" s="864"/>
      <c r="V631" s="864"/>
      <c r="W631" s="864"/>
      <c r="X631" s="864"/>
      <c r="Y631" s="865" t="s">
        <v>689</v>
      </c>
      <c r="Z631" s="866"/>
      <c r="AA631" s="866"/>
      <c r="AB631" s="867"/>
      <c r="AC631" s="868"/>
      <c r="AD631" s="869"/>
      <c r="AE631" s="869"/>
      <c r="AF631" s="869"/>
      <c r="AG631" s="869"/>
      <c r="AH631" s="870" t="s">
        <v>689</v>
      </c>
      <c r="AI631" s="871"/>
      <c r="AJ631" s="871"/>
      <c r="AK631" s="871"/>
      <c r="AL631" s="854" t="s">
        <v>689</v>
      </c>
      <c r="AM631" s="855"/>
      <c r="AN631" s="855"/>
      <c r="AO631" s="856"/>
      <c r="AP631" s="857" t="s">
        <v>689</v>
      </c>
      <c r="AQ631" s="857"/>
      <c r="AR631" s="857"/>
      <c r="AS631" s="857"/>
      <c r="AT631" s="857"/>
      <c r="AU631" s="857"/>
      <c r="AV631" s="857"/>
      <c r="AW631" s="857"/>
      <c r="AX631" s="857"/>
    </row>
    <row r="632" spans="1:51" ht="30" hidden="1" customHeight="1" x14ac:dyDescent="0.15">
      <c r="A632" s="858">
        <v>2</v>
      </c>
      <c r="B632" s="858">
        <v>1</v>
      </c>
      <c r="C632" s="885"/>
      <c r="D632" s="885"/>
      <c r="E632" s="886"/>
      <c r="F632" s="886"/>
      <c r="G632" s="886"/>
      <c r="H632" s="886"/>
      <c r="I632" s="886"/>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5"/>
      <c r="D633" s="885"/>
      <c r="E633" s="886"/>
      <c r="F633" s="886"/>
      <c r="G633" s="886"/>
      <c r="H633" s="886"/>
      <c r="I633" s="886"/>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5"/>
      <c r="D634" s="885"/>
      <c r="E634" s="886"/>
      <c r="F634" s="886"/>
      <c r="G634" s="886"/>
      <c r="H634" s="886"/>
      <c r="I634" s="886"/>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5"/>
      <c r="D635" s="885"/>
      <c r="E635" s="886"/>
      <c r="F635" s="886"/>
      <c r="G635" s="886"/>
      <c r="H635" s="886"/>
      <c r="I635" s="886"/>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5"/>
      <c r="D636" s="885"/>
      <c r="E636" s="886"/>
      <c r="F636" s="886"/>
      <c r="G636" s="886"/>
      <c r="H636" s="886"/>
      <c r="I636" s="886"/>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5"/>
      <c r="D637" s="885"/>
      <c r="E637" s="886"/>
      <c r="F637" s="886"/>
      <c r="G637" s="886"/>
      <c r="H637" s="886"/>
      <c r="I637" s="886"/>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5"/>
      <c r="D638" s="885"/>
      <c r="E638" s="886"/>
      <c r="F638" s="886"/>
      <c r="G638" s="886"/>
      <c r="H638" s="886"/>
      <c r="I638" s="886"/>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5"/>
      <c r="D639" s="885"/>
      <c r="E639" s="886"/>
      <c r="F639" s="886"/>
      <c r="G639" s="886"/>
      <c r="H639" s="886"/>
      <c r="I639" s="886"/>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5"/>
      <c r="D640" s="885"/>
      <c r="E640" s="886"/>
      <c r="F640" s="886"/>
      <c r="G640" s="886"/>
      <c r="H640" s="886"/>
      <c r="I640" s="886"/>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5"/>
      <c r="D641" s="885"/>
      <c r="E641" s="886"/>
      <c r="F641" s="886"/>
      <c r="G641" s="886"/>
      <c r="H641" s="886"/>
      <c r="I641" s="886"/>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5"/>
      <c r="D642" s="885"/>
      <c r="E642" s="886"/>
      <c r="F642" s="886"/>
      <c r="G642" s="886"/>
      <c r="H642" s="886"/>
      <c r="I642" s="886"/>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5"/>
      <c r="D643" s="885"/>
      <c r="E643" s="886"/>
      <c r="F643" s="886"/>
      <c r="G643" s="886"/>
      <c r="H643" s="886"/>
      <c r="I643" s="886"/>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5"/>
      <c r="D644" s="885"/>
      <c r="E644" s="886"/>
      <c r="F644" s="886"/>
      <c r="G644" s="886"/>
      <c r="H644" s="886"/>
      <c r="I644" s="886"/>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5"/>
      <c r="D645" s="885"/>
      <c r="E645" s="886"/>
      <c r="F645" s="886"/>
      <c r="G645" s="886"/>
      <c r="H645" s="886"/>
      <c r="I645" s="886"/>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5"/>
      <c r="D646" s="885"/>
      <c r="E646" s="886"/>
      <c r="F646" s="886"/>
      <c r="G646" s="886"/>
      <c r="H646" s="886"/>
      <c r="I646" s="886"/>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5"/>
      <c r="D647" s="885"/>
      <c r="E647" s="886"/>
      <c r="F647" s="886"/>
      <c r="G647" s="886"/>
      <c r="H647" s="886"/>
      <c r="I647" s="886"/>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5"/>
      <c r="D648" s="885"/>
      <c r="E648" s="648"/>
      <c r="F648" s="886"/>
      <c r="G648" s="886"/>
      <c r="H648" s="886"/>
      <c r="I648" s="886"/>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5"/>
      <c r="D649" s="885"/>
      <c r="E649" s="886"/>
      <c r="F649" s="886"/>
      <c r="G649" s="886"/>
      <c r="H649" s="886"/>
      <c r="I649" s="886"/>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5"/>
      <c r="D650" s="885"/>
      <c r="E650" s="886"/>
      <c r="F650" s="886"/>
      <c r="G650" s="886"/>
      <c r="H650" s="886"/>
      <c r="I650" s="886"/>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5"/>
      <c r="D651" s="885"/>
      <c r="E651" s="886"/>
      <c r="F651" s="886"/>
      <c r="G651" s="886"/>
      <c r="H651" s="886"/>
      <c r="I651" s="886"/>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5"/>
      <c r="D652" s="885"/>
      <c r="E652" s="886"/>
      <c r="F652" s="886"/>
      <c r="G652" s="886"/>
      <c r="H652" s="886"/>
      <c r="I652" s="886"/>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5"/>
      <c r="D653" s="885"/>
      <c r="E653" s="886"/>
      <c r="F653" s="886"/>
      <c r="G653" s="886"/>
      <c r="H653" s="886"/>
      <c r="I653" s="886"/>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5"/>
      <c r="D654" s="885"/>
      <c r="E654" s="886"/>
      <c r="F654" s="886"/>
      <c r="G654" s="886"/>
      <c r="H654" s="886"/>
      <c r="I654" s="886"/>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5"/>
      <c r="D655" s="885"/>
      <c r="E655" s="886"/>
      <c r="F655" s="886"/>
      <c r="G655" s="886"/>
      <c r="H655" s="886"/>
      <c r="I655" s="886"/>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5"/>
      <c r="D656" s="885"/>
      <c r="E656" s="886"/>
      <c r="F656" s="886"/>
      <c r="G656" s="886"/>
      <c r="H656" s="886"/>
      <c r="I656" s="886"/>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5"/>
      <c r="D657" s="885"/>
      <c r="E657" s="886"/>
      <c r="F657" s="886"/>
      <c r="G657" s="886"/>
      <c r="H657" s="886"/>
      <c r="I657" s="886"/>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5"/>
      <c r="D658" s="885"/>
      <c r="E658" s="886"/>
      <c r="F658" s="886"/>
      <c r="G658" s="886"/>
      <c r="H658" s="886"/>
      <c r="I658" s="886"/>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5"/>
      <c r="D659" s="885"/>
      <c r="E659" s="886"/>
      <c r="F659" s="886"/>
      <c r="G659" s="886"/>
      <c r="H659" s="886"/>
      <c r="I659" s="886"/>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5"/>
      <c r="D660" s="885"/>
      <c r="E660" s="886"/>
      <c r="F660" s="886"/>
      <c r="G660" s="886"/>
      <c r="H660" s="886"/>
      <c r="I660" s="886"/>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3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246"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16" sqref="A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611</v>
      </c>
      <c r="H2" s="13" t="str">
        <f>IF(G2="","",F2)</f>
        <v>一般会計</v>
      </c>
      <c r="I2" s="13" t="str">
        <f>IF(H2="","",IF(I1&lt;&gt;"",CONCATENATE(I1,"、",H2),H2))</f>
        <v>一般会計</v>
      </c>
      <c r="K2" s="14" t="s">
        <v>97</v>
      </c>
      <c r="L2" s="15"/>
      <c r="M2" s="13" t="str">
        <f>IF(L2="","",K2)</f>
        <v/>
      </c>
      <c r="N2" s="13" t="str">
        <f>IF(M2="","",IF(N1&lt;&gt;"",CONCATENATE(N1,"、",M2),M2))</f>
        <v/>
      </c>
      <c r="O2" s="13"/>
      <c r="P2" s="12" t="s">
        <v>69</v>
      </c>
      <c r="Q2" s="17" t="s">
        <v>611</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611</v>
      </c>
      <c r="R3" s="13" t="str">
        <f t="shared" ref="R3:R8" si="3">IF(Q3="","",P3)</f>
        <v>委託・請負</v>
      </c>
      <c r="S3" s="13" t="str">
        <f t="shared" ref="S3:S8" si="4">IF(R3="",S2,IF(S2&lt;&gt;"",CONCATENATE(S2,"、",R3),R3))</f>
        <v>直接実施、委託・請負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直接実施、委託・請負</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611</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2022-08-29T05:05:18Z</cp:lastPrinted>
  <dcterms:created xsi:type="dcterms:W3CDTF">2012-03-13T00:50:25Z</dcterms:created>
  <dcterms:modified xsi:type="dcterms:W3CDTF">2022-09-05T11:19:10Z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