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7" i="1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30" i="11"/>
  <c r="AY127" i="11"/>
  <c r="AY129" i="11" s="1"/>
  <c r="AY122" i="11"/>
  <c r="AY126" i="11" s="1"/>
  <c r="AY112" i="11"/>
  <c r="AY121" i="11" s="1"/>
  <c r="AY101" i="11"/>
  <c r="AY99" i="11"/>
  <c r="AY100" i="11" s="1"/>
  <c r="AY98" i="11"/>
  <c r="AY102" i="11"/>
  <c r="AY104" i="11" s="1"/>
  <c r="AY206" i="11" l="1"/>
  <c r="AY114" i="11"/>
  <c r="AY152" i="11"/>
  <c r="AY210" i="11"/>
  <c r="AY118" i="11"/>
  <c r="AY211" i="11"/>
  <c r="AY202" i="11"/>
  <c r="AY115" i="11"/>
  <c r="AY153" i="11"/>
  <c r="AY119" i="11"/>
  <c r="AY175" i="11"/>
  <c r="AY203" i="11"/>
  <c r="AY143" i="11"/>
  <c r="AY137" i="11"/>
  <c r="AY134" i="11"/>
  <c r="AY198" i="11"/>
  <c r="AY123" i="11"/>
  <c r="AY131" i="11"/>
  <c r="AY171" i="11"/>
  <c r="AY116" i="11"/>
  <c r="AY120" i="11"/>
  <c r="AY124" i="11"/>
  <c r="AY128" i="11"/>
  <c r="AY154" i="11"/>
  <c r="AY163" i="11"/>
  <c r="AY140" i="11"/>
  <c r="AY144"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78" i="11"/>
  <c r="AY87" i="11" s="1"/>
  <c r="AY44" i="11"/>
  <c r="AY52" i="11" s="1"/>
  <c r="AY96" i="11" l="1"/>
  <c r="AY80" i="11"/>
  <c r="AY55" i="11"/>
  <c r="AY81" i="11"/>
  <c r="AY84" i="11"/>
  <c r="AY63"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<sst xmlns="http://schemas.openxmlformats.org/spreadsheetml/2006/main" count="1391" uniqueCount="696">
  <si>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</si>
  <si>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</si>
  <si>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</si>
  <si>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</si>
  <si>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</si>
  <si>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</si>
  <si>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</si>
  <si>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</si>
  <si>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</si>
  <si>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</si>
  <si>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</si>
  <si>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</si>
  <si>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</si>
  <si>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</si>
  <si>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</si>
  <si>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</si>
  <si>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</si>
  <si>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</si>
  <si>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</si>
  <si>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</si>
  <si>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</si>
  <si>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</si>
  <si>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</si>
  <si>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</si>
  <si>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</si>
  <si>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</si>
  <si>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</si>
  <si>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</si>
  <si>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</si>
  <si>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</si>
  <si>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</si>
  <si>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</si>
  <si>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</si>
  <si>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</si>
  <si>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</si>
  <si>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</si>
  <si>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</si>
  <si>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</si>
  <si>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</si>
  <si>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</si>
  <si>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</si>
  <si>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</si>
  <si>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</si>
  <si>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</si>
  <si>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</si>
  <si>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</si>
  <si>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</si>
  <si>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</si>
  <si>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</si>
  <si>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</si>
  <si>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</si>
  <si>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</si>
  <si>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</si>
  <si>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</si>
  <si>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</si>
  <si>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</si>
  <si>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</si>
  <si>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</si>
  <si>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</si>
  <si>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</si>
  <si>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</si>
  <si>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</si>
  <si>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</si>
  <si>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</si>
  <si>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</si>
  <si>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</si>
  <si>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</si>
  <si>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</si>
  <si>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</si>
  <si>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</si>
  <si>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</si>
  <si>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</si>
  <si>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</si>
  <si>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</si>
  <si>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</si>
  <si>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</si>
  <si>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</si>
  <si>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</si>
  <si>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</si>
  <si>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</si>
  <si>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</si>
  <si>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</si>
  <si>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</si>
  <si>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</si>
  <si>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</si>
  <si>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</si>
  <si>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</si>
  <si>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</si>
  <si>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</si>
  <si>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</si>
  <si>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</si>
  <si>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</si>
  <si>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</si>
  <si>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</si>
  <si>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</si>
  <si>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</si>
  <si>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</si>
  <si>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</si>
  <si>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</si>
  <si>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</si>
  <si>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</si>
  <si>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</si>
  <si>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</si>
  <si>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</si>
  <si>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</si>
  <si>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</si>
  <si>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</si>
  <si>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</si>
  <si>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</si>
  <si>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</si>
  <si>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</si>
  <si>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</si>
  <si>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</si>
  <si>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</si>
  <si>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</si>
  <si>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</si>
  <si>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</si>
  <si>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</si>
  <si>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</si>
  <si>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</si>
  <si>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</si>
  <si>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</si>
  <si>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</si>
  <si>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</si>
  <si>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</si>
  <si>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</si>
  <si>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</si>
  <si>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</si>
  <si>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</si>
  <si>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</si>
  <si>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</si>
  <si>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</si>
  <si>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</si>
  <si>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</si>
  <si>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</si>
  <si>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</si>
  <si>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</si>
  <si>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</si>
  <si>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</si>
  <si>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</si>
  <si>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</si>
  <si>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</si>
  <si>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</si>
  <si>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</si>
  <si>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</si>
  <si>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</si>
  <si>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</si>
  <si>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</si>
  <si>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</si>
  <si>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</si>
  <si>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</si>
  <si>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</si>
  <si>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</si>
  <si>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</si>
  <si>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</si>
  <si>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</si>
  <si>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</si>
  <si>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</si>
  <si>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</si>
  <si>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</si>
  <si>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</si>
  <si>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</si>
  <si>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</si>
  <si>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</si>
  <si>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</si>
  <si>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</si>
  <si>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</si>
  <si>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</si>
  <si>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</si>
  <si>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</si>
  <si>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</si>
  <si>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</si>
  <si>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</si>
  <si>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</si>
  <si>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</si>
  <si>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</si>
  <si>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</si>
  <si>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</si>
  <si>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</si>
  <si>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</si>
  <si>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</si>
  <si>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</si>
  <si>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</si>
  <si>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</si>
  <si>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</si>
  <si>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</si>
  <si>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</si>
  <si>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</si>
  <si>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</si>
  <si>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</si>
  <si>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</si>
  <si>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</si>
  <si>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</si>
  <si>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</si>
  <si>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</si>
  <si>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</si>
  <si>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</si>
  <si>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</si>
  <si>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</si>
  <si>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</si>
  <si>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</si>
  <si>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</si>
  <si>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</si>
  <si>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</si>
  <si>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</si>
  <si>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</si>
  <si>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</si>
  <si>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</si>
  <si>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</si>
  <si>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</si>
  <si>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</si>
  <si>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</si>
  <si>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</si>
  <si>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</si>
  <si>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</si>
  <si>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</si>
  <si>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</si>
  <si>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</si>
  <si>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</si>
  <si>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</si>
  <si>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</si>
  <si>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</si>
  <si>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</si>
  <si>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</si>
  <si>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</si>
  <si>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</si>
  <si>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</si>
  <si>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</si>
  <si>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</si>
  <si>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</si>
  <si>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</si>
  <si>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</si>
  <si>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</si>
  <si>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</si>
  <si>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</si>
  <si>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</si>
  <si>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</si>
  <si>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</si>
  <si>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</si>
  <si>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</si>
  <si>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</si>
  <si>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</si>
  <si>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</si>
  <si>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</si>
  <si>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</si>
  <si>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</si>
  <si>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</si>
  <si>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</si>
  <si>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</si>
  <si>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</si>
  <si>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</si>
  <si>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</si>
  <si>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</si>
  <si>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</si>
  <si>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</si>
  <si>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</si>
  <si>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</si>
  <si>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</si>
  <si>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</si>
  <si>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</si>
  <si>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</si>
  <si>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</si>
  <si>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</si>
  <si>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</si>
  <si>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</si>
  <si>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</si>
  <si>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</si>
  <si>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</si>
  <si>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</si>
  <si>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</si>
  <si>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</si>
  <si>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</si>
  <si>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</si>
  <si>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</si>
  <si>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</si>
  <si>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</si>
  <si>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</si>
  <si>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</si>
  <si>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</si>
  <si>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</si>
  <si>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</si>
  <si>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</si>
  <si>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</si>
  <si>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</si>
  <si>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</si>
  <si>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</si>
  <si>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</si>
  <si>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</si>
  <si>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</si>
  <si>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</si>
  <si>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</si>
  <si>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</si>
  <si>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</si>
  <si>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</si>
  <si>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</si>
  <si>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</si>
  <si>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</si>
  <si>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</si>
  <si>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</si>
  <si>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</si>
  <si>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</si>
  <si>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</si>
  <si>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</si>
  <si>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</si>
  <si>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</si>
  <si>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</si>
  <si>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</si>
  <si>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</si>
  <si>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</si>
  <si>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</si>
  <si>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</si>
  <si>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</si>
  <si>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</si>
  <si>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</si>
  <si>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</si>
  <si>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</si>
  <si>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</si>
  <si>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</si>
  <si>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</si>
  <si>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</si>
  <si>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</si>
  <si>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</si>
  <si>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</si>
  <si>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</si>
  <si>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</si>
  <si>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</si>
  <si>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</si>
  <si>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</si>
  <si>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</si>
  <si>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</si>
  <si>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</si>
  <si>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</si>
  <si>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</si>
  <si>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</si>
  <si>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</si>
  <si>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</si>
  <si>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</si>
  <si>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</si>
  <si>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</si>
  <si>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</si>
  <si>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</si>
  <si>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</si>
  <si>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</si>
  <si>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</si>
  <si>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</si>
  <si>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</si>
  <si>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</si>
  <si>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</si>
  <si>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</si>
  <si>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</si>
  <si>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</si>
  <si>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</si>
  <si>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</si>
  <si>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</si>
  <si>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</si>
  <si>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</si>
  <si>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</si>
  <si>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</si>
  <si>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</si>
  <si>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</si>
  <si>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</si>
  <si>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</si>
  <si>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</si>
  <si>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</si>
  <si>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</si>
  <si>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</si>
  <si>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</si>
  <si>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</si>
  <si>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</si>
  <si>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</si>
  <si>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</si>
  <si>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</si>
  <si>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</si>
  <si>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</si>
  <si>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</si>
  <si>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</si>
  <si>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</si>
  <si>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</si>
  <si>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</si>
  <si>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</si>
  <si>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</si>
  <si>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</si>
  <si>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</si>
  <si>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</si>
  <si>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</si>
  <si>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</si>
  <si>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</si>
  <si>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</si>
  <si>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</si>
  <si>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</si>
  <si>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</si>
  <si>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</si>
  <si>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</si>
  <si>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</si>
  <si>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</si>
  <si>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</si>
  <si>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</si>
  <si>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</si>
  <si>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</si>
  <si>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</si>
  <si>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</si>
  <si>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</si>
  <si>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</si>
  <si>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</si>
  <si>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</si>
  <si>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</si>
  <si>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</si>
  <si>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</si>
  <si>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</si>
  <si>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</si>
  <si>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</si>
  <si>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</si>
  <si>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</si>
  <si>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</si>
  <si>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</si>
  <si>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</si>
  <si>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</si>
  <si>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</si>
  <si>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</si>
  <si>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</si>
  <si>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</si>
  <si>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</si>
  <si>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</si>
  <si>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</si>
  <si>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</si>
  <si>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</si>
  <si>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</si>
  <si>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</si>
  <si>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</si>
  <si>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</si>
  <si>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</si>
  <si>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</si>
  <si>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</si>
  <si>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</si>
  <si>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</si>
  <si>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</si>
  <si>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</si>
  <si>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</si>
  <si>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</si>
  <si>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</si>
  <si>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</si>
  <si>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</si>
  <si>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</si>
  <si>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</si>
  <si>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</si>
  <si>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</si>
  <si>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</si>
  <si>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</si>
  <si>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</si>
  <si>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</si>
  <si>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</si>
  <si>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</si>
  <si>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</si>
  <si>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</si>
  <si>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</si>
  <si>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</si>
  <si>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</si>
  <si>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</si>
  <si>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</si>
  <si>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</si>
  <si>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</si>
  <si>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</si>
  <si>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</si>
  <si>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</si>
  <si>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</si>
  <si>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</si>
  <si>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</si>
  <si>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</si>
  <si>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</si>
  <si>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</si>
  <si>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</si>
  <si>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</si>
  <si>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</si>
  <si>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</si>
  <si>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</si>
  <si>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</si>
  <si>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</si>
  <si>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</si>
  <si>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</si>
  <si>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</si>
  <si>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</si>
  <si>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</si>
  <si>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</si>
  <si>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</si>
  <si>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</si>
  <si>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</si>
  <si>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</si>
  <si>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</si>
  <si>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</si>
  <si>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</si>
  <si>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</si>
  <si>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</si>
  <si>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</si>
  <si>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</si>
  <si>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</si>
  <si>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</si>
  <si>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</si>
  <si>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</si>
  <si>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</si>
  <si>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</si>
  <si>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</si>
  <si>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</si>
  <si>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</si>
  <si>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</si>
  <si>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</si>
  <si>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</si>
  <si>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</si>
  <si>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</si>
  <si>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</si>
  <si>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</si>
  <si>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</si>
  <si>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</si>
  <si>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</si>
  <si>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</si>
  <si>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</si>
  <si>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</si>
  <si>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</si>
  <si>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</si>
  <si>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</si>
  <si>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</si>
  <si>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</si>
  <si>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</si>
  <si>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</si>
  <si>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</si>
  <si>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</si>
  <si>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</si>
  <si>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</si>
  <si>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</si>
  <si>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</si>
  <si>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</si>
  <si>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</si>
  <si>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</si>
  <si>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</si>
  <si>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</si>
  <si>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</si>
  <si>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</si>
  <si>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</si>
  <si>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</si>
  <si>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</si>
  <si>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</si>
  <si>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</si>
  <si>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</si>
  <si>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</si>
  <si>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</si>
  <si>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</si>
  <si>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</si>
  <si>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</si>
  <si>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</si>
  <si>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</si>
  <si>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</si>
  <si>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</si>
  <si>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</si>
  <si>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</si>
  <si>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</si>
  <si>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</si>
  <si>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</si>
  <si>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</si>
  <si>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</si>
  <si>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</si>
  <si>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</si>
  <si>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</si>
  <si>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</si>
  <si>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</si>
  <si>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</si>
  <si>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</si>
  <si>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</si>
  <si>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</si>
  <si>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</si>
  <si>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</si>
  <si>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</si>
  <si>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</si>
  <si>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</si>
  <si>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</si>
  <si>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</si>
  <si>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</si>
  <si>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</si>
  <si>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</si>
  <si>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</si>
  <si>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</si>
  <si>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</si>
  <si>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</si>
  <si>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</si>
  <si>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</si>
  <si>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</si>
  <si>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</si>
  <si>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</si>
  <si>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</si>
  <si>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</si>
  <si>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</si>
  <si>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</si>
  <si>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</si>
  <si>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</si>
  <si>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</si>
  <si>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</si>
  <si>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</si>
  <si>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</si>
  <si>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</si>
  <si>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</si>
  <si>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</si>
  <si>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</si>
  <si>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</si>
  <si>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</si>
  <si>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</si>
  <si>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</si>
  <si>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</si>
  <si>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</si>
  <si>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</si>
  <si>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洪水予報施設経費</t>
    <phoneticPr fontId="5"/>
  </si>
  <si>
    <t>水管理・国土保全局</t>
    <rPh sb="0" eb="3">
      <t>ミズカンリ</t>
    </rPh>
    <rPh sb="4" eb="9">
      <t>コクドホゼンキョク</t>
    </rPh>
    <phoneticPr fontId="5"/>
  </si>
  <si>
    <t>河川環境課</t>
    <rPh sb="0" eb="5">
      <t>カセンカンキョウカ</t>
    </rPh>
    <phoneticPr fontId="5"/>
  </si>
  <si>
    <t>昭和25年度</t>
    <rPh sb="0" eb="2">
      <t>ショウワ</t>
    </rPh>
    <rPh sb="4" eb="6">
      <t>ネンド</t>
    </rPh>
    <phoneticPr fontId="5"/>
  </si>
  <si>
    <t>終了予定なし</t>
    <rPh sb="0" eb="2">
      <t>シュウリョウ</t>
    </rPh>
    <rPh sb="2" eb="4">
      <t>ヨテイ</t>
    </rPh>
    <phoneticPr fontId="5"/>
  </si>
  <si>
    <t>○</t>
  </si>
  <si>
    <t>水防法　第10条２項、第13条１項、第16条
国土交通省設置法第４条六二</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</si>
  <si>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</si>
  <si>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t>
  </si>
  <si>
    <t>-</t>
    <phoneticPr fontId="5"/>
  </si>
  <si>
    <t>洪水予報施設費</t>
    <rPh sb="0" eb="2">
      <t>コウズイ</t>
    </rPh>
    <rPh sb="2" eb="4">
      <t>ヨホウ</t>
    </rPh>
    <rPh sb="4" eb="7">
      <t>シセツヒ</t>
    </rPh>
    <phoneticPr fontId="5"/>
  </si>
  <si>
    <t>全国にある505の洪水予報施設の適切な運営（毎年度同一の目標）</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</si>
  <si>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</si>
  <si>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施設</t>
    <rPh sb="0" eb="2">
      <t>シセツ</t>
    </rPh>
    <phoneticPr fontId="5"/>
  </si>
  <si>
    <t>調査：洪水予報施設の維持管理実績について（国土交通省　水管理・国土保全局調べ）</t>
    <phoneticPr fontId="5"/>
  </si>
  <si>
    <t>執行額／更新施設数　　　　　　　　　　　　</t>
    <phoneticPr fontId="5"/>
  </si>
  <si>
    <t>施設</t>
    <rPh sb="0" eb="2">
      <t>シセツ</t>
    </rPh>
    <phoneticPr fontId="5"/>
  </si>
  <si>
    <t>百万円</t>
    <rPh sb="0" eb="2">
      <t>ヒャクマン</t>
    </rPh>
    <rPh sb="2" eb="3">
      <t>エン</t>
    </rPh>
    <phoneticPr fontId="5"/>
  </si>
  <si>
    <t>百万円/施設</t>
    <rPh sb="0" eb="2">
      <t>ヒャクマン</t>
    </rPh>
    <rPh sb="2" eb="3">
      <t>エン</t>
    </rPh>
    <rPh sb="4" eb="6">
      <t>シセツ</t>
    </rPh>
    <phoneticPr fontId="5"/>
  </si>
  <si>
    <t>95/24</t>
    <phoneticPr fontId="5"/>
  </si>
  <si>
    <t>67/16</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</si>
  <si>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</si>
  <si>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雨量・水位観測施設や警報施設等の更新や機器交換を行う。</t>
    <phoneticPr fontId="5"/>
  </si>
  <si>
    <t>4 水害等災害による被害の軽減</t>
    <phoneticPr fontId="5"/>
  </si>
  <si>
    <t>12 水害・土砂災害の防止・減災を推進する</t>
    <phoneticPr fontId="5"/>
  </si>
  <si>
    <t>有</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</si>
  <si>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</si>
  <si>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</si>
  <si>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</si>
  <si>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</si>
  <si>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</si>
  <si>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</si>
  <si>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</si>
  <si>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</si>
  <si>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</si>
  <si>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</si>
  <si>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</si>
  <si>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</si>
  <si>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</si>
  <si>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</si>
  <si>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</si>
  <si>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176</t>
  </si>
  <si>
    <t>188</t>
  </si>
  <si>
    <t>129</t>
  </si>
  <si>
    <t>126</t>
  </si>
  <si>
    <t>131</t>
  </si>
  <si>
    <t>142</t>
  </si>
  <si>
    <t>133</t>
  </si>
  <si>
    <t>135</t>
  </si>
  <si>
    <t>国土交通省</t>
  </si>
  <si>
    <t>国交</t>
  </si>
  <si>
    <t>洪水予報施設の更新</t>
    <rPh sb="0" eb="2">
      <t>コウズイ</t>
    </rPh>
    <rPh sb="2" eb="4">
      <t>ヨホウ</t>
    </rPh>
    <rPh sb="4" eb="6">
      <t>シセツ</t>
    </rPh>
    <phoneticPr fontId="5"/>
  </si>
  <si>
    <t>全国の洪水予報施設の更新数</t>
    <rPh sb="12" eb="13">
      <t>スウ</t>
    </rPh>
    <phoneticPr fontId="5"/>
  </si>
  <si>
    <t>-</t>
    <phoneticPr fontId="5"/>
  </si>
  <si>
    <t>67/16</t>
  </si>
  <si>
    <t>58/14</t>
    <phoneticPr fontId="5"/>
  </si>
  <si>
    <t>64/16</t>
    <phoneticPr fontId="5"/>
  </si>
  <si>
    <t>A.関東地方整備局</t>
    <rPh sb="2" eb="9">
      <t>カントウチホウセイビキョク</t>
    </rPh>
    <phoneticPr fontId="5"/>
  </si>
  <si>
    <t>委託費</t>
    <rPh sb="0" eb="2">
      <t>イタク</t>
    </rPh>
    <rPh sb="2" eb="3">
      <t>ヒ</t>
    </rPh>
    <phoneticPr fontId="5"/>
  </si>
  <si>
    <t>B.馬場測量設計（株）</t>
    <phoneticPr fontId="5"/>
  </si>
  <si>
    <t>関東地方整備局</t>
    <rPh sb="0" eb="2">
      <t>カントウ</t>
    </rPh>
    <rPh sb="2" eb="4">
      <t>チホウ</t>
    </rPh>
    <rPh sb="4" eb="6">
      <t>セイビ</t>
    </rPh>
    <rPh sb="6" eb="7">
      <t>キョク</t>
    </rPh>
    <phoneticPr fontId="5"/>
  </si>
  <si>
    <t>洪水予報施設の更新</t>
    <rPh sb="0" eb="2">
      <t>コウズイ</t>
    </rPh>
    <rPh sb="2" eb="4">
      <t>ヨホウ</t>
    </rPh>
    <rPh sb="4" eb="6">
      <t>シセツ</t>
    </rPh>
    <rPh sb="7" eb="9">
      <t>コウシン</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</si>
  <si>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</si>
  <si>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</si>
  <si>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</si>
  <si>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</si>
  <si>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</si>
  <si>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北海道開発局</t>
    <rPh sb="0" eb="2">
      <t>ホッカイ</t>
    </rPh>
    <rPh sb="2" eb="3">
      <t>ドウ</t>
    </rPh>
    <rPh sb="3" eb="5">
      <t>カイハツ</t>
    </rPh>
    <rPh sb="5" eb="6">
      <t>キョク</t>
    </rPh>
    <phoneticPr fontId="5"/>
  </si>
  <si>
    <t>四国地方整備局</t>
    <rPh sb="0" eb="2">
      <t>シコク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</si>
  <si>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</si>
  <si>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予算は、概ね効率的に支出されているものと思料する。</t>
    <phoneticPr fontId="5"/>
  </si>
  <si>
    <t>水系各地の雨量等の把握や河川水位の予測、並びに情報の伝達を迅速に行うために必要な雨量・水位観測施設や警報施設等は、国土交通大臣が洪水予報、水防警報を実施するため必要不可欠な施設であり、引き続き、効果的・効率的な維持管理に努めるべき。</t>
    <phoneticPr fontId="5"/>
  </si>
  <si>
    <t>馬場測量設計株式会社</t>
    <rPh sb="6" eb="10">
      <t>カブシキガイシャ</t>
    </rPh>
    <phoneticPr fontId="5"/>
  </si>
  <si>
    <t>大福コンサルタント株式会社</t>
  </si>
  <si>
    <t>富士通株式会社</t>
    <rPh sb="0" eb="3">
      <t>フジツウ</t>
    </rPh>
    <rPh sb="3" eb="7">
      <t>カブシキガイシャ</t>
    </rPh>
    <phoneticPr fontId="5"/>
  </si>
  <si>
    <t>環境計測株式会社</t>
  </si>
  <si>
    <t>株式会社岩崎</t>
  </si>
  <si>
    <t>有限会社タイプエス</t>
    <rPh sb="0" eb="2">
      <t>ユウゲン</t>
    </rPh>
    <phoneticPr fontId="5"/>
  </si>
  <si>
    <t>株式会社中央精機</t>
  </si>
  <si>
    <t>株式会社福田水文センター</t>
  </si>
  <si>
    <t>株式会社拓和</t>
  </si>
  <si>
    <t>株式会社堀江商会</t>
  </si>
  <si>
    <t>執行等改善</t>
  </si>
  <si>
    <t>引き続き、効果的・効率的な維持管理に努める。</t>
    <phoneticPr fontId="5"/>
  </si>
  <si>
    <t>課長　豊口 佳之</t>
    <rPh sb="0" eb="2">
      <t>カチョウ</t>
    </rPh>
    <rPh sb="3" eb="5">
      <t>トヨグチ</t>
    </rPh>
    <rPh sb="6" eb="8">
      <t>ヨシユキ</t>
    </rPh>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</si>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</sst>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190500</xdr:colOff>
      <xdr:row>270</xdr:row>
      <xdr:rowOff>63500</xdr:rowOff>
    </xdr:from>
    <xdr:to>
      <xdr:col>39</xdr:col>
      <xdr:colOff>108478</xdr:colOff>
      <xdr:row>286</xdr:row>
      <xdr:rowOff>103187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014382" y="35418059"/>
          <a:ext cx="4960625" cy="5922775"/>
          <a:chOff x="2195736" y="239088"/>
          <a:chExt cx="3652417" cy="5378935"/>
        </a:xfrm>
      </xdr:grpSpPr>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2195736" y="239088"/>
            <a:ext cx="3643106"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６４百万円</a:t>
            </a:r>
            <a:endParaRPr kumimoji="1" lang="ja-JP" altLang="en-US" sz="1600"/>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95736" y="1057744"/>
            <a:ext cx="3643106" cy="405916"/>
            <a:chOff x="827584" y="2083786"/>
            <a:chExt cx="2816797" cy="405916"/>
          </a:xfrm>
        </xdr:grpSpPr>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4">
              <a:extLst>
                <a:ext uri="{FF2B5EF4-FFF2-40B4-BE49-F238E27FC236}">
                  <a16:creationId xmlns:a16="http://schemas.microsoft.com/office/drawing/2014/main" id="{00000000-0008-0000-0000-000011000000}"/>
                </a:ext>
              </a:extLst>
            </xdr:cNvPr>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a:extLst>
              <a:ext uri="{FF2B5EF4-FFF2-40B4-BE49-F238E27FC236}">
                <a16:creationId xmlns:a16="http://schemas.microsoft.com/office/drawing/2014/main" id="{00000000-0008-0000-0000-000005000000}"/>
              </a:ext>
            </a:extLst>
          </xdr:cNvPr>
          <xdr:cNvSpPr txBox="1"/>
        </xdr:nvSpPr>
        <xdr:spPr>
          <a:xfrm>
            <a:off x="2195736" y="2197278"/>
            <a:ext cx="3652417"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６４百万円</a:t>
            </a:r>
            <a:endParaRPr kumimoji="1" lang="ja-JP" altLang="en-US" sz="1600"/>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a:extLst>
              <a:ext uri="{FF2B5EF4-FFF2-40B4-BE49-F238E27FC236}">
                <a16:creationId xmlns:a16="http://schemas.microsoft.com/office/drawing/2014/main" id="{00000000-0008-0000-0000-000007000000}"/>
              </a:ext>
            </a:extLst>
          </xdr:cNvPr>
          <xdr:cNvSpPr txBox="1"/>
        </xdr:nvSpPr>
        <xdr:spPr>
          <a:xfrm>
            <a:off x="2608436" y="4399402"/>
            <a:ext cx="2816796" cy="568349"/>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Ｂ．民間企業（７３社）</a:t>
            </a:r>
            <a:endParaRPr kumimoji="1" lang="en-US" altLang="ja-JP" sz="1600"/>
          </a:p>
          <a:p>
            <a:pPr algn="ctr"/>
            <a:r>
              <a:rPr lang="ja-JP" altLang="en-US" sz="1600"/>
              <a:t>６４百万円</a:t>
            </a:r>
            <a:endParaRPr kumimoji="1" lang="ja-JP" altLang="en-US" sz="1600"/>
          </a:p>
        </xdr:txBody>
      </xdr:sp>
      <xdr:sp macro="" textlink="">
        <xdr:nvSpPr>
          <xdr:cNvPr id="8" name="テキスト ボックス 16">
            <a:extLst>
              <a:ext uri="{FF2B5EF4-FFF2-40B4-BE49-F238E27FC236}">
                <a16:creationId xmlns:a16="http://schemas.microsoft.com/office/drawing/2014/main" id="{00000000-0008-0000-0000-000008000000}"/>
              </a:ext>
            </a:extLst>
          </xdr:cNvPr>
          <xdr:cNvSpPr txBox="1"/>
        </xdr:nvSpPr>
        <xdr:spPr>
          <a:xfrm>
            <a:off x="2919105" y="4030070"/>
            <a:ext cx="2195459" cy="3693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609608" y="5212107"/>
            <a:ext cx="2814453" cy="405916"/>
            <a:chOff x="827584" y="2083786"/>
            <a:chExt cx="2816797" cy="405916"/>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1">
              <a:extLst>
                <a:ext uri="{FF2B5EF4-FFF2-40B4-BE49-F238E27FC236}">
                  <a16:creationId xmlns:a16="http://schemas.microsoft.com/office/drawing/2014/main" id="{00000000-0008-0000-0000-00000F000000}"/>
                </a:ext>
              </a:extLst>
            </xdr:cNvPr>
            <xdr:cNvSpPr txBox="1"/>
          </xdr:nvSpPr>
          <xdr:spPr>
            <a:xfrm>
              <a:off x="1334996" y="2132856"/>
              <a:ext cx="180199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洪水予報施設の更新</a:t>
              </a:r>
              <a:endParaRPr kumimoji="1" lang="ja-JP" altLang="en-US" sz="1400"/>
            </a:p>
          </xdr:txBody>
        </xdr:sp>
      </xdr:grpSp>
      <xdr:sp macro="" textlink="">
        <xdr:nvSpPr>
          <xdr:cNvPr id="10" name="下矢印 9">
            <a:extLst>
              <a:ext uri="{FF2B5EF4-FFF2-40B4-BE49-F238E27FC236}">
                <a16:creationId xmlns:a16="http://schemas.microsoft.com/office/drawing/2014/main" id="{00000000-0008-0000-0000-00000A000000}"/>
              </a:ext>
            </a:extLst>
          </xdr:cNvPr>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195736" y="2911116"/>
            <a:ext cx="3652417" cy="405916"/>
            <a:chOff x="827584" y="2083786"/>
            <a:chExt cx="2816797" cy="405916"/>
          </a:xfrm>
        </xdr:grpSpPr>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3" name="テキスト ボックス 29">
              <a:extLst>
                <a:ext uri="{FF2B5EF4-FFF2-40B4-BE49-F238E27FC236}">
                  <a16:creationId xmlns:a16="http://schemas.microsoft.com/office/drawing/2014/main" id="{00000000-0008-0000-0000-00000D000000}"/>
                </a:ext>
              </a:extLst>
            </xdr:cNvPr>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284</v>
      </c>
      <c r="AJ2" s="841" t="s">
        <v>657</v>
      </c>
      <c r="AK2" s="841"/>
      <c r="AL2" s="841"/>
      <c r="AM2" s="841"/>
      <c r="AN2" s="75" t="s">
        <v>284</v>
      </c>
      <c r="AO2" s="841">
        <v>21</v>
      </c>
      <c r="AP2" s="841"/>
      <c r="AQ2" s="841"/>
      <c r="AR2" s="76" t="s">
        <v>284</v>
      </c>
      <c r="AS2" s="842">
        <v>127</v>
      </c>
      <c r="AT2" s="842"/>
      <c r="AU2" s="842"/>
      <c r="AV2" s="75" t="str">
        <f>IF(AW2="","","-")</f>
        <v/>
      </c>
      <c r="AW2" s="843"/>
      <c r="AX2" s="843"/>
    </row>
    <row r="3" spans="1:50" ht="21" customHeight="1" thickBot="1" x14ac:dyDescent="0.2">
      <c r="A3" s="844" t="s">
        <v>597</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656</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607</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608</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610</v>
      </c>
      <c r="H5" s="832"/>
      <c r="I5" s="832"/>
      <c r="J5" s="832"/>
      <c r="K5" s="832"/>
      <c r="L5" s="832"/>
      <c r="M5" s="833" t="s">
        <v>61</v>
      </c>
      <c r="N5" s="834"/>
      <c r="O5" s="834"/>
      <c r="P5" s="834"/>
      <c r="Q5" s="834"/>
      <c r="R5" s="835"/>
      <c r="S5" s="836" t="s">
        <v>611</v>
      </c>
      <c r="T5" s="832"/>
      <c r="U5" s="832"/>
      <c r="V5" s="832"/>
      <c r="W5" s="832"/>
      <c r="X5" s="837"/>
      <c r="Y5" s="838" t="s">
        <v>3</v>
      </c>
      <c r="Z5" s="839"/>
      <c r="AA5" s="839"/>
      <c r="AB5" s="839"/>
      <c r="AC5" s="839"/>
      <c r="AD5" s="840"/>
      <c r="AE5" s="861" t="s">
        <v>609</v>
      </c>
      <c r="AF5" s="861"/>
      <c r="AG5" s="861"/>
      <c r="AH5" s="861"/>
      <c r="AI5" s="861"/>
      <c r="AJ5" s="861"/>
      <c r="AK5" s="861"/>
      <c r="AL5" s="861"/>
      <c r="AM5" s="861"/>
      <c r="AN5" s="861"/>
      <c r="AO5" s="861"/>
      <c r="AP5" s="862"/>
      <c r="AQ5" s="863" t="s">
        <v>691</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613</v>
      </c>
      <c r="H7" s="872"/>
      <c r="I7" s="872"/>
      <c r="J7" s="872"/>
      <c r="K7" s="872"/>
      <c r="L7" s="872"/>
      <c r="M7" s="872"/>
      <c r="N7" s="872"/>
      <c r="O7" s="872"/>
      <c r="P7" s="872"/>
      <c r="Q7" s="872"/>
      <c r="R7" s="872"/>
      <c r="S7" s="872"/>
      <c r="T7" s="872"/>
      <c r="U7" s="872"/>
      <c r="V7" s="872"/>
      <c r="W7" s="872"/>
      <c r="X7" s="873"/>
      <c r="Y7" s="874" t="s">
        <v>269</v>
      </c>
      <c r="Z7" s="690"/>
      <c r="AA7" s="690"/>
      <c r="AB7" s="690"/>
      <c r="AC7" s="690"/>
      <c r="AD7" s="875"/>
      <c r="AE7" s="803" t="s">
        <v>616</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国土強靱化施策</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614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628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9"/>
    </row>
    <row r="13" spans="1:50" ht="21" customHeight="1" x14ac:dyDescent="0.15">
      <c r="A13" s="310"/>
      <c r="B13" s="311"/>
      <c r="C13" s="311"/>
      <c r="D13" s="311"/>
      <c r="E13" s="311"/>
      <c r="F13" s="312"/>
      <c r="G13" s="793" t="s">
        <v>6</v>
      </c>
      <c r="H13" s="794"/>
      <c r="I13" s="810" t="s">
        <v>7</v>
      </c>
      <c r="J13" s="811"/>
      <c r="K13" s="811"/>
      <c r="L13" s="811"/>
      <c r="M13" s="811"/>
      <c r="N13" s="811"/>
      <c r="O13" s="812"/>
      <c r="P13" s="704">
        <v>67</v>
      </c>
      <c r="Q13" s="705"/>
      <c r="R13" s="705"/>
      <c r="S13" s="705"/>
      <c r="T13" s="705"/>
      <c r="U13" s="705"/>
      <c r="V13" s="706"/>
      <c r="W13" s="704">
        <v>67</v>
      </c>
      <c r="X13" s="705"/>
      <c r="Y13" s="705"/>
      <c r="Z13" s="705"/>
      <c r="AA13" s="705"/>
      <c r="AB13" s="705"/>
      <c r="AC13" s="706"/>
      <c r="AD13" s="704">
        <v>64</v>
      </c>
      <c r="AE13" s="705"/>
      <c r="AF13" s="705"/>
      <c r="AG13" s="705"/>
      <c r="AH13" s="705"/>
      <c r="AI13" s="705"/>
      <c r="AJ13" s="706"/>
      <c r="AK13" s="704">
        <v>58</v>
      </c>
      <c r="AL13" s="705"/>
      <c r="AM13" s="705"/>
      <c r="AN13" s="705"/>
      <c r="AO13" s="705"/>
      <c r="AP13" s="705"/>
      <c r="AQ13" s="706"/>
      <c r="AR13" s="741">
        <v>58</v>
      </c>
      <c r="AS13" s="742"/>
      <c r="AT13" s="742"/>
      <c r="AU13" s="742"/>
      <c r="AV13" s="742"/>
      <c r="AW13" s="742"/>
      <c r="AX13" s="813"/>
    </row>
    <row r="14" spans="1:50" ht="21" customHeight="1" x14ac:dyDescent="0.15">
      <c r="A14" s="310"/>
      <c r="B14" s="311"/>
      <c r="C14" s="311"/>
      <c r="D14" s="311"/>
      <c r="E14" s="311"/>
      <c r="F14" s="312"/>
      <c r="G14" s="795"/>
      <c r="H14" s="796"/>
      <c r="I14" s="788" t="s">
        <v>8</v>
      </c>
      <c r="J14" s="789"/>
      <c r="K14" s="789"/>
      <c r="L14" s="789"/>
      <c r="M14" s="789"/>
      <c r="N14" s="789"/>
      <c r="O14" s="790"/>
      <c r="P14" s="704" t="s">
        <v>660</v>
      </c>
      <c r="Q14" s="705"/>
      <c r="R14" s="705"/>
      <c r="S14" s="705"/>
      <c r="T14" s="705"/>
      <c r="U14" s="705"/>
      <c r="V14" s="706"/>
      <c r="W14" s="704" t="s">
        <v>660</v>
      </c>
      <c r="X14" s="705"/>
      <c r="Y14" s="705"/>
      <c r="Z14" s="705"/>
      <c r="AA14" s="705"/>
      <c r="AB14" s="705"/>
      <c r="AC14" s="706"/>
      <c r="AD14" s="704" t="s">
        <v>660</v>
      </c>
      <c r="AE14" s="705"/>
      <c r="AF14" s="705"/>
      <c r="AG14" s="705"/>
      <c r="AH14" s="705"/>
      <c r="AI14" s="705"/>
      <c r="AJ14" s="706"/>
      <c r="AK14" s="704" t="s">
        <v>692</v>
      </c>
      <c r="AL14" s="705"/>
      <c r="AM14" s="705"/>
      <c r="AN14" s="705"/>
      <c r="AO14" s="705"/>
      <c r="AP14" s="705"/>
      <c r="AQ14" s="706"/>
      <c r="AR14" s="799"/>
      <c r="AS14" s="799"/>
      <c r="AT14" s="799"/>
      <c r="AU14" s="799"/>
      <c r="AV14" s="799"/>
      <c r="AW14" s="799"/>
      <c r="AX14" s="800"/>
    </row>
    <row r="15" spans="1:50" ht="21" customHeight="1" x14ac:dyDescent="0.15">
      <c r="A15" s="310"/>
      <c r="B15" s="311"/>
      <c r="C15" s="311"/>
      <c r="D15" s="311"/>
      <c r="E15" s="311"/>
      <c r="F15" s="312"/>
      <c r="G15" s="795"/>
      <c r="H15" s="796"/>
      <c r="I15" s="788" t="s">
        <v>47</v>
      </c>
      <c r="J15" s="801"/>
      <c r="K15" s="801"/>
      <c r="L15" s="801"/>
      <c r="M15" s="801"/>
      <c r="N15" s="801"/>
      <c r="O15" s="802"/>
      <c r="P15" s="704" t="s">
        <v>660</v>
      </c>
      <c r="Q15" s="705"/>
      <c r="R15" s="705"/>
      <c r="S15" s="705"/>
      <c r="T15" s="705"/>
      <c r="U15" s="705"/>
      <c r="V15" s="706"/>
      <c r="W15" s="704" t="s">
        <v>660</v>
      </c>
      <c r="X15" s="705"/>
      <c r="Y15" s="705"/>
      <c r="Z15" s="705"/>
      <c r="AA15" s="705"/>
      <c r="AB15" s="705"/>
      <c r="AC15" s="706"/>
      <c r="AD15" s="704" t="s">
        <v>660</v>
      </c>
      <c r="AE15" s="705"/>
      <c r="AF15" s="705"/>
      <c r="AG15" s="705"/>
      <c r="AH15" s="705"/>
      <c r="AI15" s="705"/>
      <c r="AJ15" s="706"/>
      <c r="AK15" s="704" t="s">
        <v>692</v>
      </c>
      <c r="AL15" s="705"/>
      <c r="AM15" s="705"/>
      <c r="AN15" s="705"/>
      <c r="AO15" s="705"/>
      <c r="AP15" s="705"/>
      <c r="AQ15" s="706"/>
      <c r="AR15" s="704" t="s">
        <v>692</v>
      </c>
      <c r="AS15" s="705"/>
      <c r="AT15" s="705"/>
      <c r="AU15" s="705"/>
      <c r="AV15" s="705"/>
      <c r="AW15" s="705"/>
      <c r="AX15" s="814"/>
    </row>
    <row r="16" spans="1:50" ht="21" customHeight="1" x14ac:dyDescent="0.15">
      <c r="A16" s="310"/>
      <c r="B16" s="311"/>
      <c r="C16" s="311"/>
      <c r="D16" s="311"/>
      <c r="E16" s="311"/>
      <c r="F16" s="312"/>
      <c r="G16" s="795"/>
      <c r="H16" s="796"/>
      <c r="I16" s="788" t="s">
        <v>48</v>
      </c>
      <c r="J16" s="801"/>
      <c r="K16" s="801"/>
      <c r="L16" s="801"/>
      <c r="M16" s="801"/>
      <c r="N16" s="801"/>
      <c r="O16" s="802"/>
      <c r="P16" s="704" t="s">
        <v>660</v>
      </c>
      <c r="Q16" s="705"/>
      <c r="R16" s="705"/>
      <c r="S16" s="705"/>
      <c r="T16" s="705"/>
      <c r="U16" s="705"/>
      <c r="V16" s="706"/>
      <c r="W16" s="704" t="s">
        <v>660</v>
      </c>
      <c r="X16" s="705"/>
      <c r="Y16" s="705"/>
      <c r="Z16" s="705"/>
      <c r="AA16" s="705"/>
      <c r="AB16" s="705"/>
      <c r="AC16" s="706"/>
      <c r="AD16" s="704" t="s">
        <v>284</v>
      </c>
      <c r="AE16" s="705"/>
      <c r="AF16" s="705"/>
      <c r="AG16" s="705"/>
      <c r="AH16" s="705"/>
      <c r="AI16" s="705"/>
      <c r="AJ16" s="706"/>
      <c r="AK16" s="704" t="s">
        <v>692</v>
      </c>
      <c r="AL16" s="705"/>
      <c r="AM16" s="705"/>
      <c r="AN16" s="705"/>
      <c r="AO16" s="705"/>
      <c r="AP16" s="705"/>
      <c r="AQ16" s="706"/>
      <c r="AR16" s="806"/>
      <c r="AS16" s="807"/>
      <c r="AT16" s="807"/>
      <c r="AU16" s="807"/>
      <c r="AV16" s="807"/>
      <c r="AW16" s="807"/>
      <c r="AX16" s="808"/>
    </row>
    <row r="17" spans="1:50" ht="24.75" customHeight="1" x14ac:dyDescent="0.15">
      <c r="A17" s="310"/>
      <c r="B17" s="311"/>
      <c r="C17" s="311"/>
      <c r="D17" s="311"/>
      <c r="E17" s="311"/>
      <c r="F17" s="312"/>
      <c r="G17" s="795"/>
      <c r="H17" s="796"/>
      <c r="I17" s="788" t="s">
        <v>46</v>
      </c>
      <c r="J17" s="789"/>
      <c r="K17" s="789"/>
      <c r="L17" s="789"/>
      <c r="M17" s="789"/>
      <c r="N17" s="789"/>
      <c r="O17" s="790"/>
      <c r="P17" s="704" t="s">
        <v>660</v>
      </c>
      <c r="Q17" s="705"/>
      <c r="R17" s="705"/>
      <c r="S17" s="705"/>
      <c r="T17" s="705"/>
      <c r="U17" s="705"/>
      <c r="V17" s="706"/>
      <c r="W17" s="704" t="s">
        <v>660</v>
      </c>
      <c r="X17" s="705"/>
      <c r="Y17" s="705"/>
      <c r="Z17" s="705"/>
      <c r="AA17" s="705"/>
      <c r="AB17" s="705"/>
      <c r="AC17" s="706"/>
      <c r="AD17" s="704" t="s">
        <v>660</v>
      </c>
      <c r="AE17" s="705"/>
      <c r="AF17" s="705"/>
      <c r="AG17" s="705"/>
      <c r="AH17" s="705"/>
      <c r="AI17" s="705"/>
      <c r="AJ17" s="706"/>
      <c r="AK17" s="704" t="s">
        <v>692</v>
      </c>
      <c r="AL17" s="705"/>
      <c r="AM17" s="705"/>
      <c r="AN17" s="705"/>
      <c r="AO17" s="705"/>
      <c r="AP17" s="705"/>
      <c r="AQ17" s="706"/>
      <c r="AR17" s="791"/>
      <c r="AS17" s="791"/>
      <c r="AT17" s="791"/>
      <c r="AU17" s="791"/>
      <c r="AV17" s="791"/>
      <c r="AW17" s="791"/>
      <c r="AX17" s="792"/>
    </row>
    <row r="18" spans="1:50" ht="24.75" customHeight="1" x14ac:dyDescent="0.15">
      <c r="A18" s="310"/>
      <c r="B18" s="311"/>
      <c r="C18" s="311"/>
      <c r="D18" s="311"/>
      <c r="E18" s="311"/>
      <c r="F18" s="312"/>
      <c r="G18" s="797"/>
      <c r="H18" s="798"/>
      <c r="I18" s="781" t="s">
        <v>18</v>
      </c>
      <c r="J18" s="782"/>
      <c r="K18" s="782"/>
      <c r="L18" s="782"/>
      <c r="M18" s="782"/>
      <c r="N18" s="782"/>
      <c r="O18" s="783"/>
      <c r="P18" s="784">
        <f>SUM(P13:V17)</f>
        <v>67</v>
      </c>
      <c r="Q18" s="785"/>
      <c r="R18" s="785"/>
      <c r="S18" s="785"/>
      <c r="T18" s="785"/>
      <c r="U18" s="785"/>
      <c r="V18" s="786"/>
      <c r="W18" s="784">
        <f>SUM(W13:AC17)</f>
        <v>67</v>
      </c>
      <c r="X18" s="785"/>
      <c r="Y18" s="785"/>
      <c r="Z18" s="785"/>
      <c r="AA18" s="785"/>
      <c r="AB18" s="785"/>
      <c r="AC18" s="786"/>
      <c r="AD18" s="784">
        <f>SUM(AD13:AJ17)</f>
        <v>64</v>
      </c>
      <c r="AE18" s="785"/>
      <c r="AF18" s="785"/>
      <c r="AG18" s="785"/>
      <c r="AH18" s="785"/>
      <c r="AI18" s="785"/>
      <c r="AJ18" s="786"/>
      <c r="AK18" s="784">
        <f>SUM(AK13:AQ17)</f>
        <v>58</v>
      </c>
      <c r="AL18" s="785"/>
      <c r="AM18" s="785"/>
      <c r="AN18" s="785"/>
      <c r="AO18" s="785"/>
      <c r="AP18" s="785"/>
      <c r="AQ18" s="786"/>
      <c r="AR18" s="784">
        <f>SUM(AR13:AX17)</f>
        <v>58</v>
      </c>
      <c r="AS18" s="785"/>
      <c r="AT18" s="785"/>
      <c r="AU18" s="785"/>
      <c r="AV18" s="785"/>
      <c r="AW18" s="785"/>
      <c r="AX18" s="787"/>
    </row>
    <row r="19" spans="1:50" ht="24.75" customHeight="1" x14ac:dyDescent="0.15">
      <c r="A19" s="310"/>
      <c r="B19" s="311"/>
      <c r="C19" s="311"/>
      <c r="D19" s="311"/>
      <c r="E19" s="311"/>
      <c r="F19" s="312"/>
      <c r="G19" s="756" t="s">
        <v>9</v>
      </c>
      <c r="H19" s="757"/>
      <c r="I19" s="757"/>
      <c r="J19" s="757"/>
      <c r="K19" s="757"/>
      <c r="L19" s="757"/>
      <c r="M19" s="757"/>
      <c r="N19" s="757"/>
      <c r="O19" s="757"/>
      <c r="P19" s="704">
        <v>67</v>
      </c>
      <c r="Q19" s="705"/>
      <c r="R19" s="705"/>
      <c r="S19" s="705"/>
      <c r="T19" s="705"/>
      <c r="U19" s="705"/>
      <c r="V19" s="706"/>
      <c r="W19" s="704">
        <v>67</v>
      </c>
      <c r="X19" s="705"/>
      <c r="Y19" s="705"/>
      <c r="Z19" s="705"/>
      <c r="AA19" s="705"/>
      <c r="AB19" s="705"/>
      <c r="AC19" s="706"/>
      <c r="AD19" s="704">
        <v>64</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10"/>
      <c r="B20" s="311"/>
      <c r="C20" s="311"/>
      <c r="D20" s="311"/>
      <c r="E20" s="311"/>
      <c r="F20" s="312"/>
      <c r="G20" s="756" t="s">
        <v>10</v>
      </c>
      <c r="H20" s="757"/>
      <c r="I20" s="757"/>
      <c r="J20" s="757"/>
      <c r="K20" s="757"/>
      <c r="L20" s="757"/>
      <c r="M20" s="757"/>
      <c r="N20" s="757"/>
      <c r="O20" s="757"/>
      <c r="P20" s="752">
        <f>IF(P18=0, "-", SUM(P19)/P18)</f>
        <v>1</v>
      </c>
      <c r="Q20" s="752"/>
      <c r="R20" s="752"/>
      <c r="S20" s="752"/>
      <c r="T20" s="752"/>
      <c r="U20" s="752"/>
      <c r="V20" s="752"/>
      <c r="W20" s="752">
        <f>IF(W18=0, "-", SUM(W19)/W18)</f>
        <v>1</v>
      </c>
      <c r="X20" s="752"/>
      <c r="Y20" s="752"/>
      <c r="Z20" s="752"/>
      <c r="AA20" s="752"/>
      <c r="AB20" s="752"/>
      <c r="AC20" s="752"/>
      <c r="AD20" s="752">
        <f>IF(AD18=0, "-", SUM(AD19)/AD18)</f>
        <v>1</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f>IF(P19=0, "-", SUM(P19)/SUM(P13,P14))</f>
        <v>1</v>
      </c>
      <c r="Q21" s="752"/>
      <c r="R21" s="752"/>
      <c r="S21" s="752"/>
      <c r="T21" s="752"/>
      <c r="U21" s="752"/>
      <c r="V21" s="752"/>
      <c r="W21" s="752">
        <f>IF(W19=0, "-", SUM(W19)/SUM(W13,W14))</f>
        <v>1</v>
      </c>
      <c r="X21" s="752"/>
      <c r="Y21" s="752"/>
      <c r="Z21" s="752"/>
      <c r="AA21" s="752"/>
      <c r="AB21" s="752"/>
      <c r="AC21" s="752"/>
      <c r="AD21" s="752">
        <f>IF(AD19=0, "-", SUM(AD19)/SUM(AD13,AD14))</f>
        <v>1</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592</v>
      </c>
      <c r="B22" s="711"/>
      <c r="C22" s="711"/>
      <c r="D22" s="711"/>
      <c r="E22" s="711"/>
      <c r="F22" s="712"/>
      <c r="G22" s="716" t="s">
        <v>229</v>
      </c>
      <c r="H22" s="553"/>
      <c r="I22" s="553"/>
      <c r="J22" s="553"/>
      <c r="K22" s="553"/>
      <c r="L22" s="553"/>
      <c r="M22" s="553"/>
      <c r="N22" s="553"/>
      <c r="O22" s="554"/>
      <c r="P22" s="717" t="s">
        <v>590</v>
      </c>
      <c r="Q22" s="553"/>
      <c r="R22" s="553"/>
      <c r="S22" s="553"/>
      <c r="T22" s="553"/>
      <c r="U22" s="553"/>
      <c r="V22" s="554"/>
      <c r="W22" s="717" t="s">
        <v>591</v>
      </c>
      <c r="X22" s="553"/>
      <c r="Y22" s="553"/>
      <c r="Z22" s="553"/>
      <c r="AA22" s="553"/>
      <c r="AB22" s="553"/>
      <c r="AC22" s="554"/>
      <c r="AD22" s="717" t="s">
        <v>228</v>
      </c>
      <c r="AE22" s="553"/>
      <c r="AF22" s="553"/>
      <c r="AG22" s="553"/>
      <c r="AH22" s="553"/>
      <c r="AI22" s="553"/>
      <c r="AJ22" s="553"/>
      <c r="AK22" s="553"/>
      <c r="AL22" s="553"/>
      <c r="AM22" s="553"/>
      <c r="AN22" s="553"/>
      <c r="AO22" s="553"/>
      <c r="AP22" s="553"/>
      <c r="AQ22" s="553"/>
      <c r="AR22" s="553"/>
      <c r="AS22" s="553"/>
      <c r="AT22" s="553"/>
      <c r="AU22" s="553"/>
      <c r="AV22" s="553"/>
      <c r="AW22" s="553"/>
      <c r="AX22" s="737"/>
    </row>
    <row r="23" spans="1:50" ht="25.5" customHeight="1" x14ac:dyDescent="0.15">
      <c r="A23" s="713"/>
      <c r="B23" s="714"/>
      <c r="C23" s="714"/>
      <c r="D23" s="714"/>
      <c r="E23" s="714"/>
      <c r="F23" s="715"/>
      <c r="G23" s="738" t="s">
        <v>617</v>
      </c>
      <c r="H23" s="739"/>
      <c r="I23" s="739"/>
      <c r="J23" s="739"/>
      <c r="K23" s="739"/>
      <c r="L23" s="739"/>
      <c r="M23" s="739"/>
      <c r="N23" s="739"/>
      <c r="O23" s="740"/>
      <c r="P23" s="741">
        <v>58</v>
      </c>
      <c r="Q23" s="742"/>
      <c r="R23" s="742"/>
      <c r="S23" s="742"/>
      <c r="T23" s="742"/>
      <c r="U23" s="742"/>
      <c r="V23" s="743"/>
      <c r="W23" s="741">
        <v>58</v>
      </c>
      <c r="X23" s="742"/>
      <c r="Y23" s="742"/>
      <c r="Z23" s="742"/>
      <c r="AA23" s="742"/>
      <c r="AB23" s="742"/>
      <c r="AC23" s="743"/>
      <c r="AD23" s="744" t="s">
        <v>692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301" t="s">
        <v>18</v>
      </c>
      <c r="H29" s="724"/>
      <c r="I29" s="724"/>
      <c r="J29" s="724"/>
      <c r="K29" s="724"/>
      <c r="L29" s="724"/>
      <c r="M29" s="724"/>
      <c r="N29" s="724"/>
      <c r="O29" s="725"/>
      <c r="P29" s="726">
        <f>AK13</f>
        <v>58</v>
      </c>
      <c r="Q29" s="727"/>
      <c r="R29" s="727"/>
      <c r="S29" s="727"/>
      <c r="T29" s="727"/>
      <c r="U29" s="727"/>
      <c r="V29" s="728"/>
      <c r="W29" s="729">
        <f>AR13</f>
        <v>58</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579</v>
      </c>
      <c r="B30" s="733"/>
      <c r="C30" s="733"/>
      <c r="D30" s="733"/>
      <c r="E30" s="733"/>
      <c r="F30" s="734"/>
      <c r="G30" s="735" t="s">
        <v>629</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9" t="s">
        <v>11</v>
      </c>
      <c r="AC31" s="629"/>
      <c r="AD31" s="629"/>
      <c r="AE31" s="116" t="s">
        <v>416</v>
      </c>
      <c r="AF31" s="699"/>
      <c r="AG31" s="699"/>
      <c r="AH31" s="700"/>
      <c r="AI31" s="116" t="s">
        <v>568</v>
      </c>
      <c r="AJ31" s="699"/>
      <c r="AK31" s="699"/>
      <c r="AL31" s="700"/>
      <c r="AM31" s="116" t="s">
        <v>384</v>
      </c>
      <c r="AN31" s="699"/>
      <c r="AO31" s="699"/>
      <c r="AP31" s="700"/>
      <c r="AQ31" s="626" t="s">
        <v>415</v>
      </c>
      <c r="AR31" s="627"/>
      <c r="AS31" s="627"/>
      <c r="AT31" s="628"/>
      <c r="AU31" s="626" t="s">
        <v>593</v>
      </c>
      <c r="AV31" s="627"/>
      <c r="AW31" s="627"/>
      <c r="AX31" s="636"/>
    </row>
    <row r="32" spans="1:50" ht="23.25" customHeight="1" x14ac:dyDescent="0.15">
      <c r="A32" s="651"/>
      <c r="B32" s="153"/>
      <c r="C32" s="153"/>
      <c r="D32" s="153"/>
      <c r="E32" s="153"/>
      <c r="F32" s="154"/>
      <c r="G32" s="736" t="s">
        <v>658</v>
      </c>
      <c r="H32" s="638"/>
      <c r="I32" s="638"/>
      <c r="J32" s="638"/>
      <c r="K32" s="638"/>
      <c r="L32" s="638"/>
      <c r="M32" s="638"/>
      <c r="N32" s="638"/>
      <c r="O32" s="638"/>
      <c r="P32" s="388" t="s">
        <v>659</v>
      </c>
      <c r="Q32" s="642"/>
      <c r="R32" s="642"/>
      <c r="S32" s="642"/>
      <c r="T32" s="642"/>
      <c r="U32" s="642"/>
      <c r="V32" s="642"/>
      <c r="W32" s="642"/>
      <c r="X32" s="643"/>
      <c r="Y32" s="647" t="s">
        <v>51</v>
      </c>
      <c r="Z32" s="648"/>
      <c r="AA32" s="649"/>
      <c r="AB32" s="650" t="s">
        <v>623</v>
      </c>
      <c r="AC32" s="650"/>
      <c r="AD32" s="650"/>
      <c r="AE32" s="619">
        <v>24</v>
      </c>
      <c r="AF32" s="619"/>
      <c r="AG32" s="619"/>
      <c r="AH32" s="619"/>
      <c r="AI32" s="619">
        <v>16</v>
      </c>
      <c r="AJ32" s="619"/>
      <c r="AK32" s="619"/>
      <c r="AL32" s="619"/>
      <c r="AM32" s="619">
        <v>16</v>
      </c>
      <c r="AN32" s="619"/>
      <c r="AO32" s="619"/>
      <c r="AP32" s="619"/>
      <c r="AQ32" s="619">
        <v>14</v>
      </c>
      <c r="AR32" s="619"/>
      <c r="AS32" s="619"/>
      <c r="AT32" s="619"/>
      <c r="AU32" s="620">
        <v>14</v>
      </c>
      <c r="AV32" s="621"/>
      <c r="AW32" s="621"/>
      <c r="AX32" s="622"/>
    </row>
    <row r="33" spans="1:51" ht="23.2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623</v>
      </c>
      <c r="AC33" s="650"/>
      <c r="AD33" s="650"/>
      <c r="AE33" s="619">
        <v>24</v>
      </c>
      <c r="AF33" s="619"/>
      <c r="AG33" s="619"/>
      <c r="AH33" s="619"/>
      <c r="AI33" s="619">
        <v>16</v>
      </c>
      <c r="AJ33" s="619"/>
      <c r="AK33" s="619"/>
      <c r="AL33" s="619"/>
      <c r="AM33" s="619">
        <v>16</v>
      </c>
      <c r="AN33" s="619"/>
      <c r="AO33" s="619"/>
      <c r="AP33" s="619"/>
      <c r="AQ33" s="619">
        <v>14</v>
      </c>
      <c r="AR33" s="619"/>
      <c r="AS33" s="619"/>
      <c r="AT33" s="619"/>
      <c r="AU33" s="620">
        <v>14</v>
      </c>
      <c r="AV33" s="621"/>
      <c r="AW33" s="621"/>
      <c r="AX33" s="622"/>
    </row>
    <row r="34" spans="1:51" ht="23.25" customHeight="1" x14ac:dyDescent="0.15">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15">
      <c r="A35" s="686"/>
      <c r="B35" s="687"/>
      <c r="C35" s="687"/>
      <c r="D35" s="687"/>
      <c r="E35" s="687"/>
      <c r="F35" s="688"/>
      <c r="G35" s="655" t="s">
        <v>622</v>
      </c>
      <c r="H35" s="656"/>
      <c r="I35" s="656"/>
      <c r="J35" s="656"/>
      <c r="K35" s="656"/>
      <c r="L35" s="656"/>
      <c r="M35" s="656"/>
      <c r="N35" s="656"/>
      <c r="O35" s="656"/>
      <c r="P35" s="656"/>
      <c r="Q35" s="656"/>
      <c r="R35" s="656"/>
      <c r="S35" s="656"/>
      <c r="T35" s="656"/>
      <c r="U35" s="656"/>
      <c r="V35" s="656"/>
      <c r="W35" s="656"/>
      <c r="X35" s="656"/>
      <c r="Y35" s="659" t="s">
        <v>581</v>
      </c>
      <c r="Z35" s="660"/>
      <c r="AA35" s="661"/>
      <c r="AB35" s="662" t="s">
        <v>624</v>
      </c>
      <c r="AC35" s="663"/>
      <c r="AD35" s="664"/>
      <c r="AE35" s="665">
        <v>4</v>
      </c>
      <c r="AF35" s="665"/>
      <c r="AG35" s="665"/>
      <c r="AH35" s="665"/>
      <c r="AI35" s="665">
        <v>4</v>
      </c>
      <c r="AJ35" s="665"/>
      <c r="AK35" s="665"/>
      <c r="AL35" s="665"/>
      <c r="AM35" s="665">
        <v>4</v>
      </c>
      <c r="AN35" s="665"/>
      <c r="AO35" s="665"/>
      <c r="AP35" s="665"/>
      <c r="AQ35" s="93">
        <v>4</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5" t="s">
        <v>625</v>
      </c>
      <c r="AC36" s="616"/>
      <c r="AD36" s="617"/>
      <c r="AE36" s="618" t="s">
        <v>626</v>
      </c>
      <c r="AF36" s="618"/>
      <c r="AG36" s="618"/>
      <c r="AH36" s="618"/>
      <c r="AI36" s="618" t="s">
        <v>627</v>
      </c>
      <c r="AJ36" s="618"/>
      <c r="AK36" s="618"/>
      <c r="AL36" s="618"/>
      <c r="AM36" s="618" t="s">
        <v>663</v>
      </c>
      <c r="AN36" s="618"/>
      <c r="AO36" s="618"/>
      <c r="AP36" s="618"/>
      <c r="AQ36" s="701" t="s">
        <v>662</v>
      </c>
      <c r="AR36" s="702"/>
      <c r="AS36" s="702"/>
      <c r="AT36" s="702"/>
      <c r="AU36" s="702" t="s">
        <v>661</v>
      </c>
      <c r="AV36" s="702"/>
      <c r="AW36" s="702"/>
      <c r="AX36" s="703"/>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1" t="s">
        <v>568</v>
      </c>
      <c r="AJ37" s="681"/>
      <c r="AK37" s="681"/>
      <c r="AL37" s="612"/>
      <c r="AM37" s="681" t="s">
        <v>384</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616</v>
      </c>
      <c r="AR38" s="511"/>
      <c r="AS38" s="127" t="s">
        <v>175</v>
      </c>
      <c r="AT38" s="128"/>
      <c r="AU38" s="126" t="s">
        <v>616</v>
      </c>
      <c r="AV38" s="126"/>
      <c r="AW38" s="108" t="s">
        <v>166</v>
      </c>
      <c r="AX38" s="129"/>
    </row>
    <row r="39" spans="1:51" ht="23.25" customHeight="1" x14ac:dyDescent="0.15">
      <c r="A39" s="677"/>
      <c r="B39" s="675"/>
      <c r="C39" s="675"/>
      <c r="D39" s="675"/>
      <c r="E39" s="675"/>
      <c r="F39" s="676"/>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505</v>
      </c>
      <c r="AF39" s="87"/>
      <c r="AG39" s="87"/>
      <c r="AH39" s="87"/>
      <c r="AI39" s="93">
        <v>505</v>
      </c>
      <c r="AJ39" s="87"/>
      <c r="AK39" s="87"/>
      <c r="AL39" s="87"/>
      <c r="AM39" s="93">
        <v>505</v>
      </c>
      <c r="AN39" s="87"/>
      <c r="AO39" s="87"/>
      <c r="AP39" s="87"/>
      <c r="AQ39" s="94" t="s">
        <v>692</v>
      </c>
      <c r="AR39" s="95"/>
      <c r="AS39" s="95"/>
      <c r="AT39" s="96"/>
      <c r="AU39" s="87" t="s">
        <v>692</v>
      </c>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505</v>
      </c>
      <c r="AF40" s="87"/>
      <c r="AG40" s="87"/>
      <c r="AH40" s="87"/>
      <c r="AI40" s="93">
        <v>505</v>
      </c>
      <c r="AJ40" s="87"/>
      <c r="AK40" s="87"/>
      <c r="AL40" s="87"/>
      <c r="AM40" s="93">
        <v>505</v>
      </c>
      <c r="AN40" s="87"/>
      <c r="AO40" s="87"/>
      <c r="AP40" s="87"/>
      <c r="AQ40" s="94" t="s">
        <v>692</v>
      </c>
      <c r="AR40" s="95"/>
      <c r="AS40" s="95"/>
      <c r="AT40" s="96"/>
      <c r="AU40" s="87" t="s">
        <v>692</v>
      </c>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100</v>
      </c>
      <c r="AF41" s="87"/>
      <c r="AG41" s="87"/>
      <c r="AH41" s="87"/>
      <c r="AI41" s="93">
        <v>100</v>
      </c>
      <c r="AJ41" s="87"/>
      <c r="AK41" s="87"/>
      <c r="AL41" s="87"/>
      <c r="AM41" s="93">
        <v>100</v>
      </c>
      <c r="AN41" s="87"/>
      <c r="AO41" s="87"/>
      <c r="AP41" s="87"/>
      <c r="AQ41" s="94" t="s">
        <v>692</v>
      </c>
      <c r="AR41" s="95"/>
      <c r="AS41" s="95"/>
      <c r="AT41" s="96"/>
      <c r="AU41" s="87" t="s">
        <v>692</v>
      </c>
      <c r="AV41" s="87"/>
      <c r="AW41" s="87"/>
      <c r="AX41" s="88"/>
    </row>
    <row r="42" spans="1:51" ht="23.25" customHeight="1" x14ac:dyDescent="0.15">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579</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9" t="s">
        <v>11</v>
      </c>
      <c r="AC65" s="629"/>
      <c r="AD65" s="629"/>
      <c r="AE65" s="116" t="s">
        <v>416</v>
      </c>
      <c r="AF65" s="699"/>
      <c r="AG65" s="699"/>
      <c r="AH65" s="700"/>
      <c r="AI65" s="116" t="s">
        <v>568</v>
      </c>
      <c r="AJ65" s="699"/>
      <c r="AK65" s="699"/>
      <c r="AL65" s="700"/>
      <c r="AM65" s="116" t="s">
        <v>384</v>
      </c>
      <c r="AN65" s="699"/>
      <c r="AO65" s="699"/>
      <c r="AP65" s="700"/>
      <c r="AQ65" s="626" t="s">
        <v>415</v>
      </c>
      <c r="AR65" s="627"/>
      <c r="AS65" s="627"/>
      <c r="AT65" s="628"/>
      <c r="AU65" s="626" t="s">
        <v>593</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583</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579</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579</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579</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630</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631</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694</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695</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599</v>
      </c>
      <c r="D218" s="495"/>
      <c r="E218" s="149" t="s">
        <v>279</v>
      </c>
      <c r="F218" s="151"/>
      <c r="G218" s="475" t="s">
        <v>181</v>
      </c>
      <c r="H218" s="476"/>
      <c r="I218" s="476"/>
      <c r="J218" s="496" t="s">
        <v>615</v>
      </c>
      <c r="K218" s="497"/>
      <c r="L218" s="497"/>
      <c r="M218" s="497"/>
      <c r="N218" s="497"/>
      <c r="O218" s="497"/>
      <c r="P218" s="497"/>
      <c r="Q218" s="497"/>
      <c r="R218" s="497"/>
      <c r="S218" s="497"/>
      <c r="T218" s="498"/>
      <c r="U218" s="473" t="s">
        <v>692</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600</v>
      </c>
      <c r="H219" s="476"/>
      <c r="I219" s="476"/>
      <c r="J219" s="476"/>
      <c r="K219" s="476"/>
      <c r="L219" s="476"/>
      <c r="M219" s="476"/>
      <c r="N219" s="476"/>
      <c r="O219" s="476"/>
      <c r="P219" s="476"/>
      <c r="Q219" s="476"/>
      <c r="R219" s="476"/>
      <c r="S219" s="476"/>
      <c r="T219" s="476"/>
      <c r="U219" s="472" t="s">
        <v>692</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587</v>
      </c>
      <c r="H220" s="476"/>
      <c r="I220" s="476"/>
      <c r="J220" s="476"/>
      <c r="K220" s="476"/>
      <c r="L220" s="476"/>
      <c r="M220" s="476"/>
      <c r="N220" s="476"/>
      <c r="O220" s="476"/>
      <c r="P220" s="476"/>
      <c r="Q220" s="476"/>
      <c r="R220" s="476"/>
      <c r="S220" s="476"/>
      <c r="T220" s="476"/>
      <c r="U220" s="815" t="s">
        <v>692</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612</v>
      </c>
      <c r="AE223" s="455"/>
      <c r="AF223" s="455"/>
      <c r="AG223" s="456" t="s">
        <v>634</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612</v>
      </c>
      <c r="AE224" s="368"/>
      <c r="AF224" s="368"/>
      <c r="AG224" s="362" t="s">
        <v>635</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612</v>
      </c>
      <c r="AE225" s="405"/>
      <c r="AF225" s="405"/>
      <c r="AG225" s="390" t="s">
        <v>636</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612</v>
      </c>
      <c r="AE226" s="386"/>
      <c r="AF226" s="386"/>
      <c r="AG226" s="388" t="s">
        <v>637</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632</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632</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633</v>
      </c>
      <c r="AE229" s="352"/>
      <c r="AF229" s="352"/>
      <c r="AG229" s="354" t="s">
        <v>615</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612</v>
      </c>
      <c r="AE230" s="368"/>
      <c r="AF230" s="368"/>
      <c r="AG230" s="362" t="s">
        <v>638</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612</v>
      </c>
      <c r="AE231" s="368"/>
      <c r="AF231" s="368"/>
      <c r="AG231" s="362" t="s">
        <v>639</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612</v>
      </c>
      <c r="AE232" s="368"/>
      <c r="AF232" s="368"/>
      <c r="AG232" s="362" t="s">
        <v>640</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633</v>
      </c>
      <c r="AE233" s="405"/>
      <c r="AF233" s="405"/>
      <c r="AG233" s="406" t="s">
        <v>615</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633</v>
      </c>
      <c r="AE234" s="368"/>
      <c r="AF234" s="437"/>
      <c r="AG234" s="362" t="s">
        <v>615</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612</v>
      </c>
      <c r="AE235" s="398"/>
      <c r="AF235" s="399"/>
      <c r="AG235" s="400" t="s">
        <v>641</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612</v>
      </c>
      <c r="AE236" s="352"/>
      <c r="AF236" s="353"/>
      <c r="AG236" s="354" t="s">
        <v>642</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612</v>
      </c>
      <c r="AE237" s="361"/>
      <c r="AF237" s="361"/>
      <c r="AG237" s="362" t="s">
        <v>643</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612</v>
      </c>
      <c r="AE238" s="368"/>
      <c r="AF238" s="368"/>
      <c r="AG238" s="362" t="s">
        <v>644</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612</v>
      </c>
      <c r="AE239" s="368"/>
      <c r="AF239" s="368"/>
      <c r="AG239" s="392" t="s">
        <v>645</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633</v>
      </c>
      <c r="AE240" s="386"/>
      <c r="AF240" s="387"/>
      <c r="AG240" s="388" t="s">
        <v>692</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4" t="s">
        <v>0</v>
      </c>
      <c r="D241" s="895"/>
      <c r="E241" s="895"/>
      <c r="F241" s="895"/>
      <c r="G241" s="895"/>
      <c r="H241" s="895"/>
      <c r="I241" s="895"/>
      <c r="J241" s="895"/>
      <c r="K241" s="895"/>
      <c r="L241" s="895"/>
      <c r="M241" s="895"/>
      <c r="N241" s="895"/>
      <c r="O241" s="891" t="s">
        <v>605</v>
      </c>
      <c r="P241" s="892"/>
      <c r="Q241" s="892"/>
      <c r="R241" s="892"/>
      <c r="S241" s="892"/>
      <c r="T241" s="892"/>
      <c r="U241" s="892"/>
      <c r="V241" s="892"/>
      <c r="W241" s="892"/>
      <c r="X241" s="892"/>
      <c r="Y241" s="892"/>
      <c r="Z241" s="892"/>
      <c r="AA241" s="892"/>
      <c r="AB241" s="892"/>
      <c r="AC241" s="892"/>
      <c r="AD241" s="892"/>
      <c r="AE241" s="892"/>
      <c r="AF241" s="893"/>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hidden="1" customHeight="1" x14ac:dyDescent="0.15">
      <c r="A242" s="378"/>
      <c r="B242" s="379"/>
      <c r="C242" s="878"/>
      <c r="D242" s="879"/>
      <c r="E242" s="371"/>
      <c r="F242" s="371"/>
      <c r="G242" s="371"/>
      <c r="H242" s="372"/>
      <c r="I242" s="372"/>
      <c r="J242" s="880"/>
      <c r="K242" s="880"/>
      <c r="L242" s="880"/>
      <c r="M242" s="372"/>
      <c r="N242" s="881"/>
      <c r="O242" s="882"/>
      <c r="P242" s="883"/>
      <c r="Q242" s="883"/>
      <c r="R242" s="883"/>
      <c r="S242" s="883"/>
      <c r="T242" s="883"/>
      <c r="U242" s="883"/>
      <c r="V242" s="883"/>
      <c r="W242" s="883"/>
      <c r="X242" s="883"/>
      <c r="Y242" s="883"/>
      <c r="Z242" s="883"/>
      <c r="AA242" s="883"/>
      <c r="AB242" s="883"/>
      <c r="AC242" s="883"/>
      <c r="AD242" s="883"/>
      <c r="AE242" s="883"/>
      <c r="AF242" s="884"/>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78"/>
      <c r="B243" s="379"/>
      <c r="C243" s="369"/>
      <c r="D243" s="370"/>
      <c r="E243" s="371"/>
      <c r="F243" s="371"/>
      <c r="G243" s="371"/>
      <c r="H243" s="372"/>
      <c r="I243" s="372"/>
      <c r="J243" s="373"/>
      <c r="K243" s="373"/>
      <c r="L243" s="373"/>
      <c r="M243" s="374"/>
      <c r="N243" s="375"/>
      <c r="O243" s="885"/>
      <c r="P243" s="886"/>
      <c r="Q243" s="886"/>
      <c r="R243" s="886"/>
      <c r="S243" s="886"/>
      <c r="T243" s="886"/>
      <c r="U243" s="886"/>
      <c r="V243" s="886"/>
      <c r="W243" s="886"/>
      <c r="X243" s="886"/>
      <c r="Y243" s="886"/>
      <c r="Z243" s="886"/>
      <c r="AA243" s="886"/>
      <c r="AB243" s="886"/>
      <c r="AC243" s="886"/>
      <c r="AD243" s="886"/>
      <c r="AE243" s="886"/>
      <c r="AF243" s="887"/>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5"/>
      <c r="P244" s="886"/>
      <c r="Q244" s="886"/>
      <c r="R244" s="886"/>
      <c r="S244" s="886"/>
      <c r="T244" s="886"/>
      <c r="U244" s="886"/>
      <c r="V244" s="886"/>
      <c r="W244" s="886"/>
      <c r="X244" s="886"/>
      <c r="Y244" s="886"/>
      <c r="Z244" s="886"/>
      <c r="AA244" s="886"/>
      <c r="AB244" s="886"/>
      <c r="AC244" s="886"/>
      <c r="AD244" s="886"/>
      <c r="AE244" s="886"/>
      <c r="AF244" s="887"/>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5"/>
      <c r="P245" s="886"/>
      <c r="Q245" s="886"/>
      <c r="R245" s="886"/>
      <c r="S245" s="886"/>
      <c r="T245" s="886"/>
      <c r="U245" s="886"/>
      <c r="V245" s="886"/>
      <c r="W245" s="886"/>
      <c r="X245" s="886"/>
      <c r="Y245" s="886"/>
      <c r="Z245" s="886"/>
      <c r="AA245" s="886"/>
      <c r="AB245" s="886"/>
      <c r="AC245" s="886"/>
      <c r="AD245" s="886"/>
      <c r="AE245" s="886"/>
      <c r="AF245" s="887"/>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customHeight="1" x14ac:dyDescent="0.15">
      <c r="A246" s="380"/>
      <c r="B246" s="381"/>
      <c r="C246" s="394"/>
      <c r="D246" s="395"/>
      <c r="E246" s="371"/>
      <c r="F246" s="371"/>
      <c r="G246" s="371"/>
      <c r="H246" s="372"/>
      <c r="I246" s="372"/>
      <c r="J246" s="396"/>
      <c r="K246" s="396"/>
      <c r="L246" s="396"/>
      <c r="M246" s="876"/>
      <c r="N246" s="877"/>
      <c r="O246" s="888"/>
      <c r="P246" s="889"/>
      <c r="Q246" s="889"/>
      <c r="R246" s="889"/>
      <c r="S246" s="889"/>
      <c r="T246" s="889"/>
      <c r="U246" s="889"/>
      <c r="V246" s="889"/>
      <c r="W246" s="889"/>
      <c r="X246" s="889"/>
      <c r="Y246" s="889"/>
      <c r="Z246" s="889"/>
      <c r="AA246" s="889"/>
      <c r="AB246" s="889"/>
      <c r="AC246" s="889"/>
      <c r="AD246" s="889"/>
      <c r="AE246" s="889"/>
      <c r="AF246" s="890"/>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6"/>
      <c r="C247" s="301" t="s">
        <v>49</v>
      </c>
      <c r="D247" s="724"/>
      <c r="E247" s="724"/>
      <c r="F247" s="725"/>
      <c r="G247" s="909" t="s">
        <v>646</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647</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677</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6" t="s">
        <v>131</v>
      </c>
      <c r="B252" s="327"/>
      <c r="C252" s="327"/>
      <c r="D252" s="327"/>
      <c r="E252" s="328"/>
      <c r="F252" s="905" t="s">
        <v>678</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6" t="s">
        <v>689</v>
      </c>
      <c r="B254" s="327"/>
      <c r="C254" s="327"/>
      <c r="D254" s="327"/>
      <c r="E254" s="328"/>
      <c r="F254" s="329" t="s">
        <v>690</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t="s">
        <v>692</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648</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276</v>
      </c>
      <c r="B259" s="256"/>
      <c r="C259" s="256"/>
      <c r="D259" s="256"/>
      <c r="E259" s="322" t="s">
        <v>649</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275</v>
      </c>
      <c r="B260" s="256"/>
      <c r="C260" s="256"/>
      <c r="D260" s="256"/>
      <c r="E260" s="322" t="s">
        <v>650</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274</v>
      </c>
      <c r="B261" s="256"/>
      <c r="C261" s="256"/>
      <c r="D261" s="256"/>
      <c r="E261" s="322" t="s">
        <v>651</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273</v>
      </c>
      <c r="B262" s="256"/>
      <c r="C262" s="256"/>
      <c r="D262" s="256"/>
      <c r="E262" s="322" t="s">
        <v>652</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272</v>
      </c>
      <c r="B263" s="256"/>
      <c r="C263" s="256"/>
      <c r="D263" s="256"/>
      <c r="E263" s="322" t="s">
        <v>653</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271</v>
      </c>
      <c r="B264" s="256"/>
      <c r="C264" s="256"/>
      <c r="D264" s="256"/>
      <c r="E264" s="322" t="s">
        <v>654</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270</v>
      </c>
      <c r="B265" s="256"/>
      <c r="C265" s="256"/>
      <c r="D265" s="256"/>
      <c r="E265" s="322" t="s">
        <v>655</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416</v>
      </c>
      <c r="B266" s="256"/>
      <c r="C266" s="256"/>
      <c r="D266" s="256"/>
      <c r="E266" s="100" t="s">
        <v>656</v>
      </c>
      <c r="F266" s="86"/>
      <c r="G266" s="86"/>
      <c r="H266" s="77" t="str">
        <f>IF(E266="","","-")</f>
        <v>-</v>
      </c>
      <c r="I266" s="86"/>
      <c r="J266" s="86"/>
      <c r="K266" s="77" t="str">
        <f>IF(I266="","","-")</f>
        <v/>
      </c>
      <c r="L266" s="101">
        <v>129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656</v>
      </c>
      <c r="F267" s="86"/>
      <c r="G267" s="86"/>
      <c r="H267" s="77"/>
      <c r="I267" s="86"/>
      <c r="J267" s="86"/>
      <c r="K267" s="77"/>
      <c r="L267" s="101">
        <v>130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657</v>
      </c>
      <c r="H268" s="86"/>
      <c r="I268" s="86"/>
      <c r="J268" s="85">
        <v>20</v>
      </c>
      <c r="K268" s="85"/>
      <c r="L268" s="101">
        <v>134</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297" t="s">
        <v>664</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666</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665</v>
      </c>
      <c r="H310" s="288"/>
      <c r="I310" s="288"/>
      <c r="J310" s="288"/>
      <c r="K310" s="289"/>
      <c r="L310" s="290" t="s">
        <v>668</v>
      </c>
      <c r="M310" s="291"/>
      <c r="N310" s="291"/>
      <c r="O310" s="291"/>
      <c r="P310" s="291"/>
      <c r="Q310" s="291"/>
      <c r="R310" s="291"/>
      <c r="S310" s="291"/>
      <c r="T310" s="291"/>
      <c r="U310" s="291"/>
      <c r="V310" s="291"/>
      <c r="W310" s="291"/>
      <c r="X310" s="292"/>
      <c r="Y310" s="293">
        <v>13.3</v>
      </c>
      <c r="Z310" s="294"/>
      <c r="AA310" s="294"/>
      <c r="AB310" s="295"/>
      <c r="AC310" s="287" t="s">
        <v>665</v>
      </c>
      <c r="AD310" s="288"/>
      <c r="AE310" s="288"/>
      <c r="AF310" s="288"/>
      <c r="AG310" s="289"/>
      <c r="AH310" s="290" t="s">
        <v>668</v>
      </c>
      <c r="AI310" s="291"/>
      <c r="AJ310" s="291"/>
      <c r="AK310" s="291"/>
      <c r="AL310" s="291"/>
      <c r="AM310" s="291"/>
      <c r="AN310" s="291"/>
      <c r="AO310" s="291"/>
      <c r="AP310" s="291"/>
      <c r="AQ310" s="291"/>
      <c r="AR310" s="291"/>
      <c r="AS310" s="291"/>
      <c r="AT310" s="292"/>
      <c r="AU310" s="293">
        <v>3.1</v>
      </c>
      <c r="AV310" s="294"/>
      <c r="AW310" s="294"/>
      <c r="AX310" s="296"/>
    </row>
    <row r="311" spans="1:50" ht="24.75" hidden="1"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13.3</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3.1</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667</v>
      </c>
      <c r="D366" s="251"/>
      <c r="E366" s="251"/>
      <c r="F366" s="251"/>
      <c r="G366" s="251"/>
      <c r="H366" s="251"/>
      <c r="I366" s="251"/>
      <c r="J366" s="233">
        <v>2000012100001</v>
      </c>
      <c r="K366" s="234"/>
      <c r="L366" s="234"/>
      <c r="M366" s="234"/>
      <c r="N366" s="234"/>
      <c r="O366" s="234"/>
      <c r="P366" s="245" t="s">
        <v>668</v>
      </c>
      <c r="Q366" s="235"/>
      <c r="R366" s="235"/>
      <c r="S366" s="235"/>
      <c r="T366" s="235"/>
      <c r="U366" s="235"/>
      <c r="V366" s="235"/>
      <c r="W366" s="235"/>
      <c r="X366" s="235"/>
      <c r="Y366" s="236">
        <v>13.3</v>
      </c>
      <c r="Z366" s="237"/>
      <c r="AA366" s="237"/>
      <c r="AB366" s="238"/>
      <c r="AC366" s="222"/>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customHeight="1" x14ac:dyDescent="0.15">
      <c r="A367" s="230">
        <v>2</v>
      </c>
      <c r="B367" s="230">
        <v>1</v>
      </c>
      <c r="C367" s="252" t="s">
        <v>669</v>
      </c>
      <c r="D367" s="251"/>
      <c r="E367" s="251"/>
      <c r="F367" s="251"/>
      <c r="G367" s="251"/>
      <c r="H367" s="251"/>
      <c r="I367" s="251"/>
      <c r="J367" s="260">
        <v>2000012100001</v>
      </c>
      <c r="K367" s="261"/>
      <c r="L367" s="261"/>
      <c r="M367" s="261"/>
      <c r="N367" s="261"/>
      <c r="O367" s="262"/>
      <c r="P367" s="245" t="s">
        <v>668</v>
      </c>
      <c r="Q367" s="235"/>
      <c r="R367" s="235"/>
      <c r="S367" s="235"/>
      <c r="T367" s="235"/>
      <c r="U367" s="235"/>
      <c r="V367" s="235"/>
      <c r="W367" s="235"/>
      <c r="X367" s="235"/>
      <c r="Y367" s="236">
        <v>11.1</v>
      </c>
      <c r="Z367" s="237"/>
      <c r="AA367" s="237"/>
      <c r="AB367" s="238"/>
      <c r="AC367" s="222"/>
      <c r="AD367" s="223"/>
      <c r="AE367" s="223"/>
      <c r="AF367" s="223"/>
      <c r="AG367" s="223"/>
      <c r="AH367" s="253" t="s">
        <v>284</v>
      </c>
      <c r="AI367" s="254"/>
      <c r="AJ367" s="254"/>
      <c r="AK367" s="254"/>
      <c r="AL367" s="226" t="s">
        <v>284</v>
      </c>
      <c r="AM367" s="227"/>
      <c r="AN367" s="227"/>
      <c r="AO367" s="228"/>
      <c r="AP367" s="229" t="s">
        <v>284</v>
      </c>
      <c r="AQ367" s="229"/>
      <c r="AR367" s="229"/>
      <c r="AS367" s="229"/>
      <c r="AT367" s="229"/>
      <c r="AU367" s="229"/>
      <c r="AV367" s="229"/>
      <c r="AW367" s="229"/>
      <c r="AX367" s="229"/>
      <c r="AY367">
        <f>COUNTA($C$367)</f>
        <v>1</v>
      </c>
    </row>
    <row r="368" spans="1:51" ht="30" customHeight="1" x14ac:dyDescent="0.15">
      <c r="A368" s="230">
        <v>3</v>
      </c>
      <c r="B368" s="230">
        <v>1</v>
      </c>
      <c r="C368" s="252" t="s">
        <v>670</v>
      </c>
      <c r="D368" s="251"/>
      <c r="E368" s="251"/>
      <c r="F368" s="251"/>
      <c r="G368" s="251"/>
      <c r="H368" s="251"/>
      <c r="I368" s="251"/>
      <c r="J368" s="233">
        <v>2000012100001</v>
      </c>
      <c r="K368" s="234"/>
      <c r="L368" s="234"/>
      <c r="M368" s="234"/>
      <c r="N368" s="234"/>
      <c r="O368" s="234"/>
      <c r="P368" s="245" t="s">
        <v>668</v>
      </c>
      <c r="Q368" s="235"/>
      <c r="R368" s="235"/>
      <c r="S368" s="235"/>
      <c r="T368" s="235"/>
      <c r="U368" s="235"/>
      <c r="V368" s="235"/>
      <c r="W368" s="235"/>
      <c r="X368" s="235"/>
      <c r="Y368" s="236">
        <v>11</v>
      </c>
      <c r="Z368" s="237"/>
      <c r="AA368" s="237"/>
      <c r="AB368" s="238"/>
      <c r="AC368" s="222"/>
      <c r="AD368" s="223"/>
      <c r="AE368" s="223"/>
      <c r="AF368" s="223"/>
      <c r="AG368" s="223"/>
      <c r="AH368" s="224" t="s">
        <v>284</v>
      </c>
      <c r="AI368" s="225"/>
      <c r="AJ368" s="225"/>
      <c r="AK368" s="225"/>
      <c r="AL368" s="226" t="s">
        <v>284</v>
      </c>
      <c r="AM368" s="227"/>
      <c r="AN368" s="227"/>
      <c r="AO368" s="228"/>
      <c r="AP368" s="229" t="s">
        <v>284</v>
      </c>
      <c r="AQ368" s="229"/>
      <c r="AR368" s="229"/>
      <c r="AS368" s="229"/>
      <c r="AT368" s="229"/>
      <c r="AU368" s="229"/>
      <c r="AV368" s="229"/>
      <c r="AW368" s="229"/>
      <c r="AX368" s="229"/>
      <c r="AY368">
        <f>COUNTA($C$368)</f>
        <v>1</v>
      </c>
    </row>
    <row r="369" spans="1:51" ht="30" customHeight="1" x14ac:dyDescent="0.15">
      <c r="A369" s="230">
        <v>4</v>
      </c>
      <c r="B369" s="230">
        <v>1</v>
      </c>
      <c r="C369" s="252" t="s">
        <v>671</v>
      </c>
      <c r="D369" s="251"/>
      <c r="E369" s="251"/>
      <c r="F369" s="251"/>
      <c r="G369" s="251"/>
      <c r="H369" s="251"/>
      <c r="I369" s="251"/>
      <c r="J369" s="260">
        <v>2000012100001</v>
      </c>
      <c r="K369" s="261"/>
      <c r="L369" s="261"/>
      <c r="M369" s="261"/>
      <c r="N369" s="261"/>
      <c r="O369" s="262"/>
      <c r="P369" s="245" t="s">
        <v>668</v>
      </c>
      <c r="Q369" s="235"/>
      <c r="R369" s="235"/>
      <c r="S369" s="235"/>
      <c r="T369" s="235"/>
      <c r="U369" s="235"/>
      <c r="V369" s="235"/>
      <c r="W369" s="235"/>
      <c r="X369" s="235"/>
      <c r="Y369" s="236">
        <v>8.3000000000000007</v>
      </c>
      <c r="Z369" s="237"/>
      <c r="AA369" s="237"/>
      <c r="AB369" s="238"/>
      <c r="AC369" s="222"/>
      <c r="AD369" s="223"/>
      <c r="AE369" s="223"/>
      <c r="AF369" s="223"/>
      <c r="AG369" s="223"/>
      <c r="AH369" s="224" t="s">
        <v>284</v>
      </c>
      <c r="AI369" s="225"/>
      <c r="AJ369" s="225"/>
      <c r="AK369" s="225"/>
      <c r="AL369" s="226" t="s">
        <v>284</v>
      </c>
      <c r="AM369" s="227"/>
      <c r="AN369" s="227"/>
      <c r="AO369" s="228"/>
      <c r="AP369" s="229" t="s">
        <v>284</v>
      </c>
      <c r="AQ369" s="229"/>
      <c r="AR369" s="229"/>
      <c r="AS369" s="229"/>
      <c r="AT369" s="229"/>
      <c r="AU369" s="229"/>
      <c r="AV369" s="229"/>
      <c r="AW369" s="229"/>
      <c r="AX369" s="229"/>
      <c r="AY369">
        <f>COUNTA($C$369)</f>
        <v>1</v>
      </c>
    </row>
    <row r="370" spans="1:51" ht="30" customHeight="1" x14ac:dyDescent="0.15">
      <c r="A370" s="230">
        <v>5</v>
      </c>
      <c r="B370" s="230">
        <v>1</v>
      </c>
      <c r="C370" s="252" t="s">
        <v>672</v>
      </c>
      <c r="D370" s="251"/>
      <c r="E370" s="251"/>
      <c r="F370" s="251"/>
      <c r="G370" s="251"/>
      <c r="H370" s="251"/>
      <c r="I370" s="251"/>
      <c r="J370" s="233">
        <v>2000012100001</v>
      </c>
      <c r="K370" s="234"/>
      <c r="L370" s="234"/>
      <c r="M370" s="234"/>
      <c r="N370" s="234"/>
      <c r="O370" s="234"/>
      <c r="P370" s="245" t="s">
        <v>668</v>
      </c>
      <c r="Q370" s="235"/>
      <c r="R370" s="235"/>
      <c r="S370" s="235"/>
      <c r="T370" s="235"/>
      <c r="U370" s="235"/>
      <c r="V370" s="235"/>
      <c r="W370" s="235"/>
      <c r="X370" s="235"/>
      <c r="Y370" s="236">
        <v>7.2</v>
      </c>
      <c r="Z370" s="237"/>
      <c r="AA370" s="237"/>
      <c r="AB370" s="238"/>
      <c r="AC370" s="222"/>
      <c r="AD370" s="223"/>
      <c r="AE370" s="223"/>
      <c r="AF370" s="223"/>
      <c r="AG370" s="223"/>
      <c r="AH370" s="224" t="s">
        <v>284</v>
      </c>
      <c r="AI370" s="225"/>
      <c r="AJ370" s="225"/>
      <c r="AK370" s="225"/>
      <c r="AL370" s="226" t="s">
        <v>284</v>
      </c>
      <c r="AM370" s="227"/>
      <c r="AN370" s="227"/>
      <c r="AO370" s="228"/>
      <c r="AP370" s="229" t="s">
        <v>284</v>
      </c>
      <c r="AQ370" s="229"/>
      <c r="AR370" s="229"/>
      <c r="AS370" s="229"/>
      <c r="AT370" s="229"/>
      <c r="AU370" s="229"/>
      <c r="AV370" s="229"/>
      <c r="AW370" s="229"/>
      <c r="AX370" s="229"/>
      <c r="AY370">
        <f>COUNTA($C$370)</f>
        <v>1</v>
      </c>
    </row>
    <row r="371" spans="1:51" ht="30" customHeight="1" x14ac:dyDescent="0.15">
      <c r="A371" s="230">
        <v>6</v>
      </c>
      <c r="B371" s="230">
        <v>1</v>
      </c>
      <c r="C371" s="252" t="s">
        <v>673</v>
      </c>
      <c r="D371" s="251"/>
      <c r="E371" s="251"/>
      <c r="F371" s="251"/>
      <c r="G371" s="251"/>
      <c r="H371" s="251"/>
      <c r="I371" s="251"/>
      <c r="J371" s="260">
        <v>2000012100001</v>
      </c>
      <c r="K371" s="261"/>
      <c r="L371" s="261"/>
      <c r="M371" s="261"/>
      <c r="N371" s="261"/>
      <c r="O371" s="262"/>
      <c r="P371" s="245" t="s">
        <v>668</v>
      </c>
      <c r="Q371" s="235"/>
      <c r="R371" s="235"/>
      <c r="S371" s="235"/>
      <c r="T371" s="235"/>
      <c r="U371" s="235"/>
      <c r="V371" s="235"/>
      <c r="W371" s="235"/>
      <c r="X371" s="235"/>
      <c r="Y371" s="236">
        <v>5.5</v>
      </c>
      <c r="Z371" s="237"/>
      <c r="AA371" s="237"/>
      <c r="AB371" s="238"/>
      <c r="AC371" s="222"/>
      <c r="AD371" s="223"/>
      <c r="AE371" s="223"/>
      <c r="AF371" s="223"/>
      <c r="AG371" s="223"/>
      <c r="AH371" s="224" t="s">
        <v>284</v>
      </c>
      <c r="AI371" s="225"/>
      <c r="AJ371" s="225"/>
      <c r="AK371" s="225"/>
      <c r="AL371" s="226" t="s">
        <v>284</v>
      </c>
      <c r="AM371" s="227"/>
      <c r="AN371" s="227"/>
      <c r="AO371" s="228"/>
      <c r="AP371" s="229" t="s">
        <v>284</v>
      </c>
      <c r="AQ371" s="229"/>
      <c r="AR371" s="229"/>
      <c r="AS371" s="229"/>
      <c r="AT371" s="229"/>
      <c r="AU371" s="229"/>
      <c r="AV371" s="229"/>
      <c r="AW371" s="229"/>
      <c r="AX371" s="229"/>
      <c r="AY371">
        <f>COUNTA($C$371)</f>
        <v>1</v>
      </c>
    </row>
    <row r="372" spans="1:51" ht="30" customHeight="1" x14ac:dyDescent="0.15">
      <c r="A372" s="230">
        <v>7</v>
      </c>
      <c r="B372" s="230">
        <v>1</v>
      </c>
      <c r="C372" s="252" t="s">
        <v>674</v>
      </c>
      <c r="D372" s="251"/>
      <c r="E372" s="251"/>
      <c r="F372" s="251"/>
      <c r="G372" s="251"/>
      <c r="H372" s="251"/>
      <c r="I372" s="251"/>
      <c r="J372" s="233">
        <v>2000012100001</v>
      </c>
      <c r="K372" s="234"/>
      <c r="L372" s="234"/>
      <c r="M372" s="234"/>
      <c r="N372" s="234"/>
      <c r="O372" s="234"/>
      <c r="P372" s="245" t="s">
        <v>668</v>
      </c>
      <c r="Q372" s="235"/>
      <c r="R372" s="235"/>
      <c r="S372" s="235"/>
      <c r="T372" s="235"/>
      <c r="U372" s="235"/>
      <c r="V372" s="235"/>
      <c r="W372" s="235"/>
      <c r="X372" s="235"/>
      <c r="Y372" s="236">
        <v>4.3</v>
      </c>
      <c r="Z372" s="237"/>
      <c r="AA372" s="237"/>
      <c r="AB372" s="238"/>
      <c r="AC372" s="222"/>
      <c r="AD372" s="223"/>
      <c r="AE372" s="223"/>
      <c r="AF372" s="223"/>
      <c r="AG372" s="223"/>
      <c r="AH372" s="224" t="s">
        <v>284</v>
      </c>
      <c r="AI372" s="225"/>
      <c r="AJ372" s="225"/>
      <c r="AK372" s="225"/>
      <c r="AL372" s="226" t="s">
        <v>284</v>
      </c>
      <c r="AM372" s="227"/>
      <c r="AN372" s="227"/>
      <c r="AO372" s="228"/>
      <c r="AP372" s="229" t="s">
        <v>284</v>
      </c>
      <c r="AQ372" s="229"/>
      <c r="AR372" s="229"/>
      <c r="AS372" s="229"/>
      <c r="AT372" s="229"/>
      <c r="AU372" s="229"/>
      <c r="AV372" s="229"/>
      <c r="AW372" s="229"/>
      <c r="AX372" s="229"/>
      <c r="AY372">
        <f>COUNTA($C$372)</f>
        <v>1</v>
      </c>
    </row>
    <row r="373" spans="1:51" ht="30" customHeight="1" x14ac:dyDescent="0.15">
      <c r="A373" s="230">
        <v>8</v>
      </c>
      <c r="B373" s="230">
        <v>1</v>
      </c>
      <c r="C373" s="252" t="s">
        <v>675</v>
      </c>
      <c r="D373" s="251"/>
      <c r="E373" s="251"/>
      <c r="F373" s="251"/>
      <c r="G373" s="251"/>
      <c r="H373" s="251"/>
      <c r="I373" s="251"/>
      <c r="J373" s="260">
        <v>2000012100001</v>
      </c>
      <c r="K373" s="261"/>
      <c r="L373" s="261"/>
      <c r="M373" s="261"/>
      <c r="N373" s="261"/>
      <c r="O373" s="262"/>
      <c r="P373" s="245" t="s">
        <v>668</v>
      </c>
      <c r="Q373" s="235"/>
      <c r="R373" s="235"/>
      <c r="S373" s="235"/>
      <c r="T373" s="235"/>
      <c r="U373" s="235"/>
      <c r="V373" s="235"/>
      <c r="W373" s="235"/>
      <c r="X373" s="235"/>
      <c r="Y373" s="236">
        <v>2.2999999999999998</v>
      </c>
      <c r="Z373" s="237"/>
      <c r="AA373" s="237"/>
      <c r="AB373" s="238"/>
      <c r="AC373" s="222"/>
      <c r="AD373" s="223"/>
      <c r="AE373" s="223"/>
      <c r="AF373" s="223"/>
      <c r="AG373" s="223"/>
      <c r="AH373" s="224" t="s">
        <v>284</v>
      </c>
      <c r="AI373" s="225"/>
      <c r="AJ373" s="225"/>
      <c r="AK373" s="225"/>
      <c r="AL373" s="226" t="s">
        <v>284</v>
      </c>
      <c r="AM373" s="227"/>
      <c r="AN373" s="227"/>
      <c r="AO373" s="228"/>
      <c r="AP373" s="229" t="s">
        <v>284</v>
      </c>
      <c r="AQ373" s="229"/>
      <c r="AR373" s="229"/>
      <c r="AS373" s="229"/>
      <c r="AT373" s="229"/>
      <c r="AU373" s="229"/>
      <c r="AV373" s="229"/>
      <c r="AW373" s="229"/>
      <c r="AX373" s="229"/>
      <c r="AY373">
        <f>COUNTA($C$373)</f>
        <v>1</v>
      </c>
    </row>
    <row r="374" spans="1:51" ht="30" customHeight="1" x14ac:dyDescent="0.15">
      <c r="A374" s="230">
        <v>9</v>
      </c>
      <c r="B374" s="230">
        <v>1</v>
      </c>
      <c r="C374" s="252" t="s">
        <v>676</v>
      </c>
      <c r="D374" s="251"/>
      <c r="E374" s="251"/>
      <c r="F374" s="251"/>
      <c r="G374" s="251"/>
      <c r="H374" s="251"/>
      <c r="I374" s="251"/>
      <c r="J374" s="233">
        <v>2000012100001</v>
      </c>
      <c r="K374" s="234"/>
      <c r="L374" s="234"/>
      <c r="M374" s="234"/>
      <c r="N374" s="234"/>
      <c r="O374" s="234"/>
      <c r="P374" s="245" t="s">
        <v>668</v>
      </c>
      <c r="Q374" s="235"/>
      <c r="R374" s="235"/>
      <c r="S374" s="235"/>
      <c r="T374" s="235"/>
      <c r="U374" s="235"/>
      <c r="V374" s="235"/>
      <c r="W374" s="235"/>
      <c r="X374" s="235"/>
      <c r="Y374" s="236">
        <v>1</v>
      </c>
      <c r="Z374" s="237"/>
      <c r="AA374" s="237"/>
      <c r="AB374" s="238"/>
      <c r="AC374" s="222"/>
      <c r="AD374" s="223"/>
      <c r="AE374" s="223"/>
      <c r="AF374" s="223"/>
      <c r="AG374" s="223"/>
      <c r="AH374" s="224" t="s">
        <v>284</v>
      </c>
      <c r="AI374" s="225"/>
      <c r="AJ374" s="225"/>
      <c r="AK374" s="225"/>
      <c r="AL374" s="226" t="s">
        <v>284</v>
      </c>
      <c r="AM374" s="227"/>
      <c r="AN374" s="227"/>
      <c r="AO374" s="228"/>
      <c r="AP374" s="229" t="s">
        <v>284</v>
      </c>
      <c r="AQ374" s="229"/>
      <c r="AR374" s="229"/>
      <c r="AS374" s="229"/>
      <c r="AT374" s="229"/>
      <c r="AU374" s="229"/>
      <c r="AV374" s="229"/>
      <c r="AW374" s="229"/>
      <c r="AX374" s="229"/>
      <c r="AY374">
        <f>COUNTA($C$374)</f>
        <v>1</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679</v>
      </c>
      <c r="D399" s="251"/>
      <c r="E399" s="251"/>
      <c r="F399" s="251"/>
      <c r="G399" s="251"/>
      <c r="H399" s="251"/>
      <c r="I399" s="251"/>
      <c r="J399" s="233">
        <v>8100001020855</v>
      </c>
      <c r="K399" s="234"/>
      <c r="L399" s="234"/>
      <c r="M399" s="234"/>
      <c r="N399" s="234"/>
      <c r="O399" s="234"/>
      <c r="P399" s="245" t="s">
        <v>668</v>
      </c>
      <c r="Q399" s="235"/>
      <c r="R399" s="235"/>
      <c r="S399" s="235"/>
      <c r="T399" s="235"/>
      <c r="U399" s="235"/>
      <c r="V399" s="235"/>
      <c r="W399" s="235"/>
      <c r="X399" s="235"/>
      <c r="Y399" s="236">
        <v>3.1</v>
      </c>
      <c r="Z399" s="237"/>
      <c r="AA399" s="237"/>
      <c r="AB399" s="238"/>
      <c r="AC399" s="222" t="s">
        <v>255</v>
      </c>
      <c r="AD399" s="223"/>
      <c r="AE399" s="223"/>
      <c r="AF399" s="223"/>
      <c r="AG399" s="223"/>
      <c r="AH399" s="253">
        <v>13</v>
      </c>
      <c r="AI399" s="254"/>
      <c r="AJ399" s="254"/>
      <c r="AK399" s="254"/>
      <c r="AL399" s="226">
        <v>96.2</v>
      </c>
      <c r="AM399" s="227"/>
      <c r="AN399" s="227"/>
      <c r="AO399" s="228"/>
      <c r="AP399" s="229" t="s">
        <v>284</v>
      </c>
      <c r="AQ399" s="229"/>
      <c r="AR399" s="229"/>
      <c r="AS399" s="229"/>
      <c r="AT399" s="229"/>
      <c r="AU399" s="229"/>
      <c r="AV399" s="229"/>
      <c r="AW399" s="229"/>
      <c r="AX399" s="229"/>
      <c r="AY399">
        <f>$AY$396</f>
        <v>1</v>
      </c>
    </row>
    <row r="400" spans="1:51" ht="30" customHeight="1" x14ac:dyDescent="0.15">
      <c r="A400" s="230">
        <v>2</v>
      </c>
      <c r="B400" s="230">
        <v>1</v>
      </c>
      <c r="C400" s="252" t="s">
        <v>680</v>
      </c>
      <c r="D400" s="251"/>
      <c r="E400" s="251"/>
      <c r="F400" s="251"/>
      <c r="G400" s="251"/>
      <c r="H400" s="251"/>
      <c r="I400" s="251"/>
      <c r="J400" s="233">
        <v>4340001002569</v>
      </c>
      <c r="K400" s="234"/>
      <c r="L400" s="234"/>
      <c r="M400" s="234"/>
      <c r="N400" s="234"/>
      <c r="O400" s="234"/>
      <c r="P400" s="245" t="s">
        <v>668</v>
      </c>
      <c r="Q400" s="235"/>
      <c r="R400" s="235"/>
      <c r="S400" s="235"/>
      <c r="T400" s="235"/>
      <c r="U400" s="235"/>
      <c r="V400" s="235"/>
      <c r="W400" s="235"/>
      <c r="X400" s="235"/>
      <c r="Y400" s="236">
        <v>3</v>
      </c>
      <c r="Z400" s="237"/>
      <c r="AA400" s="237"/>
      <c r="AB400" s="238"/>
      <c r="AC400" s="222" t="s">
        <v>254</v>
      </c>
      <c r="AD400" s="223"/>
      <c r="AE400" s="223"/>
      <c r="AF400" s="223"/>
      <c r="AG400" s="223"/>
      <c r="AH400" s="253">
        <v>7</v>
      </c>
      <c r="AI400" s="254"/>
      <c r="AJ400" s="254"/>
      <c r="AK400" s="254"/>
      <c r="AL400" s="226">
        <v>80</v>
      </c>
      <c r="AM400" s="227"/>
      <c r="AN400" s="227"/>
      <c r="AO400" s="228"/>
      <c r="AP400" s="229" t="s">
        <v>284</v>
      </c>
      <c r="AQ400" s="229"/>
      <c r="AR400" s="229"/>
      <c r="AS400" s="229"/>
      <c r="AT400" s="229"/>
      <c r="AU400" s="229"/>
      <c r="AV400" s="229"/>
      <c r="AW400" s="229"/>
      <c r="AX400" s="229"/>
      <c r="AY400">
        <f>COUNTA($C$400)</f>
        <v>1</v>
      </c>
    </row>
    <row r="401" spans="1:51" ht="30" customHeight="1" x14ac:dyDescent="0.15">
      <c r="A401" s="230">
        <v>3</v>
      </c>
      <c r="B401" s="230">
        <v>1</v>
      </c>
      <c r="C401" s="252" t="s">
        <v>681</v>
      </c>
      <c r="D401" s="251"/>
      <c r="E401" s="251"/>
      <c r="F401" s="251"/>
      <c r="G401" s="251"/>
      <c r="H401" s="251"/>
      <c r="I401" s="251"/>
      <c r="J401" s="233">
        <v>1020001071491</v>
      </c>
      <c r="K401" s="234"/>
      <c r="L401" s="234"/>
      <c r="M401" s="234"/>
      <c r="N401" s="234"/>
      <c r="O401" s="234"/>
      <c r="P401" s="245" t="s">
        <v>668</v>
      </c>
      <c r="Q401" s="235"/>
      <c r="R401" s="235"/>
      <c r="S401" s="235"/>
      <c r="T401" s="235"/>
      <c r="U401" s="235"/>
      <c r="V401" s="235"/>
      <c r="W401" s="235"/>
      <c r="X401" s="235"/>
      <c r="Y401" s="236">
        <v>2.2999999999999998</v>
      </c>
      <c r="Z401" s="237"/>
      <c r="AA401" s="237"/>
      <c r="AB401" s="238"/>
      <c r="AC401" s="222" t="s">
        <v>252</v>
      </c>
      <c r="AD401" s="223"/>
      <c r="AE401" s="223"/>
      <c r="AF401" s="223"/>
      <c r="AG401" s="223"/>
      <c r="AH401" s="224">
        <v>1</v>
      </c>
      <c r="AI401" s="225"/>
      <c r="AJ401" s="225"/>
      <c r="AK401" s="225"/>
      <c r="AL401" s="226">
        <v>99.9</v>
      </c>
      <c r="AM401" s="227"/>
      <c r="AN401" s="227"/>
      <c r="AO401" s="228"/>
      <c r="AP401" s="229" t="s">
        <v>284</v>
      </c>
      <c r="AQ401" s="229"/>
      <c r="AR401" s="229"/>
      <c r="AS401" s="229"/>
      <c r="AT401" s="229"/>
      <c r="AU401" s="229"/>
      <c r="AV401" s="229"/>
      <c r="AW401" s="229"/>
      <c r="AX401" s="229"/>
      <c r="AY401">
        <f>COUNTA($C$401)</f>
        <v>1</v>
      </c>
    </row>
    <row r="402" spans="1:51" ht="30" customHeight="1" x14ac:dyDescent="0.15">
      <c r="A402" s="230">
        <v>4</v>
      </c>
      <c r="B402" s="230">
        <v>1</v>
      </c>
      <c r="C402" s="252" t="s">
        <v>682</v>
      </c>
      <c r="D402" s="251"/>
      <c r="E402" s="251"/>
      <c r="F402" s="251"/>
      <c r="G402" s="251"/>
      <c r="H402" s="251"/>
      <c r="I402" s="251"/>
      <c r="J402" s="233">
        <v>4021001039063</v>
      </c>
      <c r="K402" s="234"/>
      <c r="L402" s="234"/>
      <c r="M402" s="234"/>
      <c r="N402" s="234"/>
      <c r="O402" s="234"/>
      <c r="P402" s="245" t="s">
        <v>668</v>
      </c>
      <c r="Q402" s="235"/>
      <c r="R402" s="235"/>
      <c r="S402" s="235"/>
      <c r="T402" s="235"/>
      <c r="U402" s="235"/>
      <c r="V402" s="235"/>
      <c r="W402" s="235"/>
      <c r="X402" s="235"/>
      <c r="Y402" s="236">
        <v>2.2000000000000002</v>
      </c>
      <c r="Z402" s="237"/>
      <c r="AA402" s="237"/>
      <c r="AB402" s="238"/>
      <c r="AC402" s="222" t="s">
        <v>253</v>
      </c>
      <c r="AD402" s="223"/>
      <c r="AE402" s="223"/>
      <c r="AF402" s="223"/>
      <c r="AG402" s="223"/>
      <c r="AH402" s="224">
        <v>4</v>
      </c>
      <c r="AI402" s="225"/>
      <c r="AJ402" s="225"/>
      <c r="AK402" s="225"/>
      <c r="AL402" s="226">
        <v>96.3</v>
      </c>
      <c r="AM402" s="227"/>
      <c r="AN402" s="227"/>
      <c r="AO402" s="228"/>
      <c r="AP402" s="229" t="s">
        <v>284</v>
      </c>
      <c r="AQ402" s="229"/>
      <c r="AR402" s="229"/>
      <c r="AS402" s="229"/>
      <c r="AT402" s="229"/>
      <c r="AU402" s="229"/>
      <c r="AV402" s="229"/>
      <c r="AW402" s="229"/>
      <c r="AX402" s="229"/>
      <c r="AY402">
        <f>COUNTA($C$402)</f>
        <v>1</v>
      </c>
    </row>
    <row r="403" spans="1:51" ht="30" customHeight="1" x14ac:dyDescent="0.15">
      <c r="A403" s="230">
        <v>5</v>
      </c>
      <c r="B403" s="230">
        <v>1</v>
      </c>
      <c r="C403" s="252" t="s">
        <v>683</v>
      </c>
      <c r="D403" s="251"/>
      <c r="E403" s="251"/>
      <c r="F403" s="251"/>
      <c r="G403" s="251"/>
      <c r="H403" s="251"/>
      <c r="I403" s="251"/>
      <c r="J403" s="233">
        <v>7430001001757</v>
      </c>
      <c r="K403" s="234"/>
      <c r="L403" s="234"/>
      <c r="M403" s="234"/>
      <c r="N403" s="234"/>
      <c r="O403" s="234"/>
      <c r="P403" s="245" t="s">
        <v>668</v>
      </c>
      <c r="Q403" s="235"/>
      <c r="R403" s="235"/>
      <c r="S403" s="235"/>
      <c r="T403" s="235"/>
      <c r="U403" s="235"/>
      <c r="V403" s="235"/>
      <c r="W403" s="235"/>
      <c r="X403" s="235"/>
      <c r="Y403" s="236">
        <v>2</v>
      </c>
      <c r="Z403" s="237"/>
      <c r="AA403" s="237"/>
      <c r="AB403" s="238"/>
      <c r="AC403" s="222" t="s">
        <v>252</v>
      </c>
      <c r="AD403" s="223"/>
      <c r="AE403" s="223"/>
      <c r="AF403" s="223"/>
      <c r="AG403" s="223"/>
      <c r="AH403" s="224">
        <v>3</v>
      </c>
      <c r="AI403" s="225"/>
      <c r="AJ403" s="225"/>
      <c r="AK403" s="225"/>
      <c r="AL403" s="226">
        <v>91</v>
      </c>
      <c r="AM403" s="227"/>
      <c r="AN403" s="227"/>
      <c r="AO403" s="228"/>
      <c r="AP403" s="229" t="s">
        <v>284</v>
      </c>
      <c r="AQ403" s="229"/>
      <c r="AR403" s="229"/>
      <c r="AS403" s="229"/>
      <c r="AT403" s="229"/>
      <c r="AU403" s="229"/>
      <c r="AV403" s="229"/>
      <c r="AW403" s="229"/>
      <c r="AX403" s="229"/>
      <c r="AY403">
        <f>COUNTA($C$403)</f>
        <v>1</v>
      </c>
    </row>
    <row r="404" spans="1:51" ht="30" customHeight="1" x14ac:dyDescent="0.15">
      <c r="A404" s="230">
        <v>6</v>
      </c>
      <c r="B404" s="230">
        <v>1</v>
      </c>
      <c r="C404" s="252" t="s">
        <v>684</v>
      </c>
      <c r="D404" s="251"/>
      <c r="E404" s="251"/>
      <c r="F404" s="251"/>
      <c r="G404" s="251"/>
      <c r="H404" s="251"/>
      <c r="I404" s="251"/>
      <c r="J404" s="233">
        <v>8070002007459</v>
      </c>
      <c r="K404" s="234"/>
      <c r="L404" s="234"/>
      <c r="M404" s="234"/>
      <c r="N404" s="234"/>
      <c r="O404" s="234"/>
      <c r="P404" s="245" t="s">
        <v>668</v>
      </c>
      <c r="Q404" s="235"/>
      <c r="R404" s="235"/>
      <c r="S404" s="235"/>
      <c r="T404" s="235"/>
      <c r="U404" s="235"/>
      <c r="V404" s="235"/>
      <c r="W404" s="235"/>
      <c r="X404" s="235"/>
      <c r="Y404" s="236">
        <v>1.9</v>
      </c>
      <c r="Z404" s="237"/>
      <c r="AA404" s="237"/>
      <c r="AB404" s="238"/>
      <c r="AC404" s="222" t="s">
        <v>252</v>
      </c>
      <c r="AD404" s="223"/>
      <c r="AE404" s="223"/>
      <c r="AF404" s="223"/>
      <c r="AG404" s="223"/>
      <c r="AH404" s="224">
        <v>3</v>
      </c>
      <c r="AI404" s="225"/>
      <c r="AJ404" s="225"/>
      <c r="AK404" s="225"/>
      <c r="AL404" s="226">
        <v>95.5</v>
      </c>
      <c r="AM404" s="227"/>
      <c r="AN404" s="227"/>
      <c r="AO404" s="228"/>
      <c r="AP404" s="229" t="s">
        <v>284</v>
      </c>
      <c r="AQ404" s="229"/>
      <c r="AR404" s="229"/>
      <c r="AS404" s="229"/>
      <c r="AT404" s="229"/>
      <c r="AU404" s="229"/>
      <c r="AV404" s="229"/>
      <c r="AW404" s="229"/>
      <c r="AX404" s="229"/>
      <c r="AY404">
        <f>COUNTA($C$404)</f>
        <v>1</v>
      </c>
    </row>
    <row r="405" spans="1:51" ht="30" customHeight="1" x14ac:dyDescent="0.15">
      <c r="A405" s="230">
        <v>7</v>
      </c>
      <c r="B405" s="230">
        <v>1</v>
      </c>
      <c r="C405" s="252" t="s">
        <v>685</v>
      </c>
      <c r="D405" s="251"/>
      <c r="E405" s="251"/>
      <c r="F405" s="251"/>
      <c r="G405" s="251"/>
      <c r="H405" s="251"/>
      <c r="I405" s="251"/>
      <c r="J405" s="233">
        <v>8330001002987</v>
      </c>
      <c r="K405" s="234"/>
      <c r="L405" s="234"/>
      <c r="M405" s="234"/>
      <c r="N405" s="234"/>
      <c r="O405" s="234"/>
      <c r="P405" s="245" t="s">
        <v>668</v>
      </c>
      <c r="Q405" s="235"/>
      <c r="R405" s="235"/>
      <c r="S405" s="235"/>
      <c r="T405" s="235"/>
      <c r="U405" s="235"/>
      <c r="V405" s="235"/>
      <c r="W405" s="235"/>
      <c r="X405" s="235"/>
      <c r="Y405" s="236">
        <v>1.9</v>
      </c>
      <c r="Z405" s="237"/>
      <c r="AA405" s="237"/>
      <c r="AB405" s="238"/>
      <c r="AC405" s="222" t="s">
        <v>252</v>
      </c>
      <c r="AD405" s="223"/>
      <c r="AE405" s="223"/>
      <c r="AF405" s="223"/>
      <c r="AG405" s="223"/>
      <c r="AH405" s="224">
        <v>2</v>
      </c>
      <c r="AI405" s="225"/>
      <c r="AJ405" s="225"/>
      <c r="AK405" s="225"/>
      <c r="AL405" s="226">
        <v>92.5</v>
      </c>
      <c r="AM405" s="227"/>
      <c r="AN405" s="227"/>
      <c r="AO405" s="228"/>
      <c r="AP405" s="229" t="s">
        <v>284</v>
      </c>
      <c r="AQ405" s="229"/>
      <c r="AR405" s="229"/>
      <c r="AS405" s="229"/>
      <c r="AT405" s="229"/>
      <c r="AU405" s="229"/>
      <c r="AV405" s="229"/>
      <c r="AW405" s="229"/>
      <c r="AX405" s="229"/>
      <c r="AY405">
        <f>COUNTA($C$405)</f>
        <v>1</v>
      </c>
    </row>
    <row r="406" spans="1:51" ht="30" customHeight="1" x14ac:dyDescent="0.15">
      <c r="A406" s="230">
        <v>8</v>
      </c>
      <c r="B406" s="230">
        <v>1</v>
      </c>
      <c r="C406" s="252" t="s">
        <v>686</v>
      </c>
      <c r="D406" s="251"/>
      <c r="E406" s="251"/>
      <c r="F406" s="251"/>
      <c r="G406" s="251"/>
      <c r="H406" s="251"/>
      <c r="I406" s="251"/>
      <c r="J406" s="233">
        <v>6430001014347</v>
      </c>
      <c r="K406" s="234"/>
      <c r="L406" s="234"/>
      <c r="M406" s="234"/>
      <c r="N406" s="234"/>
      <c r="O406" s="234"/>
      <c r="P406" s="245" t="s">
        <v>668</v>
      </c>
      <c r="Q406" s="235"/>
      <c r="R406" s="235"/>
      <c r="S406" s="235"/>
      <c r="T406" s="235"/>
      <c r="U406" s="235"/>
      <c r="V406" s="235"/>
      <c r="W406" s="235"/>
      <c r="X406" s="235"/>
      <c r="Y406" s="236">
        <v>1.8</v>
      </c>
      <c r="Z406" s="237"/>
      <c r="AA406" s="237"/>
      <c r="AB406" s="238"/>
      <c r="AC406" s="222" t="s">
        <v>252</v>
      </c>
      <c r="AD406" s="223"/>
      <c r="AE406" s="223"/>
      <c r="AF406" s="223"/>
      <c r="AG406" s="223"/>
      <c r="AH406" s="224">
        <v>2</v>
      </c>
      <c r="AI406" s="225"/>
      <c r="AJ406" s="225"/>
      <c r="AK406" s="225"/>
      <c r="AL406" s="226">
        <v>93.8</v>
      </c>
      <c r="AM406" s="227"/>
      <c r="AN406" s="227"/>
      <c r="AO406" s="228"/>
      <c r="AP406" s="229" t="s">
        <v>284</v>
      </c>
      <c r="AQ406" s="229"/>
      <c r="AR406" s="229"/>
      <c r="AS406" s="229"/>
      <c r="AT406" s="229"/>
      <c r="AU406" s="229"/>
      <c r="AV406" s="229"/>
      <c r="AW406" s="229"/>
      <c r="AX406" s="229"/>
      <c r="AY406">
        <f>COUNTA($C$406)</f>
        <v>1</v>
      </c>
    </row>
    <row r="407" spans="1:51" ht="30" customHeight="1" x14ac:dyDescent="0.15">
      <c r="A407" s="230">
        <v>9</v>
      </c>
      <c r="B407" s="230">
        <v>1</v>
      </c>
      <c r="C407" s="252" t="s">
        <v>687</v>
      </c>
      <c r="D407" s="251"/>
      <c r="E407" s="251"/>
      <c r="F407" s="251"/>
      <c r="G407" s="251"/>
      <c r="H407" s="251"/>
      <c r="I407" s="251"/>
      <c r="J407" s="233">
        <v>7010001022589</v>
      </c>
      <c r="K407" s="234"/>
      <c r="L407" s="234"/>
      <c r="M407" s="234"/>
      <c r="N407" s="234"/>
      <c r="O407" s="234"/>
      <c r="P407" s="245" t="s">
        <v>668</v>
      </c>
      <c r="Q407" s="235"/>
      <c r="R407" s="235"/>
      <c r="S407" s="235"/>
      <c r="T407" s="235"/>
      <c r="U407" s="235"/>
      <c r="V407" s="235"/>
      <c r="W407" s="235"/>
      <c r="X407" s="235"/>
      <c r="Y407" s="236">
        <v>1.7</v>
      </c>
      <c r="Z407" s="237"/>
      <c r="AA407" s="237"/>
      <c r="AB407" s="238"/>
      <c r="AC407" s="222" t="s">
        <v>252</v>
      </c>
      <c r="AD407" s="223"/>
      <c r="AE407" s="223"/>
      <c r="AF407" s="223"/>
      <c r="AG407" s="223"/>
      <c r="AH407" s="224">
        <v>3</v>
      </c>
      <c r="AI407" s="225"/>
      <c r="AJ407" s="225"/>
      <c r="AK407" s="225"/>
      <c r="AL407" s="226">
        <v>99.4</v>
      </c>
      <c r="AM407" s="227"/>
      <c r="AN407" s="227"/>
      <c r="AO407" s="228"/>
      <c r="AP407" s="229" t="s">
        <v>284</v>
      </c>
      <c r="AQ407" s="229"/>
      <c r="AR407" s="229"/>
      <c r="AS407" s="229"/>
      <c r="AT407" s="229"/>
      <c r="AU407" s="229"/>
      <c r="AV407" s="229"/>
      <c r="AW407" s="229"/>
      <c r="AX407" s="229"/>
      <c r="AY407">
        <f>COUNTA($C$407)</f>
        <v>1</v>
      </c>
    </row>
    <row r="408" spans="1:51" ht="30" customHeight="1" x14ac:dyDescent="0.15">
      <c r="A408" s="230">
        <v>10</v>
      </c>
      <c r="B408" s="230">
        <v>1</v>
      </c>
      <c r="C408" s="252" t="s">
        <v>688</v>
      </c>
      <c r="D408" s="251"/>
      <c r="E408" s="251"/>
      <c r="F408" s="251"/>
      <c r="G408" s="251"/>
      <c r="H408" s="251"/>
      <c r="I408" s="251"/>
      <c r="J408" s="233">
        <v>4230001002902</v>
      </c>
      <c r="K408" s="234"/>
      <c r="L408" s="234"/>
      <c r="M408" s="234"/>
      <c r="N408" s="234"/>
      <c r="O408" s="234"/>
      <c r="P408" s="245" t="s">
        <v>668</v>
      </c>
      <c r="Q408" s="235"/>
      <c r="R408" s="235"/>
      <c r="S408" s="235"/>
      <c r="T408" s="235"/>
      <c r="U408" s="235"/>
      <c r="V408" s="235"/>
      <c r="W408" s="235"/>
      <c r="X408" s="235"/>
      <c r="Y408" s="236">
        <v>1.6</v>
      </c>
      <c r="Z408" s="237"/>
      <c r="AA408" s="237"/>
      <c r="AB408" s="238"/>
      <c r="AC408" s="222" t="s">
        <v>255</v>
      </c>
      <c r="AD408" s="223"/>
      <c r="AE408" s="223"/>
      <c r="AF408" s="223"/>
      <c r="AG408" s="223"/>
      <c r="AH408" s="224">
        <v>1</v>
      </c>
      <c r="AI408" s="225"/>
      <c r="AJ408" s="225"/>
      <c r="AK408" s="225"/>
      <c r="AL408" s="226">
        <v>96</v>
      </c>
      <c r="AM408" s="227"/>
      <c r="AN408" s="227"/>
      <c r="AO408" s="228"/>
      <c r="AP408" s="229" t="s">
        <v>284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693</v>
      </c>
      <c r="F631" s="232"/>
      <c r="G631" s="232"/>
      <c r="H631" s="232"/>
      <c r="I631" s="232"/>
      <c r="J631" s="233" t="s">
        <v>693</v>
      </c>
      <c r="K631" s="234"/>
      <c r="L631" s="234"/>
      <c r="M631" s="234"/>
      <c r="N631" s="234"/>
      <c r="O631" s="234"/>
      <c r="P631" s="245" t="s">
        <v>693</v>
      </c>
      <c r="Q631" s="235"/>
      <c r="R631" s="235"/>
      <c r="S631" s="235"/>
      <c r="T631" s="235"/>
      <c r="U631" s="235"/>
      <c r="V631" s="235"/>
      <c r="W631" s="235"/>
      <c r="X631" s="235"/>
      <c r="Y631" s="236" t="s">
        <v>693</v>
      </c>
      <c r="Z631" s="237"/>
      <c r="AA631" s="237"/>
      <c r="AB631" s="238"/>
      <c r="AC631" s="222"/>
      <c r="AD631" s="223"/>
      <c r="AE631" s="223"/>
      <c r="AF631" s="223"/>
      <c r="AG631" s="223"/>
      <c r="AH631" s="224" t="s">
        <v>693</v>
      </c>
      <c r="AI631" s="225"/>
      <c r="AJ631" s="225"/>
      <c r="AK631" s="225"/>
      <c r="AL631" s="226" t="s">
        <v>693</v>
      </c>
      <c r="AM631" s="227"/>
      <c r="AN631" s="227"/>
      <c r="AO631" s="228"/>
      <c r="AP631" s="229" t="s">
        <v>693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9">
      <formula>IF(RIGHT(TEXT(P14,"0.#"),1)=".",FALSE,TRUE)</formula>
    </cfRule>
    <cfRule type="expression" dxfId="804" priority="920">
      <formula>IF(RIGHT(TEXT(P14,"0.#"),1)=".",TRUE,FALSE)</formula>
    </cfRule>
  </conditionalFormatting>
  <conditionalFormatting sqref="P18:AX18">
    <cfRule type="expression" dxfId="803" priority="917">
      <formula>IF(RIGHT(TEXT(P18,"0.#"),1)=".",FALSE,TRUE)</formula>
    </cfRule>
    <cfRule type="expression" dxfId="802" priority="918">
      <formula>IF(RIGHT(TEXT(P18,"0.#"),1)=".",TRUE,FALSE)</formula>
    </cfRule>
  </conditionalFormatting>
  <conditionalFormatting sqref="Y311">
    <cfRule type="expression" dxfId="801" priority="915">
      <formula>IF(RIGHT(TEXT(Y311,"0.#"),1)=".",FALSE,TRUE)</formula>
    </cfRule>
    <cfRule type="expression" dxfId="800" priority="916">
      <formula>IF(RIGHT(TEXT(Y311,"0.#"),1)=".",TRUE,FALSE)</formula>
    </cfRule>
  </conditionalFormatting>
  <conditionalFormatting sqref="Y320">
    <cfRule type="expression" dxfId="799" priority="913">
      <formula>IF(RIGHT(TEXT(Y320,"0.#"),1)=".",FALSE,TRUE)</formula>
    </cfRule>
    <cfRule type="expression" dxfId="798" priority="914">
      <formula>IF(RIGHT(TEXT(Y320,"0.#"),1)=".",TRUE,FALSE)</formula>
    </cfRule>
  </conditionalFormatting>
  <conditionalFormatting sqref="Y351:Y358 Y349 Y338:Y345 Y336 Y325:Y332 Y323">
    <cfRule type="expression" dxfId="797" priority="893">
      <formula>IF(RIGHT(TEXT(Y323,"0.#"),1)=".",FALSE,TRUE)</formula>
    </cfRule>
    <cfRule type="expression" dxfId="796" priority="894">
      <formula>IF(RIGHT(TEXT(Y323,"0.#"),1)=".",TRUE,FALSE)</formula>
    </cfRule>
  </conditionalFormatting>
  <conditionalFormatting sqref="P15:AX15 P13:AX13 P16:AQ17">
    <cfRule type="expression" dxfId="795" priority="911">
      <formula>IF(RIGHT(TEXT(P13,"0.#"),1)=".",FALSE,TRUE)</formula>
    </cfRule>
    <cfRule type="expression" dxfId="794" priority="912">
      <formula>IF(RIGHT(TEXT(P13,"0.#"),1)=".",TRUE,FALSE)</formula>
    </cfRule>
  </conditionalFormatting>
  <conditionalFormatting sqref="P19:AJ19">
    <cfRule type="expression" dxfId="793" priority="909">
      <formula>IF(RIGHT(TEXT(P19,"0.#"),1)=".",FALSE,TRUE)</formula>
    </cfRule>
    <cfRule type="expression" dxfId="792" priority="910">
      <formula>IF(RIGHT(TEXT(P19,"0.#"),1)=".",TRUE,FALSE)</formula>
    </cfRule>
  </conditionalFormatting>
  <conditionalFormatting sqref="AE32 AQ32">
    <cfRule type="expression" dxfId="791" priority="907">
      <formula>IF(RIGHT(TEXT(AE32,"0.#"),1)=".",FALSE,TRUE)</formula>
    </cfRule>
    <cfRule type="expression" dxfId="790" priority="908">
      <formula>IF(RIGHT(TEXT(AE32,"0.#"),1)=".",TRUE,FALSE)</formula>
    </cfRule>
  </conditionalFormatting>
  <conditionalFormatting sqref="Y312:Y319">
    <cfRule type="expression" dxfId="789" priority="905">
      <formula>IF(RIGHT(TEXT(Y312,"0.#"),1)=".",FALSE,TRUE)</formula>
    </cfRule>
    <cfRule type="expression" dxfId="788" priority="906">
      <formula>IF(RIGHT(TEXT(Y312,"0.#"),1)=".",TRUE,FALSE)</formula>
    </cfRule>
  </conditionalFormatting>
  <conditionalFormatting sqref="AU311">
    <cfRule type="expression" dxfId="787" priority="903">
      <formula>IF(RIGHT(TEXT(AU311,"0.#"),1)=".",FALSE,TRUE)</formula>
    </cfRule>
    <cfRule type="expression" dxfId="786" priority="904">
      <formula>IF(RIGHT(TEXT(AU311,"0.#"),1)=".",TRUE,FALSE)</formula>
    </cfRule>
  </conditionalFormatting>
  <conditionalFormatting sqref="AU320">
    <cfRule type="expression" dxfId="785" priority="901">
      <formula>IF(RIGHT(TEXT(AU320,"0.#"),1)=".",FALSE,TRUE)</formula>
    </cfRule>
    <cfRule type="expression" dxfId="784" priority="902">
      <formula>IF(RIGHT(TEXT(AU320,"0.#"),1)=".",TRUE,FALSE)</formula>
    </cfRule>
  </conditionalFormatting>
  <conditionalFormatting sqref="AU312:AU319 AU310">
    <cfRule type="expression" dxfId="783" priority="899">
      <formula>IF(RIGHT(TEXT(AU310,"0.#"),1)=".",FALSE,TRUE)</formula>
    </cfRule>
    <cfRule type="expression" dxfId="782" priority="900">
      <formula>IF(RIGHT(TEXT(AU310,"0.#"),1)=".",TRUE,FALSE)</formula>
    </cfRule>
  </conditionalFormatting>
  <conditionalFormatting sqref="Y350 Y337 Y324">
    <cfRule type="expression" dxfId="781" priority="897">
      <formula>IF(RIGHT(TEXT(Y324,"0.#"),1)=".",FALSE,TRUE)</formula>
    </cfRule>
    <cfRule type="expression" dxfId="780" priority="898">
      <formula>IF(RIGHT(TEXT(Y324,"0.#"),1)=".",TRUE,FALSE)</formula>
    </cfRule>
  </conditionalFormatting>
  <conditionalFormatting sqref="Y359 Y346 Y333">
    <cfRule type="expression" dxfId="779" priority="895">
      <formula>IF(RIGHT(TEXT(Y333,"0.#"),1)=".",FALSE,TRUE)</formula>
    </cfRule>
    <cfRule type="expression" dxfId="778" priority="896">
      <formula>IF(RIGHT(TEXT(Y333,"0.#"),1)=".",TRUE,FALSE)</formula>
    </cfRule>
  </conditionalFormatting>
  <conditionalFormatting sqref="AU350 AU337 AU324">
    <cfRule type="expression" dxfId="777" priority="891">
      <formula>IF(RIGHT(TEXT(AU324,"0.#"),1)=".",FALSE,TRUE)</formula>
    </cfRule>
    <cfRule type="expression" dxfId="776" priority="892">
      <formula>IF(RIGHT(TEXT(AU324,"0.#"),1)=".",TRUE,FALSE)</formula>
    </cfRule>
  </conditionalFormatting>
  <conditionalFormatting sqref="AU359 AU346 AU333">
    <cfRule type="expression" dxfId="775" priority="889">
      <formula>IF(RIGHT(TEXT(AU333,"0.#"),1)=".",FALSE,TRUE)</formula>
    </cfRule>
    <cfRule type="expression" dxfId="774" priority="890">
      <formula>IF(RIGHT(TEXT(AU333,"0.#"),1)=".",TRUE,FALSE)</formula>
    </cfRule>
  </conditionalFormatting>
  <conditionalFormatting sqref="AU351:AU358 AU349 AU338:AU345 AU336 AU325:AU332 AU323">
    <cfRule type="expression" dxfId="773" priority="887">
      <formula>IF(RIGHT(TEXT(AU323,"0.#"),1)=".",FALSE,TRUE)</formula>
    </cfRule>
    <cfRule type="expression" dxfId="772" priority="888">
      <formula>IF(RIGHT(TEXT(AU323,"0.#"),1)=".",TRUE,FALSE)</formula>
    </cfRule>
  </conditionalFormatting>
  <conditionalFormatting sqref="AI32">
    <cfRule type="expression" dxfId="771" priority="885">
      <formula>IF(RIGHT(TEXT(AI32,"0.#"),1)=".",FALSE,TRUE)</formula>
    </cfRule>
    <cfRule type="expression" dxfId="770" priority="886">
      <formula>IF(RIGHT(TEXT(AI32,"0.#"),1)=".",TRUE,FALSE)</formula>
    </cfRule>
  </conditionalFormatting>
  <conditionalFormatting sqref="AM32">
    <cfRule type="expression" dxfId="769" priority="883">
      <formula>IF(RIGHT(TEXT(AM32,"0.#"),1)=".",FALSE,TRUE)</formula>
    </cfRule>
    <cfRule type="expression" dxfId="768" priority="884">
      <formula>IF(RIGHT(TEXT(AM32,"0.#"),1)=".",TRUE,FALSE)</formula>
    </cfRule>
  </conditionalFormatting>
  <conditionalFormatting sqref="AE33">
    <cfRule type="expression" dxfId="767" priority="881">
      <formula>IF(RIGHT(TEXT(AE33,"0.#"),1)=".",FALSE,TRUE)</formula>
    </cfRule>
    <cfRule type="expression" dxfId="766" priority="882">
      <formula>IF(RIGHT(TEXT(AE33,"0.#"),1)=".",TRUE,FALSE)</formula>
    </cfRule>
  </conditionalFormatting>
  <conditionalFormatting sqref="AI33">
    <cfRule type="expression" dxfId="765" priority="879">
      <formula>IF(RIGHT(TEXT(AI33,"0.#"),1)=".",FALSE,TRUE)</formula>
    </cfRule>
    <cfRule type="expression" dxfId="764" priority="880">
      <formula>IF(RIGHT(TEXT(AI33,"0.#"),1)=".",TRUE,FALSE)</formula>
    </cfRule>
  </conditionalFormatting>
  <conditionalFormatting sqref="AM33">
    <cfRule type="expression" dxfId="763" priority="877">
      <formula>IF(RIGHT(TEXT(AM33,"0.#"),1)=".",FALSE,TRUE)</formula>
    </cfRule>
    <cfRule type="expression" dxfId="762" priority="878">
      <formula>IF(RIGHT(TEXT(AM33,"0.#"),1)=".",TRUE,FALSE)</formula>
    </cfRule>
  </conditionalFormatting>
  <conditionalFormatting sqref="AQ33">
    <cfRule type="expression" dxfId="761" priority="875">
      <formula>IF(RIGHT(TEXT(AQ33,"0.#"),1)=".",FALSE,TRUE)</formula>
    </cfRule>
    <cfRule type="expression" dxfId="760" priority="876">
      <formula>IF(RIGHT(TEXT(AQ33,"0.#"),1)=".",TRUE,FALSE)</formula>
    </cfRule>
  </conditionalFormatting>
  <conditionalFormatting sqref="AE210">
    <cfRule type="expression" dxfId="759" priority="873">
      <formula>IF(RIGHT(TEXT(AE210,"0.#"),1)=".",FALSE,TRUE)</formula>
    </cfRule>
    <cfRule type="expression" dxfId="758" priority="874">
      <formula>IF(RIGHT(TEXT(AE210,"0.#"),1)=".",TRUE,FALSE)</formula>
    </cfRule>
  </conditionalFormatting>
  <conditionalFormatting sqref="AE211">
    <cfRule type="expression" dxfId="757" priority="871">
      <formula>IF(RIGHT(TEXT(AE211,"0.#"),1)=".",FALSE,TRUE)</formula>
    </cfRule>
    <cfRule type="expression" dxfId="756" priority="872">
      <formula>IF(RIGHT(TEXT(AE211,"0.#"),1)=".",TRUE,FALSE)</formula>
    </cfRule>
  </conditionalFormatting>
  <conditionalFormatting sqref="AE212">
    <cfRule type="expression" dxfId="755" priority="869">
      <formula>IF(RIGHT(TEXT(AE212,"0.#"),1)=".",FALSE,TRUE)</formula>
    </cfRule>
    <cfRule type="expression" dxfId="754" priority="870">
      <formula>IF(RIGHT(TEXT(AE212,"0.#"),1)=".",TRUE,FALSE)</formula>
    </cfRule>
  </conditionalFormatting>
  <conditionalFormatting sqref="AI212">
    <cfRule type="expression" dxfId="753" priority="867">
      <formula>IF(RIGHT(TEXT(AI212,"0.#"),1)=".",FALSE,TRUE)</formula>
    </cfRule>
    <cfRule type="expression" dxfId="752" priority="868">
      <formula>IF(RIGHT(TEXT(AI212,"0.#"),1)=".",TRUE,FALSE)</formula>
    </cfRule>
  </conditionalFormatting>
  <conditionalFormatting sqref="AI211">
    <cfRule type="expression" dxfId="751" priority="865">
      <formula>IF(RIGHT(TEXT(AI211,"0.#"),1)=".",FALSE,TRUE)</formula>
    </cfRule>
    <cfRule type="expression" dxfId="750" priority="866">
      <formula>IF(RIGHT(TEXT(AI211,"0.#"),1)=".",TRUE,FALSE)</formula>
    </cfRule>
  </conditionalFormatting>
  <conditionalFormatting sqref="AI210">
    <cfRule type="expression" dxfId="749" priority="863">
      <formula>IF(RIGHT(TEXT(AI210,"0.#"),1)=".",FALSE,TRUE)</formula>
    </cfRule>
    <cfRule type="expression" dxfId="748" priority="864">
      <formula>IF(RIGHT(TEXT(AI210,"0.#"),1)=".",TRUE,FALSE)</formula>
    </cfRule>
  </conditionalFormatting>
  <conditionalFormatting sqref="AM210">
    <cfRule type="expression" dxfId="747" priority="861">
      <formula>IF(RIGHT(TEXT(AM210,"0.#"),1)=".",FALSE,TRUE)</formula>
    </cfRule>
    <cfRule type="expression" dxfId="746" priority="862">
      <formula>IF(RIGHT(TEXT(AM210,"0.#"),1)=".",TRUE,FALSE)</formula>
    </cfRule>
  </conditionalFormatting>
  <conditionalFormatting sqref="AM211">
    <cfRule type="expression" dxfId="745" priority="859">
      <formula>IF(RIGHT(TEXT(AM211,"0.#"),1)=".",FALSE,TRUE)</formula>
    </cfRule>
    <cfRule type="expression" dxfId="744" priority="860">
      <formula>IF(RIGHT(TEXT(AM211,"0.#"),1)=".",TRUE,FALSE)</formula>
    </cfRule>
  </conditionalFormatting>
  <conditionalFormatting sqref="AM212">
    <cfRule type="expression" dxfId="743" priority="857">
      <formula>IF(RIGHT(TEXT(AM212,"0.#"),1)=".",FALSE,TRUE)</formula>
    </cfRule>
    <cfRule type="expression" dxfId="742" priority="858">
      <formula>IF(RIGHT(TEXT(AM212,"0.#"),1)=".",TRUE,FALSE)</formula>
    </cfRule>
  </conditionalFormatting>
  <conditionalFormatting sqref="AL375:AO395">
    <cfRule type="expression" dxfId="741" priority="853">
      <formula>IF(AND(AL375&gt;=0, RIGHT(TEXT(AL375,"0.#"),1)&lt;&gt;"."),TRUE,FALSE)</formula>
    </cfRule>
    <cfRule type="expression" dxfId="740" priority="854">
      <formula>IF(AND(AL375&gt;=0, RIGHT(TEXT(AL375,"0.#"),1)="."),TRUE,FALSE)</formula>
    </cfRule>
    <cfRule type="expression" dxfId="739" priority="855">
      <formula>IF(AND(AL375&lt;0, RIGHT(TEXT(AL375,"0.#"),1)&lt;&gt;"."),TRUE,FALSE)</formula>
    </cfRule>
    <cfRule type="expression" dxfId="738" priority="856">
      <formula>IF(AND(AL375&lt;0, RIGHT(TEXT(AL375,"0.#"),1)="."),TRUE,FALSE)</formula>
    </cfRule>
  </conditionalFormatting>
  <conditionalFormatting sqref="AQ210:AQ212">
    <cfRule type="expression" dxfId="737" priority="851">
      <formula>IF(RIGHT(TEXT(AQ210,"0.#"),1)=".",FALSE,TRUE)</formula>
    </cfRule>
    <cfRule type="expression" dxfId="736" priority="852">
      <formula>IF(RIGHT(TEXT(AQ210,"0.#"),1)=".",TRUE,FALSE)</formula>
    </cfRule>
  </conditionalFormatting>
  <conditionalFormatting sqref="AU210:AU212">
    <cfRule type="expression" dxfId="735" priority="849">
      <formula>IF(RIGHT(TEXT(AU210,"0.#"),1)=".",FALSE,TRUE)</formula>
    </cfRule>
    <cfRule type="expression" dxfId="734" priority="850">
      <formula>IF(RIGHT(TEXT(AU210,"0.#"),1)=".",TRUE,FALSE)</formula>
    </cfRule>
  </conditionalFormatting>
  <conditionalFormatting sqref="Y375:Y395">
    <cfRule type="expression" dxfId="733" priority="847">
      <formula>IF(RIGHT(TEXT(Y375,"0.#"),1)=".",FALSE,TRUE)</formula>
    </cfRule>
    <cfRule type="expression" dxfId="732" priority="848">
      <formula>IF(RIGHT(TEXT(Y375,"0.#"),1)=".",TRUE,FALSE)</formula>
    </cfRule>
  </conditionalFormatting>
  <conditionalFormatting sqref="AL631:AO660">
    <cfRule type="expression" dxfId="731" priority="843">
      <formula>IF(AND(AL631&gt;=0, RIGHT(TEXT(AL631,"0.#"),1)&lt;&gt;"."),TRUE,FALSE)</formula>
    </cfRule>
    <cfRule type="expression" dxfId="730" priority="844">
      <formula>IF(AND(AL631&gt;=0, RIGHT(TEXT(AL631,"0.#"),1)="."),TRUE,FALSE)</formula>
    </cfRule>
    <cfRule type="expression" dxfId="729" priority="845">
      <formula>IF(AND(AL631&lt;0, RIGHT(TEXT(AL631,"0.#"),1)&lt;&gt;"."),TRUE,FALSE)</formula>
    </cfRule>
    <cfRule type="expression" dxfId="728" priority="846">
      <formula>IF(AND(AL631&lt;0, RIGHT(TEXT(AL631,"0.#"),1)="."),TRUE,FALSE)</formula>
    </cfRule>
  </conditionalFormatting>
  <conditionalFormatting sqref="Y631:Y660">
    <cfRule type="expression" dxfId="727" priority="841">
      <formula>IF(RIGHT(TEXT(Y631,"0.#"),1)=".",FALSE,TRUE)</formula>
    </cfRule>
    <cfRule type="expression" dxfId="726" priority="842">
      <formula>IF(RIGHT(TEXT(Y631,"0.#"),1)=".",TRUE,FALSE)</formula>
    </cfRule>
  </conditionalFormatting>
  <conditionalFormatting sqref="Y401:Y428">
    <cfRule type="expression" dxfId="725" priority="773">
      <formula>IF(RIGHT(TEXT(Y401,"0.#"),1)=".",FALSE,TRUE)</formula>
    </cfRule>
    <cfRule type="expression" dxfId="724" priority="774">
      <formula>IF(RIGHT(TEXT(Y401,"0.#"),1)=".",TRUE,FALSE)</formula>
    </cfRule>
  </conditionalFormatting>
  <conditionalFormatting sqref="Y399:Y400">
    <cfRule type="expression" dxfId="723" priority="767">
      <formula>IF(RIGHT(TEXT(Y399,"0.#"),1)=".",FALSE,TRUE)</formula>
    </cfRule>
    <cfRule type="expression" dxfId="722" priority="768">
      <formula>IF(RIGHT(TEXT(Y399,"0.#"),1)=".",TRUE,FALSE)</formula>
    </cfRule>
  </conditionalFormatting>
  <conditionalFormatting sqref="Y434:Y461">
    <cfRule type="expression" dxfId="721" priority="761">
      <formula>IF(RIGHT(TEXT(Y434,"0.#"),1)=".",FALSE,TRUE)</formula>
    </cfRule>
    <cfRule type="expression" dxfId="720" priority="762">
      <formula>IF(RIGHT(TEXT(Y434,"0.#"),1)=".",TRUE,FALSE)</formula>
    </cfRule>
  </conditionalFormatting>
  <conditionalFormatting sqref="Y432:Y433">
    <cfRule type="expression" dxfId="719" priority="755">
      <formula>IF(RIGHT(TEXT(Y432,"0.#"),1)=".",FALSE,TRUE)</formula>
    </cfRule>
    <cfRule type="expression" dxfId="718" priority="756">
      <formula>IF(RIGHT(TEXT(Y432,"0.#"),1)=".",TRUE,FALSE)</formula>
    </cfRule>
  </conditionalFormatting>
  <conditionalFormatting sqref="Y467:Y494">
    <cfRule type="expression" dxfId="717" priority="749">
      <formula>IF(RIGHT(TEXT(Y467,"0.#"),1)=".",FALSE,TRUE)</formula>
    </cfRule>
    <cfRule type="expression" dxfId="716" priority="750">
      <formula>IF(RIGHT(TEXT(Y467,"0.#"),1)=".",TRUE,FALSE)</formula>
    </cfRule>
  </conditionalFormatting>
  <conditionalFormatting sqref="Y465:Y466">
    <cfRule type="expression" dxfId="715" priority="743">
      <formula>IF(RIGHT(TEXT(Y465,"0.#"),1)=".",FALSE,TRUE)</formula>
    </cfRule>
    <cfRule type="expression" dxfId="714" priority="744">
      <formula>IF(RIGHT(TEXT(Y465,"0.#"),1)=".",TRUE,FALSE)</formula>
    </cfRule>
  </conditionalFormatting>
  <conditionalFormatting sqref="Y500:Y527">
    <cfRule type="expression" dxfId="713" priority="737">
      <formula>IF(RIGHT(TEXT(Y500,"0.#"),1)=".",FALSE,TRUE)</formula>
    </cfRule>
    <cfRule type="expression" dxfId="712" priority="738">
      <formula>IF(RIGHT(TEXT(Y500,"0.#"),1)=".",TRUE,FALSE)</formula>
    </cfRule>
  </conditionalFormatting>
  <conditionalFormatting sqref="Y498:Y499">
    <cfRule type="expression" dxfId="711" priority="731">
      <formula>IF(RIGHT(TEXT(Y498,"0.#"),1)=".",FALSE,TRUE)</formula>
    </cfRule>
    <cfRule type="expression" dxfId="710" priority="732">
      <formula>IF(RIGHT(TEXT(Y498,"0.#"),1)=".",TRUE,FALSE)</formula>
    </cfRule>
  </conditionalFormatting>
  <conditionalFormatting sqref="Y533:Y560">
    <cfRule type="expression" dxfId="709" priority="725">
      <formula>IF(RIGHT(TEXT(Y533,"0.#"),1)=".",FALSE,TRUE)</formula>
    </cfRule>
    <cfRule type="expression" dxfId="708" priority="726">
      <formula>IF(RIGHT(TEXT(Y533,"0.#"),1)=".",TRUE,FALSE)</formula>
    </cfRule>
  </conditionalFormatting>
  <conditionalFormatting sqref="W23">
    <cfRule type="expression" dxfId="707" priority="833">
      <formula>IF(RIGHT(TEXT(W23,"0.#"),1)=".",FALSE,TRUE)</formula>
    </cfRule>
    <cfRule type="expression" dxfId="706" priority="834">
      <formula>IF(RIGHT(TEXT(W23,"0.#"),1)=".",TRUE,FALSE)</formula>
    </cfRule>
  </conditionalFormatting>
  <conditionalFormatting sqref="W24:W27">
    <cfRule type="expression" dxfId="705" priority="831">
      <formula>IF(RIGHT(TEXT(W24,"0.#"),1)=".",FALSE,TRUE)</formula>
    </cfRule>
    <cfRule type="expression" dxfId="704" priority="832">
      <formula>IF(RIGHT(TEXT(W24,"0.#"),1)=".",TRUE,FALSE)</formula>
    </cfRule>
  </conditionalFormatting>
  <conditionalFormatting sqref="W28">
    <cfRule type="expression" dxfId="703" priority="829">
      <formula>IF(RIGHT(TEXT(W28,"0.#"),1)=".",FALSE,TRUE)</formula>
    </cfRule>
    <cfRule type="expression" dxfId="702" priority="830">
      <formula>IF(RIGHT(TEXT(W28,"0.#"),1)=".",TRUE,FALSE)</formula>
    </cfRule>
  </conditionalFormatting>
  <conditionalFormatting sqref="P23">
    <cfRule type="expression" dxfId="701" priority="827">
      <formula>IF(RIGHT(TEXT(P23,"0.#"),1)=".",FALSE,TRUE)</formula>
    </cfRule>
    <cfRule type="expression" dxfId="700" priority="828">
      <formula>IF(RIGHT(TEXT(P23,"0.#"),1)=".",TRUE,FALSE)</formula>
    </cfRule>
  </conditionalFormatting>
  <conditionalFormatting sqref="P24:P27">
    <cfRule type="expression" dxfId="699" priority="825">
      <formula>IF(RIGHT(TEXT(P24,"0.#"),1)=".",FALSE,TRUE)</formula>
    </cfRule>
    <cfRule type="expression" dxfId="698" priority="826">
      <formula>IF(RIGHT(TEXT(P24,"0.#"),1)=".",TRUE,FALSE)</formula>
    </cfRule>
  </conditionalFormatting>
  <conditionalFormatting sqref="P28">
    <cfRule type="expression" dxfId="697" priority="823">
      <formula>IF(RIGHT(TEXT(P28,"0.#"),1)=".",FALSE,TRUE)</formula>
    </cfRule>
    <cfRule type="expression" dxfId="696" priority="824">
      <formula>IF(RIGHT(TEXT(P28,"0.#"),1)=".",TRUE,FALSE)</formula>
    </cfRule>
  </conditionalFormatting>
  <conditionalFormatting sqref="AE202">
    <cfRule type="expression" dxfId="695" priority="821">
      <formula>IF(RIGHT(TEXT(AE202,"0.#"),1)=".",FALSE,TRUE)</formula>
    </cfRule>
    <cfRule type="expression" dxfId="694" priority="822">
      <formula>IF(RIGHT(TEXT(AE202,"0.#"),1)=".",TRUE,FALSE)</formula>
    </cfRule>
  </conditionalFormatting>
  <conditionalFormatting sqref="AE203">
    <cfRule type="expression" dxfId="693" priority="819">
      <formula>IF(RIGHT(TEXT(AE203,"0.#"),1)=".",FALSE,TRUE)</formula>
    </cfRule>
    <cfRule type="expression" dxfId="692" priority="820">
      <formula>IF(RIGHT(TEXT(AE203,"0.#"),1)=".",TRUE,FALSE)</formula>
    </cfRule>
  </conditionalFormatting>
  <conditionalFormatting sqref="AE204">
    <cfRule type="expression" dxfId="691" priority="817">
      <formula>IF(RIGHT(TEXT(AE204,"0.#"),1)=".",FALSE,TRUE)</formula>
    </cfRule>
    <cfRule type="expression" dxfId="690" priority="818">
      <formula>IF(RIGHT(TEXT(AE204,"0.#"),1)=".",TRUE,FALSE)</formula>
    </cfRule>
  </conditionalFormatting>
  <conditionalFormatting sqref="AI204">
    <cfRule type="expression" dxfId="689" priority="815">
      <formula>IF(RIGHT(TEXT(AI204,"0.#"),1)=".",FALSE,TRUE)</formula>
    </cfRule>
    <cfRule type="expression" dxfId="688" priority="816">
      <formula>IF(RIGHT(TEXT(AI204,"0.#"),1)=".",TRUE,FALSE)</formula>
    </cfRule>
  </conditionalFormatting>
  <conditionalFormatting sqref="AI203">
    <cfRule type="expression" dxfId="687" priority="813">
      <formula>IF(RIGHT(TEXT(AI203,"0.#"),1)=".",FALSE,TRUE)</formula>
    </cfRule>
    <cfRule type="expression" dxfId="686" priority="814">
      <formula>IF(RIGHT(TEXT(AI203,"0.#"),1)=".",TRUE,FALSE)</formula>
    </cfRule>
  </conditionalFormatting>
  <conditionalFormatting sqref="AI202">
    <cfRule type="expression" dxfId="685" priority="811">
      <formula>IF(RIGHT(TEXT(AI202,"0.#"),1)=".",FALSE,TRUE)</formula>
    </cfRule>
    <cfRule type="expression" dxfId="684" priority="812">
      <formula>IF(RIGHT(TEXT(AI202,"0.#"),1)=".",TRUE,FALSE)</formula>
    </cfRule>
  </conditionalFormatting>
  <conditionalFormatting sqref="AM202">
    <cfRule type="expression" dxfId="683" priority="809">
      <formula>IF(RIGHT(TEXT(AM202,"0.#"),1)=".",FALSE,TRUE)</formula>
    </cfRule>
    <cfRule type="expression" dxfId="682" priority="810">
      <formula>IF(RIGHT(TEXT(AM202,"0.#"),1)=".",TRUE,FALSE)</formula>
    </cfRule>
  </conditionalFormatting>
  <conditionalFormatting sqref="AM203">
    <cfRule type="expression" dxfId="681" priority="807">
      <formula>IF(RIGHT(TEXT(AM203,"0.#"),1)=".",FALSE,TRUE)</formula>
    </cfRule>
    <cfRule type="expression" dxfId="680" priority="808">
      <formula>IF(RIGHT(TEXT(AM203,"0.#"),1)=".",TRUE,FALSE)</formula>
    </cfRule>
  </conditionalFormatting>
  <conditionalFormatting sqref="AM204">
    <cfRule type="expression" dxfId="679" priority="805">
      <formula>IF(RIGHT(TEXT(AM204,"0.#"),1)=".",FALSE,TRUE)</formula>
    </cfRule>
    <cfRule type="expression" dxfId="678" priority="806">
      <formula>IF(RIGHT(TEXT(AM204,"0.#"),1)=".",TRUE,FALSE)</formula>
    </cfRule>
  </conditionalFormatting>
  <conditionalFormatting sqref="AQ202:AQ204">
    <cfRule type="expression" dxfId="677" priority="803">
      <formula>IF(RIGHT(TEXT(AQ202,"0.#"),1)=".",FALSE,TRUE)</formula>
    </cfRule>
    <cfRule type="expression" dxfId="676" priority="804">
      <formula>IF(RIGHT(TEXT(AQ202,"0.#"),1)=".",TRUE,FALSE)</formula>
    </cfRule>
  </conditionalFormatting>
  <conditionalFormatting sqref="AU202:AU204">
    <cfRule type="expression" dxfId="675" priority="801">
      <formula>IF(RIGHT(TEXT(AU202,"0.#"),1)=".",FALSE,TRUE)</formula>
    </cfRule>
    <cfRule type="expression" dxfId="674" priority="802">
      <formula>IF(RIGHT(TEXT(AU202,"0.#"),1)=".",TRUE,FALSE)</formula>
    </cfRule>
  </conditionalFormatting>
  <conditionalFormatting sqref="AE205">
    <cfRule type="expression" dxfId="673" priority="799">
      <formula>IF(RIGHT(TEXT(AE205,"0.#"),1)=".",FALSE,TRUE)</formula>
    </cfRule>
    <cfRule type="expression" dxfId="672" priority="800">
      <formula>IF(RIGHT(TEXT(AE205,"0.#"),1)=".",TRUE,FALSE)</formula>
    </cfRule>
  </conditionalFormatting>
  <conditionalFormatting sqref="AE206">
    <cfRule type="expression" dxfId="671" priority="797">
      <formula>IF(RIGHT(TEXT(AE206,"0.#"),1)=".",FALSE,TRUE)</formula>
    </cfRule>
    <cfRule type="expression" dxfId="670" priority="798">
      <formula>IF(RIGHT(TEXT(AE206,"0.#"),1)=".",TRUE,FALSE)</formula>
    </cfRule>
  </conditionalFormatting>
  <conditionalFormatting sqref="AE207">
    <cfRule type="expression" dxfId="669" priority="795">
      <formula>IF(RIGHT(TEXT(AE207,"0.#"),1)=".",FALSE,TRUE)</formula>
    </cfRule>
    <cfRule type="expression" dxfId="668" priority="796">
      <formula>IF(RIGHT(TEXT(AE207,"0.#"),1)=".",TRUE,FALSE)</formula>
    </cfRule>
  </conditionalFormatting>
  <conditionalFormatting sqref="AI207">
    <cfRule type="expression" dxfId="667" priority="793">
      <formula>IF(RIGHT(TEXT(AI207,"0.#"),1)=".",FALSE,TRUE)</formula>
    </cfRule>
    <cfRule type="expression" dxfId="666" priority="794">
      <formula>IF(RIGHT(TEXT(AI207,"0.#"),1)=".",TRUE,FALSE)</formula>
    </cfRule>
  </conditionalFormatting>
  <conditionalFormatting sqref="AI206">
    <cfRule type="expression" dxfId="665" priority="791">
      <formula>IF(RIGHT(TEXT(AI206,"0.#"),1)=".",FALSE,TRUE)</formula>
    </cfRule>
    <cfRule type="expression" dxfId="664" priority="792">
      <formula>IF(RIGHT(TEXT(AI206,"0.#"),1)=".",TRUE,FALSE)</formula>
    </cfRule>
  </conditionalFormatting>
  <conditionalFormatting sqref="AI205">
    <cfRule type="expression" dxfId="663" priority="789">
      <formula>IF(RIGHT(TEXT(AI205,"0.#"),1)=".",FALSE,TRUE)</formula>
    </cfRule>
    <cfRule type="expression" dxfId="662" priority="790">
      <formula>IF(RIGHT(TEXT(AI205,"0.#"),1)=".",TRUE,FALSE)</formula>
    </cfRule>
  </conditionalFormatting>
  <conditionalFormatting sqref="AM205">
    <cfRule type="expression" dxfId="661" priority="787">
      <formula>IF(RIGHT(TEXT(AM205,"0.#"),1)=".",FALSE,TRUE)</formula>
    </cfRule>
    <cfRule type="expression" dxfId="660" priority="788">
      <formula>IF(RIGHT(TEXT(AM205,"0.#"),1)=".",TRUE,FALSE)</formula>
    </cfRule>
  </conditionalFormatting>
  <conditionalFormatting sqref="AM206">
    <cfRule type="expression" dxfId="659" priority="785">
      <formula>IF(RIGHT(TEXT(AM206,"0.#"),1)=".",FALSE,TRUE)</formula>
    </cfRule>
    <cfRule type="expression" dxfId="658" priority="786">
      <formula>IF(RIGHT(TEXT(AM206,"0.#"),1)=".",TRUE,FALSE)</formula>
    </cfRule>
  </conditionalFormatting>
  <conditionalFormatting sqref="AM207">
    <cfRule type="expression" dxfId="657" priority="783">
      <formula>IF(RIGHT(TEXT(AM207,"0.#"),1)=".",FALSE,TRUE)</formula>
    </cfRule>
    <cfRule type="expression" dxfId="656" priority="784">
      <formula>IF(RIGHT(TEXT(AM207,"0.#"),1)=".",TRUE,FALSE)</formula>
    </cfRule>
  </conditionalFormatting>
  <conditionalFormatting sqref="AQ205:AQ207">
    <cfRule type="expression" dxfId="655" priority="781">
      <formula>IF(RIGHT(TEXT(AQ205,"0.#"),1)=".",FALSE,TRUE)</formula>
    </cfRule>
    <cfRule type="expression" dxfId="654" priority="782">
      <formula>IF(RIGHT(TEXT(AQ205,"0.#"),1)=".",TRUE,FALSE)</formula>
    </cfRule>
  </conditionalFormatting>
  <conditionalFormatting sqref="AU205:AU207">
    <cfRule type="expression" dxfId="653" priority="779">
      <formula>IF(RIGHT(TEXT(AU205,"0.#"),1)=".",FALSE,TRUE)</formula>
    </cfRule>
    <cfRule type="expression" dxfId="652" priority="780">
      <formula>IF(RIGHT(TEXT(AU205,"0.#"),1)=".",TRUE,FALSE)</formula>
    </cfRule>
  </conditionalFormatting>
  <conditionalFormatting sqref="AL401:AO428">
    <cfRule type="expression" dxfId="651" priority="775">
      <formula>IF(AND(AL401&gt;=0, RIGHT(TEXT(AL401,"0.#"),1)&lt;&gt;"."),TRUE,FALSE)</formula>
    </cfRule>
    <cfRule type="expression" dxfId="650" priority="776">
      <formula>IF(AND(AL401&gt;=0, RIGHT(TEXT(AL401,"0.#"),1)="."),TRUE,FALSE)</formula>
    </cfRule>
    <cfRule type="expression" dxfId="649" priority="777">
      <formula>IF(AND(AL401&lt;0, RIGHT(TEXT(AL401,"0.#"),1)&lt;&gt;"."),TRUE,FALSE)</formula>
    </cfRule>
    <cfRule type="expression" dxfId="648" priority="778">
      <formula>IF(AND(AL401&lt;0, RIGHT(TEXT(AL401,"0.#"),1)="."),TRUE,FALSE)</formula>
    </cfRule>
  </conditionalFormatting>
  <conditionalFormatting sqref="AL399:AO400">
    <cfRule type="expression" dxfId="647" priority="769">
      <formula>IF(AND(AL399&gt;=0, RIGHT(TEXT(AL399,"0.#"),1)&lt;&gt;"."),TRUE,FALSE)</formula>
    </cfRule>
    <cfRule type="expression" dxfId="646" priority="770">
      <formula>IF(AND(AL399&gt;=0, RIGHT(TEXT(AL399,"0.#"),1)="."),TRUE,FALSE)</formula>
    </cfRule>
    <cfRule type="expression" dxfId="645" priority="771">
      <formula>IF(AND(AL399&lt;0, RIGHT(TEXT(AL399,"0.#"),1)&lt;&gt;"."),TRUE,FALSE)</formula>
    </cfRule>
    <cfRule type="expression" dxfId="644" priority="772">
      <formula>IF(AND(AL399&lt;0, RIGHT(TEXT(AL399,"0.#"),1)="."),TRUE,FALSE)</formula>
    </cfRule>
  </conditionalFormatting>
  <conditionalFormatting sqref="AL434:AO461">
    <cfRule type="expression" dxfId="643" priority="763">
      <formula>IF(AND(AL434&gt;=0, RIGHT(TEXT(AL434,"0.#"),1)&lt;&gt;"."),TRUE,FALSE)</formula>
    </cfRule>
    <cfRule type="expression" dxfId="642" priority="764">
      <formula>IF(AND(AL434&gt;=0, RIGHT(TEXT(AL434,"0.#"),1)="."),TRUE,FALSE)</formula>
    </cfRule>
    <cfRule type="expression" dxfId="641" priority="765">
      <formula>IF(AND(AL434&lt;0, RIGHT(TEXT(AL434,"0.#"),1)&lt;&gt;"."),TRUE,FALSE)</formula>
    </cfRule>
    <cfRule type="expression" dxfId="640" priority="766">
      <formula>IF(AND(AL434&lt;0, RIGHT(TEXT(AL434,"0.#"),1)="."),TRUE,FALSE)</formula>
    </cfRule>
  </conditionalFormatting>
  <conditionalFormatting sqref="AL432:AO433">
    <cfRule type="expression" dxfId="639" priority="757">
      <formula>IF(AND(AL432&gt;=0, RIGHT(TEXT(AL432,"0.#"),1)&lt;&gt;"."),TRUE,FALSE)</formula>
    </cfRule>
    <cfRule type="expression" dxfId="638" priority="758">
      <formula>IF(AND(AL432&gt;=0, RIGHT(TEXT(AL432,"0.#"),1)="."),TRUE,FALSE)</formula>
    </cfRule>
    <cfRule type="expression" dxfId="637" priority="759">
      <formula>IF(AND(AL432&lt;0, RIGHT(TEXT(AL432,"0.#"),1)&lt;&gt;"."),TRUE,FALSE)</formula>
    </cfRule>
    <cfRule type="expression" dxfId="636" priority="760">
      <formula>IF(AND(AL432&lt;0, RIGHT(TEXT(AL432,"0.#"),1)="."),TRUE,FALSE)</formula>
    </cfRule>
  </conditionalFormatting>
  <conditionalFormatting sqref="AL467:AO494">
    <cfRule type="expression" dxfId="635" priority="751">
      <formula>IF(AND(AL467&gt;=0, RIGHT(TEXT(AL467,"0.#"),1)&lt;&gt;"."),TRUE,FALSE)</formula>
    </cfRule>
    <cfRule type="expression" dxfId="634" priority="752">
      <formula>IF(AND(AL467&gt;=0, RIGHT(TEXT(AL467,"0.#"),1)="."),TRUE,FALSE)</formula>
    </cfRule>
    <cfRule type="expression" dxfId="633" priority="753">
      <formula>IF(AND(AL467&lt;0, RIGHT(TEXT(AL467,"0.#"),1)&lt;&gt;"."),TRUE,FALSE)</formula>
    </cfRule>
    <cfRule type="expression" dxfId="632" priority="754">
      <formula>IF(AND(AL467&lt;0, RIGHT(TEXT(AL467,"0.#"),1)="."),TRUE,FALSE)</formula>
    </cfRule>
  </conditionalFormatting>
  <conditionalFormatting sqref="AL465:AO466">
    <cfRule type="expression" dxfId="631" priority="745">
      <formula>IF(AND(AL465&gt;=0, RIGHT(TEXT(AL465,"0.#"),1)&lt;&gt;"."),TRUE,FALSE)</formula>
    </cfRule>
    <cfRule type="expression" dxfId="630" priority="746">
      <formula>IF(AND(AL465&gt;=0, RIGHT(TEXT(AL465,"0.#"),1)="."),TRUE,FALSE)</formula>
    </cfRule>
    <cfRule type="expression" dxfId="629" priority="747">
      <formula>IF(AND(AL465&lt;0, RIGHT(TEXT(AL465,"0.#"),1)&lt;&gt;"."),TRUE,FALSE)</formula>
    </cfRule>
    <cfRule type="expression" dxfId="628" priority="748">
      <formula>IF(AND(AL465&lt;0, RIGHT(TEXT(AL465,"0.#"),1)="."),TRUE,FALSE)</formula>
    </cfRule>
  </conditionalFormatting>
  <conditionalFormatting sqref="AL500:AO527">
    <cfRule type="expression" dxfId="627" priority="739">
      <formula>IF(AND(AL500&gt;=0, RIGHT(TEXT(AL500,"0.#"),1)&lt;&gt;"."),TRUE,FALSE)</formula>
    </cfRule>
    <cfRule type="expression" dxfId="626" priority="740">
      <formula>IF(AND(AL500&gt;=0, RIGHT(TEXT(AL500,"0.#"),1)="."),TRUE,FALSE)</formula>
    </cfRule>
    <cfRule type="expression" dxfId="625" priority="741">
      <formula>IF(AND(AL500&lt;0, RIGHT(TEXT(AL500,"0.#"),1)&lt;&gt;"."),TRUE,FALSE)</formula>
    </cfRule>
    <cfRule type="expression" dxfId="624" priority="742">
      <formula>IF(AND(AL500&lt;0, RIGHT(TEXT(AL500,"0.#"),1)="."),TRUE,FALSE)</formula>
    </cfRule>
  </conditionalFormatting>
  <conditionalFormatting sqref="AL498:AO499">
    <cfRule type="expression" dxfId="623" priority="733">
      <formula>IF(AND(AL498&gt;=0, RIGHT(TEXT(AL498,"0.#"),1)&lt;&gt;"."),TRUE,FALSE)</formula>
    </cfRule>
    <cfRule type="expression" dxfId="622" priority="734">
      <formula>IF(AND(AL498&gt;=0, RIGHT(TEXT(AL498,"0.#"),1)="."),TRUE,FALSE)</formula>
    </cfRule>
    <cfRule type="expression" dxfId="621" priority="735">
      <formula>IF(AND(AL498&lt;0, RIGHT(TEXT(AL498,"0.#"),1)&lt;&gt;"."),TRUE,FALSE)</formula>
    </cfRule>
    <cfRule type="expression" dxfId="620" priority="736">
      <formula>IF(AND(AL498&lt;0, RIGHT(TEXT(AL498,"0.#"),1)="."),TRUE,FALSE)</formula>
    </cfRule>
  </conditionalFormatting>
  <conditionalFormatting sqref="AL533:AO560">
    <cfRule type="expression" dxfId="619" priority="727">
      <formula>IF(AND(AL533&gt;=0, RIGHT(TEXT(AL533,"0.#"),1)&lt;&gt;"."),TRUE,FALSE)</formula>
    </cfRule>
    <cfRule type="expression" dxfId="618" priority="728">
      <formula>IF(AND(AL533&gt;=0, RIGHT(TEXT(AL533,"0.#"),1)="."),TRUE,FALSE)</formula>
    </cfRule>
    <cfRule type="expression" dxfId="617" priority="729">
      <formula>IF(AND(AL533&lt;0, RIGHT(TEXT(AL533,"0.#"),1)&lt;&gt;"."),TRUE,FALSE)</formula>
    </cfRule>
    <cfRule type="expression" dxfId="616" priority="730">
      <formula>IF(AND(AL533&lt;0, RIGHT(TEXT(AL533,"0.#"),1)="."),TRUE,FALSE)</formula>
    </cfRule>
  </conditionalFormatting>
  <conditionalFormatting sqref="AL531:AO532">
    <cfRule type="expression" dxfId="615" priority="721">
      <formula>IF(AND(AL531&gt;=0, RIGHT(TEXT(AL531,"0.#"),1)&lt;&gt;"."),TRUE,FALSE)</formula>
    </cfRule>
    <cfRule type="expression" dxfId="614" priority="722">
      <formula>IF(AND(AL531&gt;=0, RIGHT(TEXT(AL531,"0.#"),1)="."),TRUE,FALSE)</formula>
    </cfRule>
    <cfRule type="expression" dxfId="613" priority="723">
      <formula>IF(AND(AL531&lt;0, RIGHT(TEXT(AL531,"0.#"),1)&lt;&gt;"."),TRUE,FALSE)</formula>
    </cfRule>
    <cfRule type="expression" dxfId="612" priority="724">
      <formula>IF(AND(AL531&lt;0, RIGHT(TEXT(AL531,"0.#"),1)="."),TRUE,FALSE)</formula>
    </cfRule>
  </conditionalFormatting>
  <conditionalFormatting sqref="Y531:Y532">
    <cfRule type="expression" dxfId="611" priority="719">
      <formula>IF(RIGHT(TEXT(Y531,"0.#"),1)=".",FALSE,TRUE)</formula>
    </cfRule>
    <cfRule type="expression" dxfId="610" priority="720">
      <formula>IF(RIGHT(TEXT(Y531,"0.#"),1)=".",TRUE,FALSE)</formula>
    </cfRule>
  </conditionalFormatting>
  <conditionalFormatting sqref="AL566:AO593">
    <cfRule type="expression" dxfId="609" priority="715">
      <formula>IF(AND(AL566&gt;=0, RIGHT(TEXT(AL566,"0.#"),1)&lt;&gt;"."),TRUE,FALSE)</formula>
    </cfRule>
    <cfRule type="expression" dxfId="608" priority="716">
      <formula>IF(AND(AL566&gt;=0, RIGHT(TEXT(AL566,"0.#"),1)="."),TRUE,FALSE)</formula>
    </cfRule>
    <cfRule type="expression" dxfId="607" priority="717">
      <formula>IF(AND(AL566&lt;0, RIGHT(TEXT(AL566,"0.#"),1)&lt;&gt;"."),TRUE,FALSE)</formula>
    </cfRule>
    <cfRule type="expression" dxfId="606" priority="718">
      <formula>IF(AND(AL566&lt;0, RIGHT(TEXT(AL566,"0.#"),1)="."),TRUE,FALSE)</formula>
    </cfRule>
  </conditionalFormatting>
  <conditionalFormatting sqref="Y566:Y593">
    <cfRule type="expression" dxfId="605" priority="713">
      <formula>IF(RIGHT(TEXT(Y566,"0.#"),1)=".",FALSE,TRUE)</formula>
    </cfRule>
    <cfRule type="expression" dxfId="604" priority="714">
      <formula>IF(RIGHT(TEXT(Y566,"0.#"),1)=".",TRUE,FALSE)</formula>
    </cfRule>
  </conditionalFormatting>
  <conditionalFormatting sqref="AL564:AO565">
    <cfRule type="expression" dxfId="603" priority="709">
      <formula>IF(AND(AL564&gt;=0, RIGHT(TEXT(AL564,"0.#"),1)&lt;&gt;"."),TRUE,FALSE)</formula>
    </cfRule>
    <cfRule type="expression" dxfId="602" priority="710">
      <formula>IF(AND(AL564&gt;=0, RIGHT(TEXT(AL564,"0.#"),1)="."),TRUE,FALSE)</formula>
    </cfRule>
    <cfRule type="expression" dxfId="601" priority="711">
      <formula>IF(AND(AL564&lt;0, RIGHT(TEXT(AL564,"0.#"),1)&lt;&gt;"."),TRUE,FALSE)</formula>
    </cfRule>
    <cfRule type="expression" dxfId="600" priority="712">
      <formula>IF(AND(AL564&lt;0, RIGHT(TEXT(AL564,"0.#"),1)="."),TRUE,FALSE)</formula>
    </cfRule>
  </conditionalFormatting>
  <conditionalFormatting sqref="Y564:Y565">
    <cfRule type="expression" dxfId="599" priority="707">
      <formula>IF(RIGHT(TEXT(Y564,"0.#"),1)=".",FALSE,TRUE)</formula>
    </cfRule>
    <cfRule type="expression" dxfId="598" priority="708">
      <formula>IF(RIGHT(TEXT(Y564,"0.#"),1)=".",TRUE,FALSE)</formula>
    </cfRule>
  </conditionalFormatting>
  <conditionalFormatting sqref="AL599:AO626">
    <cfRule type="expression" dxfId="597" priority="703">
      <formula>IF(AND(AL599&gt;=0, RIGHT(TEXT(AL599,"0.#"),1)&lt;&gt;"."),TRUE,FALSE)</formula>
    </cfRule>
    <cfRule type="expression" dxfId="596" priority="704">
      <formula>IF(AND(AL599&gt;=0, RIGHT(TEXT(AL599,"0.#"),1)="."),TRUE,FALSE)</formula>
    </cfRule>
    <cfRule type="expression" dxfId="595" priority="705">
      <formula>IF(AND(AL599&lt;0, RIGHT(TEXT(AL599,"0.#"),1)&lt;&gt;"."),TRUE,FALSE)</formula>
    </cfRule>
    <cfRule type="expression" dxfId="594" priority="706">
      <formula>IF(AND(AL599&lt;0, RIGHT(TEXT(AL599,"0.#"),1)="."),TRUE,FALSE)</formula>
    </cfRule>
  </conditionalFormatting>
  <conditionalFormatting sqref="Y599:Y626">
    <cfRule type="expression" dxfId="593" priority="701">
      <formula>IF(RIGHT(TEXT(Y599,"0.#"),1)=".",FALSE,TRUE)</formula>
    </cfRule>
    <cfRule type="expression" dxfId="592" priority="702">
      <formula>IF(RIGHT(TEXT(Y599,"0.#"),1)=".",TRUE,FALSE)</formula>
    </cfRule>
  </conditionalFormatting>
  <conditionalFormatting sqref="AL597:AO598">
    <cfRule type="expression" dxfId="591" priority="697">
      <formula>IF(AND(AL597&gt;=0, RIGHT(TEXT(AL597,"0.#"),1)&lt;&gt;"."),TRUE,FALSE)</formula>
    </cfRule>
    <cfRule type="expression" dxfId="590" priority="698">
      <formula>IF(AND(AL597&gt;=0, RIGHT(TEXT(AL597,"0.#"),1)="."),TRUE,FALSE)</formula>
    </cfRule>
    <cfRule type="expression" dxfId="589" priority="699">
      <formula>IF(AND(AL597&lt;0, RIGHT(TEXT(AL597,"0.#"),1)&lt;&gt;"."),TRUE,FALSE)</formula>
    </cfRule>
    <cfRule type="expression" dxfId="588" priority="700">
      <formula>IF(AND(AL597&lt;0, RIGHT(TEXT(AL597,"0.#"),1)="."),TRUE,FALSE)</formula>
    </cfRule>
  </conditionalFormatting>
  <conditionalFormatting sqref="Y597:Y598">
    <cfRule type="expression" dxfId="587" priority="695">
      <formula>IF(RIGHT(TEXT(Y597,"0.#"),1)=".",FALSE,TRUE)</formula>
    </cfRule>
    <cfRule type="expression" dxfId="586" priority="696">
      <formula>IF(RIGHT(TEXT(Y597,"0.#"),1)=".",TRUE,FALSE)</formula>
    </cfRule>
  </conditionalFormatting>
  <conditionalFormatting sqref="AU33">
    <cfRule type="expression" dxfId="585" priority="691">
      <formula>IF(RIGHT(TEXT(AU33,"0.#"),1)=".",FALSE,TRUE)</formula>
    </cfRule>
    <cfRule type="expression" dxfId="584" priority="692">
      <formula>IF(RIGHT(TEXT(AU33,"0.#"),1)=".",TRUE,FALSE)</formula>
    </cfRule>
  </conditionalFormatting>
  <conditionalFormatting sqref="AU32">
    <cfRule type="expression" dxfId="583" priority="693">
      <formula>IF(RIGHT(TEXT(AU32,"0.#"),1)=".",FALSE,TRUE)</formula>
    </cfRule>
    <cfRule type="expression" dxfId="582" priority="694">
      <formula>IF(RIGHT(TEXT(AU32,"0.#"),1)=".",TRUE,FALSE)</formula>
    </cfRule>
  </conditionalFormatting>
  <conditionalFormatting sqref="P29:AC29">
    <cfRule type="expression" dxfId="581" priority="689">
      <formula>IF(RIGHT(TEXT(P29,"0.#"),1)=".",FALSE,TRUE)</formula>
    </cfRule>
    <cfRule type="expression" dxfId="580" priority="690">
      <formula>IF(RIGHT(TEXT(P29,"0.#"),1)=".",TRUE,FALSE)</formula>
    </cfRule>
  </conditionalFormatting>
  <conditionalFormatting sqref="AE39">
    <cfRule type="expression" dxfId="579" priority="687">
      <formula>IF(RIGHT(TEXT(AE39,"0.#"),1)=".",FALSE,TRUE)</formula>
    </cfRule>
    <cfRule type="expression" dxfId="578" priority="688">
      <formula>IF(RIGHT(TEXT(AE39,"0.#"),1)=".",TRUE,FALSE)</formula>
    </cfRule>
  </conditionalFormatting>
  <conditionalFormatting sqref="AQ39:AQ41">
    <cfRule type="expression" dxfId="577" priority="669">
      <formula>IF(RIGHT(TEXT(AQ39,"0.#"),1)=".",FALSE,TRUE)</formula>
    </cfRule>
    <cfRule type="expression" dxfId="576" priority="670">
      <formula>IF(RIGHT(TEXT(AQ39,"0.#"),1)=".",TRUE,FALSE)</formula>
    </cfRule>
  </conditionalFormatting>
  <conditionalFormatting sqref="AU39:AU41">
    <cfRule type="expression" dxfId="575" priority="667">
      <formula>IF(RIGHT(TEXT(AU39,"0.#"),1)=".",FALSE,TRUE)</formula>
    </cfRule>
    <cfRule type="expression" dxfId="574" priority="668">
      <formula>IF(RIGHT(TEXT(AU39,"0.#"),1)=".",TRUE,FALSE)</formula>
    </cfRule>
  </conditionalFormatting>
  <conditionalFormatting sqref="AI41 AM41">
    <cfRule type="expression" dxfId="573" priority="681">
      <formula>IF(RIGHT(TEXT(AI41,"0.#"),1)=".",FALSE,TRUE)</formula>
    </cfRule>
    <cfRule type="expression" dxfId="572" priority="682">
      <formula>IF(RIGHT(TEXT(AI41,"0.#"),1)=".",TRUE,FALSE)</formula>
    </cfRule>
  </conditionalFormatting>
  <conditionalFormatting sqref="AE40">
    <cfRule type="expression" dxfId="571" priority="685">
      <formula>IF(RIGHT(TEXT(AE40,"0.#"),1)=".",FALSE,TRUE)</formula>
    </cfRule>
    <cfRule type="expression" dxfId="570" priority="686">
      <formula>IF(RIGHT(TEXT(AE40,"0.#"),1)=".",TRUE,FALSE)</formula>
    </cfRule>
  </conditionalFormatting>
  <conditionalFormatting sqref="AE41">
    <cfRule type="expression" dxfId="569" priority="683">
      <formula>IF(RIGHT(TEXT(AE41,"0.#"),1)=".",FALSE,TRUE)</formula>
    </cfRule>
    <cfRule type="expression" dxfId="568" priority="684">
      <formula>IF(RIGHT(TEXT(AE41,"0.#"),1)=".",TRUE,FALSE)</formula>
    </cfRule>
  </conditionalFormatting>
  <conditionalFormatting sqref="AI39 AM39">
    <cfRule type="expression" dxfId="567" priority="677">
      <formula>IF(RIGHT(TEXT(AI39,"0.#"),1)=".",FALSE,TRUE)</formula>
    </cfRule>
    <cfRule type="expression" dxfId="566" priority="678">
      <formula>IF(RIGHT(TEXT(AI39,"0.#"),1)=".",TRUE,FALSE)</formula>
    </cfRule>
  </conditionalFormatting>
  <conditionalFormatting sqref="AI40 AM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cfRule type="expression" dxfId="513" priority="553">
      <formula>IF(RIGHT(TEXT(AE36,"0.#"),1)=".",FALSE,TRUE)</formula>
    </cfRule>
    <cfRule type="expression" dxfId="512" priority="554">
      <formula>IF(RIGHT(TEXT(AE36,"0.#"),1)=".",TRUE,FALSE)</formula>
    </cfRule>
  </conditionalFormatting>
  <conditionalFormatting sqref="AI36 AM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310">
    <cfRule type="expression" dxfId="13" priority="13">
      <formula>IF(RIGHT(TEXT(Y310,"0.#"),1)=".",FALSE,TRUE)</formula>
    </cfRule>
    <cfRule type="expression" dxfId="12" priority="14">
      <formula>IF(RIGHT(TEXT(Y310,"0.#"),1)=".",TRUE,FALSE)</formula>
    </cfRule>
  </conditionalFormatting>
  <conditionalFormatting sqref="AL368:AO374">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Y368:Y374">
    <cfRule type="expression" dxfId="7" priority="7">
      <formula>IF(RIGHT(TEXT(Y368,"0.#"),1)=".",FALSE,TRUE)</formula>
    </cfRule>
    <cfRule type="expression" dxfId="6" priority="8">
      <formula>IF(RIGHT(TEXT(Y368,"0.#"),1)=".",TRUE,FALSE)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612</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2022-09-05T11:21:57Z</cp:lastPrinted>
  <dcterms:created xsi:type="dcterms:W3CDTF">2012-03-13T00:50:25Z</dcterms:created>
  <dcterms:modified xsi:type="dcterms:W3CDTF">2022-09-05T11:22:05Z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