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31" i="11"/>
  <c r="AY323" i="11"/>
  <c r="AY321" i="11"/>
  <c r="AY333" i="11" s="1"/>
  <c r="AY397" i="11" l="1"/>
  <c r="AY327" i="11"/>
  <c r="AY337" i="11"/>
  <c r="AY322" i="11"/>
  <c r="AY330" i="11"/>
  <c r="AY341" i="11"/>
  <c r="AY326" i="11"/>
  <c r="AY336" i="11"/>
  <c r="AY398" i="11"/>
  <c r="AY324" i="11"/>
  <c r="AY328" i="11"/>
  <c r="AY332" i="11"/>
  <c r="AY338" i="11"/>
  <c r="AY325" i="11"/>
  <c r="AY329" i="11"/>
  <c r="AY340" i="11"/>
  <c r="AY69" i="11"/>
  <c r="AY66" i="11"/>
  <c r="AY75" i="11"/>
  <c r="AY73" i="11"/>
  <c r="AY77" i="11"/>
  <c r="AY74" i="11"/>
  <c r="AY72" i="11"/>
  <c r="AY335" i="11"/>
  <c r="AY214" i="11"/>
  <c r="AY208" i="11"/>
  <c r="AY212" i="11" s="1"/>
  <c r="AY200" i="11"/>
  <c r="AY204" i="11" s="1"/>
  <c r="AY195" i="11"/>
  <c r="AY196" i="11" s="1"/>
  <c r="AY193" i="1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209" i="11" l="1"/>
  <c r="AY210" i="11"/>
  <c r="AY114" i="11"/>
  <c r="AY152" i="11"/>
  <c r="AY202" i="11"/>
  <c r="AY211" i="11"/>
  <c r="AY100" i="11"/>
  <c r="AY115" i="11"/>
  <c r="AY153" i="11"/>
  <c r="AY174" i="11"/>
  <c r="AY179" i="11"/>
  <c r="AY205" i="11"/>
  <c r="AY118" i="11"/>
  <c r="AY130" i="11"/>
  <c r="AY142" i="11"/>
  <c r="AY175" i="11"/>
  <c r="AY206" i="11"/>
  <c r="AY178" i="11"/>
  <c r="AY119" i="11"/>
  <c r="AY176" i="11"/>
  <c r="AY201" i="11"/>
  <c r="AY213" i="11"/>
  <c r="AY171" i="11"/>
  <c r="AY116" i="11"/>
  <c r="AY120" i="11"/>
  <c r="AY124" i="11"/>
  <c r="AY128" i="11"/>
  <c r="AY154" i="11"/>
  <c r="AY163" i="11"/>
  <c r="AY140" i="11"/>
  <c r="AY144" i="11"/>
  <c r="AY134" i="11"/>
  <c r="AY138" i="11"/>
  <c r="AY198" i="11"/>
  <c r="AY203" i="11"/>
  <c r="AY207"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90" i="11" l="1"/>
  <c r="AY80" i="11"/>
  <c r="AY81" i="11"/>
  <c r="AY63" i="11"/>
  <c r="AY84" i="11"/>
  <c r="AY85" i="11"/>
  <c r="AY96" i="11"/>
  <c r="AY97" i="11"/>
  <c r="AY94" i="11"/>
  <c r="AY92" i="11"/>
  <c r="AY89"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<sst xmlns="http://schemas.openxmlformats.org/spreadsheetml/2006/main" count="1324" uniqueCount="667">
  <si>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</si>
  <si>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</si>
  <si>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</si>
  <si>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</si>
  <si>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</si>
  <si>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</si>
  <si>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</si>
  <si>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</si>
  <si>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</si>
  <si>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</si>
  <si>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</si>
  <si>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</si>
  <si>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</si>
  <si>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</si>
  <si>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</si>
  <si>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</si>
  <si>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</si>
  <si>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</si>
  <si>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</si>
  <si>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</si>
  <si>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</si>
  <si>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</si>
  <si>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</si>
  <si>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</si>
  <si>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</si>
  <si>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</si>
  <si>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</si>
  <si>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</si>
  <si>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</si>
  <si>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</si>
  <si>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</si>
  <si>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</si>
  <si>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</si>
  <si>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</si>
  <si>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</si>
  <si>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</si>
  <si>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</si>
  <si>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</si>
  <si>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</si>
  <si>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</si>
  <si>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</si>
  <si>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</si>
  <si>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</si>
  <si>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</si>
  <si>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</si>
  <si>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</si>
  <si>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</si>
  <si>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</si>
  <si>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</si>
  <si>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</si>
  <si>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</si>
  <si>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</si>
  <si>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</si>
  <si>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</si>
  <si>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</si>
  <si>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</si>
  <si>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</si>
  <si>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</si>
  <si>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</si>
  <si>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</si>
  <si>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</si>
  <si>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</si>
  <si>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</si>
  <si>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</si>
  <si>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</si>
  <si>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</si>
  <si>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</si>
  <si>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</si>
  <si>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</si>
  <si>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</si>
  <si>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</si>
  <si>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</si>
  <si>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</si>
  <si>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</si>
  <si>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</si>
  <si>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</si>
  <si>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</si>
  <si>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</si>
  <si>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</si>
  <si>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</si>
  <si>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</si>
  <si>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</si>
  <si>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</si>
  <si>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</si>
  <si>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</si>
  <si>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</si>
  <si>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</si>
  <si>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</si>
  <si>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</si>
  <si>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</si>
  <si>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</si>
  <si>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</si>
  <si>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</si>
  <si>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</si>
  <si>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</si>
  <si>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</si>
  <si>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</si>
  <si>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</si>
  <si>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</si>
  <si>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</si>
  <si>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</si>
  <si>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</si>
  <si>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</si>
  <si>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</si>
  <si>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</si>
  <si>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</si>
  <si>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</si>
  <si>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</si>
  <si>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</si>
  <si>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</si>
  <si>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</si>
  <si>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</si>
  <si>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</si>
  <si>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</si>
  <si>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</si>
  <si>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</si>
  <si>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</si>
  <si>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</si>
  <si>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</si>
  <si>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</si>
  <si>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</si>
  <si>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</si>
  <si>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</si>
  <si>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</si>
  <si>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</si>
  <si>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</si>
  <si>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</si>
  <si>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</si>
  <si>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</si>
  <si>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</si>
  <si>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</si>
  <si>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</si>
  <si>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</si>
  <si>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</si>
  <si>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</si>
  <si>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</si>
  <si>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</si>
  <si>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</si>
  <si>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</si>
  <si>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</si>
  <si>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</si>
  <si>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</si>
  <si>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</si>
  <si>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</si>
  <si>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</si>
  <si>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</si>
  <si>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</si>
  <si>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</si>
  <si>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</si>
  <si>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</si>
  <si>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</si>
  <si>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</si>
  <si>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</si>
  <si>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</si>
  <si>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</si>
  <si>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</si>
  <si>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</si>
  <si>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</si>
  <si>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</si>
  <si>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</si>
  <si>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</si>
  <si>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</si>
  <si>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</si>
  <si>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</si>
  <si>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</si>
  <si>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</si>
  <si>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</si>
  <si>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</si>
  <si>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</si>
  <si>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</si>
  <si>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</si>
  <si>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</si>
  <si>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</si>
  <si>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</si>
  <si>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</si>
  <si>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</si>
  <si>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</si>
  <si>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</si>
  <si>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</si>
  <si>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</si>
  <si>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</si>
  <si>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</si>
  <si>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</si>
  <si>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</si>
  <si>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</si>
  <si>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</si>
  <si>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</si>
  <si>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</si>
  <si>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</si>
  <si>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</si>
  <si>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</si>
  <si>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</si>
  <si>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</si>
  <si>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</si>
  <si>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</si>
  <si>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</si>
  <si>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</si>
  <si>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</si>
  <si>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</si>
  <si>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</si>
  <si>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</si>
  <si>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</si>
  <si>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</si>
  <si>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</si>
  <si>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</si>
  <si>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</si>
  <si>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</si>
  <si>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</si>
  <si>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</si>
  <si>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</si>
  <si>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</si>
  <si>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</si>
  <si>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</si>
  <si>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</si>
  <si>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</si>
  <si>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</si>
  <si>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</si>
  <si>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</si>
  <si>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</si>
  <si>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</si>
  <si>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</si>
  <si>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</si>
  <si>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</si>
  <si>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</si>
  <si>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</si>
  <si>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</si>
  <si>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</si>
  <si>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</si>
  <si>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</si>
  <si>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</si>
  <si>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</si>
  <si>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</si>
  <si>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</si>
  <si>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</si>
  <si>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</si>
  <si>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</si>
  <si>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</si>
  <si>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</si>
  <si>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</si>
  <si>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</si>
  <si>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</si>
  <si>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</si>
  <si>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</si>
  <si>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</si>
  <si>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</si>
  <si>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</si>
  <si>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</si>
  <si>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</si>
  <si>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</si>
  <si>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</si>
  <si>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</si>
  <si>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</si>
  <si>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</si>
  <si>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</si>
  <si>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</si>
  <si>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</si>
  <si>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</si>
  <si>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</si>
  <si>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</si>
  <si>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</si>
  <si>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</si>
  <si>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</si>
  <si>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</si>
  <si>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</si>
  <si>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</si>
  <si>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</si>
  <si>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</si>
  <si>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</si>
  <si>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</si>
  <si>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</si>
  <si>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</si>
  <si>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</si>
  <si>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</si>
  <si>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</si>
  <si>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</si>
  <si>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</si>
  <si>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</si>
  <si>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</si>
  <si>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</si>
  <si>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</si>
  <si>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</si>
  <si>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</si>
  <si>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</si>
  <si>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</si>
  <si>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</si>
  <si>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</si>
  <si>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</si>
  <si>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</si>
  <si>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</si>
  <si>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</si>
  <si>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</si>
  <si>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</si>
  <si>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</si>
  <si>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</si>
  <si>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</si>
  <si>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</si>
  <si>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</si>
  <si>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</si>
  <si>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</si>
  <si>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</si>
  <si>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</si>
  <si>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</si>
  <si>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</si>
  <si>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</si>
  <si>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</si>
  <si>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</si>
  <si>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</si>
  <si>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</si>
  <si>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</si>
  <si>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</si>
  <si>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</si>
  <si>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</si>
  <si>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</si>
  <si>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</si>
  <si>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</si>
  <si>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</si>
  <si>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</si>
  <si>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</si>
  <si>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</si>
  <si>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</si>
  <si>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</si>
  <si>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</si>
  <si>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</si>
  <si>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</si>
  <si>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</si>
  <si>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</si>
  <si>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</si>
  <si>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</si>
  <si>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</si>
  <si>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</si>
  <si>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</si>
  <si>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</si>
  <si>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</si>
  <si>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</si>
  <si>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</si>
  <si>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</si>
  <si>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</si>
  <si>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</si>
  <si>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</si>
  <si>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</si>
  <si>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</si>
  <si>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</si>
  <si>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</si>
  <si>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</si>
  <si>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</si>
  <si>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</si>
  <si>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</si>
  <si>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</si>
  <si>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</si>
  <si>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</si>
  <si>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</si>
  <si>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</si>
  <si>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</si>
  <si>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</si>
  <si>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</si>
  <si>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</si>
  <si>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</si>
  <si>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</si>
  <si>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</si>
  <si>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</si>
  <si>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</si>
  <si>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</si>
  <si>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</si>
  <si>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</si>
  <si>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</si>
  <si>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</si>
  <si>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</si>
  <si>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</si>
  <si>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</si>
  <si>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</si>
  <si>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</si>
  <si>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</si>
  <si>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</si>
  <si>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</si>
  <si>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</si>
  <si>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</si>
  <si>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</si>
  <si>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</si>
  <si>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</si>
  <si>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</si>
  <si>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</si>
  <si>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</si>
  <si>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</si>
  <si>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</si>
  <si>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</si>
  <si>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</si>
  <si>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</si>
  <si>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</si>
  <si>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</si>
  <si>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</si>
  <si>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</si>
  <si>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</si>
  <si>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</si>
  <si>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</si>
  <si>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</si>
  <si>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</si>
  <si>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</si>
  <si>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</si>
  <si>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</si>
  <si>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</si>
  <si>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</si>
  <si>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</si>
  <si>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</si>
  <si>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</si>
  <si>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</si>
  <si>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</si>
  <si>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</si>
  <si>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</si>
  <si>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</si>
  <si>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</si>
  <si>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</si>
  <si>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</si>
  <si>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</si>
  <si>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</si>
  <si>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</si>
  <si>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</si>
  <si>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</si>
  <si>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</si>
  <si>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</si>
  <si>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</si>
  <si>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</si>
  <si>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</si>
  <si>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</si>
  <si>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</si>
  <si>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</si>
  <si>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</si>
  <si>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</si>
  <si>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</si>
  <si>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</si>
  <si>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</si>
  <si>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</si>
  <si>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</si>
  <si>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</si>
  <si>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</si>
  <si>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</si>
  <si>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</si>
  <si>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</si>
  <si>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</si>
  <si>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</si>
  <si>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</si>
  <si>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</si>
  <si>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</si>
  <si>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</si>
  <si>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</si>
  <si>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</si>
  <si>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</si>
  <si>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</si>
  <si>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</si>
  <si>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</si>
  <si>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</si>
  <si>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</si>
  <si>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</si>
  <si>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</si>
  <si>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</si>
  <si>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</si>
  <si>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</si>
  <si>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</si>
  <si>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</si>
  <si>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</si>
  <si>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</si>
  <si>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</si>
  <si>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</si>
  <si>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</si>
  <si>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</si>
  <si>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</si>
  <si>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</si>
  <si>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</si>
  <si>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</si>
  <si>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</si>
  <si>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</si>
  <si>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</si>
  <si>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</si>
  <si>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</si>
  <si>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</si>
  <si>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</si>
  <si>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</si>
  <si>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</si>
  <si>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</si>
  <si>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</si>
  <si>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</si>
  <si>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</si>
  <si>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</si>
  <si>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</si>
  <si>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</si>
  <si>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</si>
  <si>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</si>
  <si>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</si>
  <si>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</si>
  <si>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</si>
  <si>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</si>
  <si>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</si>
  <si>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</si>
  <si>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</si>
  <si>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</si>
  <si>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</si>
  <si>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</si>
  <si>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</si>
  <si>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</si>
  <si>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</si>
  <si>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</si>
  <si>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</si>
  <si>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</si>
  <si>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</si>
  <si>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</si>
  <si>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</si>
  <si>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</si>
  <si>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</si>
  <si>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</si>
  <si>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</si>
  <si>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</si>
  <si>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</si>
  <si>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</si>
  <si>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</si>
  <si>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</si>
  <si>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</si>
  <si>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</si>
  <si>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</si>
  <si>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</si>
  <si>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</si>
  <si>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</si>
  <si>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</si>
  <si>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</si>
  <si>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</si>
  <si>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</si>
  <si>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</si>
  <si>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</si>
  <si>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</si>
  <si>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</si>
  <si>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</si>
  <si>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</si>
  <si>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</si>
  <si>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</si>
  <si>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</si>
  <si>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</si>
  <si>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</si>
  <si>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</si>
  <si>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</si>
  <si>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</si>
  <si>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</si>
  <si>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</si>
  <si>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</si>
  <si>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</si>
  <si>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</si>
  <si>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</si>
  <si>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</si>
  <si>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</si>
  <si>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</si>
  <si>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</si>
  <si>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</si>
  <si>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</si>
  <si>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</si>
  <si>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</si>
  <si>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</si>
  <si>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</si>
  <si>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</si>
  <si>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</si>
  <si>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</si>
  <si>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</si>
  <si>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</si>
  <si>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</si>
  <si>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</si>
  <si>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</si>
  <si>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</si>
  <si>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</si>
  <si>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</si>
  <si>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</si>
  <si>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</si>
  <si>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</si>
  <si>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</si>
  <si>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</si>
  <si>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</si>
  <si>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</si>
  <si>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</si>
  <si>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</si>
  <si>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</si>
  <si>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</si>
  <si>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</si>
  <si>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</si>
  <si>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</si>
  <si>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</si>
  <si>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</si>
  <si>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</si>
  <si>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</si>
  <si>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</si>
  <si>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</si>
  <si>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</si>
  <si>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</si>
  <si>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</si>
  <si>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</si>
  <si>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</si>
  <si>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</si>
  <si>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</si>
  <si>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</si>
  <si>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</si>
  <si>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</si>
  <si>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</si>
  <si>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</si>
  <si>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</si>
  <si>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</si>
  <si>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</si>
  <si>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</si>
  <si>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</si>
  <si>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</si>
  <si>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</si>
  <si>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</si>
  <si>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</si>
  <si>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</si>
  <si>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</si>
  <si>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地域の精通した水害の専門家育成による地域防災力の向上の検討経費</t>
    <phoneticPr fontId="5"/>
  </si>
  <si>
    <t>国土交通省</t>
  </si>
  <si>
    <t>水管理・国土保全局</t>
    <rPh sb="0" eb="3">
      <t>ミズカンリ</t>
    </rPh>
    <rPh sb="4" eb="9">
      <t>コクドホゼンキョク</t>
    </rPh>
    <phoneticPr fontId="4"/>
  </si>
  <si>
    <t>河川環境課水防企画室</t>
    <rPh sb="0" eb="5">
      <t>カセンカンキョウカ</t>
    </rPh>
    <rPh sb="5" eb="10">
      <t>スイボウキカクシツ</t>
    </rPh>
    <phoneticPr fontId="5"/>
  </si>
  <si>
    <t>室長　長田　仁</t>
    <rPh sb="0" eb="2">
      <t>シツチョウ</t>
    </rPh>
    <rPh sb="3" eb="5">
      <t>ナガタ</t>
    </rPh>
    <rPh sb="6" eb="7">
      <t>ヒトシ</t>
    </rPh>
    <phoneticPr fontId="5"/>
  </si>
  <si>
    <t>令和2年度</t>
    <rPh sb="0" eb="2">
      <t>レイワ</t>
    </rPh>
    <rPh sb="3" eb="5">
      <t>ネンド</t>
    </rPh>
    <phoneticPr fontId="5"/>
  </si>
  <si>
    <t>令和4年度</t>
    <rPh sb="0" eb="2">
      <t>レイワ</t>
    </rPh>
    <rPh sb="3" eb="5">
      <t>ネンド</t>
    </rPh>
    <phoneticPr fontId="5"/>
  </si>
  <si>
    <t>○</t>
  </si>
  <si>
    <t>水防法第15条</t>
    <rPh sb="0" eb="2">
      <t>スイボウ</t>
    </rPh>
    <rPh sb="2" eb="3">
      <t>ホウ</t>
    </rPh>
    <rPh sb="3" eb="4">
      <t>ダイ</t>
    </rPh>
    <rPh sb="6" eb="7">
      <t>ジョウ</t>
    </rPh>
    <phoneticPr fontId="4"/>
  </si>
  <si>
    <t>-</t>
  </si>
  <si>
    <t>-</t>
    <phoneticPr fontId="5"/>
  </si>
  <si>
    <t xml:space="preserve">　市町村を支援する専門家制度の設立および派遣のマネジメントについて検討を行う。
・専門家への登録研修会や技術維持講習会の実施
・活動記録保存やフォローアップ方策の検討
</t>
    <phoneticPr fontId="5"/>
  </si>
  <si>
    <t>水害・土砂災害対策調査費</t>
  </si>
  <si>
    <t>水防法第十五条に基づく、最大クラスの洪水に対応したハザードマップを作成・公表し、住民の防災意識向上につながる訓練の実施を令和4年度までに100%にする。</t>
    <phoneticPr fontId="5"/>
  </si>
  <si>
    <t>ハザードマップを作成・公表し、訓練の実施割合（訓練実施市町村／対象市町村）</t>
    <phoneticPr fontId="5"/>
  </si>
  <si>
    <t>％</t>
    <phoneticPr fontId="5"/>
  </si>
  <si>
    <t>社会資本整備重点計画
２．重点目標２：災害特性や地域の脆弱性に応じて災害等のリスクを低減する（国土交通省調べ）</t>
    <phoneticPr fontId="5"/>
  </si>
  <si>
    <t>4 水害等災害による被害の軽減</t>
    <phoneticPr fontId="5"/>
  </si>
  <si>
    <t>12 水害・土砂災害の防止・減災を推進する</t>
    <phoneticPr fontId="5"/>
  </si>
  <si>
    <t>専門家の市町村への派遣数</t>
    <phoneticPr fontId="5"/>
  </si>
  <si>
    <t>執行額／市町村への派遣数　　　　　　　</t>
    <phoneticPr fontId="5"/>
  </si>
  <si>
    <t>　適切かつ実践的な助言、指導できる専門知識を有する専門家を確保し、その人材を市町村へ派遣することで市町村の人材不足、理解不足を補完し、市町村の自立的、継続的な避難訓練の実施の強化等の地域防災力向上に資する検討を行う。</t>
    <phoneticPr fontId="5"/>
  </si>
  <si>
    <t>専門家を確保し市町村へ派遣する</t>
    <phoneticPr fontId="5"/>
  </si>
  <si>
    <t>件</t>
    <rPh sb="0" eb="1">
      <t>ケン</t>
    </rPh>
    <phoneticPr fontId="5"/>
  </si>
  <si>
    <t>百万円</t>
    <rPh sb="0" eb="2">
      <t>ヒャクマン</t>
    </rPh>
    <rPh sb="2" eb="3">
      <t>エン</t>
    </rPh>
    <phoneticPr fontId="5"/>
  </si>
  <si>
    <t>執行額／検討会の開催数</t>
  </si>
  <si>
    <t>11.9百万円/5回</t>
  </si>
  <si>
    <t>適切かつ実践的な助言、指導できる専門知識を有する専門家を市町村へ派遣する。</t>
    <phoneticPr fontId="5"/>
  </si>
  <si>
    <t>近年、日本では、令和元年東日本台風や令和２年７月豪雨等、毎年のように各地で、深刻な水災害が発生しており、洪水予報等の伝達方法、避難場所その他洪水時の円滑かつ迅速な避難の確保を図るための必要な事項などを記載したハザードマップの作成や周知について、住民にわかりやすく伝えるための支援体制を強化することが求められている。</t>
    <rPh sb="3" eb="5">
      <t>ニホン</t>
    </rPh>
    <rPh sb="8" eb="10">
      <t>レイワ</t>
    </rPh>
    <rPh sb="10" eb="12">
      <t>ガンネン</t>
    </rPh>
    <rPh sb="18" eb="20">
      <t>レイワ</t>
    </rPh>
    <rPh sb="21" eb="22">
      <t>ネン</t>
    </rPh>
    <rPh sb="23" eb="24">
      <t>ガツ</t>
    </rPh>
    <rPh sb="24" eb="26">
      <t>ゴウウ</t>
    </rPh>
    <rPh sb="26" eb="27">
      <t>ナド</t>
    </rPh>
    <phoneticPr fontId="4"/>
  </si>
  <si>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</si>
  <si>
    <t>地域の水害リスク、災害発生メカニズム、減災のための行動等を住民等が正しく理解し、円滑かつ迅速な避難に結びつくことから、専門家を育成し市町村へ派遣することで、地域防災力の向上に寄与することができる。</t>
    <rPh sb="87" eb="89">
      <t>キヨ</t>
    </rPh>
    <phoneticPr fontId="4"/>
  </si>
  <si>
    <t>支出先については、企画競争により競争性の確保に努めており、資格要件の設定にあたっては、複数社の応募が可能であることを確認したうえで手続きを行っている。</t>
  </si>
  <si>
    <t>無</t>
  </si>
  <si>
    <t>‐</t>
  </si>
  <si>
    <t>負担関係について、十分検討を行ったうえで妥当であると判断し業務発注を行っている。</t>
    <rPh sb="0" eb="2">
      <t>フタン</t>
    </rPh>
    <rPh sb="2" eb="4">
      <t>カンケイ</t>
    </rPh>
    <rPh sb="9" eb="11">
      <t>ジュウブン</t>
    </rPh>
    <rPh sb="11" eb="13">
      <t>ケントウ</t>
    </rPh>
    <rPh sb="14" eb="15">
      <t>オコナ</t>
    </rPh>
    <rPh sb="20" eb="22">
      <t>ダトウ</t>
    </rPh>
    <rPh sb="26" eb="28">
      <t>ハンダン</t>
    </rPh>
    <rPh sb="29" eb="31">
      <t>ギョウム</t>
    </rPh>
    <rPh sb="31" eb="33">
      <t>ハッチュウ</t>
    </rPh>
    <rPh sb="34" eb="35">
      <t>オコナ</t>
    </rPh>
    <phoneticPr fontId="4"/>
  </si>
  <si>
    <t>内容を吟味し、無駄の無い予算執行に努めている。</t>
    <rPh sb="0" eb="2">
      <t>ナイヨウ</t>
    </rPh>
    <rPh sb="3" eb="5">
      <t>ギンミ</t>
    </rPh>
    <rPh sb="7" eb="9">
      <t>ムダ</t>
    </rPh>
    <rPh sb="10" eb="11">
      <t>ナ</t>
    </rPh>
    <rPh sb="12" eb="14">
      <t>ヨサン</t>
    </rPh>
    <rPh sb="14" eb="16">
      <t>シッコウ</t>
    </rPh>
    <rPh sb="17" eb="18">
      <t>ツト</t>
    </rPh>
    <phoneticPr fontId="4"/>
  </si>
  <si>
    <t>業務発注を計画するにあたり、あらかじめ検討項目、調査内容等について十分検討を行い執行に努めている。</t>
    <rPh sb="0" eb="2">
      <t>ギョウム</t>
    </rPh>
    <rPh sb="2" eb="4">
      <t>ハッチュウ</t>
    </rPh>
    <rPh sb="5" eb="7">
      <t>ケイカク</t>
    </rPh>
    <rPh sb="19" eb="21">
      <t>ケントウ</t>
    </rPh>
    <rPh sb="21" eb="23">
      <t>コウモク</t>
    </rPh>
    <rPh sb="24" eb="25">
      <t>チョウ</t>
    </rPh>
    <rPh sb="25" eb="26">
      <t>サ</t>
    </rPh>
    <rPh sb="26" eb="28">
      <t>ナイヨウ</t>
    </rPh>
    <rPh sb="28" eb="29">
      <t>トウ</t>
    </rPh>
    <rPh sb="33" eb="35">
      <t>ジュウブン</t>
    </rPh>
    <rPh sb="35" eb="37">
      <t>ケントウ</t>
    </rPh>
    <rPh sb="38" eb="39">
      <t>オコナ</t>
    </rPh>
    <rPh sb="40" eb="42">
      <t>シッコウ</t>
    </rPh>
    <rPh sb="43" eb="44">
      <t>ツトム</t>
    </rPh>
    <phoneticPr fontId="4"/>
  </si>
  <si>
    <t>過去の水災害に基づいた市町村先に専門家を派遣する等効率的に事業を行っている。</t>
    <rPh sb="0" eb="2">
      <t>カコ</t>
    </rPh>
    <rPh sb="3" eb="4">
      <t>ミズ</t>
    </rPh>
    <rPh sb="4" eb="6">
      <t>サイガイ</t>
    </rPh>
    <rPh sb="7" eb="8">
      <t>モト</t>
    </rPh>
    <rPh sb="11" eb="14">
      <t>シチョウソン</t>
    </rPh>
    <rPh sb="14" eb="15">
      <t>サキ</t>
    </rPh>
    <rPh sb="16" eb="19">
      <t>センモンカ</t>
    </rPh>
    <rPh sb="20" eb="22">
      <t>ハケン</t>
    </rPh>
    <rPh sb="24" eb="25">
      <t>ナド</t>
    </rPh>
    <phoneticPr fontId="4"/>
  </si>
  <si>
    <t>当初の予定どおり、成果目標に見合ったものになっている。</t>
    <rPh sb="0" eb="2">
      <t>トウショ</t>
    </rPh>
    <rPh sb="3" eb="5">
      <t>ヨテイ</t>
    </rPh>
    <rPh sb="9" eb="11">
      <t>セイカ</t>
    </rPh>
    <rPh sb="11" eb="13">
      <t>モクヒョウ</t>
    </rPh>
    <rPh sb="14" eb="16">
      <t>ミア</t>
    </rPh>
    <phoneticPr fontId="4"/>
  </si>
  <si>
    <t>当初の予定どおり、目標に見合ったものになっている。</t>
    <rPh sb="0" eb="2">
      <t>トウショ</t>
    </rPh>
    <rPh sb="3" eb="5">
      <t>ヨテイ</t>
    </rPh>
    <rPh sb="9" eb="11">
      <t>モクヒョウ</t>
    </rPh>
    <rPh sb="12" eb="14">
      <t>ミア</t>
    </rPh>
    <phoneticPr fontId="4"/>
  </si>
  <si>
    <t>水害・土砂災害対策調査費</t>
    <rPh sb="0" eb="2">
      <t>スイガイ</t>
    </rPh>
    <rPh sb="3" eb="12">
      <t>ドシャサイガイタイサクチョウサヒ</t>
    </rPh>
    <phoneticPr fontId="5"/>
  </si>
  <si>
    <t>市町村を支援する専門家制度の設立および派遣のマネジメントについて検討を行う。</t>
    <rPh sb="0" eb="3">
      <t>シチョウソン</t>
    </rPh>
    <rPh sb="4" eb="6">
      <t>シエン</t>
    </rPh>
    <rPh sb="8" eb="11">
      <t>センモンカ</t>
    </rPh>
    <rPh sb="11" eb="13">
      <t>セイド</t>
    </rPh>
    <rPh sb="14" eb="16">
      <t>セツリツ</t>
    </rPh>
    <rPh sb="19" eb="21">
      <t>ハケン</t>
    </rPh>
    <rPh sb="32" eb="34">
      <t>ケントウ</t>
    </rPh>
    <rPh sb="35" eb="36">
      <t>オコナ</t>
    </rPh>
    <phoneticPr fontId="5"/>
  </si>
  <si>
    <t>随意契約
（企画競争）</t>
    <rPh sb="2" eb="4">
      <t>ケイヤク</t>
    </rPh>
    <rPh sb="6" eb="8">
      <t>キカク</t>
    </rPh>
    <rPh sb="8" eb="10">
      <t>キョウソウ</t>
    </rPh>
    <phoneticPr fontId="4"/>
  </si>
  <si>
    <t>国交</t>
  </si>
  <si>
    <t>近年の水災害による甚大な被害を受けたことを踏まえると、想定最大規模降雨に対応したハザードマップの作成や公表だけでは円滑かつ迅速な避難の実施に結びついていないことから、適切かつ実践的な助言・指導ができる専門知識を有する専門家を育成し、派遣する体制を構築することが、住民等をサポートする上で重要である。</t>
    <phoneticPr fontId="5"/>
  </si>
  <si>
    <t>透明性及び公平性の観点から企画競争方式により競争性を確保して調査等を発注し、効果的かつ効率的に事業を実施している。</t>
    <phoneticPr fontId="5"/>
  </si>
  <si>
    <t>-</t>
    <phoneticPr fontId="5"/>
  </si>
  <si>
    <t>10.9百万円/7回</t>
    <rPh sb="4" eb="7">
      <t>ヒャクマンエン</t>
    </rPh>
    <rPh sb="9" eb="10">
      <t>カイ</t>
    </rPh>
    <phoneticPr fontId="5"/>
  </si>
  <si>
    <t>一般財団法人河川情報センター・一般財団法人国土技術研究センター共同提案体</t>
    <rPh sb="0" eb="2">
      <t>イッパン</t>
    </rPh>
    <rPh sb="2" eb="4">
      <t>ザイダン</t>
    </rPh>
    <rPh sb="4" eb="6">
      <t>ホウジン</t>
    </rPh>
    <rPh sb="6" eb="8">
      <t>カセン</t>
    </rPh>
    <rPh sb="8" eb="10">
      <t>ジョウホウ</t>
    </rPh>
    <rPh sb="15" eb="17">
      <t>イッパン</t>
    </rPh>
    <rPh sb="17" eb="19">
      <t>ザイダン</t>
    </rPh>
    <rPh sb="19" eb="21">
      <t>ホウジン</t>
    </rPh>
    <rPh sb="21" eb="23">
      <t>コクド</t>
    </rPh>
    <rPh sb="23" eb="25">
      <t>ギジュツ</t>
    </rPh>
    <rPh sb="25" eb="27">
      <t>ケンキュウ</t>
    </rPh>
    <rPh sb="31" eb="32">
      <t>トモ</t>
    </rPh>
    <rPh sb="32" eb="33">
      <t>ドウ</t>
    </rPh>
    <rPh sb="33" eb="35">
      <t>テイアン</t>
    </rPh>
    <rPh sb="35" eb="36">
      <t>タイ</t>
    </rPh>
    <phoneticPr fontId="5"/>
  </si>
  <si>
    <t>今後の水害リスク情報の提供のあり方等に関する調査検討業務</t>
    <rPh sb="0" eb="2">
      <t>コンゴ</t>
    </rPh>
    <rPh sb="3" eb="5">
      <t>スイガイ</t>
    </rPh>
    <rPh sb="8" eb="10">
      <t>ジョウホウ</t>
    </rPh>
    <rPh sb="11" eb="13">
      <t>テイキョウ</t>
    </rPh>
    <rPh sb="16" eb="17">
      <t>カタ</t>
    </rPh>
    <rPh sb="17" eb="18">
      <t>トウ</t>
    </rPh>
    <rPh sb="19" eb="20">
      <t>カン</t>
    </rPh>
    <rPh sb="22" eb="24">
      <t>チョウサ</t>
    </rPh>
    <rPh sb="24" eb="26">
      <t>ケントウ</t>
    </rPh>
    <rPh sb="26" eb="28">
      <t>ギョウム</t>
    </rPh>
    <phoneticPr fontId="5"/>
  </si>
  <si>
    <t>A.一般財団法人河川情報センター・一般財団法人国土技術研究センター共同提案体</t>
    <rPh sb="2" eb="4">
      <t>イッパン</t>
    </rPh>
    <rPh sb="4" eb="6">
      <t>ザイダン</t>
    </rPh>
    <rPh sb="6" eb="8">
      <t>ホウジン</t>
    </rPh>
    <rPh sb="8" eb="10">
      <t>カセン</t>
    </rPh>
    <rPh sb="10" eb="12">
      <t>ジョウホウ</t>
    </rPh>
    <rPh sb="17" eb="19">
      <t>イッパン</t>
    </rPh>
    <rPh sb="19" eb="21">
      <t>ザイダン</t>
    </rPh>
    <rPh sb="21" eb="23">
      <t>ホウジン</t>
    </rPh>
    <rPh sb="23" eb="25">
      <t>コクド</t>
    </rPh>
    <rPh sb="25" eb="27">
      <t>ギジュツ</t>
    </rPh>
    <rPh sb="27" eb="29">
      <t>ケンキュウ</t>
    </rPh>
    <rPh sb="33" eb="35">
      <t>キョウドウ</t>
    </rPh>
    <rPh sb="35" eb="37">
      <t>テイアン</t>
    </rPh>
    <rPh sb="37" eb="38">
      <t>タイ</t>
    </rPh>
    <phoneticPr fontId="5"/>
  </si>
  <si>
    <t>-</t>
    <phoneticPr fontId="5"/>
  </si>
  <si>
    <t>終了予定</t>
  </si>
  <si>
    <t>令和４年度もって事業終了予定。今後同様の事業を実施することがある場合は、本事業で見られた課題・改善点等を踏まえ、事業執行に努められたい。</t>
    <rPh sb="12" eb="14">
      <t>ヨテイ</t>
    </rPh>
    <phoneticPr fontId="5"/>
  </si>
  <si>
    <t xml:space="preserve">人材不足等が著しい自治体に専門家を派遣する他、ウェブ開催による講習会を通じ参加者の裾野を広げ、住民の防災意識向上につながる訓練を推進する。また、派遣先等での活動記録を、優良事例として取り纏め、全国の自治体に共有し、技術的支援をすることで、100％達成を目指す。
</t>
    <rPh sb="37" eb="40">
      <t>サンカシャ</t>
    </rPh>
    <rPh sb="41" eb="43">
      <t>スソノ</t>
    </rPh>
    <rPh sb="44" eb="45">
      <t>ヒロ</t>
    </rPh>
    <phoneticPr fontId="5"/>
  </si>
  <si>
    <t>-</t>
    <phoneticPr fontId="5"/>
  </si>
  <si>
    <t>-</t>
    <phoneticPr fontId="5"/>
  </si>
  <si>
    <t>https://www.mlit.go.jp/seisakutokatsu/hyouka/seisakutokatsu_hyouka_tk_000037.html</t>
    <phoneticPr fontId="5"/>
  </si>
  <si>
    <t>P20（全体版）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</si>
</sst>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6" xfId="1" applyFont="1" applyFill="1" applyBorder="1" applyAlignment="1" applyProtection="1">
      <alignment vertical="top"/>
      <protection locked="0"/>
    </xf>
    <xf numFmtId="0" fontId="31" fillId="0" borderId="7" xfId="1" applyFont="1" applyFill="1" applyBorder="1" applyAlignment="1" applyProtection="1">
      <alignment vertical="top"/>
      <protection locked="0"/>
    </xf>
    <xf numFmtId="0" fontId="31" fillId="0" borderId="8" xfId="1" applyFont="1" applyFill="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13970</xdr:colOff>
      <xdr:row>274</xdr:row>
      <xdr:rowOff>70485</xdr:rowOff>
    </xdr:from>
    <xdr:to>
      <xdr:col>31</xdr:col>
      <xdr:colOff>128270</xdr:colOff>
      <xdr:row>276</xdr:row>
      <xdr:rowOff>67945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14470" y="46619160"/>
          <a:ext cx="2314575" cy="702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市町村を支援する専門家「水害減災エンジニア」制度の設立および派遣のマネジメントについて検討</a:t>
          </a:r>
        </a:p>
      </xdr:txBody>
    </xdr:sp>
    <xdr:clientData/>
  </xdr:twoCellAnchor>
  <xdr:twoCellAnchor>
    <xdr:from>
      <xdr:col>20</xdr:col>
      <xdr:colOff>0</xdr:colOff>
      <xdr:row>271</xdr:row>
      <xdr:rowOff>0</xdr:rowOff>
    </xdr:from>
    <xdr:to>
      <xdr:col>31</xdr:col>
      <xdr:colOff>126365</xdr:colOff>
      <xdr:row>273</xdr:row>
      <xdr:rowOff>280670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00500" y="45491400"/>
          <a:ext cx="232664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10.9</a:t>
          </a:r>
          <a:r>
            <a:rPr kumimoji="1" lang="ja-JP" altLang="en-US" sz="1400"/>
            <a:t>百万円</a:t>
          </a:r>
        </a:p>
      </xdr:txBody>
    </xdr:sp>
    <xdr:clientData/>
  </xdr:twoCellAnchor>
  <xdr:twoCellAnchor>
    <xdr:from>
      <xdr:col>20</xdr:col>
      <xdr:colOff>19050</xdr:colOff>
      <xdr:row>279</xdr:row>
      <xdr:rowOff>283845</xdr:rowOff>
    </xdr:from>
    <xdr:to>
      <xdr:col>31</xdr:col>
      <xdr:colOff>99695</xdr:colOff>
      <xdr:row>282</xdr:row>
      <xdr:rowOff>206375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19550" y="48594645"/>
          <a:ext cx="2280920" cy="9798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en-US" altLang="ja-JP" sz="1400"/>
            <a:t>10.9</a:t>
          </a:r>
          <a:r>
            <a:rPr kumimoji="1" lang="ja-JP" altLang="en-US" sz="1400"/>
            <a:t>百万円</a:t>
          </a:r>
        </a:p>
      </xdr:txBody>
    </xdr:sp>
    <xdr:clientData/>
  </xdr:twoCellAnchor>
  <xdr:twoCellAnchor>
    <xdr:from>
      <xdr:col>25</xdr:col>
      <xdr:colOff>198120</xdr:colOff>
      <xdr:row>276</xdr:row>
      <xdr:rowOff>194945</xdr:rowOff>
    </xdr:from>
    <xdr:to>
      <xdr:col>25</xdr:col>
      <xdr:colOff>198120</xdr:colOff>
      <xdr:row>278</xdr:row>
      <xdr:rowOff>288290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198745" y="47448470"/>
          <a:ext cx="0" cy="7981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xdr:colOff>
      <xdr:row>278</xdr:row>
      <xdr:rowOff>316230</xdr:rowOff>
    </xdr:from>
    <xdr:to>
      <xdr:col>31</xdr:col>
      <xdr:colOff>3810</xdr:colOff>
      <xdr:row>279</xdr:row>
      <xdr:rowOff>186690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01160" y="48274605"/>
          <a:ext cx="200342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24130</xdr:colOff>
      <xdr:row>283</xdr:row>
      <xdr:rowOff>46355</xdr:rowOff>
    </xdr:from>
    <xdr:to>
      <xdr:col>31</xdr:col>
      <xdr:colOff>70485</xdr:colOff>
      <xdr:row>285</xdr:row>
      <xdr:rowOff>423545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24630" y="49766855"/>
          <a:ext cx="2246630" cy="1082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5"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74">
        <v>2022</v>
      </c>
      <c r="AE2" s="174"/>
      <c r="AF2" s="174"/>
      <c r="AG2" s="174"/>
      <c r="AH2" s="174"/>
      <c r="AI2" s="71" t="s">
        <v>285</v>
      </c>
      <c r="AJ2" s="174" t="s">
        <v>651</v>
      </c>
      <c r="AK2" s="174"/>
      <c r="AL2" s="174"/>
      <c r="AM2" s="174"/>
      <c r="AN2" s="71" t="s">
        <v>285</v>
      </c>
      <c r="AO2" s="174">
        <v>21</v>
      </c>
      <c r="AP2" s="174"/>
      <c r="AQ2" s="174"/>
      <c r="AR2" s="72" t="s">
        <v>285</v>
      </c>
      <c r="AS2" s="175">
        <v>132</v>
      </c>
      <c r="AT2" s="175"/>
      <c r="AU2" s="175"/>
      <c r="AV2" s="71" t="str">
        <f>IF(AW2="","","-")</f>
        <v/>
      </c>
      <c r="AW2" s="176"/>
      <c r="AX2" s="176"/>
    </row>
    <row r="3" spans="1:50" ht="21" customHeight="1" thickBot="1" x14ac:dyDescent="0.2">
      <c r="A3" s="177" t="s">
        <v>598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609</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608</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610</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613</v>
      </c>
      <c r="H5" s="165"/>
      <c r="I5" s="165"/>
      <c r="J5" s="165"/>
      <c r="K5" s="165"/>
      <c r="L5" s="165"/>
      <c r="M5" s="166" t="s">
        <v>61</v>
      </c>
      <c r="N5" s="167"/>
      <c r="O5" s="167"/>
      <c r="P5" s="167"/>
      <c r="Q5" s="167"/>
      <c r="R5" s="168"/>
      <c r="S5" s="169" t="s">
        <v>614</v>
      </c>
      <c r="T5" s="165"/>
      <c r="U5" s="165"/>
      <c r="V5" s="165"/>
      <c r="W5" s="165"/>
      <c r="X5" s="170"/>
      <c r="Y5" s="171" t="s">
        <v>3</v>
      </c>
      <c r="Z5" s="172"/>
      <c r="AA5" s="172"/>
      <c r="AB5" s="172"/>
      <c r="AC5" s="172"/>
      <c r="AD5" s="173"/>
      <c r="AE5" s="196" t="s">
        <v>611</v>
      </c>
      <c r="AF5" s="196"/>
      <c r="AG5" s="196"/>
      <c r="AH5" s="196"/>
      <c r="AI5" s="196"/>
      <c r="AJ5" s="196"/>
      <c r="AK5" s="196"/>
      <c r="AL5" s="196"/>
      <c r="AM5" s="196"/>
      <c r="AN5" s="196"/>
      <c r="AO5" s="196"/>
      <c r="AP5" s="197"/>
      <c r="AQ5" s="198" t="s">
        <v>612</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0" t="s">
        <v>20</v>
      </c>
      <c r="B7" s="181"/>
      <c r="C7" s="181"/>
      <c r="D7" s="181"/>
      <c r="E7" s="181"/>
      <c r="F7" s="182"/>
      <c r="G7" s="206" t="s">
        <v>616</v>
      </c>
      <c r="H7" s="207"/>
      <c r="I7" s="207"/>
      <c r="J7" s="207"/>
      <c r="K7" s="207"/>
      <c r="L7" s="207"/>
      <c r="M7" s="207"/>
      <c r="N7" s="207"/>
      <c r="O7" s="207"/>
      <c r="P7" s="207"/>
      <c r="Q7" s="207"/>
      <c r="R7" s="207"/>
      <c r="S7" s="207"/>
      <c r="T7" s="207"/>
      <c r="U7" s="207"/>
      <c r="V7" s="207"/>
      <c r="W7" s="207"/>
      <c r="X7" s="208"/>
      <c r="Y7" s="209" t="s">
        <v>270</v>
      </c>
      <c r="Z7" s="210"/>
      <c r="AA7" s="210"/>
      <c r="AB7" s="210"/>
      <c r="AC7" s="210"/>
      <c r="AD7" s="211"/>
      <c r="AE7" s="212" t="s">
        <v>618</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国土強靱化施策</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629</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65.25" customHeight="1" x14ac:dyDescent="0.15">
      <c r="A10" s="236" t="s">
        <v>27</v>
      </c>
      <c r="B10" s="237"/>
      <c r="C10" s="237"/>
      <c r="D10" s="237"/>
      <c r="E10" s="237"/>
      <c r="F10" s="237"/>
      <c r="G10" s="238" t="s">
        <v>619</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417</v>
      </c>
      <c r="Q12" s="225"/>
      <c r="R12" s="225"/>
      <c r="S12" s="225"/>
      <c r="T12" s="225"/>
      <c r="U12" s="225"/>
      <c r="V12" s="254"/>
      <c r="W12" s="224" t="s">
        <v>569</v>
      </c>
      <c r="X12" s="225"/>
      <c r="Y12" s="225"/>
      <c r="Z12" s="225"/>
      <c r="AA12" s="225"/>
      <c r="AB12" s="225"/>
      <c r="AC12" s="254"/>
      <c r="AD12" s="224" t="s">
        <v>571</v>
      </c>
      <c r="AE12" s="225"/>
      <c r="AF12" s="225"/>
      <c r="AG12" s="225"/>
      <c r="AH12" s="225"/>
      <c r="AI12" s="225"/>
      <c r="AJ12" s="254"/>
      <c r="AK12" s="224" t="s">
        <v>589</v>
      </c>
      <c r="AL12" s="225"/>
      <c r="AM12" s="225"/>
      <c r="AN12" s="225"/>
      <c r="AO12" s="225"/>
      <c r="AP12" s="225"/>
      <c r="AQ12" s="254"/>
      <c r="AR12" s="224" t="s">
        <v>590</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t="s">
        <v>617</v>
      </c>
      <c r="Q13" s="219"/>
      <c r="R13" s="219"/>
      <c r="S13" s="219"/>
      <c r="T13" s="219"/>
      <c r="U13" s="219"/>
      <c r="V13" s="220"/>
      <c r="W13" s="218">
        <v>12</v>
      </c>
      <c r="X13" s="219"/>
      <c r="Y13" s="219"/>
      <c r="Z13" s="219"/>
      <c r="AA13" s="219"/>
      <c r="AB13" s="219"/>
      <c r="AC13" s="220"/>
      <c r="AD13" s="218">
        <v>11</v>
      </c>
      <c r="AE13" s="219"/>
      <c r="AF13" s="219"/>
      <c r="AG13" s="219"/>
      <c r="AH13" s="219"/>
      <c r="AI13" s="219"/>
      <c r="AJ13" s="220"/>
      <c r="AK13" s="218">
        <v>11</v>
      </c>
      <c r="AL13" s="219"/>
      <c r="AM13" s="219"/>
      <c r="AN13" s="219"/>
      <c r="AO13" s="219"/>
      <c r="AP13" s="219"/>
      <c r="AQ13" s="220"/>
      <c r="AR13" s="230" t="s">
        <v>618</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t="s">
        <v>617</v>
      </c>
      <c r="Q14" s="219"/>
      <c r="R14" s="219"/>
      <c r="S14" s="219"/>
      <c r="T14" s="219"/>
      <c r="U14" s="219"/>
      <c r="V14" s="220"/>
      <c r="W14" s="218" t="s">
        <v>617</v>
      </c>
      <c r="X14" s="219"/>
      <c r="Y14" s="219"/>
      <c r="Z14" s="219"/>
      <c r="AA14" s="219"/>
      <c r="AB14" s="219"/>
      <c r="AC14" s="220"/>
      <c r="AD14" s="218" t="s">
        <v>617</v>
      </c>
      <c r="AE14" s="219"/>
      <c r="AF14" s="219"/>
      <c r="AG14" s="219"/>
      <c r="AH14" s="219"/>
      <c r="AI14" s="219"/>
      <c r="AJ14" s="220"/>
      <c r="AK14" s="218" t="s">
        <v>617</v>
      </c>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t="s">
        <v>617</v>
      </c>
      <c r="Q15" s="219"/>
      <c r="R15" s="219"/>
      <c r="S15" s="219"/>
      <c r="T15" s="219"/>
      <c r="U15" s="219"/>
      <c r="V15" s="220"/>
      <c r="W15" s="218" t="s">
        <v>617</v>
      </c>
      <c r="X15" s="219"/>
      <c r="Y15" s="219"/>
      <c r="Z15" s="219"/>
      <c r="AA15" s="219"/>
      <c r="AB15" s="219"/>
      <c r="AC15" s="220"/>
      <c r="AD15" s="218" t="s">
        <v>617</v>
      </c>
      <c r="AE15" s="219"/>
      <c r="AF15" s="219"/>
      <c r="AG15" s="219"/>
      <c r="AH15" s="219"/>
      <c r="AI15" s="219"/>
      <c r="AJ15" s="220"/>
      <c r="AK15" s="218" t="s">
        <v>617</v>
      </c>
      <c r="AL15" s="219"/>
      <c r="AM15" s="219"/>
      <c r="AN15" s="219"/>
      <c r="AO15" s="219"/>
      <c r="AP15" s="219"/>
      <c r="AQ15" s="220"/>
      <c r="AR15" s="218" t="s">
        <v>663</v>
      </c>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t="s">
        <v>617</v>
      </c>
      <c r="Q16" s="219"/>
      <c r="R16" s="219"/>
      <c r="S16" s="219"/>
      <c r="T16" s="219"/>
      <c r="U16" s="219"/>
      <c r="V16" s="220"/>
      <c r="W16" s="218" t="s">
        <v>617</v>
      </c>
      <c r="X16" s="219"/>
      <c r="Y16" s="219"/>
      <c r="Z16" s="219"/>
      <c r="AA16" s="219"/>
      <c r="AB16" s="219"/>
      <c r="AC16" s="220"/>
      <c r="AD16" s="218" t="s">
        <v>617</v>
      </c>
      <c r="AE16" s="219"/>
      <c r="AF16" s="219"/>
      <c r="AG16" s="219"/>
      <c r="AH16" s="219"/>
      <c r="AI16" s="219"/>
      <c r="AJ16" s="220"/>
      <c r="AK16" s="218" t="s">
        <v>617</v>
      </c>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617</v>
      </c>
      <c r="Q17" s="219"/>
      <c r="R17" s="219"/>
      <c r="S17" s="219"/>
      <c r="T17" s="219"/>
      <c r="U17" s="219"/>
      <c r="V17" s="220"/>
      <c r="W17" s="218" t="s">
        <v>617</v>
      </c>
      <c r="X17" s="219"/>
      <c r="Y17" s="219"/>
      <c r="Z17" s="219"/>
      <c r="AA17" s="219"/>
      <c r="AB17" s="219"/>
      <c r="AC17" s="220"/>
      <c r="AD17" s="218" t="s">
        <v>617</v>
      </c>
      <c r="AE17" s="219"/>
      <c r="AF17" s="219"/>
      <c r="AG17" s="219"/>
      <c r="AH17" s="219"/>
      <c r="AI17" s="219"/>
      <c r="AJ17" s="220"/>
      <c r="AK17" s="218" t="s">
        <v>617</v>
      </c>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0</v>
      </c>
      <c r="Q18" s="263"/>
      <c r="R18" s="263"/>
      <c r="S18" s="263"/>
      <c r="T18" s="263"/>
      <c r="U18" s="263"/>
      <c r="V18" s="264"/>
      <c r="W18" s="262">
        <f>SUM(W13:AC17)</f>
        <v>12</v>
      </c>
      <c r="X18" s="263"/>
      <c r="Y18" s="263"/>
      <c r="Z18" s="263"/>
      <c r="AA18" s="263"/>
      <c r="AB18" s="263"/>
      <c r="AC18" s="264"/>
      <c r="AD18" s="262">
        <f>SUM(AD13:AJ17)</f>
        <v>11</v>
      </c>
      <c r="AE18" s="263"/>
      <c r="AF18" s="263"/>
      <c r="AG18" s="263"/>
      <c r="AH18" s="263"/>
      <c r="AI18" s="263"/>
      <c r="AJ18" s="264"/>
      <c r="AK18" s="262">
        <f>SUM(AK13:AQ17)</f>
        <v>11</v>
      </c>
      <c r="AL18" s="263"/>
      <c r="AM18" s="263"/>
      <c r="AN18" s="263"/>
      <c r="AO18" s="263"/>
      <c r="AP18" s="263"/>
      <c r="AQ18" s="264"/>
      <c r="AR18" s="262">
        <f>SUM(AR13:AX17)</f>
        <v>0</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0</v>
      </c>
      <c r="Q19" s="219"/>
      <c r="R19" s="219"/>
      <c r="S19" s="219"/>
      <c r="T19" s="219"/>
      <c r="U19" s="219"/>
      <c r="V19" s="220"/>
      <c r="W19" s="218">
        <v>11.9</v>
      </c>
      <c r="X19" s="219"/>
      <c r="Y19" s="219"/>
      <c r="Z19" s="219"/>
      <c r="AA19" s="219"/>
      <c r="AB19" s="219"/>
      <c r="AC19" s="220"/>
      <c r="AD19" s="218">
        <v>10.9</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t="str">
        <f>IF(P18=0, "-", SUM(P19)/P18)</f>
        <v>-</v>
      </c>
      <c r="Q20" s="294"/>
      <c r="R20" s="294"/>
      <c r="S20" s="294"/>
      <c r="T20" s="294"/>
      <c r="U20" s="294"/>
      <c r="V20" s="294"/>
      <c r="W20" s="294">
        <f>IF(W18=0, "-", SUM(W19)/W18)</f>
        <v>0.9916666666666667</v>
      </c>
      <c r="X20" s="294"/>
      <c r="Y20" s="294"/>
      <c r="Z20" s="294"/>
      <c r="AA20" s="294"/>
      <c r="AB20" s="294"/>
      <c r="AC20" s="294"/>
      <c r="AD20" s="294">
        <f>IF(AD18=0, "-", SUM(AD19)/AD18)</f>
        <v>0.99090909090909096</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239</v>
      </c>
      <c r="H21" s="293"/>
      <c r="I21" s="293"/>
      <c r="J21" s="293"/>
      <c r="K21" s="293"/>
      <c r="L21" s="293"/>
      <c r="M21" s="293"/>
      <c r="N21" s="293"/>
      <c r="O21" s="293"/>
      <c r="P21" s="294" t="str">
        <f>IF(P19=0, "-", SUM(P19)/SUM(P13,P14))</f>
        <v>-</v>
      </c>
      <c r="Q21" s="294"/>
      <c r="R21" s="294"/>
      <c r="S21" s="294"/>
      <c r="T21" s="294"/>
      <c r="U21" s="294"/>
      <c r="V21" s="294"/>
      <c r="W21" s="294">
        <f>IF(W19=0, "-", SUM(W19)/SUM(W13,W14))</f>
        <v>0.9916666666666667</v>
      </c>
      <c r="X21" s="294"/>
      <c r="Y21" s="294"/>
      <c r="Z21" s="294"/>
      <c r="AA21" s="294"/>
      <c r="AB21" s="294"/>
      <c r="AC21" s="294"/>
      <c r="AD21" s="294">
        <f>IF(AD19=0, "-", SUM(AD19)/SUM(AD13,AD14))</f>
        <v>0.99090909090909096</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593</v>
      </c>
      <c r="B22" s="303"/>
      <c r="C22" s="303"/>
      <c r="D22" s="303"/>
      <c r="E22" s="303"/>
      <c r="F22" s="304"/>
      <c r="G22" s="308" t="s">
        <v>229</v>
      </c>
      <c r="H22" s="277"/>
      <c r="I22" s="277"/>
      <c r="J22" s="277"/>
      <c r="K22" s="277"/>
      <c r="L22" s="277"/>
      <c r="M22" s="277"/>
      <c r="N22" s="277"/>
      <c r="O22" s="309"/>
      <c r="P22" s="276" t="s">
        <v>591</v>
      </c>
      <c r="Q22" s="277"/>
      <c r="R22" s="277"/>
      <c r="S22" s="277"/>
      <c r="T22" s="277"/>
      <c r="U22" s="277"/>
      <c r="V22" s="309"/>
      <c r="W22" s="276" t="s">
        <v>592</v>
      </c>
      <c r="X22" s="277"/>
      <c r="Y22" s="277"/>
      <c r="Z22" s="277"/>
      <c r="AA22" s="277"/>
      <c r="AB22" s="277"/>
      <c r="AC22" s="309"/>
      <c r="AD22" s="276" t="s">
        <v>228</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620</v>
      </c>
      <c r="H23" s="280"/>
      <c r="I23" s="280"/>
      <c r="J23" s="280"/>
      <c r="K23" s="280"/>
      <c r="L23" s="280"/>
      <c r="M23" s="280"/>
      <c r="N23" s="280"/>
      <c r="O23" s="281"/>
      <c r="P23" s="230">
        <v>11</v>
      </c>
      <c r="Q23" s="231"/>
      <c r="R23" s="231"/>
      <c r="S23" s="231"/>
      <c r="T23" s="231"/>
      <c r="U23" s="231"/>
      <c r="V23" s="282"/>
      <c r="W23" s="230" t="s">
        <v>618</v>
      </c>
      <c r="X23" s="231"/>
      <c r="Y23" s="231"/>
      <c r="Z23" s="231"/>
      <c r="AA23" s="231"/>
      <c r="AB23" s="231"/>
      <c r="AC23" s="282"/>
      <c r="AD23" s="283" t="s">
        <v>663</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hidden="1" customHeight="1" x14ac:dyDescent="0.15">
      <c r="A24" s="305"/>
      <c r="B24" s="306"/>
      <c r="C24" s="306"/>
      <c r="D24" s="306"/>
      <c r="E24" s="306"/>
      <c r="F24" s="307"/>
      <c r="G24" s="289"/>
      <c r="H24" s="290"/>
      <c r="I24" s="290"/>
      <c r="J24" s="290"/>
      <c r="K24" s="290"/>
      <c r="L24" s="290"/>
      <c r="M24" s="290"/>
      <c r="N24" s="290"/>
      <c r="O24" s="291"/>
      <c r="P24" s="218"/>
      <c r="Q24" s="219"/>
      <c r="R24" s="219"/>
      <c r="S24" s="219"/>
      <c r="T24" s="219"/>
      <c r="U24" s="219"/>
      <c r="V24" s="220"/>
      <c r="W24" s="218"/>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15">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15">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8" t="s">
        <v>18</v>
      </c>
      <c r="H29" s="129"/>
      <c r="I29" s="129"/>
      <c r="J29" s="129"/>
      <c r="K29" s="129"/>
      <c r="L29" s="129"/>
      <c r="M29" s="129"/>
      <c r="N29" s="129"/>
      <c r="O29" s="130"/>
      <c r="P29" s="332">
        <f>AK13</f>
        <v>11</v>
      </c>
      <c r="Q29" s="333"/>
      <c r="R29" s="333"/>
      <c r="S29" s="333"/>
      <c r="T29" s="333"/>
      <c r="U29" s="333"/>
      <c r="V29" s="334"/>
      <c r="W29" s="335" t="str">
        <f>AR13</f>
        <v>-</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580</v>
      </c>
      <c r="B30" s="339"/>
      <c r="C30" s="339"/>
      <c r="D30" s="339"/>
      <c r="E30" s="339"/>
      <c r="F30" s="340"/>
      <c r="G30" s="341" t="s">
        <v>635</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581</v>
      </c>
      <c r="B31" s="319"/>
      <c r="C31" s="319"/>
      <c r="D31" s="319"/>
      <c r="E31" s="319"/>
      <c r="F31" s="320"/>
      <c r="G31" s="352" t="s">
        <v>573</v>
      </c>
      <c r="H31" s="353"/>
      <c r="I31" s="353"/>
      <c r="J31" s="353"/>
      <c r="K31" s="353"/>
      <c r="L31" s="353"/>
      <c r="M31" s="353"/>
      <c r="N31" s="353"/>
      <c r="O31" s="353"/>
      <c r="P31" s="354" t="s">
        <v>572</v>
      </c>
      <c r="Q31" s="353"/>
      <c r="R31" s="353"/>
      <c r="S31" s="353"/>
      <c r="T31" s="353"/>
      <c r="U31" s="353"/>
      <c r="V31" s="353"/>
      <c r="W31" s="353"/>
      <c r="X31" s="355"/>
      <c r="Y31" s="356"/>
      <c r="Z31" s="357"/>
      <c r="AA31" s="358"/>
      <c r="AB31" s="403" t="s">
        <v>11</v>
      </c>
      <c r="AC31" s="403"/>
      <c r="AD31" s="403"/>
      <c r="AE31" s="404" t="s">
        <v>417</v>
      </c>
      <c r="AF31" s="405"/>
      <c r="AG31" s="405"/>
      <c r="AH31" s="406"/>
      <c r="AI31" s="404" t="s">
        <v>569</v>
      </c>
      <c r="AJ31" s="405"/>
      <c r="AK31" s="405"/>
      <c r="AL31" s="406"/>
      <c r="AM31" s="404" t="s">
        <v>385</v>
      </c>
      <c r="AN31" s="405"/>
      <c r="AO31" s="405"/>
      <c r="AP31" s="406"/>
      <c r="AQ31" s="412" t="s">
        <v>416</v>
      </c>
      <c r="AR31" s="413"/>
      <c r="AS31" s="413"/>
      <c r="AT31" s="414"/>
      <c r="AU31" s="412" t="s">
        <v>594</v>
      </c>
      <c r="AV31" s="413"/>
      <c r="AW31" s="413"/>
      <c r="AX31" s="415"/>
    </row>
    <row r="32" spans="1:50" ht="23.25" customHeight="1" x14ac:dyDescent="0.15">
      <c r="A32" s="350"/>
      <c r="B32" s="319"/>
      <c r="C32" s="319"/>
      <c r="D32" s="319"/>
      <c r="E32" s="319"/>
      <c r="F32" s="320"/>
      <c r="G32" s="359" t="s">
        <v>630</v>
      </c>
      <c r="H32" s="360"/>
      <c r="I32" s="360"/>
      <c r="J32" s="360"/>
      <c r="K32" s="360"/>
      <c r="L32" s="360"/>
      <c r="M32" s="360"/>
      <c r="N32" s="360"/>
      <c r="O32" s="360"/>
      <c r="P32" s="363" t="s">
        <v>627</v>
      </c>
      <c r="Q32" s="364"/>
      <c r="R32" s="364"/>
      <c r="S32" s="364"/>
      <c r="T32" s="364"/>
      <c r="U32" s="364"/>
      <c r="V32" s="364"/>
      <c r="W32" s="364"/>
      <c r="X32" s="365"/>
      <c r="Y32" s="369" t="s">
        <v>51</v>
      </c>
      <c r="Z32" s="370"/>
      <c r="AA32" s="371"/>
      <c r="AB32" s="372" t="s">
        <v>631</v>
      </c>
      <c r="AC32" s="373"/>
      <c r="AD32" s="373"/>
      <c r="AE32" s="374" t="s">
        <v>618</v>
      </c>
      <c r="AF32" s="375"/>
      <c r="AG32" s="375"/>
      <c r="AH32" s="375"/>
      <c r="AI32" s="375">
        <v>5</v>
      </c>
      <c r="AJ32" s="375"/>
      <c r="AK32" s="375"/>
      <c r="AL32" s="375"/>
      <c r="AM32" s="374">
        <v>7</v>
      </c>
      <c r="AN32" s="375"/>
      <c r="AO32" s="375"/>
      <c r="AP32" s="375"/>
      <c r="AQ32" s="374" t="s">
        <v>618</v>
      </c>
      <c r="AR32" s="375"/>
      <c r="AS32" s="375"/>
      <c r="AT32" s="375"/>
      <c r="AU32" s="392" t="s">
        <v>618</v>
      </c>
      <c r="AV32" s="407"/>
      <c r="AW32" s="407"/>
      <c r="AX32" s="408"/>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631</v>
      </c>
      <c r="AC33" s="373"/>
      <c r="AD33" s="373"/>
      <c r="AE33" s="374" t="s">
        <v>618</v>
      </c>
      <c r="AF33" s="375"/>
      <c r="AG33" s="375"/>
      <c r="AH33" s="375"/>
      <c r="AI33" s="375">
        <v>5</v>
      </c>
      <c r="AJ33" s="375"/>
      <c r="AK33" s="375"/>
      <c r="AL33" s="375"/>
      <c r="AM33" s="375">
        <v>7</v>
      </c>
      <c r="AN33" s="375"/>
      <c r="AO33" s="375"/>
      <c r="AP33" s="375"/>
      <c r="AQ33" s="375">
        <v>7</v>
      </c>
      <c r="AR33" s="375"/>
      <c r="AS33" s="375"/>
      <c r="AT33" s="375"/>
      <c r="AU33" s="392" t="s">
        <v>654</v>
      </c>
      <c r="AV33" s="407"/>
      <c r="AW33" s="407"/>
      <c r="AX33" s="408"/>
    </row>
    <row r="34" spans="1:51" ht="23.25" customHeight="1" x14ac:dyDescent="0.15">
      <c r="A34" s="439" t="s">
        <v>582</v>
      </c>
      <c r="B34" s="440"/>
      <c r="C34" s="440"/>
      <c r="D34" s="440"/>
      <c r="E34" s="440"/>
      <c r="F34" s="441"/>
      <c r="G34" s="225" t="s">
        <v>583</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417</v>
      </c>
      <c r="AF34" s="225"/>
      <c r="AG34" s="225"/>
      <c r="AH34" s="254"/>
      <c r="AI34" s="224" t="s">
        <v>569</v>
      </c>
      <c r="AJ34" s="225"/>
      <c r="AK34" s="225"/>
      <c r="AL34" s="254"/>
      <c r="AM34" s="224" t="s">
        <v>385</v>
      </c>
      <c r="AN34" s="225"/>
      <c r="AO34" s="225"/>
      <c r="AP34" s="254"/>
      <c r="AQ34" s="418" t="s">
        <v>595</v>
      </c>
      <c r="AR34" s="419"/>
      <c r="AS34" s="419"/>
      <c r="AT34" s="419"/>
      <c r="AU34" s="419"/>
      <c r="AV34" s="419"/>
      <c r="AW34" s="419"/>
      <c r="AX34" s="420"/>
    </row>
    <row r="35" spans="1:51" ht="23.25" customHeight="1" x14ac:dyDescent="0.15">
      <c r="A35" s="442"/>
      <c r="B35" s="443"/>
      <c r="C35" s="443"/>
      <c r="D35" s="443"/>
      <c r="E35" s="443"/>
      <c r="F35" s="444"/>
      <c r="G35" s="397" t="s">
        <v>628</v>
      </c>
      <c r="H35" s="398"/>
      <c r="I35" s="398"/>
      <c r="J35" s="398"/>
      <c r="K35" s="398"/>
      <c r="L35" s="398"/>
      <c r="M35" s="398"/>
      <c r="N35" s="398"/>
      <c r="O35" s="398"/>
      <c r="P35" s="398"/>
      <c r="Q35" s="398"/>
      <c r="R35" s="398"/>
      <c r="S35" s="398"/>
      <c r="T35" s="398"/>
      <c r="U35" s="398"/>
      <c r="V35" s="398"/>
      <c r="W35" s="398"/>
      <c r="X35" s="398"/>
      <c r="Y35" s="421" t="s">
        <v>582</v>
      </c>
      <c r="Z35" s="422"/>
      <c r="AA35" s="423"/>
      <c r="AB35" s="424" t="s">
        <v>632</v>
      </c>
      <c r="AC35" s="425"/>
      <c r="AD35" s="426"/>
      <c r="AE35" s="374" t="s">
        <v>618</v>
      </c>
      <c r="AF35" s="374"/>
      <c r="AG35" s="374"/>
      <c r="AH35" s="374"/>
      <c r="AI35" s="374">
        <v>2.2999999999999998</v>
      </c>
      <c r="AJ35" s="374"/>
      <c r="AK35" s="374"/>
      <c r="AL35" s="374"/>
      <c r="AM35" s="374">
        <v>1.5</v>
      </c>
      <c r="AN35" s="374"/>
      <c r="AO35" s="374"/>
      <c r="AP35" s="374"/>
      <c r="AQ35" s="392">
        <v>1.5</v>
      </c>
      <c r="AR35" s="376"/>
      <c r="AS35" s="376"/>
      <c r="AT35" s="376"/>
      <c r="AU35" s="376"/>
      <c r="AV35" s="376"/>
      <c r="AW35" s="376"/>
      <c r="AX35" s="377"/>
    </row>
    <row r="36" spans="1:51" ht="46.5" customHeight="1" x14ac:dyDescent="0.15">
      <c r="A36" s="445"/>
      <c r="B36" s="210"/>
      <c r="C36" s="210"/>
      <c r="D36" s="210"/>
      <c r="E36" s="210"/>
      <c r="F36" s="446"/>
      <c r="G36" s="399"/>
      <c r="H36" s="400"/>
      <c r="I36" s="400"/>
      <c r="J36" s="400"/>
      <c r="K36" s="400"/>
      <c r="L36" s="400"/>
      <c r="M36" s="400"/>
      <c r="N36" s="400"/>
      <c r="O36" s="400"/>
      <c r="P36" s="400"/>
      <c r="Q36" s="400"/>
      <c r="R36" s="400"/>
      <c r="S36" s="400"/>
      <c r="T36" s="400"/>
      <c r="U36" s="400"/>
      <c r="V36" s="400"/>
      <c r="W36" s="400"/>
      <c r="X36" s="400"/>
      <c r="Y36" s="389" t="s">
        <v>585</v>
      </c>
      <c r="Z36" s="401"/>
      <c r="AA36" s="402"/>
      <c r="AB36" s="427" t="s">
        <v>633</v>
      </c>
      <c r="AC36" s="428"/>
      <c r="AD36" s="429"/>
      <c r="AE36" s="430" t="s">
        <v>618</v>
      </c>
      <c r="AF36" s="430"/>
      <c r="AG36" s="430"/>
      <c r="AH36" s="430"/>
      <c r="AI36" s="430" t="s">
        <v>634</v>
      </c>
      <c r="AJ36" s="430"/>
      <c r="AK36" s="430"/>
      <c r="AL36" s="430"/>
      <c r="AM36" s="430" t="s">
        <v>655</v>
      </c>
      <c r="AN36" s="430"/>
      <c r="AO36" s="430"/>
      <c r="AP36" s="430"/>
      <c r="AQ36" s="430" t="s">
        <v>655</v>
      </c>
      <c r="AR36" s="430"/>
      <c r="AS36" s="430"/>
      <c r="AT36" s="430"/>
      <c r="AU36" s="430"/>
      <c r="AV36" s="430"/>
      <c r="AW36" s="430"/>
      <c r="AX36" s="433"/>
    </row>
    <row r="37" spans="1:51" ht="18.75" customHeight="1" x14ac:dyDescent="0.15">
      <c r="A37" s="469" t="s">
        <v>236</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417</v>
      </c>
      <c r="AF37" s="487"/>
      <c r="AG37" s="487"/>
      <c r="AH37" s="488"/>
      <c r="AI37" s="491" t="s">
        <v>569</v>
      </c>
      <c r="AJ37" s="491"/>
      <c r="AK37" s="491"/>
      <c r="AL37" s="486"/>
      <c r="AM37" s="491" t="s">
        <v>385</v>
      </c>
      <c r="AN37" s="491"/>
      <c r="AO37" s="491"/>
      <c r="AP37" s="486"/>
      <c r="AQ37" s="460" t="s">
        <v>174</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4" t="s">
        <v>663</v>
      </c>
      <c r="AR38" s="435"/>
      <c r="AS38" s="436" t="s">
        <v>175</v>
      </c>
      <c r="AT38" s="437"/>
      <c r="AU38" s="438">
        <v>4</v>
      </c>
      <c r="AV38" s="438"/>
      <c r="AW38" s="326" t="s">
        <v>166</v>
      </c>
      <c r="AX38" s="331"/>
    </row>
    <row r="39" spans="1:51" ht="33" customHeight="1" x14ac:dyDescent="0.15">
      <c r="A39" s="475"/>
      <c r="B39" s="473"/>
      <c r="C39" s="473"/>
      <c r="D39" s="473"/>
      <c r="E39" s="473"/>
      <c r="F39" s="474"/>
      <c r="G39" s="378" t="s">
        <v>621</v>
      </c>
      <c r="H39" s="379"/>
      <c r="I39" s="379"/>
      <c r="J39" s="379"/>
      <c r="K39" s="379"/>
      <c r="L39" s="379"/>
      <c r="M39" s="379"/>
      <c r="N39" s="379"/>
      <c r="O39" s="380"/>
      <c r="P39" s="141" t="s">
        <v>622</v>
      </c>
      <c r="Q39" s="141"/>
      <c r="R39" s="141"/>
      <c r="S39" s="141"/>
      <c r="T39" s="141"/>
      <c r="U39" s="141"/>
      <c r="V39" s="141"/>
      <c r="W39" s="141"/>
      <c r="X39" s="142"/>
      <c r="Y39" s="389" t="s">
        <v>12</v>
      </c>
      <c r="Z39" s="390"/>
      <c r="AA39" s="391"/>
      <c r="AB39" s="372" t="s">
        <v>618</v>
      </c>
      <c r="AC39" s="372"/>
      <c r="AD39" s="372"/>
      <c r="AE39" s="392" t="s">
        <v>618</v>
      </c>
      <c r="AF39" s="376"/>
      <c r="AG39" s="376"/>
      <c r="AH39" s="376"/>
      <c r="AI39" s="392" t="s">
        <v>618</v>
      </c>
      <c r="AJ39" s="376"/>
      <c r="AK39" s="376"/>
      <c r="AL39" s="376"/>
      <c r="AM39" s="392" t="s">
        <v>618</v>
      </c>
      <c r="AN39" s="376"/>
      <c r="AO39" s="376"/>
      <c r="AP39" s="376"/>
      <c r="AQ39" s="394" t="s">
        <v>618</v>
      </c>
      <c r="AR39" s="395"/>
      <c r="AS39" s="395"/>
      <c r="AT39" s="396"/>
      <c r="AU39" s="376" t="s">
        <v>618</v>
      </c>
      <c r="AV39" s="376"/>
      <c r="AW39" s="376"/>
      <c r="AX39" s="377"/>
    </row>
    <row r="40" spans="1:51" ht="33" customHeight="1" x14ac:dyDescent="0.15">
      <c r="A40" s="476"/>
      <c r="B40" s="477"/>
      <c r="C40" s="477"/>
      <c r="D40" s="477"/>
      <c r="E40" s="477"/>
      <c r="F40" s="478"/>
      <c r="G40" s="381"/>
      <c r="H40" s="382"/>
      <c r="I40" s="382"/>
      <c r="J40" s="382"/>
      <c r="K40" s="382"/>
      <c r="L40" s="382"/>
      <c r="M40" s="382"/>
      <c r="N40" s="382"/>
      <c r="O40" s="383"/>
      <c r="P40" s="387"/>
      <c r="Q40" s="387"/>
      <c r="R40" s="387"/>
      <c r="S40" s="387"/>
      <c r="T40" s="387"/>
      <c r="U40" s="387"/>
      <c r="V40" s="387"/>
      <c r="W40" s="387"/>
      <c r="X40" s="388"/>
      <c r="Y40" s="224" t="s">
        <v>50</v>
      </c>
      <c r="Z40" s="225"/>
      <c r="AA40" s="254"/>
      <c r="AB40" s="450" t="s">
        <v>623</v>
      </c>
      <c r="AC40" s="450"/>
      <c r="AD40" s="450"/>
      <c r="AE40" s="392" t="s">
        <v>618</v>
      </c>
      <c r="AF40" s="376"/>
      <c r="AG40" s="376"/>
      <c r="AH40" s="376"/>
      <c r="AI40" s="392" t="s">
        <v>618</v>
      </c>
      <c r="AJ40" s="376"/>
      <c r="AK40" s="376"/>
      <c r="AL40" s="376"/>
      <c r="AM40" s="392" t="s">
        <v>618</v>
      </c>
      <c r="AN40" s="376"/>
      <c r="AO40" s="376"/>
      <c r="AP40" s="376"/>
      <c r="AQ40" s="394" t="s">
        <v>618</v>
      </c>
      <c r="AR40" s="395"/>
      <c r="AS40" s="395"/>
      <c r="AT40" s="396"/>
      <c r="AU40" s="376">
        <v>100</v>
      </c>
      <c r="AV40" s="376"/>
      <c r="AW40" s="376"/>
      <c r="AX40" s="377"/>
    </row>
    <row r="41" spans="1:51" ht="33" customHeight="1" x14ac:dyDescent="0.15">
      <c r="A41" s="475"/>
      <c r="B41" s="473"/>
      <c r="C41" s="473"/>
      <c r="D41" s="473"/>
      <c r="E41" s="473"/>
      <c r="F41" s="474"/>
      <c r="G41" s="384"/>
      <c r="H41" s="385"/>
      <c r="I41" s="385"/>
      <c r="J41" s="385"/>
      <c r="K41" s="385"/>
      <c r="L41" s="385"/>
      <c r="M41" s="385"/>
      <c r="N41" s="385"/>
      <c r="O41" s="386"/>
      <c r="P41" s="144"/>
      <c r="Q41" s="144"/>
      <c r="R41" s="144"/>
      <c r="S41" s="144"/>
      <c r="T41" s="144"/>
      <c r="U41" s="144"/>
      <c r="V41" s="144"/>
      <c r="W41" s="144"/>
      <c r="X41" s="145"/>
      <c r="Y41" s="224" t="s">
        <v>13</v>
      </c>
      <c r="Z41" s="225"/>
      <c r="AA41" s="254"/>
      <c r="AB41" s="393" t="s">
        <v>14</v>
      </c>
      <c r="AC41" s="393"/>
      <c r="AD41" s="393"/>
      <c r="AE41" s="392" t="s">
        <v>618</v>
      </c>
      <c r="AF41" s="376"/>
      <c r="AG41" s="376"/>
      <c r="AH41" s="376"/>
      <c r="AI41" s="392">
        <v>50</v>
      </c>
      <c r="AJ41" s="376"/>
      <c r="AK41" s="376"/>
      <c r="AL41" s="376"/>
      <c r="AM41" s="392">
        <v>66</v>
      </c>
      <c r="AN41" s="376"/>
      <c r="AO41" s="376"/>
      <c r="AP41" s="376"/>
      <c r="AQ41" s="394" t="s">
        <v>618</v>
      </c>
      <c r="AR41" s="395"/>
      <c r="AS41" s="395"/>
      <c r="AT41" s="396"/>
      <c r="AU41" s="376" t="s">
        <v>618</v>
      </c>
      <c r="AV41" s="376"/>
      <c r="AW41" s="376"/>
      <c r="AX41" s="377"/>
    </row>
    <row r="42" spans="1:51" ht="23.25" customHeight="1" x14ac:dyDescent="0.15">
      <c r="A42" s="463" t="s">
        <v>261</v>
      </c>
      <c r="B42" s="458"/>
      <c r="C42" s="458"/>
      <c r="D42" s="458"/>
      <c r="E42" s="458"/>
      <c r="F42" s="459"/>
      <c r="G42" s="499" t="s">
        <v>624</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0" t="s">
        <v>574</v>
      </c>
      <c r="B44" s="318" t="s">
        <v>575</v>
      </c>
      <c r="C44" s="319"/>
      <c r="D44" s="319"/>
      <c r="E44" s="319"/>
      <c r="F44" s="320"/>
      <c r="G44" s="324" t="s">
        <v>576</v>
      </c>
      <c r="H44" s="324"/>
      <c r="I44" s="324"/>
      <c r="J44" s="324"/>
      <c r="K44" s="324"/>
      <c r="L44" s="324"/>
      <c r="M44" s="324"/>
      <c r="N44" s="324"/>
      <c r="O44" s="324"/>
      <c r="P44" s="324"/>
      <c r="Q44" s="324"/>
      <c r="R44" s="324"/>
      <c r="S44" s="324"/>
      <c r="T44" s="324"/>
      <c r="U44" s="324"/>
      <c r="V44" s="324"/>
      <c r="W44" s="324"/>
      <c r="X44" s="324"/>
      <c r="Y44" s="324"/>
      <c r="Z44" s="324"/>
      <c r="AA44" s="325"/>
      <c r="AB44" s="328" t="s">
        <v>596</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7" t="s">
        <v>11</v>
      </c>
      <c r="AC49" s="888"/>
      <c r="AD49" s="889"/>
      <c r="AE49" s="417" t="s">
        <v>417</v>
      </c>
      <c r="AF49" s="417"/>
      <c r="AG49" s="417"/>
      <c r="AH49" s="417"/>
      <c r="AI49" s="417" t="s">
        <v>569</v>
      </c>
      <c r="AJ49" s="417"/>
      <c r="AK49" s="417"/>
      <c r="AL49" s="417"/>
      <c r="AM49" s="417" t="s">
        <v>385</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c r="AR50" s="438"/>
      <c r="AS50" s="436" t="s">
        <v>175</v>
      </c>
      <c r="AT50" s="437"/>
      <c r="AU50" s="438"/>
      <c r="AV50" s="438"/>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0"/>
      <c r="H51" s="141"/>
      <c r="I51" s="141"/>
      <c r="J51" s="141"/>
      <c r="K51" s="141"/>
      <c r="L51" s="141"/>
      <c r="M51" s="141"/>
      <c r="N51" s="141"/>
      <c r="O51" s="142"/>
      <c r="P51" s="141"/>
      <c r="Q51" s="451"/>
      <c r="R51" s="451"/>
      <c r="S51" s="451"/>
      <c r="T51" s="451"/>
      <c r="U51" s="451"/>
      <c r="V51" s="451"/>
      <c r="W51" s="451"/>
      <c r="X51" s="452"/>
      <c r="Y51" s="891" t="s">
        <v>57</v>
      </c>
      <c r="Z51" s="892"/>
      <c r="AA51" s="893"/>
      <c r="AB51" s="372"/>
      <c r="AC51" s="372"/>
      <c r="AD51" s="372"/>
      <c r="AE51" s="392"/>
      <c r="AF51" s="376"/>
      <c r="AG51" s="376"/>
      <c r="AH51" s="376"/>
      <c r="AI51" s="392"/>
      <c r="AJ51" s="376"/>
      <c r="AK51" s="376"/>
      <c r="AL51" s="376"/>
      <c r="AM51" s="392"/>
      <c r="AN51" s="376"/>
      <c r="AO51" s="376"/>
      <c r="AP51" s="376"/>
      <c r="AQ51" s="394"/>
      <c r="AR51" s="395"/>
      <c r="AS51" s="395"/>
      <c r="AT51" s="396"/>
      <c r="AU51" s="376"/>
      <c r="AV51" s="376"/>
      <c r="AW51" s="376"/>
      <c r="AX51" s="377"/>
      <c r="AY51">
        <f t="shared" si="0"/>
        <v>0</v>
      </c>
    </row>
    <row r="52" spans="1:60" ht="23.25" hidden="1" customHeight="1" x14ac:dyDescent="0.15">
      <c r="A52" s="316"/>
      <c r="B52" s="318"/>
      <c r="C52" s="319"/>
      <c r="D52" s="319"/>
      <c r="E52" s="319"/>
      <c r="F52" s="320"/>
      <c r="G52" s="894"/>
      <c r="H52" s="387"/>
      <c r="I52" s="387"/>
      <c r="J52" s="387"/>
      <c r="K52" s="387"/>
      <c r="L52" s="387"/>
      <c r="M52" s="387"/>
      <c r="N52" s="387"/>
      <c r="O52" s="388"/>
      <c r="P52" s="453"/>
      <c r="Q52" s="453"/>
      <c r="R52" s="453"/>
      <c r="S52" s="453"/>
      <c r="T52" s="453"/>
      <c r="U52" s="453"/>
      <c r="V52" s="453"/>
      <c r="W52" s="453"/>
      <c r="X52" s="454"/>
      <c r="Y52" s="895" t="s">
        <v>50</v>
      </c>
      <c r="Z52" s="787"/>
      <c r="AA52" s="788"/>
      <c r="AB52" s="450"/>
      <c r="AC52" s="450"/>
      <c r="AD52" s="450"/>
      <c r="AE52" s="392"/>
      <c r="AF52" s="376"/>
      <c r="AG52" s="376"/>
      <c r="AH52" s="376"/>
      <c r="AI52" s="392"/>
      <c r="AJ52" s="376"/>
      <c r="AK52" s="376"/>
      <c r="AL52" s="376"/>
      <c r="AM52" s="392"/>
      <c r="AN52" s="376"/>
      <c r="AO52" s="376"/>
      <c r="AP52" s="376"/>
      <c r="AQ52" s="394"/>
      <c r="AR52" s="395"/>
      <c r="AS52" s="395"/>
      <c r="AT52" s="396"/>
      <c r="AU52" s="376"/>
      <c r="AV52" s="376"/>
      <c r="AW52" s="376"/>
      <c r="AX52" s="377"/>
      <c r="AY52">
        <f t="shared" si="0"/>
        <v>0</v>
      </c>
      <c r="AZ52" s="10"/>
      <c r="BA52" s="10"/>
      <c r="BB52" s="10"/>
      <c r="BC52" s="10"/>
    </row>
    <row r="53" spans="1:60" ht="23.25" hidden="1" customHeight="1" x14ac:dyDescent="0.15">
      <c r="A53" s="316"/>
      <c r="B53" s="318"/>
      <c r="C53" s="319"/>
      <c r="D53" s="319"/>
      <c r="E53" s="319"/>
      <c r="F53" s="320"/>
      <c r="G53" s="143"/>
      <c r="H53" s="144"/>
      <c r="I53" s="144"/>
      <c r="J53" s="144"/>
      <c r="K53" s="144"/>
      <c r="L53" s="144"/>
      <c r="M53" s="144"/>
      <c r="N53" s="144"/>
      <c r="O53" s="145"/>
      <c r="P53" s="455"/>
      <c r="Q53" s="455"/>
      <c r="R53" s="455"/>
      <c r="S53" s="455"/>
      <c r="T53" s="455"/>
      <c r="U53" s="455"/>
      <c r="V53" s="455"/>
      <c r="W53" s="455"/>
      <c r="X53" s="456"/>
      <c r="Y53" s="895" t="s">
        <v>13</v>
      </c>
      <c r="Z53" s="787"/>
      <c r="AA53" s="788"/>
      <c r="AB53" s="896" t="s">
        <v>14</v>
      </c>
      <c r="AC53" s="896"/>
      <c r="AD53" s="896"/>
      <c r="AE53" s="566"/>
      <c r="AF53" s="567"/>
      <c r="AG53" s="567"/>
      <c r="AH53" s="567"/>
      <c r="AI53" s="566"/>
      <c r="AJ53" s="567"/>
      <c r="AK53" s="567"/>
      <c r="AL53" s="567"/>
      <c r="AM53" s="566"/>
      <c r="AN53" s="567"/>
      <c r="AO53" s="567"/>
      <c r="AP53" s="567"/>
      <c r="AQ53" s="394"/>
      <c r="AR53" s="395"/>
      <c r="AS53" s="395"/>
      <c r="AT53" s="396"/>
      <c r="AU53" s="376"/>
      <c r="AV53" s="376"/>
      <c r="AW53" s="376"/>
      <c r="AX53" s="377"/>
      <c r="AY53">
        <f t="shared" si="0"/>
        <v>0</v>
      </c>
      <c r="AZ53" s="10"/>
      <c r="BA53" s="10"/>
      <c r="BB53" s="10"/>
      <c r="BC53" s="10"/>
      <c r="BD53" s="10"/>
      <c r="BE53" s="10"/>
      <c r="BF53" s="10"/>
      <c r="BG53" s="10"/>
      <c r="BH53" s="10"/>
    </row>
    <row r="54" spans="1:60" ht="18.75" hidden="1"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7" t="s">
        <v>11</v>
      </c>
      <c r="AC54" s="888"/>
      <c r="AD54" s="889"/>
      <c r="AE54" s="417" t="s">
        <v>417</v>
      </c>
      <c r="AF54" s="417"/>
      <c r="AG54" s="417"/>
      <c r="AH54" s="417"/>
      <c r="AI54" s="417" t="s">
        <v>569</v>
      </c>
      <c r="AJ54" s="417"/>
      <c r="AK54" s="417"/>
      <c r="AL54" s="417"/>
      <c r="AM54" s="417" t="s">
        <v>385</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8"/>
      <c r="AS55" s="436" t="s">
        <v>175</v>
      </c>
      <c r="AT55" s="437"/>
      <c r="AU55" s="438"/>
      <c r="AV55" s="438"/>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0"/>
      <c r="H56" s="141"/>
      <c r="I56" s="141"/>
      <c r="J56" s="141"/>
      <c r="K56" s="141"/>
      <c r="L56" s="141"/>
      <c r="M56" s="141"/>
      <c r="N56" s="141"/>
      <c r="O56" s="142"/>
      <c r="P56" s="141"/>
      <c r="Q56" s="451"/>
      <c r="R56" s="451"/>
      <c r="S56" s="451"/>
      <c r="T56" s="451"/>
      <c r="U56" s="451"/>
      <c r="V56" s="451"/>
      <c r="W56" s="451"/>
      <c r="X56" s="452"/>
      <c r="Y56" s="891" t="s">
        <v>57</v>
      </c>
      <c r="Z56" s="892"/>
      <c r="AA56" s="893"/>
      <c r="AB56" s="372"/>
      <c r="AC56" s="372"/>
      <c r="AD56" s="372"/>
      <c r="AE56" s="392"/>
      <c r="AF56" s="376"/>
      <c r="AG56" s="376"/>
      <c r="AH56" s="376"/>
      <c r="AI56" s="392"/>
      <c r="AJ56" s="376"/>
      <c r="AK56" s="376"/>
      <c r="AL56" s="376"/>
      <c r="AM56" s="392"/>
      <c r="AN56" s="376"/>
      <c r="AO56" s="376"/>
      <c r="AP56" s="376"/>
      <c r="AQ56" s="394"/>
      <c r="AR56" s="395"/>
      <c r="AS56" s="395"/>
      <c r="AT56" s="396"/>
      <c r="AU56" s="376"/>
      <c r="AV56" s="376"/>
      <c r="AW56" s="376"/>
      <c r="AX56" s="377"/>
      <c r="AY56">
        <f>$AY$54</f>
        <v>0</v>
      </c>
    </row>
    <row r="57" spans="1:60" ht="23.25" hidden="1" customHeight="1" x14ac:dyDescent="0.15">
      <c r="A57" s="316"/>
      <c r="B57" s="318"/>
      <c r="C57" s="319"/>
      <c r="D57" s="319"/>
      <c r="E57" s="319"/>
      <c r="F57" s="320"/>
      <c r="G57" s="894"/>
      <c r="H57" s="387"/>
      <c r="I57" s="387"/>
      <c r="J57" s="387"/>
      <c r="K57" s="387"/>
      <c r="L57" s="387"/>
      <c r="M57" s="387"/>
      <c r="N57" s="387"/>
      <c r="O57" s="388"/>
      <c r="P57" s="453"/>
      <c r="Q57" s="453"/>
      <c r="R57" s="453"/>
      <c r="S57" s="453"/>
      <c r="T57" s="453"/>
      <c r="U57" s="453"/>
      <c r="V57" s="453"/>
      <c r="W57" s="453"/>
      <c r="X57" s="454"/>
      <c r="Y57" s="895" t="s">
        <v>50</v>
      </c>
      <c r="Z57" s="787"/>
      <c r="AA57" s="788"/>
      <c r="AB57" s="450"/>
      <c r="AC57" s="450"/>
      <c r="AD57" s="450"/>
      <c r="AE57" s="392"/>
      <c r="AF57" s="376"/>
      <c r="AG57" s="376"/>
      <c r="AH57" s="376"/>
      <c r="AI57" s="392"/>
      <c r="AJ57" s="376"/>
      <c r="AK57" s="376"/>
      <c r="AL57" s="376"/>
      <c r="AM57" s="392"/>
      <c r="AN57" s="376"/>
      <c r="AO57" s="376"/>
      <c r="AP57" s="376"/>
      <c r="AQ57" s="394"/>
      <c r="AR57" s="395"/>
      <c r="AS57" s="395"/>
      <c r="AT57" s="396"/>
      <c r="AU57" s="376"/>
      <c r="AV57" s="376"/>
      <c r="AW57" s="376"/>
      <c r="AX57" s="377"/>
      <c r="AY57">
        <f>$AY$54</f>
        <v>0</v>
      </c>
      <c r="AZ57" s="10"/>
      <c r="BA57" s="10"/>
      <c r="BB57" s="10"/>
      <c r="BC57" s="10"/>
    </row>
    <row r="58" spans="1:60" ht="23.25" hidden="1" customHeight="1" x14ac:dyDescent="0.15">
      <c r="A58" s="316"/>
      <c r="B58" s="321"/>
      <c r="C58" s="322"/>
      <c r="D58" s="322"/>
      <c r="E58" s="322"/>
      <c r="F58" s="323"/>
      <c r="G58" s="143"/>
      <c r="H58" s="144"/>
      <c r="I58" s="144"/>
      <c r="J58" s="144"/>
      <c r="K58" s="144"/>
      <c r="L58" s="144"/>
      <c r="M58" s="144"/>
      <c r="N58" s="144"/>
      <c r="O58" s="145"/>
      <c r="P58" s="455"/>
      <c r="Q58" s="455"/>
      <c r="R58" s="455"/>
      <c r="S58" s="455"/>
      <c r="T58" s="455"/>
      <c r="U58" s="455"/>
      <c r="V58" s="455"/>
      <c r="W58" s="455"/>
      <c r="X58" s="456"/>
      <c r="Y58" s="895" t="s">
        <v>13</v>
      </c>
      <c r="Z58" s="787"/>
      <c r="AA58" s="788"/>
      <c r="AB58" s="896" t="s">
        <v>14</v>
      </c>
      <c r="AC58" s="896"/>
      <c r="AD58" s="896"/>
      <c r="AE58" s="566"/>
      <c r="AF58" s="567"/>
      <c r="AG58" s="567"/>
      <c r="AH58" s="567"/>
      <c r="AI58" s="566"/>
      <c r="AJ58" s="567"/>
      <c r="AK58" s="567"/>
      <c r="AL58" s="567"/>
      <c r="AM58" s="566"/>
      <c r="AN58" s="567"/>
      <c r="AO58" s="567"/>
      <c r="AP58" s="567"/>
      <c r="AQ58" s="394"/>
      <c r="AR58" s="395"/>
      <c r="AS58" s="395"/>
      <c r="AT58" s="396"/>
      <c r="AU58" s="376"/>
      <c r="AV58" s="376"/>
      <c r="AW58" s="376"/>
      <c r="AX58" s="377"/>
      <c r="AY58">
        <f>$AY$54</f>
        <v>0</v>
      </c>
      <c r="AZ58" s="10"/>
      <c r="BA58" s="10"/>
      <c r="BB58" s="10"/>
      <c r="BC58" s="10"/>
      <c r="BD58" s="10"/>
      <c r="BE58" s="10"/>
      <c r="BF58" s="10"/>
      <c r="BG58" s="10"/>
      <c r="BH58" s="10"/>
    </row>
    <row r="59" spans="1:60" ht="18.75" hidden="1"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7" t="s">
        <v>11</v>
      </c>
      <c r="AC59" s="888"/>
      <c r="AD59" s="889"/>
      <c r="AE59" s="417" t="s">
        <v>417</v>
      </c>
      <c r="AF59" s="417"/>
      <c r="AG59" s="417"/>
      <c r="AH59" s="417"/>
      <c r="AI59" s="417" t="s">
        <v>569</v>
      </c>
      <c r="AJ59" s="417"/>
      <c r="AK59" s="417"/>
      <c r="AL59" s="417"/>
      <c r="AM59" s="417" t="s">
        <v>385</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8"/>
      <c r="AS60" s="436" t="s">
        <v>175</v>
      </c>
      <c r="AT60" s="437"/>
      <c r="AU60" s="438"/>
      <c r="AV60" s="438"/>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0"/>
      <c r="H61" s="141"/>
      <c r="I61" s="141"/>
      <c r="J61" s="141"/>
      <c r="K61" s="141"/>
      <c r="L61" s="141"/>
      <c r="M61" s="141"/>
      <c r="N61" s="141"/>
      <c r="O61" s="142"/>
      <c r="P61" s="141"/>
      <c r="Q61" s="451"/>
      <c r="R61" s="451"/>
      <c r="S61" s="451"/>
      <c r="T61" s="451"/>
      <c r="U61" s="451"/>
      <c r="V61" s="451"/>
      <c r="W61" s="451"/>
      <c r="X61" s="452"/>
      <c r="Y61" s="891" t="s">
        <v>57</v>
      </c>
      <c r="Z61" s="892"/>
      <c r="AA61" s="893"/>
      <c r="AB61" s="372"/>
      <c r="AC61" s="372"/>
      <c r="AD61" s="372"/>
      <c r="AE61" s="392"/>
      <c r="AF61" s="376"/>
      <c r="AG61" s="376"/>
      <c r="AH61" s="376"/>
      <c r="AI61" s="392"/>
      <c r="AJ61" s="376"/>
      <c r="AK61" s="376"/>
      <c r="AL61" s="376"/>
      <c r="AM61" s="392"/>
      <c r="AN61" s="376"/>
      <c r="AO61" s="376"/>
      <c r="AP61" s="376"/>
      <c r="AQ61" s="394"/>
      <c r="AR61" s="395"/>
      <c r="AS61" s="395"/>
      <c r="AT61" s="396"/>
      <c r="AU61" s="376"/>
      <c r="AV61" s="376"/>
      <c r="AW61" s="376"/>
      <c r="AX61" s="377"/>
      <c r="AY61">
        <f>$AY$59</f>
        <v>0</v>
      </c>
    </row>
    <row r="62" spans="1:60" ht="23.25" hidden="1" customHeight="1" x14ac:dyDescent="0.15">
      <c r="A62" s="316"/>
      <c r="B62" s="318"/>
      <c r="C62" s="319"/>
      <c r="D62" s="319"/>
      <c r="E62" s="319"/>
      <c r="F62" s="320"/>
      <c r="G62" s="894"/>
      <c r="H62" s="387"/>
      <c r="I62" s="387"/>
      <c r="J62" s="387"/>
      <c r="K62" s="387"/>
      <c r="L62" s="387"/>
      <c r="M62" s="387"/>
      <c r="N62" s="387"/>
      <c r="O62" s="388"/>
      <c r="P62" s="453"/>
      <c r="Q62" s="453"/>
      <c r="R62" s="453"/>
      <c r="S62" s="453"/>
      <c r="T62" s="453"/>
      <c r="U62" s="453"/>
      <c r="V62" s="453"/>
      <c r="W62" s="453"/>
      <c r="X62" s="454"/>
      <c r="Y62" s="895" t="s">
        <v>50</v>
      </c>
      <c r="Z62" s="787"/>
      <c r="AA62" s="788"/>
      <c r="AB62" s="450"/>
      <c r="AC62" s="450"/>
      <c r="AD62" s="450"/>
      <c r="AE62" s="392"/>
      <c r="AF62" s="376"/>
      <c r="AG62" s="376"/>
      <c r="AH62" s="376"/>
      <c r="AI62" s="392"/>
      <c r="AJ62" s="376"/>
      <c r="AK62" s="376"/>
      <c r="AL62" s="376"/>
      <c r="AM62" s="392"/>
      <c r="AN62" s="376"/>
      <c r="AO62" s="376"/>
      <c r="AP62" s="376"/>
      <c r="AQ62" s="394"/>
      <c r="AR62" s="395"/>
      <c r="AS62" s="395"/>
      <c r="AT62" s="396"/>
      <c r="AU62" s="376"/>
      <c r="AV62" s="376"/>
      <c r="AW62" s="376"/>
      <c r="AX62" s="377"/>
      <c r="AY62">
        <f>$AY$59</f>
        <v>0</v>
      </c>
      <c r="AZ62" s="10"/>
      <c r="BA62" s="10"/>
      <c r="BB62" s="10"/>
      <c r="BC62" s="10"/>
    </row>
    <row r="63" spans="1:60" ht="23.25" hidden="1" customHeight="1" thickBot="1" x14ac:dyDescent="0.2">
      <c r="A63" s="317"/>
      <c r="B63" s="884"/>
      <c r="C63" s="885"/>
      <c r="D63" s="885"/>
      <c r="E63" s="885"/>
      <c r="F63" s="886"/>
      <c r="G63" s="143"/>
      <c r="H63" s="144"/>
      <c r="I63" s="144"/>
      <c r="J63" s="144"/>
      <c r="K63" s="144"/>
      <c r="L63" s="144"/>
      <c r="M63" s="144"/>
      <c r="N63" s="144"/>
      <c r="O63" s="145"/>
      <c r="P63" s="455"/>
      <c r="Q63" s="455"/>
      <c r="R63" s="455"/>
      <c r="S63" s="455"/>
      <c r="T63" s="455"/>
      <c r="U63" s="455"/>
      <c r="V63" s="455"/>
      <c r="W63" s="455"/>
      <c r="X63" s="456"/>
      <c r="Y63" s="895" t="s">
        <v>13</v>
      </c>
      <c r="Z63" s="787"/>
      <c r="AA63" s="788"/>
      <c r="AB63" s="896" t="s">
        <v>14</v>
      </c>
      <c r="AC63" s="896"/>
      <c r="AD63" s="896"/>
      <c r="AE63" s="566"/>
      <c r="AF63" s="567"/>
      <c r="AG63" s="567"/>
      <c r="AH63" s="567"/>
      <c r="AI63" s="566"/>
      <c r="AJ63" s="567"/>
      <c r="AK63" s="567"/>
      <c r="AL63" s="567"/>
      <c r="AM63" s="566"/>
      <c r="AN63" s="567"/>
      <c r="AO63" s="567"/>
      <c r="AP63" s="567"/>
      <c r="AQ63" s="394"/>
      <c r="AR63" s="395"/>
      <c r="AS63" s="395"/>
      <c r="AT63" s="396"/>
      <c r="AU63" s="376"/>
      <c r="AV63" s="376"/>
      <c r="AW63" s="376"/>
      <c r="AX63" s="377"/>
      <c r="AY63">
        <f>$AY$59</f>
        <v>0</v>
      </c>
      <c r="AZ63" s="10"/>
      <c r="BA63" s="10"/>
      <c r="BB63" s="10"/>
      <c r="BC63" s="10"/>
      <c r="BD63" s="10"/>
      <c r="BE63" s="10"/>
      <c r="BF63" s="10"/>
      <c r="BG63" s="10"/>
      <c r="BH63" s="10"/>
    </row>
    <row r="64" spans="1:60" ht="47.25" hidden="1" customHeight="1" x14ac:dyDescent="0.15">
      <c r="A64" s="338" t="s">
        <v>580</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581</v>
      </c>
      <c r="B65" s="319"/>
      <c r="C65" s="319"/>
      <c r="D65" s="319"/>
      <c r="E65" s="319"/>
      <c r="F65" s="320"/>
      <c r="G65" s="352" t="s">
        <v>573</v>
      </c>
      <c r="H65" s="353"/>
      <c r="I65" s="353"/>
      <c r="J65" s="353"/>
      <c r="K65" s="353"/>
      <c r="L65" s="353"/>
      <c r="M65" s="353"/>
      <c r="N65" s="353"/>
      <c r="O65" s="353"/>
      <c r="P65" s="354" t="s">
        <v>572</v>
      </c>
      <c r="Q65" s="353"/>
      <c r="R65" s="353"/>
      <c r="S65" s="353"/>
      <c r="T65" s="353"/>
      <c r="U65" s="353"/>
      <c r="V65" s="353"/>
      <c r="W65" s="353"/>
      <c r="X65" s="355"/>
      <c r="Y65" s="356"/>
      <c r="Z65" s="357"/>
      <c r="AA65" s="358"/>
      <c r="AB65" s="403" t="s">
        <v>11</v>
      </c>
      <c r="AC65" s="403"/>
      <c r="AD65" s="403"/>
      <c r="AE65" s="404" t="s">
        <v>417</v>
      </c>
      <c r="AF65" s="405"/>
      <c r="AG65" s="405"/>
      <c r="AH65" s="406"/>
      <c r="AI65" s="404" t="s">
        <v>569</v>
      </c>
      <c r="AJ65" s="405"/>
      <c r="AK65" s="405"/>
      <c r="AL65" s="406"/>
      <c r="AM65" s="404" t="s">
        <v>385</v>
      </c>
      <c r="AN65" s="405"/>
      <c r="AO65" s="405"/>
      <c r="AP65" s="406"/>
      <c r="AQ65" s="412" t="s">
        <v>416</v>
      </c>
      <c r="AR65" s="413"/>
      <c r="AS65" s="413"/>
      <c r="AT65" s="414"/>
      <c r="AU65" s="412" t="s">
        <v>594</v>
      </c>
      <c r="AV65" s="413"/>
      <c r="AW65" s="413"/>
      <c r="AX65" s="415"/>
      <c r="AY65">
        <f>COUNTA($G$66)</f>
        <v>0</v>
      </c>
    </row>
    <row r="66" spans="1:51" ht="23.25" hidden="1" customHeight="1" x14ac:dyDescent="0.15">
      <c r="A66" s="350"/>
      <c r="B66" s="319"/>
      <c r="C66" s="319"/>
      <c r="D66" s="319"/>
      <c r="E66" s="319"/>
      <c r="F66" s="320"/>
      <c r="G66" s="431"/>
      <c r="H66" s="360"/>
      <c r="I66" s="360"/>
      <c r="J66" s="360"/>
      <c r="K66" s="360"/>
      <c r="L66" s="360"/>
      <c r="M66" s="360"/>
      <c r="N66" s="360"/>
      <c r="O66" s="360"/>
      <c r="P66" s="432"/>
      <c r="Q66" s="364"/>
      <c r="R66" s="364"/>
      <c r="S66" s="364"/>
      <c r="T66" s="364"/>
      <c r="U66" s="364"/>
      <c r="V66" s="364"/>
      <c r="W66" s="364"/>
      <c r="X66" s="365"/>
      <c r="Y66" s="369" t="s">
        <v>51</v>
      </c>
      <c r="Z66" s="370"/>
      <c r="AA66" s="371"/>
      <c r="AB66" s="373"/>
      <c r="AC66" s="373"/>
      <c r="AD66" s="373"/>
      <c r="AE66" s="375"/>
      <c r="AF66" s="375"/>
      <c r="AG66" s="375"/>
      <c r="AH66" s="375"/>
      <c r="AI66" s="375"/>
      <c r="AJ66" s="375"/>
      <c r="AK66" s="375"/>
      <c r="AL66" s="375"/>
      <c r="AM66" s="375"/>
      <c r="AN66" s="375"/>
      <c r="AO66" s="375"/>
      <c r="AP66" s="375"/>
      <c r="AQ66" s="375"/>
      <c r="AR66" s="375"/>
      <c r="AS66" s="375"/>
      <c r="AT66" s="375"/>
      <c r="AU66" s="416"/>
      <c r="AV66" s="407"/>
      <c r="AW66" s="407"/>
      <c r="AX66" s="408"/>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9" t="s">
        <v>52</v>
      </c>
      <c r="Z67" s="410"/>
      <c r="AA67" s="411"/>
      <c r="AB67" s="373"/>
      <c r="AC67" s="373"/>
      <c r="AD67" s="373"/>
      <c r="AE67" s="375"/>
      <c r="AF67" s="375"/>
      <c r="AG67" s="375"/>
      <c r="AH67" s="375"/>
      <c r="AI67" s="375"/>
      <c r="AJ67" s="375"/>
      <c r="AK67" s="375"/>
      <c r="AL67" s="375"/>
      <c r="AM67" s="375"/>
      <c r="AN67" s="375"/>
      <c r="AO67" s="375"/>
      <c r="AP67" s="375"/>
      <c r="AQ67" s="375"/>
      <c r="AR67" s="375"/>
      <c r="AS67" s="375"/>
      <c r="AT67" s="375"/>
      <c r="AU67" s="416"/>
      <c r="AV67" s="407"/>
      <c r="AW67" s="407"/>
      <c r="AX67" s="408"/>
      <c r="AY67">
        <f>$AY$65</f>
        <v>0</v>
      </c>
    </row>
    <row r="68" spans="1:51" ht="23.25" hidden="1" customHeight="1" x14ac:dyDescent="0.15">
      <c r="A68" s="439" t="s">
        <v>582</v>
      </c>
      <c r="B68" s="440"/>
      <c r="C68" s="440"/>
      <c r="D68" s="440"/>
      <c r="E68" s="440"/>
      <c r="F68" s="441"/>
      <c r="G68" s="225" t="s">
        <v>583</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417</v>
      </c>
      <c r="AF68" s="417"/>
      <c r="AG68" s="417"/>
      <c r="AH68" s="417"/>
      <c r="AI68" s="417" t="s">
        <v>569</v>
      </c>
      <c r="AJ68" s="417"/>
      <c r="AK68" s="417"/>
      <c r="AL68" s="417"/>
      <c r="AM68" s="417" t="s">
        <v>385</v>
      </c>
      <c r="AN68" s="417"/>
      <c r="AO68" s="417"/>
      <c r="AP68" s="417"/>
      <c r="AQ68" s="418" t="s">
        <v>595</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7" t="s">
        <v>584</v>
      </c>
      <c r="H69" s="398"/>
      <c r="I69" s="398"/>
      <c r="J69" s="398"/>
      <c r="K69" s="398"/>
      <c r="L69" s="398"/>
      <c r="M69" s="398"/>
      <c r="N69" s="398"/>
      <c r="O69" s="398"/>
      <c r="P69" s="398"/>
      <c r="Q69" s="398"/>
      <c r="R69" s="398"/>
      <c r="S69" s="398"/>
      <c r="T69" s="398"/>
      <c r="U69" s="398"/>
      <c r="V69" s="398"/>
      <c r="W69" s="398"/>
      <c r="X69" s="398"/>
      <c r="Y69" s="421" t="s">
        <v>582</v>
      </c>
      <c r="Z69" s="422"/>
      <c r="AA69" s="423"/>
      <c r="AB69" s="424"/>
      <c r="AC69" s="425"/>
      <c r="AD69" s="426"/>
      <c r="AE69" s="374"/>
      <c r="AF69" s="374"/>
      <c r="AG69" s="374"/>
      <c r="AH69" s="374"/>
      <c r="AI69" s="374"/>
      <c r="AJ69" s="374"/>
      <c r="AK69" s="374"/>
      <c r="AL69" s="374"/>
      <c r="AM69" s="374"/>
      <c r="AN69" s="374"/>
      <c r="AO69" s="374"/>
      <c r="AP69" s="374"/>
      <c r="AQ69" s="392"/>
      <c r="AR69" s="376"/>
      <c r="AS69" s="376"/>
      <c r="AT69" s="376"/>
      <c r="AU69" s="376"/>
      <c r="AV69" s="376"/>
      <c r="AW69" s="376"/>
      <c r="AX69" s="377"/>
      <c r="AY69">
        <f>$AY$68</f>
        <v>0</v>
      </c>
    </row>
    <row r="70" spans="1:51" ht="46.5" hidden="1" customHeight="1" x14ac:dyDescent="0.15">
      <c r="A70" s="445"/>
      <c r="B70" s="210"/>
      <c r="C70" s="210"/>
      <c r="D70" s="210"/>
      <c r="E70" s="210"/>
      <c r="F70" s="446"/>
      <c r="G70" s="399"/>
      <c r="H70" s="400"/>
      <c r="I70" s="400"/>
      <c r="J70" s="400"/>
      <c r="K70" s="400"/>
      <c r="L70" s="400"/>
      <c r="M70" s="400"/>
      <c r="N70" s="400"/>
      <c r="O70" s="400"/>
      <c r="P70" s="400"/>
      <c r="Q70" s="400"/>
      <c r="R70" s="400"/>
      <c r="S70" s="400"/>
      <c r="T70" s="400"/>
      <c r="U70" s="400"/>
      <c r="V70" s="400"/>
      <c r="W70" s="400"/>
      <c r="X70" s="400"/>
      <c r="Y70" s="389" t="s">
        <v>585</v>
      </c>
      <c r="Z70" s="401"/>
      <c r="AA70" s="402"/>
      <c r="AB70" s="427" t="s">
        <v>586</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hidden="1" customHeight="1" x14ac:dyDescent="0.15">
      <c r="A71" s="505" t="s">
        <v>236</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417</v>
      </c>
      <c r="AF71" s="417"/>
      <c r="AG71" s="417"/>
      <c r="AH71" s="417"/>
      <c r="AI71" s="417" t="s">
        <v>569</v>
      </c>
      <c r="AJ71" s="417"/>
      <c r="AK71" s="417"/>
      <c r="AL71" s="417"/>
      <c r="AM71" s="417" t="s">
        <v>385</v>
      </c>
      <c r="AN71" s="417"/>
      <c r="AO71" s="417"/>
      <c r="AP71" s="417"/>
      <c r="AQ71" s="460" t="s">
        <v>174</v>
      </c>
      <c r="AR71" s="461"/>
      <c r="AS71" s="461"/>
      <c r="AT71" s="462"/>
      <c r="AU71" s="324" t="s">
        <v>128</v>
      </c>
      <c r="AV71" s="324"/>
      <c r="AW71" s="324"/>
      <c r="AX71" s="329"/>
      <c r="AY71">
        <f>COUNTA($G$73)</f>
        <v>0</v>
      </c>
    </row>
    <row r="72" spans="1:51" ht="18.75" hidden="1"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4"/>
      <c r="AR72" s="435"/>
      <c r="AS72" s="436" t="s">
        <v>175</v>
      </c>
      <c r="AT72" s="437"/>
      <c r="AU72" s="438"/>
      <c r="AV72" s="438"/>
      <c r="AW72" s="326" t="s">
        <v>166</v>
      </c>
      <c r="AX72" s="331"/>
      <c r="AY72">
        <f t="shared" ref="AY72:AY77" si="1">$AY$71</f>
        <v>0</v>
      </c>
    </row>
    <row r="73" spans="1:51" ht="23.25" hidden="1" customHeight="1" x14ac:dyDescent="0.15">
      <c r="A73" s="511"/>
      <c r="B73" s="509"/>
      <c r="C73" s="509"/>
      <c r="D73" s="509"/>
      <c r="E73" s="509"/>
      <c r="F73" s="510"/>
      <c r="G73" s="378"/>
      <c r="H73" s="379"/>
      <c r="I73" s="379"/>
      <c r="J73" s="379"/>
      <c r="K73" s="379"/>
      <c r="L73" s="379"/>
      <c r="M73" s="379"/>
      <c r="N73" s="379"/>
      <c r="O73" s="380"/>
      <c r="P73" s="141"/>
      <c r="Q73" s="141"/>
      <c r="R73" s="141"/>
      <c r="S73" s="141"/>
      <c r="T73" s="141"/>
      <c r="U73" s="141"/>
      <c r="V73" s="141"/>
      <c r="W73" s="141"/>
      <c r="X73" s="142"/>
      <c r="Y73" s="389" t="s">
        <v>12</v>
      </c>
      <c r="Z73" s="390"/>
      <c r="AA73" s="391"/>
      <c r="AB73" s="372"/>
      <c r="AC73" s="372"/>
      <c r="AD73" s="372"/>
      <c r="AE73" s="392"/>
      <c r="AF73" s="376"/>
      <c r="AG73" s="376"/>
      <c r="AH73" s="376"/>
      <c r="AI73" s="392"/>
      <c r="AJ73" s="376"/>
      <c r="AK73" s="376"/>
      <c r="AL73" s="376"/>
      <c r="AM73" s="392"/>
      <c r="AN73" s="376"/>
      <c r="AO73" s="376"/>
      <c r="AP73" s="376"/>
      <c r="AQ73" s="394"/>
      <c r="AR73" s="395"/>
      <c r="AS73" s="395"/>
      <c r="AT73" s="396"/>
      <c r="AU73" s="376"/>
      <c r="AV73" s="376"/>
      <c r="AW73" s="376"/>
      <c r="AX73" s="377"/>
      <c r="AY73">
        <f t="shared" si="1"/>
        <v>0</v>
      </c>
    </row>
    <row r="74" spans="1:51" ht="23.25" hidden="1" customHeight="1" x14ac:dyDescent="0.15">
      <c r="A74" s="512"/>
      <c r="B74" s="513"/>
      <c r="C74" s="513"/>
      <c r="D74" s="513"/>
      <c r="E74" s="513"/>
      <c r="F74" s="514"/>
      <c r="G74" s="381"/>
      <c r="H74" s="382"/>
      <c r="I74" s="382"/>
      <c r="J74" s="382"/>
      <c r="K74" s="382"/>
      <c r="L74" s="382"/>
      <c r="M74" s="382"/>
      <c r="N74" s="382"/>
      <c r="O74" s="383"/>
      <c r="P74" s="387"/>
      <c r="Q74" s="387"/>
      <c r="R74" s="387"/>
      <c r="S74" s="387"/>
      <c r="T74" s="387"/>
      <c r="U74" s="387"/>
      <c r="V74" s="387"/>
      <c r="W74" s="387"/>
      <c r="X74" s="388"/>
      <c r="Y74" s="224" t="s">
        <v>50</v>
      </c>
      <c r="Z74" s="225"/>
      <c r="AA74" s="254"/>
      <c r="AB74" s="450"/>
      <c r="AC74" s="450"/>
      <c r="AD74" s="450"/>
      <c r="AE74" s="392"/>
      <c r="AF74" s="376"/>
      <c r="AG74" s="376"/>
      <c r="AH74" s="376"/>
      <c r="AI74" s="392"/>
      <c r="AJ74" s="376"/>
      <c r="AK74" s="376"/>
      <c r="AL74" s="376"/>
      <c r="AM74" s="392"/>
      <c r="AN74" s="376"/>
      <c r="AO74" s="376"/>
      <c r="AP74" s="376"/>
      <c r="AQ74" s="394"/>
      <c r="AR74" s="395"/>
      <c r="AS74" s="395"/>
      <c r="AT74" s="396"/>
      <c r="AU74" s="376"/>
      <c r="AV74" s="376"/>
      <c r="AW74" s="376"/>
      <c r="AX74" s="377"/>
      <c r="AY74">
        <f t="shared" si="1"/>
        <v>0</v>
      </c>
    </row>
    <row r="75" spans="1:51" ht="23.25" hidden="1" customHeight="1" x14ac:dyDescent="0.15">
      <c r="A75" s="511"/>
      <c r="B75" s="509"/>
      <c r="C75" s="509"/>
      <c r="D75" s="509"/>
      <c r="E75" s="509"/>
      <c r="F75" s="510"/>
      <c r="G75" s="384"/>
      <c r="H75" s="385"/>
      <c r="I75" s="385"/>
      <c r="J75" s="385"/>
      <c r="K75" s="385"/>
      <c r="L75" s="385"/>
      <c r="M75" s="385"/>
      <c r="N75" s="385"/>
      <c r="O75" s="386"/>
      <c r="P75" s="144"/>
      <c r="Q75" s="144"/>
      <c r="R75" s="144"/>
      <c r="S75" s="144"/>
      <c r="T75" s="144"/>
      <c r="U75" s="144"/>
      <c r="V75" s="144"/>
      <c r="W75" s="144"/>
      <c r="X75" s="145"/>
      <c r="Y75" s="224" t="s">
        <v>13</v>
      </c>
      <c r="Z75" s="225"/>
      <c r="AA75" s="254"/>
      <c r="AB75" s="393" t="s">
        <v>14</v>
      </c>
      <c r="AC75" s="393"/>
      <c r="AD75" s="393"/>
      <c r="AE75" s="392"/>
      <c r="AF75" s="376"/>
      <c r="AG75" s="376"/>
      <c r="AH75" s="376"/>
      <c r="AI75" s="392"/>
      <c r="AJ75" s="376"/>
      <c r="AK75" s="376"/>
      <c r="AL75" s="376"/>
      <c r="AM75" s="392"/>
      <c r="AN75" s="376"/>
      <c r="AO75" s="376"/>
      <c r="AP75" s="376"/>
      <c r="AQ75" s="394"/>
      <c r="AR75" s="395"/>
      <c r="AS75" s="395"/>
      <c r="AT75" s="396"/>
      <c r="AU75" s="376"/>
      <c r="AV75" s="376"/>
      <c r="AW75" s="376"/>
      <c r="AX75" s="377"/>
      <c r="AY75">
        <f t="shared" si="1"/>
        <v>0</v>
      </c>
    </row>
    <row r="76" spans="1:51" ht="23.25" hidden="1" customHeight="1" x14ac:dyDescent="0.15">
      <c r="A76" s="463" t="s">
        <v>261</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6" t="s">
        <v>574</v>
      </c>
      <c r="B78" s="318" t="s">
        <v>575</v>
      </c>
      <c r="C78" s="319"/>
      <c r="D78" s="319"/>
      <c r="E78" s="319"/>
      <c r="F78" s="320"/>
      <c r="G78" s="324" t="s">
        <v>576</v>
      </c>
      <c r="H78" s="324"/>
      <c r="I78" s="324"/>
      <c r="J78" s="324"/>
      <c r="K78" s="324"/>
      <c r="L78" s="324"/>
      <c r="M78" s="324"/>
      <c r="N78" s="324"/>
      <c r="O78" s="324"/>
      <c r="P78" s="324"/>
      <c r="Q78" s="324"/>
      <c r="R78" s="324"/>
      <c r="S78" s="324"/>
      <c r="T78" s="324"/>
      <c r="U78" s="324"/>
      <c r="V78" s="324"/>
      <c r="W78" s="324"/>
      <c r="X78" s="324"/>
      <c r="Y78" s="324"/>
      <c r="Z78" s="324"/>
      <c r="AA78" s="325"/>
      <c r="AB78" s="328" t="s">
        <v>596</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7" t="s">
        <v>11</v>
      </c>
      <c r="AC83" s="888"/>
      <c r="AD83" s="889"/>
      <c r="AE83" s="417" t="s">
        <v>417</v>
      </c>
      <c r="AF83" s="417"/>
      <c r="AG83" s="417"/>
      <c r="AH83" s="417"/>
      <c r="AI83" s="417" t="s">
        <v>569</v>
      </c>
      <c r="AJ83" s="417"/>
      <c r="AK83" s="417"/>
      <c r="AL83" s="417"/>
      <c r="AM83" s="417" t="s">
        <v>385</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8"/>
      <c r="AS84" s="436" t="s">
        <v>175</v>
      </c>
      <c r="AT84" s="437"/>
      <c r="AU84" s="438"/>
      <c r="AV84" s="438"/>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1"/>
      <c r="R85" s="451"/>
      <c r="S85" s="451"/>
      <c r="T85" s="451"/>
      <c r="U85" s="451"/>
      <c r="V85" s="451"/>
      <c r="W85" s="451"/>
      <c r="X85" s="452"/>
      <c r="Y85" s="891" t="s">
        <v>57</v>
      </c>
      <c r="Z85" s="892"/>
      <c r="AA85" s="893"/>
      <c r="AB85" s="372"/>
      <c r="AC85" s="372"/>
      <c r="AD85" s="372"/>
      <c r="AE85" s="392"/>
      <c r="AF85" s="376"/>
      <c r="AG85" s="376"/>
      <c r="AH85" s="376"/>
      <c r="AI85" s="392"/>
      <c r="AJ85" s="376"/>
      <c r="AK85" s="376"/>
      <c r="AL85" s="376"/>
      <c r="AM85" s="392"/>
      <c r="AN85" s="376"/>
      <c r="AO85" s="376"/>
      <c r="AP85" s="376"/>
      <c r="AQ85" s="394"/>
      <c r="AR85" s="395"/>
      <c r="AS85" s="395"/>
      <c r="AT85" s="396"/>
      <c r="AU85" s="376"/>
      <c r="AV85" s="376"/>
      <c r="AW85" s="376"/>
      <c r="AX85" s="377"/>
      <c r="AY85">
        <f t="shared" si="2"/>
        <v>0</v>
      </c>
    </row>
    <row r="86" spans="1:60" ht="23.25" hidden="1" customHeight="1" x14ac:dyDescent="0.15">
      <c r="A86" s="316"/>
      <c r="B86" s="318"/>
      <c r="C86" s="319"/>
      <c r="D86" s="319"/>
      <c r="E86" s="319"/>
      <c r="F86" s="320"/>
      <c r="G86" s="894"/>
      <c r="H86" s="387"/>
      <c r="I86" s="387"/>
      <c r="J86" s="387"/>
      <c r="K86" s="387"/>
      <c r="L86" s="387"/>
      <c r="M86" s="387"/>
      <c r="N86" s="387"/>
      <c r="O86" s="388"/>
      <c r="P86" s="453"/>
      <c r="Q86" s="453"/>
      <c r="R86" s="453"/>
      <c r="S86" s="453"/>
      <c r="T86" s="453"/>
      <c r="U86" s="453"/>
      <c r="V86" s="453"/>
      <c r="W86" s="453"/>
      <c r="X86" s="454"/>
      <c r="Y86" s="895" t="s">
        <v>50</v>
      </c>
      <c r="Z86" s="787"/>
      <c r="AA86" s="788"/>
      <c r="AB86" s="450"/>
      <c r="AC86" s="450"/>
      <c r="AD86" s="450"/>
      <c r="AE86" s="392"/>
      <c r="AF86" s="376"/>
      <c r="AG86" s="376"/>
      <c r="AH86" s="376"/>
      <c r="AI86" s="392"/>
      <c r="AJ86" s="376"/>
      <c r="AK86" s="376"/>
      <c r="AL86" s="376"/>
      <c r="AM86" s="392"/>
      <c r="AN86" s="376"/>
      <c r="AO86" s="376"/>
      <c r="AP86" s="376"/>
      <c r="AQ86" s="394"/>
      <c r="AR86" s="395"/>
      <c r="AS86" s="395"/>
      <c r="AT86" s="396"/>
      <c r="AU86" s="376"/>
      <c r="AV86" s="376"/>
      <c r="AW86" s="376"/>
      <c r="AX86" s="377"/>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5"/>
      <c r="Q87" s="455"/>
      <c r="R87" s="455"/>
      <c r="S87" s="455"/>
      <c r="T87" s="455"/>
      <c r="U87" s="455"/>
      <c r="V87" s="455"/>
      <c r="W87" s="455"/>
      <c r="X87" s="456"/>
      <c r="Y87" s="895" t="s">
        <v>13</v>
      </c>
      <c r="Z87" s="787"/>
      <c r="AA87" s="788"/>
      <c r="AB87" s="896" t="s">
        <v>14</v>
      </c>
      <c r="AC87" s="896"/>
      <c r="AD87" s="896"/>
      <c r="AE87" s="566"/>
      <c r="AF87" s="567"/>
      <c r="AG87" s="567"/>
      <c r="AH87" s="567"/>
      <c r="AI87" s="566"/>
      <c r="AJ87" s="567"/>
      <c r="AK87" s="567"/>
      <c r="AL87" s="567"/>
      <c r="AM87" s="566"/>
      <c r="AN87" s="567"/>
      <c r="AO87" s="567"/>
      <c r="AP87" s="567"/>
      <c r="AQ87" s="394"/>
      <c r="AR87" s="395"/>
      <c r="AS87" s="395"/>
      <c r="AT87" s="396"/>
      <c r="AU87" s="376"/>
      <c r="AV87" s="376"/>
      <c r="AW87" s="376"/>
      <c r="AX87" s="377"/>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7" t="s">
        <v>11</v>
      </c>
      <c r="AC88" s="888"/>
      <c r="AD88" s="889"/>
      <c r="AE88" s="417" t="s">
        <v>417</v>
      </c>
      <c r="AF88" s="417"/>
      <c r="AG88" s="417"/>
      <c r="AH88" s="417"/>
      <c r="AI88" s="417" t="s">
        <v>569</v>
      </c>
      <c r="AJ88" s="417"/>
      <c r="AK88" s="417"/>
      <c r="AL88" s="417"/>
      <c r="AM88" s="417" t="s">
        <v>385</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8"/>
      <c r="AS89" s="436" t="s">
        <v>175</v>
      </c>
      <c r="AT89" s="437"/>
      <c r="AU89" s="438"/>
      <c r="AV89" s="438"/>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1"/>
      <c r="R90" s="451"/>
      <c r="S90" s="451"/>
      <c r="T90" s="451"/>
      <c r="U90" s="451"/>
      <c r="V90" s="451"/>
      <c r="W90" s="451"/>
      <c r="X90" s="452"/>
      <c r="Y90" s="891" t="s">
        <v>57</v>
      </c>
      <c r="Z90" s="892"/>
      <c r="AA90" s="893"/>
      <c r="AB90" s="372"/>
      <c r="AC90" s="372"/>
      <c r="AD90" s="372"/>
      <c r="AE90" s="392"/>
      <c r="AF90" s="376"/>
      <c r="AG90" s="376"/>
      <c r="AH90" s="376"/>
      <c r="AI90" s="392"/>
      <c r="AJ90" s="376"/>
      <c r="AK90" s="376"/>
      <c r="AL90" s="376"/>
      <c r="AM90" s="392"/>
      <c r="AN90" s="376"/>
      <c r="AO90" s="376"/>
      <c r="AP90" s="376"/>
      <c r="AQ90" s="394"/>
      <c r="AR90" s="395"/>
      <c r="AS90" s="395"/>
      <c r="AT90" s="396"/>
      <c r="AU90" s="376"/>
      <c r="AV90" s="376"/>
      <c r="AW90" s="376"/>
      <c r="AX90" s="377"/>
      <c r="AY90">
        <f>$AY$88</f>
        <v>0</v>
      </c>
    </row>
    <row r="91" spans="1:60" ht="23.25" hidden="1" customHeight="1" x14ac:dyDescent="0.15">
      <c r="A91" s="316"/>
      <c r="B91" s="318"/>
      <c r="C91" s="319"/>
      <c r="D91" s="319"/>
      <c r="E91" s="319"/>
      <c r="F91" s="320"/>
      <c r="G91" s="894"/>
      <c r="H91" s="387"/>
      <c r="I91" s="387"/>
      <c r="J91" s="387"/>
      <c r="K91" s="387"/>
      <c r="L91" s="387"/>
      <c r="M91" s="387"/>
      <c r="N91" s="387"/>
      <c r="O91" s="388"/>
      <c r="P91" s="453"/>
      <c r="Q91" s="453"/>
      <c r="R91" s="453"/>
      <c r="S91" s="453"/>
      <c r="T91" s="453"/>
      <c r="U91" s="453"/>
      <c r="V91" s="453"/>
      <c r="W91" s="453"/>
      <c r="X91" s="454"/>
      <c r="Y91" s="895" t="s">
        <v>50</v>
      </c>
      <c r="Z91" s="787"/>
      <c r="AA91" s="788"/>
      <c r="AB91" s="450"/>
      <c r="AC91" s="450"/>
      <c r="AD91" s="450"/>
      <c r="AE91" s="392"/>
      <c r="AF91" s="376"/>
      <c r="AG91" s="376"/>
      <c r="AH91" s="376"/>
      <c r="AI91" s="392"/>
      <c r="AJ91" s="376"/>
      <c r="AK91" s="376"/>
      <c r="AL91" s="376"/>
      <c r="AM91" s="392"/>
      <c r="AN91" s="376"/>
      <c r="AO91" s="376"/>
      <c r="AP91" s="376"/>
      <c r="AQ91" s="394"/>
      <c r="AR91" s="395"/>
      <c r="AS91" s="395"/>
      <c r="AT91" s="396"/>
      <c r="AU91" s="376"/>
      <c r="AV91" s="376"/>
      <c r="AW91" s="376"/>
      <c r="AX91" s="377"/>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5"/>
      <c r="Q92" s="455"/>
      <c r="R92" s="455"/>
      <c r="S92" s="455"/>
      <c r="T92" s="455"/>
      <c r="U92" s="455"/>
      <c r="V92" s="455"/>
      <c r="W92" s="455"/>
      <c r="X92" s="456"/>
      <c r="Y92" s="895" t="s">
        <v>13</v>
      </c>
      <c r="Z92" s="787"/>
      <c r="AA92" s="788"/>
      <c r="AB92" s="896" t="s">
        <v>14</v>
      </c>
      <c r="AC92" s="896"/>
      <c r="AD92" s="896"/>
      <c r="AE92" s="566"/>
      <c r="AF92" s="567"/>
      <c r="AG92" s="567"/>
      <c r="AH92" s="567"/>
      <c r="AI92" s="566"/>
      <c r="AJ92" s="567"/>
      <c r="AK92" s="567"/>
      <c r="AL92" s="567"/>
      <c r="AM92" s="566"/>
      <c r="AN92" s="567"/>
      <c r="AO92" s="567"/>
      <c r="AP92" s="567"/>
      <c r="AQ92" s="394"/>
      <c r="AR92" s="395"/>
      <c r="AS92" s="395"/>
      <c r="AT92" s="396"/>
      <c r="AU92" s="376"/>
      <c r="AV92" s="376"/>
      <c r="AW92" s="376"/>
      <c r="AX92" s="377"/>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7" t="s">
        <v>11</v>
      </c>
      <c r="AC93" s="888"/>
      <c r="AD93" s="889"/>
      <c r="AE93" s="417" t="s">
        <v>417</v>
      </c>
      <c r="AF93" s="417"/>
      <c r="AG93" s="417"/>
      <c r="AH93" s="417"/>
      <c r="AI93" s="417" t="s">
        <v>569</v>
      </c>
      <c r="AJ93" s="417"/>
      <c r="AK93" s="417"/>
      <c r="AL93" s="417"/>
      <c r="AM93" s="417" t="s">
        <v>385</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8"/>
      <c r="AS94" s="436" t="s">
        <v>175</v>
      </c>
      <c r="AT94" s="437"/>
      <c r="AU94" s="438"/>
      <c r="AV94" s="438"/>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1"/>
      <c r="R95" s="451"/>
      <c r="S95" s="451"/>
      <c r="T95" s="451"/>
      <c r="U95" s="451"/>
      <c r="V95" s="451"/>
      <c r="W95" s="451"/>
      <c r="X95" s="452"/>
      <c r="Y95" s="891" t="s">
        <v>57</v>
      </c>
      <c r="Z95" s="892"/>
      <c r="AA95" s="893"/>
      <c r="AB95" s="372"/>
      <c r="AC95" s="372"/>
      <c r="AD95" s="372"/>
      <c r="AE95" s="392"/>
      <c r="AF95" s="376"/>
      <c r="AG95" s="376"/>
      <c r="AH95" s="376"/>
      <c r="AI95" s="392"/>
      <c r="AJ95" s="376"/>
      <c r="AK95" s="376"/>
      <c r="AL95" s="376"/>
      <c r="AM95" s="392"/>
      <c r="AN95" s="376"/>
      <c r="AO95" s="376"/>
      <c r="AP95" s="376"/>
      <c r="AQ95" s="394"/>
      <c r="AR95" s="395"/>
      <c r="AS95" s="395"/>
      <c r="AT95" s="396"/>
      <c r="AU95" s="376"/>
      <c r="AV95" s="376"/>
      <c r="AW95" s="376"/>
      <c r="AX95" s="377"/>
      <c r="AY95">
        <f>$AY$93</f>
        <v>0</v>
      </c>
    </row>
    <row r="96" spans="1:60" ht="23.25" hidden="1" customHeight="1" x14ac:dyDescent="0.15">
      <c r="A96" s="316"/>
      <c r="B96" s="318"/>
      <c r="C96" s="319"/>
      <c r="D96" s="319"/>
      <c r="E96" s="319"/>
      <c r="F96" s="320"/>
      <c r="G96" s="894"/>
      <c r="H96" s="387"/>
      <c r="I96" s="387"/>
      <c r="J96" s="387"/>
      <c r="K96" s="387"/>
      <c r="L96" s="387"/>
      <c r="M96" s="387"/>
      <c r="N96" s="387"/>
      <c r="O96" s="388"/>
      <c r="P96" s="453"/>
      <c r="Q96" s="453"/>
      <c r="R96" s="453"/>
      <c r="S96" s="453"/>
      <c r="T96" s="453"/>
      <c r="U96" s="453"/>
      <c r="V96" s="453"/>
      <c r="W96" s="453"/>
      <c r="X96" s="454"/>
      <c r="Y96" s="895" t="s">
        <v>50</v>
      </c>
      <c r="Z96" s="787"/>
      <c r="AA96" s="788"/>
      <c r="AB96" s="450"/>
      <c r="AC96" s="450"/>
      <c r="AD96" s="450"/>
      <c r="AE96" s="392"/>
      <c r="AF96" s="376"/>
      <c r="AG96" s="376"/>
      <c r="AH96" s="376"/>
      <c r="AI96" s="392"/>
      <c r="AJ96" s="376"/>
      <c r="AK96" s="376"/>
      <c r="AL96" s="376"/>
      <c r="AM96" s="392"/>
      <c r="AN96" s="376"/>
      <c r="AO96" s="376"/>
      <c r="AP96" s="376"/>
      <c r="AQ96" s="394"/>
      <c r="AR96" s="395"/>
      <c r="AS96" s="395"/>
      <c r="AT96" s="396"/>
      <c r="AU96" s="376"/>
      <c r="AV96" s="376"/>
      <c r="AW96" s="376"/>
      <c r="AX96" s="377"/>
      <c r="AY96">
        <f>$AY$93</f>
        <v>0</v>
      </c>
      <c r="AZ96" s="10"/>
      <c r="BA96" s="10"/>
      <c r="BB96" s="10"/>
      <c r="BC96" s="10"/>
    </row>
    <row r="97" spans="1:60" ht="23.25" hidden="1" customHeight="1" thickBot="1" x14ac:dyDescent="0.2">
      <c r="A97" s="317"/>
      <c r="B97" s="884"/>
      <c r="C97" s="885"/>
      <c r="D97" s="885"/>
      <c r="E97" s="885"/>
      <c r="F97" s="886"/>
      <c r="G97" s="143"/>
      <c r="H97" s="144"/>
      <c r="I97" s="144"/>
      <c r="J97" s="144"/>
      <c r="K97" s="144"/>
      <c r="L97" s="144"/>
      <c r="M97" s="144"/>
      <c r="N97" s="144"/>
      <c r="O97" s="145"/>
      <c r="P97" s="455"/>
      <c r="Q97" s="455"/>
      <c r="R97" s="455"/>
      <c r="S97" s="455"/>
      <c r="T97" s="455"/>
      <c r="U97" s="455"/>
      <c r="V97" s="455"/>
      <c r="W97" s="455"/>
      <c r="X97" s="456"/>
      <c r="Y97" s="895" t="s">
        <v>13</v>
      </c>
      <c r="Z97" s="787"/>
      <c r="AA97" s="788"/>
      <c r="AB97" s="896" t="s">
        <v>14</v>
      </c>
      <c r="AC97" s="896"/>
      <c r="AD97" s="896"/>
      <c r="AE97" s="566"/>
      <c r="AF97" s="567"/>
      <c r="AG97" s="567"/>
      <c r="AH97" s="567"/>
      <c r="AI97" s="566"/>
      <c r="AJ97" s="567"/>
      <c r="AK97" s="567"/>
      <c r="AL97" s="567"/>
      <c r="AM97" s="566"/>
      <c r="AN97" s="567"/>
      <c r="AO97" s="567"/>
      <c r="AP97" s="567"/>
      <c r="AQ97" s="394"/>
      <c r="AR97" s="395"/>
      <c r="AS97" s="395"/>
      <c r="AT97" s="396"/>
      <c r="AU97" s="376"/>
      <c r="AV97" s="376"/>
      <c r="AW97" s="376"/>
      <c r="AX97" s="377"/>
      <c r="AY97">
        <f>$AY$93</f>
        <v>0</v>
      </c>
      <c r="AZ97" s="10"/>
      <c r="BA97" s="10"/>
      <c r="BB97" s="10"/>
      <c r="BC97" s="10"/>
      <c r="BD97" s="10"/>
      <c r="BE97" s="10"/>
      <c r="BF97" s="10"/>
      <c r="BG97" s="10"/>
      <c r="BH97" s="10"/>
    </row>
    <row r="98" spans="1:60" ht="47.25" hidden="1" customHeight="1" x14ac:dyDescent="0.15">
      <c r="A98" s="310" t="s">
        <v>580</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581</v>
      </c>
      <c r="B99" s="319"/>
      <c r="C99" s="319"/>
      <c r="D99" s="319"/>
      <c r="E99" s="319"/>
      <c r="F99" s="320"/>
      <c r="G99" s="352" t="s">
        <v>573</v>
      </c>
      <c r="H99" s="353"/>
      <c r="I99" s="353"/>
      <c r="J99" s="353"/>
      <c r="K99" s="353"/>
      <c r="L99" s="353"/>
      <c r="M99" s="353"/>
      <c r="N99" s="353"/>
      <c r="O99" s="353"/>
      <c r="P99" s="354" t="s">
        <v>572</v>
      </c>
      <c r="Q99" s="353"/>
      <c r="R99" s="353"/>
      <c r="S99" s="353"/>
      <c r="T99" s="353"/>
      <c r="U99" s="353"/>
      <c r="V99" s="353"/>
      <c r="W99" s="353"/>
      <c r="X99" s="355"/>
      <c r="Y99" s="356"/>
      <c r="Z99" s="357"/>
      <c r="AA99" s="358"/>
      <c r="AB99" s="403" t="s">
        <v>11</v>
      </c>
      <c r="AC99" s="403"/>
      <c r="AD99" s="403"/>
      <c r="AE99" s="417" t="s">
        <v>417</v>
      </c>
      <c r="AF99" s="417"/>
      <c r="AG99" s="417"/>
      <c r="AH99" s="417"/>
      <c r="AI99" s="417" t="s">
        <v>569</v>
      </c>
      <c r="AJ99" s="417"/>
      <c r="AK99" s="417"/>
      <c r="AL99" s="417"/>
      <c r="AM99" s="417" t="s">
        <v>385</v>
      </c>
      <c r="AN99" s="417"/>
      <c r="AO99" s="417"/>
      <c r="AP99" s="417"/>
      <c r="AQ99" s="412" t="s">
        <v>416</v>
      </c>
      <c r="AR99" s="413"/>
      <c r="AS99" s="413"/>
      <c r="AT99" s="414"/>
      <c r="AU99" s="412" t="s">
        <v>594</v>
      </c>
      <c r="AV99" s="413"/>
      <c r="AW99" s="413"/>
      <c r="AX99" s="415"/>
      <c r="AY99">
        <f>COUNTA($G$100)</f>
        <v>0</v>
      </c>
    </row>
    <row r="100" spans="1:60" ht="23.25" hidden="1" customHeight="1" x14ac:dyDescent="0.15">
      <c r="A100" s="350"/>
      <c r="B100" s="319"/>
      <c r="C100" s="319"/>
      <c r="D100" s="319"/>
      <c r="E100" s="319"/>
      <c r="F100" s="320"/>
      <c r="G100" s="431"/>
      <c r="H100" s="360"/>
      <c r="I100" s="360"/>
      <c r="J100" s="360"/>
      <c r="K100" s="360"/>
      <c r="L100" s="360"/>
      <c r="M100" s="360"/>
      <c r="N100" s="360"/>
      <c r="O100" s="360"/>
      <c r="P100" s="432"/>
      <c r="Q100" s="364"/>
      <c r="R100" s="364"/>
      <c r="S100" s="364"/>
      <c r="T100" s="364"/>
      <c r="U100" s="364"/>
      <c r="V100" s="364"/>
      <c r="W100" s="364"/>
      <c r="X100" s="365"/>
      <c r="Y100" s="369" t="s">
        <v>51</v>
      </c>
      <c r="Z100" s="370"/>
      <c r="AA100" s="371"/>
      <c r="AB100" s="373"/>
      <c r="AC100" s="373"/>
      <c r="AD100" s="373"/>
      <c r="AE100" s="375"/>
      <c r="AF100" s="375"/>
      <c r="AG100" s="375"/>
      <c r="AH100" s="375"/>
      <c r="AI100" s="375"/>
      <c r="AJ100" s="375"/>
      <c r="AK100" s="375"/>
      <c r="AL100" s="375"/>
      <c r="AM100" s="375"/>
      <c r="AN100" s="375"/>
      <c r="AO100" s="375"/>
      <c r="AP100" s="375"/>
      <c r="AQ100" s="375"/>
      <c r="AR100" s="375"/>
      <c r="AS100" s="375"/>
      <c r="AT100" s="375"/>
      <c r="AU100" s="416"/>
      <c r="AV100" s="407"/>
      <c r="AW100" s="407"/>
      <c r="AX100" s="408"/>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9" t="s">
        <v>52</v>
      </c>
      <c r="Z101" s="410"/>
      <c r="AA101" s="411"/>
      <c r="AB101" s="373"/>
      <c r="AC101" s="373"/>
      <c r="AD101" s="373"/>
      <c r="AE101" s="375"/>
      <c r="AF101" s="375"/>
      <c r="AG101" s="375"/>
      <c r="AH101" s="375"/>
      <c r="AI101" s="375"/>
      <c r="AJ101" s="375"/>
      <c r="AK101" s="375"/>
      <c r="AL101" s="375"/>
      <c r="AM101" s="375"/>
      <c r="AN101" s="375"/>
      <c r="AO101" s="375"/>
      <c r="AP101" s="375"/>
      <c r="AQ101" s="375"/>
      <c r="AR101" s="375"/>
      <c r="AS101" s="375"/>
      <c r="AT101" s="375"/>
      <c r="AU101" s="416"/>
      <c r="AV101" s="407"/>
      <c r="AW101" s="407"/>
      <c r="AX101" s="408"/>
      <c r="AY101">
        <f>$AY$99</f>
        <v>0</v>
      </c>
    </row>
    <row r="102" spans="1:60" ht="23.25" hidden="1" customHeight="1" x14ac:dyDescent="0.15">
      <c r="A102" s="463" t="s">
        <v>582</v>
      </c>
      <c r="B102" s="343"/>
      <c r="C102" s="343"/>
      <c r="D102" s="343"/>
      <c r="E102" s="343"/>
      <c r="F102" s="464"/>
      <c r="G102" s="225" t="s">
        <v>583</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417</v>
      </c>
      <c r="AF102" s="417"/>
      <c r="AG102" s="417"/>
      <c r="AH102" s="417"/>
      <c r="AI102" s="417" t="s">
        <v>569</v>
      </c>
      <c r="AJ102" s="417"/>
      <c r="AK102" s="417"/>
      <c r="AL102" s="417"/>
      <c r="AM102" s="417" t="s">
        <v>385</v>
      </c>
      <c r="AN102" s="417"/>
      <c r="AO102" s="417"/>
      <c r="AP102" s="417"/>
      <c r="AQ102" s="418" t="s">
        <v>595</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7" t="s">
        <v>584</v>
      </c>
      <c r="H103" s="398"/>
      <c r="I103" s="398"/>
      <c r="J103" s="398"/>
      <c r="K103" s="398"/>
      <c r="L103" s="398"/>
      <c r="M103" s="398"/>
      <c r="N103" s="398"/>
      <c r="O103" s="398"/>
      <c r="P103" s="398"/>
      <c r="Q103" s="398"/>
      <c r="R103" s="398"/>
      <c r="S103" s="398"/>
      <c r="T103" s="398"/>
      <c r="U103" s="398"/>
      <c r="V103" s="398"/>
      <c r="W103" s="398"/>
      <c r="X103" s="398"/>
      <c r="Y103" s="421" t="s">
        <v>582</v>
      </c>
      <c r="Z103" s="422"/>
      <c r="AA103" s="423"/>
      <c r="AB103" s="424"/>
      <c r="AC103" s="425"/>
      <c r="AD103" s="426"/>
      <c r="AE103" s="374"/>
      <c r="AF103" s="374"/>
      <c r="AG103" s="374"/>
      <c r="AH103" s="374"/>
      <c r="AI103" s="374"/>
      <c r="AJ103" s="374"/>
      <c r="AK103" s="374"/>
      <c r="AL103" s="374"/>
      <c r="AM103" s="374"/>
      <c r="AN103" s="374"/>
      <c r="AO103" s="374"/>
      <c r="AP103" s="374"/>
      <c r="AQ103" s="392"/>
      <c r="AR103" s="376"/>
      <c r="AS103" s="376"/>
      <c r="AT103" s="376"/>
      <c r="AU103" s="376"/>
      <c r="AV103" s="376"/>
      <c r="AW103" s="376"/>
      <c r="AX103" s="377"/>
      <c r="AY103">
        <f>$AY$102</f>
        <v>0</v>
      </c>
    </row>
    <row r="104" spans="1:60" ht="46.5" hidden="1" customHeight="1" x14ac:dyDescent="0.15">
      <c r="A104" s="467"/>
      <c r="B104" s="326"/>
      <c r="C104" s="326"/>
      <c r="D104" s="326"/>
      <c r="E104" s="326"/>
      <c r="F104" s="468"/>
      <c r="G104" s="399"/>
      <c r="H104" s="400"/>
      <c r="I104" s="400"/>
      <c r="J104" s="400"/>
      <c r="K104" s="400"/>
      <c r="L104" s="400"/>
      <c r="M104" s="400"/>
      <c r="N104" s="400"/>
      <c r="O104" s="400"/>
      <c r="P104" s="400"/>
      <c r="Q104" s="400"/>
      <c r="R104" s="400"/>
      <c r="S104" s="400"/>
      <c r="T104" s="400"/>
      <c r="U104" s="400"/>
      <c r="V104" s="400"/>
      <c r="W104" s="400"/>
      <c r="X104" s="400"/>
      <c r="Y104" s="389" t="s">
        <v>585</v>
      </c>
      <c r="Z104" s="401"/>
      <c r="AA104" s="402"/>
      <c r="AB104" s="427" t="s">
        <v>586</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60" ht="18.75" hidden="1" customHeight="1" x14ac:dyDescent="0.15">
      <c r="A105" s="505" t="s">
        <v>236</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417</v>
      </c>
      <c r="AF105" s="417"/>
      <c r="AG105" s="417"/>
      <c r="AH105" s="417"/>
      <c r="AI105" s="417" t="s">
        <v>569</v>
      </c>
      <c r="AJ105" s="417"/>
      <c r="AK105" s="417"/>
      <c r="AL105" s="417"/>
      <c r="AM105" s="417" t="s">
        <v>385</v>
      </c>
      <c r="AN105" s="417"/>
      <c r="AO105" s="417"/>
      <c r="AP105" s="417"/>
      <c r="AQ105" s="460" t="s">
        <v>174</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4"/>
      <c r="AR106" s="435"/>
      <c r="AS106" s="436" t="s">
        <v>175</v>
      </c>
      <c r="AT106" s="437"/>
      <c r="AU106" s="438"/>
      <c r="AV106" s="438"/>
      <c r="AW106" s="326" t="s">
        <v>166</v>
      </c>
      <c r="AX106" s="331"/>
      <c r="AY106">
        <f t="shared" ref="AY106:AY111" si="3">$AY$105</f>
        <v>0</v>
      </c>
    </row>
    <row r="107" spans="1:60" ht="23.25" hidden="1" customHeight="1" x14ac:dyDescent="0.15">
      <c r="A107" s="511"/>
      <c r="B107" s="509"/>
      <c r="C107" s="509"/>
      <c r="D107" s="509"/>
      <c r="E107" s="509"/>
      <c r="F107" s="510"/>
      <c r="G107" s="378"/>
      <c r="H107" s="379"/>
      <c r="I107" s="379"/>
      <c r="J107" s="379"/>
      <c r="K107" s="379"/>
      <c r="L107" s="379"/>
      <c r="M107" s="379"/>
      <c r="N107" s="379"/>
      <c r="O107" s="380"/>
      <c r="P107" s="141"/>
      <c r="Q107" s="141"/>
      <c r="R107" s="141"/>
      <c r="S107" s="141"/>
      <c r="T107" s="141"/>
      <c r="U107" s="141"/>
      <c r="V107" s="141"/>
      <c r="W107" s="141"/>
      <c r="X107" s="142"/>
      <c r="Y107" s="389" t="s">
        <v>12</v>
      </c>
      <c r="Z107" s="390"/>
      <c r="AA107" s="391"/>
      <c r="AB107" s="372"/>
      <c r="AC107" s="372"/>
      <c r="AD107" s="372"/>
      <c r="AE107" s="392"/>
      <c r="AF107" s="376"/>
      <c r="AG107" s="376"/>
      <c r="AH107" s="376"/>
      <c r="AI107" s="392"/>
      <c r="AJ107" s="376"/>
      <c r="AK107" s="376"/>
      <c r="AL107" s="376"/>
      <c r="AM107" s="392"/>
      <c r="AN107" s="376"/>
      <c r="AO107" s="376"/>
      <c r="AP107" s="376"/>
      <c r="AQ107" s="394"/>
      <c r="AR107" s="395"/>
      <c r="AS107" s="395"/>
      <c r="AT107" s="396"/>
      <c r="AU107" s="376"/>
      <c r="AV107" s="376"/>
      <c r="AW107" s="376"/>
      <c r="AX107" s="377"/>
      <c r="AY107">
        <f t="shared" si="3"/>
        <v>0</v>
      </c>
    </row>
    <row r="108" spans="1:60" ht="23.25" hidden="1" customHeight="1" x14ac:dyDescent="0.15">
      <c r="A108" s="512"/>
      <c r="B108" s="513"/>
      <c r="C108" s="513"/>
      <c r="D108" s="513"/>
      <c r="E108" s="513"/>
      <c r="F108" s="514"/>
      <c r="G108" s="381"/>
      <c r="H108" s="382"/>
      <c r="I108" s="382"/>
      <c r="J108" s="382"/>
      <c r="K108" s="382"/>
      <c r="L108" s="382"/>
      <c r="M108" s="382"/>
      <c r="N108" s="382"/>
      <c r="O108" s="383"/>
      <c r="P108" s="387"/>
      <c r="Q108" s="387"/>
      <c r="R108" s="387"/>
      <c r="S108" s="387"/>
      <c r="T108" s="387"/>
      <c r="U108" s="387"/>
      <c r="V108" s="387"/>
      <c r="W108" s="387"/>
      <c r="X108" s="388"/>
      <c r="Y108" s="224" t="s">
        <v>50</v>
      </c>
      <c r="Z108" s="225"/>
      <c r="AA108" s="254"/>
      <c r="AB108" s="450"/>
      <c r="AC108" s="450"/>
      <c r="AD108" s="450"/>
      <c r="AE108" s="392"/>
      <c r="AF108" s="376"/>
      <c r="AG108" s="376"/>
      <c r="AH108" s="376"/>
      <c r="AI108" s="392"/>
      <c r="AJ108" s="376"/>
      <c r="AK108" s="376"/>
      <c r="AL108" s="376"/>
      <c r="AM108" s="392"/>
      <c r="AN108" s="376"/>
      <c r="AO108" s="376"/>
      <c r="AP108" s="376"/>
      <c r="AQ108" s="394"/>
      <c r="AR108" s="395"/>
      <c r="AS108" s="395"/>
      <c r="AT108" s="396"/>
      <c r="AU108" s="376"/>
      <c r="AV108" s="376"/>
      <c r="AW108" s="376"/>
      <c r="AX108" s="377"/>
      <c r="AY108">
        <f t="shared" si="3"/>
        <v>0</v>
      </c>
    </row>
    <row r="109" spans="1:60" ht="23.25" hidden="1" customHeight="1" x14ac:dyDescent="0.15">
      <c r="A109" s="511"/>
      <c r="B109" s="509"/>
      <c r="C109" s="509"/>
      <c r="D109" s="509"/>
      <c r="E109" s="509"/>
      <c r="F109" s="510"/>
      <c r="G109" s="384"/>
      <c r="H109" s="385"/>
      <c r="I109" s="385"/>
      <c r="J109" s="385"/>
      <c r="K109" s="385"/>
      <c r="L109" s="385"/>
      <c r="M109" s="385"/>
      <c r="N109" s="385"/>
      <c r="O109" s="386"/>
      <c r="P109" s="144"/>
      <c r="Q109" s="144"/>
      <c r="R109" s="144"/>
      <c r="S109" s="144"/>
      <c r="T109" s="144"/>
      <c r="U109" s="144"/>
      <c r="V109" s="144"/>
      <c r="W109" s="144"/>
      <c r="X109" s="145"/>
      <c r="Y109" s="224" t="s">
        <v>13</v>
      </c>
      <c r="Z109" s="225"/>
      <c r="AA109" s="254"/>
      <c r="AB109" s="393" t="s">
        <v>14</v>
      </c>
      <c r="AC109" s="393"/>
      <c r="AD109" s="393"/>
      <c r="AE109" s="392"/>
      <c r="AF109" s="376"/>
      <c r="AG109" s="376"/>
      <c r="AH109" s="376"/>
      <c r="AI109" s="392"/>
      <c r="AJ109" s="376"/>
      <c r="AK109" s="376"/>
      <c r="AL109" s="376"/>
      <c r="AM109" s="392"/>
      <c r="AN109" s="376"/>
      <c r="AO109" s="376"/>
      <c r="AP109" s="376"/>
      <c r="AQ109" s="394"/>
      <c r="AR109" s="395"/>
      <c r="AS109" s="395"/>
      <c r="AT109" s="396"/>
      <c r="AU109" s="376"/>
      <c r="AV109" s="376"/>
      <c r="AW109" s="376"/>
      <c r="AX109" s="377"/>
      <c r="AY109">
        <f t="shared" si="3"/>
        <v>0</v>
      </c>
    </row>
    <row r="110" spans="1:60" ht="23.25" hidden="1" customHeight="1" x14ac:dyDescent="0.15">
      <c r="A110" s="463" t="s">
        <v>261</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574</v>
      </c>
      <c r="B112" s="318" t="s">
        <v>575</v>
      </c>
      <c r="C112" s="319"/>
      <c r="D112" s="319"/>
      <c r="E112" s="319"/>
      <c r="F112" s="320"/>
      <c r="G112" s="324" t="s">
        <v>576</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596</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7" t="s">
        <v>11</v>
      </c>
      <c r="AC117" s="888"/>
      <c r="AD117" s="889"/>
      <c r="AE117" s="417" t="s">
        <v>417</v>
      </c>
      <c r="AF117" s="417"/>
      <c r="AG117" s="417"/>
      <c r="AH117" s="417"/>
      <c r="AI117" s="417" t="s">
        <v>569</v>
      </c>
      <c r="AJ117" s="417"/>
      <c r="AK117" s="417"/>
      <c r="AL117" s="417"/>
      <c r="AM117" s="417" t="s">
        <v>385</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175</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1"/>
      <c r="R119" s="451"/>
      <c r="S119" s="451"/>
      <c r="T119" s="451"/>
      <c r="U119" s="451"/>
      <c r="V119" s="451"/>
      <c r="W119" s="451"/>
      <c r="X119" s="452"/>
      <c r="Y119" s="891" t="s">
        <v>57</v>
      </c>
      <c r="Z119" s="892"/>
      <c r="AA119" s="893"/>
      <c r="AB119" s="372"/>
      <c r="AC119" s="372"/>
      <c r="AD119" s="372"/>
      <c r="AE119" s="392"/>
      <c r="AF119" s="376"/>
      <c r="AG119" s="376"/>
      <c r="AH119" s="376"/>
      <c r="AI119" s="392"/>
      <c r="AJ119" s="376"/>
      <c r="AK119" s="376"/>
      <c r="AL119" s="376"/>
      <c r="AM119" s="392"/>
      <c r="AN119" s="376"/>
      <c r="AO119" s="376"/>
      <c r="AP119" s="376"/>
      <c r="AQ119" s="394"/>
      <c r="AR119" s="395"/>
      <c r="AS119" s="395"/>
      <c r="AT119" s="396"/>
      <c r="AU119" s="376"/>
      <c r="AV119" s="376"/>
      <c r="AW119" s="376"/>
      <c r="AX119" s="377"/>
      <c r="AY119">
        <f t="shared" si="4"/>
        <v>0</v>
      </c>
    </row>
    <row r="120" spans="1:60" ht="23.25" hidden="1" customHeight="1" x14ac:dyDescent="0.15">
      <c r="A120" s="316"/>
      <c r="B120" s="318"/>
      <c r="C120" s="319"/>
      <c r="D120" s="319"/>
      <c r="E120" s="319"/>
      <c r="F120" s="320"/>
      <c r="G120" s="894"/>
      <c r="H120" s="387"/>
      <c r="I120" s="387"/>
      <c r="J120" s="387"/>
      <c r="K120" s="387"/>
      <c r="L120" s="387"/>
      <c r="M120" s="387"/>
      <c r="N120" s="387"/>
      <c r="O120" s="388"/>
      <c r="P120" s="453"/>
      <c r="Q120" s="453"/>
      <c r="R120" s="453"/>
      <c r="S120" s="453"/>
      <c r="T120" s="453"/>
      <c r="U120" s="453"/>
      <c r="V120" s="453"/>
      <c r="W120" s="453"/>
      <c r="X120" s="454"/>
      <c r="Y120" s="895" t="s">
        <v>50</v>
      </c>
      <c r="Z120" s="787"/>
      <c r="AA120" s="788"/>
      <c r="AB120" s="450"/>
      <c r="AC120" s="450"/>
      <c r="AD120" s="450"/>
      <c r="AE120" s="392"/>
      <c r="AF120" s="376"/>
      <c r="AG120" s="376"/>
      <c r="AH120" s="376"/>
      <c r="AI120" s="392"/>
      <c r="AJ120" s="376"/>
      <c r="AK120" s="376"/>
      <c r="AL120" s="376"/>
      <c r="AM120" s="392"/>
      <c r="AN120" s="376"/>
      <c r="AO120" s="376"/>
      <c r="AP120" s="376"/>
      <c r="AQ120" s="394"/>
      <c r="AR120" s="395"/>
      <c r="AS120" s="395"/>
      <c r="AT120" s="396"/>
      <c r="AU120" s="376"/>
      <c r="AV120" s="376"/>
      <c r="AW120" s="376"/>
      <c r="AX120" s="377"/>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5"/>
      <c r="Q121" s="455"/>
      <c r="R121" s="455"/>
      <c r="S121" s="455"/>
      <c r="T121" s="455"/>
      <c r="U121" s="455"/>
      <c r="V121" s="455"/>
      <c r="W121" s="455"/>
      <c r="X121" s="456"/>
      <c r="Y121" s="895" t="s">
        <v>13</v>
      </c>
      <c r="Z121" s="787"/>
      <c r="AA121" s="788"/>
      <c r="AB121" s="896" t="s">
        <v>14</v>
      </c>
      <c r="AC121" s="896"/>
      <c r="AD121" s="896"/>
      <c r="AE121" s="566"/>
      <c r="AF121" s="567"/>
      <c r="AG121" s="567"/>
      <c r="AH121" s="567"/>
      <c r="AI121" s="566"/>
      <c r="AJ121" s="567"/>
      <c r="AK121" s="567"/>
      <c r="AL121" s="567"/>
      <c r="AM121" s="566"/>
      <c r="AN121" s="567"/>
      <c r="AO121" s="567"/>
      <c r="AP121" s="567"/>
      <c r="AQ121" s="394"/>
      <c r="AR121" s="395"/>
      <c r="AS121" s="395"/>
      <c r="AT121" s="396"/>
      <c r="AU121" s="376"/>
      <c r="AV121" s="376"/>
      <c r="AW121" s="376"/>
      <c r="AX121" s="377"/>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7" t="s">
        <v>11</v>
      </c>
      <c r="AC122" s="888"/>
      <c r="AD122" s="889"/>
      <c r="AE122" s="417" t="s">
        <v>417</v>
      </c>
      <c r="AF122" s="417"/>
      <c r="AG122" s="417"/>
      <c r="AH122" s="417"/>
      <c r="AI122" s="417" t="s">
        <v>569</v>
      </c>
      <c r="AJ122" s="417"/>
      <c r="AK122" s="417"/>
      <c r="AL122" s="417"/>
      <c r="AM122" s="417" t="s">
        <v>385</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175</v>
      </c>
      <c r="AT123" s="437"/>
      <c r="AU123" s="438"/>
      <c r="AV123" s="438"/>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1"/>
      <c r="R124" s="451"/>
      <c r="S124" s="451"/>
      <c r="T124" s="451"/>
      <c r="U124" s="451"/>
      <c r="V124" s="451"/>
      <c r="W124" s="451"/>
      <c r="X124" s="452"/>
      <c r="Y124" s="891" t="s">
        <v>57</v>
      </c>
      <c r="Z124" s="892"/>
      <c r="AA124" s="893"/>
      <c r="AB124" s="372"/>
      <c r="AC124" s="372"/>
      <c r="AD124" s="372"/>
      <c r="AE124" s="392"/>
      <c r="AF124" s="376"/>
      <c r="AG124" s="376"/>
      <c r="AH124" s="376"/>
      <c r="AI124" s="392"/>
      <c r="AJ124" s="376"/>
      <c r="AK124" s="376"/>
      <c r="AL124" s="376"/>
      <c r="AM124" s="392"/>
      <c r="AN124" s="376"/>
      <c r="AO124" s="376"/>
      <c r="AP124" s="376"/>
      <c r="AQ124" s="394"/>
      <c r="AR124" s="395"/>
      <c r="AS124" s="395"/>
      <c r="AT124" s="396"/>
      <c r="AU124" s="376"/>
      <c r="AV124" s="376"/>
      <c r="AW124" s="376"/>
      <c r="AX124" s="377"/>
      <c r="AY124">
        <f>$AY$122</f>
        <v>0</v>
      </c>
    </row>
    <row r="125" spans="1:60" ht="23.25" hidden="1" customHeight="1" x14ac:dyDescent="0.15">
      <c r="A125" s="316"/>
      <c r="B125" s="318"/>
      <c r="C125" s="319"/>
      <c r="D125" s="319"/>
      <c r="E125" s="319"/>
      <c r="F125" s="320"/>
      <c r="G125" s="894"/>
      <c r="H125" s="387"/>
      <c r="I125" s="387"/>
      <c r="J125" s="387"/>
      <c r="K125" s="387"/>
      <c r="L125" s="387"/>
      <c r="M125" s="387"/>
      <c r="N125" s="387"/>
      <c r="O125" s="388"/>
      <c r="P125" s="453"/>
      <c r="Q125" s="453"/>
      <c r="R125" s="453"/>
      <c r="S125" s="453"/>
      <c r="T125" s="453"/>
      <c r="U125" s="453"/>
      <c r="V125" s="453"/>
      <c r="W125" s="453"/>
      <c r="X125" s="454"/>
      <c r="Y125" s="895" t="s">
        <v>50</v>
      </c>
      <c r="Z125" s="787"/>
      <c r="AA125" s="788"/>
      <c r="AB125" s="450"/>
      <c r="AC125" s="450"/>
      <c r="AD125" s="450"/>
      <c r="AE125" s="392"/>
      <c r="AF125" s="376"/>
      <c r="AG125" s="376"/>
      <c r="AH125" s="376"/>
      <c r="AI125" s="392"/>
      <c r="AJ125" s="376"/>
      <c r="AK125" s="376"/>
      <c r="AL125" s="376"/>
      <c r="AM125" s="392"/>
      <c r="AN125" s="376"/>
      <c r="AO125" s="376"/>
      <c r="AP125" s="376"/>
      <c r="AQ125" s="394"/>
      <c r="AR125" s="395"/>
      <c r="AS125" s="395"/>
      <c r="AT125" s="396"/>
      <c r="AU125" s="376"/>
      <c r="AV125" s="376"/>
      <c r="AW125" s="376"/>
      <c r="AX125" s="377"/>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5"/>
      <c r="Q126" s="455"/>
      <c r="R126" s="455"/>
      <c r="S126" s="455"/>
      <c r="T126" s="455"/>
      <c r="U126" s="455"/>
      <c r="V126" s="455"/>
      <c r="W126" s="455"/>
      <c r="X126" s="456"/>
      <c r="Y126" s="895" t="s">
        <v>13</v>
      </c>
      <c r="Z126" s="787"/>
      <c r="AA126" s="788"/>
      <c r="AB126" s="896" t="s">
        <v>14</v>
      </c>
      <c r="AC126" s="896"/>
      <c r="AD126" s="896"/>
      <c r="AE126" s="566"/>
      <c r="AF126" s="567"/>
      <c r="AG126" s="567"/>
      <c r="AH126" s="567"/>
      <c r="AI126" s="566"/>
      <c r="AJ126" s="567"/>
      <c r="AK126" s="567"/>
      <c r="AL126" s="567"/>
      <c r="AM126" s="566"/>
      <c r="AN126" s="567"/>
      <c r="AO126" s="567"/>
      <c r="AP126" s="567"/>
      <c r="AQ126" s="394"/>
      <c r="AR126" s="395"/>
      <c r="AS126" s="395"/>
      <c r="AT126" s="396"/>
      <c r="AU126" s="376"/>
      <c r="AV126" s="376"/>
      <c r="AW126" s="376"/>
      <c r="AX126" s="377"/>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7" t="s">
        <v>11</v>
      </c>
      <c r="AC127" s="888"/>
      <c r="AD127" s="889"/>
      <c r="AE127" s="417" t="s">
        <v>417</v>
      </c>
      <c r="AF127" s="417"/>
      <c r="AG127" s="417"/>
      <c r="AH127" s="417"/>
      <c r="AI127" s="417" t="s">
        <v>569</v>
      </c>
      <c r="AJ127" s="417"/>
      <c r="AK127" s="417"/>
      <c r="AL127" s="417"/>
      <c r="AM127" s="417" t="s">
        <v>385</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175</v>
      </c>
      <c r="AT128" s="437"/>
      <c r="AU128" s="438"/>
      <c r="AV128" s="438"/>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1"/>
      <c r="R129" s="451"/>
      <c r="S129" s="451"/>
      <c r="T129" s="451"/>
      <c r="U129" s="451"/>
      <c r="V129" s="451"/>
      <c r="W129" s="451"/>
      <c r="X129" s="452"/>
      <c r="Y129" s="891" t="s">
        <v>57</v>
      </c>
      <c r="Z129" s="892"/>
      <c r="AA129" s="893"/>
      <c r="AB129" s="372"/>
      <c r="AC129" s="372"/>
      <c r="AD129" s="372"/>
      <c r="AE129" s="392"/>
      <c r="AF129" s="376"/>
      <c r="AG129" s="376"/>
      <c r="AH129" s="376"/>
      <c r="AI129" s="392"/>
      <c r="AJ129" s="376"/>
      <c r="AK129" s="376"/>
      <c r="AL129" s="376"/>
      <c r="AM129" s="392"/>
      <c r="AN129" s="376"/>
      <c r="AO129" s="376"/>
      <c r="AP129" s="376"/>
      <c r="AQ129" s="394"/>
      <c r="AR129" s="395"/>
      <c r="AS129" s="395"/>
      <c r="AT129" s="396"/>
      <c r="AU129" s="376"/>
      <c r="AV129" s="376"/>
      <c r="AW129" s="376"/>
      <c r="AX129" s="377"/>
      <c r="AY129">
        <f>$AY$127</f>
        <v>0</v>
      </c>
    </row>
    <row r="130" spans="1:60" ht="23.25" hidden="1" customHeight="1" x14ac:dyDescent="0.15">
      <c r="A130" s="316"/>
      <c r="B130" s="318"/>
      <c r="C130" s="319"/>
      <c r="D130" s="319"/>
      <c r="E130" s="319"/>
      <c r="F130" s="320"/>
      <c r="G130" s="894"/>
      <c r="H130" s="387"/>
      <c r="I130" s="387"/>
      <c r="J130" s="387"/>
      <c r="K130" s="387"/>
      <c r="L130" s="387"/>
      <c r="M130" s="387"/>
      <c r="N130" s="387"/>
      <c r="O130" s="388"/>
      <c r="P130" s="453"/>
      <c r="Q130" s="453"/>
      <c r="R130" s="453"/>
      <c r="S130" s="453"/>
      <c r="T130" s="453"/>
      <c r="U130" s="453"/>
      <c r="V130" s="453"/>
      <c r="W130" s="453"/>
      <c r="X130" s="454"/>
      <c r="Y130" s="895" t="s">
        <v>50</v>
      </c>
      <c r="Z130" s="787"/>
      <c r="AA130" s="788"/>
      <c r="AB130" s="450"/>
      <c r="AC130" s="450"/>
      <c r="AD130" s="450"/>
      <c r="AE130" s="392"/>
      <c r="AF130" s="376"/>
      <c r="AG130" s="376"/>
      <c r="AH130" s="376"/>
      <c r="AI130" s="392"/>
      <c r="AJ130" s="376"/>
      <c r="AK130" s="376"/>
      <c r="AL130" s="376"/>
      <c r="AM130" s="392"/>
      <c r="AN130" s="376"/>
      <c r="AO130" s="376"/>
      <c r="AP130" s="376"/>
      <c r="AQ130" s="394"/>
      <c r="AR130" s="395"/>
      <c r="AS130" s="395"/>
      <c r="AT130" s="396"/>
      <c r="AU130" s="376"/>
      <c r="AV130" s="376"/>
      <c r="AW130" s="376"/>
      <c r="AX130" s="377"/>
      <c r="AY130">
        <f>$AY$127</f>
        <v>0</v>
      </c>
      <c r="AZ130" s="10"/>
      <c r="BA130" s="10"/>
      <c r="BB130" s="10"/>
      <c r="BC130" s="10"/>
    </row>
    <row r="131" spans="1:60" ht="23.25" hidden="1" customHeight="1" thickBot="1" x14ac:dyDescent="0.2">
      <c r="A131" s="317"/>
      <c r="B131" s="884"/>
      <c r="C131" s="885"/>
      <c r="D131" s="885"/>
      <c r="E131" s="885"/>
      <c r="F131" s="886"/>
      <c r="G131" s="143"/>
      <c r="H131" s="144"/>
      <c r="I131" s="144"/>
      <c r="J131" s="144"/>
      <c r="K131" s="144"/>
      <c r="L131" s="144"/>
      <c r="M131" s="144"/>
      <c r="N131" s="144"/>
      <c r="O131" s="145"/>
      <c r="P131" s="455"/>
      <c r="Q131" s="455"/>
      <c r="R131" s="455"/>
      <c r="S131" s="455"/>
      <c r="T131" s="455"/>
      <c r="U131" s="455"/>
      <c r="V131" s="455"/>
      <c r="W131" s="455"/>
      <c r="X131" s="456"/>
      <c r="Y131" s="895" t="s">
        <v>13</v>
      </c>
      <c r="Z131" s="787"/>
      <c r="AA131" s="788"/>
      <c r="AB131" s="896" t="s">
        <v>14</v>
      </c>
      <c r="AC131" s="896"/>
      <c r="AD131" s="896"/>
      <c r="AE131" s="566"/>
      <c r="AF131" s="567"/>
      <c r="AG131" s="567"/>
      <c r="AH131" s="567"/>
      <c r="AI131" s="566"/>
      <c r="AJ131" s="567"/>
      <c r="AK131" s="567"/>
      <c r="AL131" s="567"/>
      <c r="AM131" s="566"/>
      <c r="AN131" s="567"/>
      <c r="AO131" s="567"/>
      <c r="AP131" s="567"/>
      <c r="AQ131" s="394"/>
      <c r="AR131" s="395"/>
      <c r="AS131" s="395"/>
      <c r="AT131" s="396"/>
      <c r="AU131" s="376"/>
      <c r="AV131" s="376"/>
      <c r="AW131" s="376"/>
      <c r="AX131" s="377"/>
      <c r="AY131">
        <f>$AY$127</f>
        <v>0</v>
      </c>
      <c r="AZ131" s="10"/>
      <c r="BA131" s="10"/>
      <c r="BB131" s="10"/>
      <c r="BC131" s="10"/>
      <c r="BD131" s="10"/>
      <c r="BE131" s="10"/>
      <c r="BF131" s="10"/>
      <c r="BG131" s="10"/>
      <c r="BH131" s="10"/>
    </row>
    <row r="132" spans="1:60" ht="47.25" hidden="1" customHeight="1" x14ac:dyDescent="0.15">
      <c r="A132" s="310" t="s">
        <v>580</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581</v>
      </c>
      <c r="B133" s="319"/>
      <c r="C133" s="319"/>
      <c r="D133" s="319"/>
      <c r="E133" s="319"/>
      <c r="F133" s="320"/>
      <c r="G133" s="352" t="s">
        <v>573</v>
      </c>
      <c r="H133" s="353"/>
      <c r="I133" s="353"/>
      <c r="J133" s="353"/>
      <c r="K133" s="353"/>
      <c r="L133" s="353"/>
      <c r="M133" s="353"/>
      <c r="N133" s="353"/>
      <c r="O133" s="353"/>
      <c r="P133" s="354" t="s">
        <v>572</v>
      </c>
      <c r="Q133" s="353"/>
      <c r="R133" s="353"/>
      <c r="S133" s="353"/>
      <c r="T133" s="353"/>
      <c r="U133" s="353"/>
      <c r="V133" s="353"/>
      <c r="W133" s="353"/>
      <c r="X133" s="355"/>
      <c r="Y133" s="356"/>
      <c r="Z133" s="357"/>
      <c r="AA133" s="358"/>
      <c r="AB133" s="403" t="s">
        <v>11</v>
      </c>
      <c r="AC133" s="403"/>
      <c r="AD133" s="403"/>
      <c r="AE133" s="417" t="s">
        <v>417</v>
      </c>
      <c r="AF133" s="417"/>
      <c r="AG133" s="417"/>
      <c r="AH133" s="417"/>
      <c r="AI133" s="417" t="s">
        <v>569</v>
      </c>
      <c r="AJ133" s="417"/>
      <c r="AK133" s="417"/>
      <c r="AL133" s="417"/>
      <c r="AM133" s="417" t="s">
        <v>385</v>
      </c>
      <c r="AN133" s="417"/>
      <c r="AO133" s="417"/>
      <c r="AP133" s="417"/>
      <c r="AQ133" s="412" t="s">
        <v>416</v>
      </c>
      <c r="AR133" s="413"/>
      <c r="AS133" s="413"/>
      <c r="AT133" s="414"/>
      <c r="AU133" s="412" t="s">
        <v>594</v>
      </c>
      <c r="AV133" s="413"/>
      <c r="AW133" s="413"/>
      <c r="AX133" s="415"/>
      <c r="AY133">
        <f>COUNTA($G$134)</f>
        <v>0</v>
      </c>
    </row>
    <row r="134" spans="1:60" ht="23.25" hidden="1" customHeight="1" x14ac:dyDescent="0.15">
      <c r="A134" s="350"/>
      <c r="B134" s="319"/>
      <c r="C134" s="319"/>
      <c r="D134" s="319"/>
      <c r="E134" s="319"/>
      <c r="F134" s="320"/>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3"/>
      <c r="AC134" s="373"/>
      <c r="AD134" s="373"/>
      <c r="AE134" s="375"/>
      <c r="AF134" s="375"/>
      <c r="AG134" s="375"/>
      <c r="AH134" s="375"/>
      <c r="AI134" s="375"/>
      <c r="AJ134" s="375"/>
      <c r="AK134" s="375"/>
      <c r="AL134" s="375"/>
      <c r="AM134" s="375"/>
      <c r="AN134" s="375"/>
      <c r="AO134" s="375"/>
      <c r="AP134" s="375"/>
      <c r="AQ134" s="375"/>
      <c r="AR134" s="375"/>
      <c r="AS134" s="375"/>
      <c r="AT134" s="375"/>
      <c r="AU134" s="416"/>
      <c r="AV134" s="407"/>
      <c r="AW134" s="407"/>
      <c r="AX134" s="408"/>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3"/>
      <c r="AC135" s="373"/>
      <c r="AD135" s="373"/>
      <c r="AE135" s="375"/>
      <c r="AF135" s="375"/>
      <c r="AG135" s="375"/>
      <c r="AH135" s="375"/>
      <c r="AI135" s="375"/>
      <c r="AJ135" s="375"/>
      <c r="AK135" s="375"/>
      <c r="AL135" s="375"/>
      <c r="AM135" s="375"/>
      <c r="AN135" s="375"/>
      <c r="AO135" s="375"/>
      <c r="AP135" s="375"/>
      <c r="AQ135" s="375"/>
      <c r="AR135" s="375"/>
      <c r="AS135" s="375"/>
      <c r="AT135" s="375"/>
      <c r="AU135" s="416"/>
      <c r="AV135" s="407"/>
      <c r="AW135" s="407"/>
      <c r="AX135" s="408"/>
      <c r="AY135">
        <f>$AY$133</f>
        <v>0</v>
      </c>
    </row>
    <row r="136" spans="1:60" ht="23.25" hidden="1" customHeight="1" x14ac:dyDescent="0.15">
      <c r="A136" s="463" t="s">
        <v>582</v>
      </c>
      <c r="B136" s="343"/>
      <c r="C136" s="343"/>
      <c r="D136" s="343"/>
      <c r="E136" s="343"/>
      <c r="F136" s="464"/>
      <c r="G136" s="225" t="s">
        <v>583</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417</v>
      </c>
      <c r="AF136" s="417"/>
      <c r="AG136" s="417"/>
      <c r="AH136" s="417"/>
      <c r="AI136" s="417" t="s">
        <v>569</v>
      </c>
      <c r="AJ136" s="417"/>
      <c r="AK136" s="417"/>
      <c r="AL136" s="417"/>
      <c r="AM136" s="417" t="s">
        <v>385</v>
      </c>
      <c r="AN136" s="417"/>
      <c r="AO136" s="417"/>
      <c r="AP136" s="417"/>
      <c r="AQ136" s="418" t="s">
        <v>595</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7" t="s">
        <v>584</v>
      </c>
      <c r="H137" s="398"/>
      <c r="I137" s="398"/>
      <c r="J137" s="398"/>
      <c r="K137" s="398"/>
      <c r="L137" s="398"/>
      <c r="M137" s="398"/>
      <c r="N137" s="398"/>
      <c r="O137" s="398"/>
      <c r="P137" s="398"/>
      <c r="Q137" s="398"/>
      <c r="R137" s="398"/>
      <c r="S137" s="398"/>
      <c r="T137" s="398"/>
      <c r="U137" s="398"/>
      <c r="V137" s="398"/>
      <c r="W137" s="398"/>
      <c r="X137" s="398"/>
      <c r="Y137" s="421" t="s">
        <v>582</v>
      </c>
      <c r="Z137" s="422"/>
      <c r="AA137" s="423"/>
      <c r="AB137" s="424"/>
      <c r="AC137" s="425"/>
      <c r="AD137" s="426"/>
      <c r="AE137" s="374"/>
      <c r="AF137" s="374"/>
      <c r="AG137" s="374"/>
      <c r="AH137" s="374"/>
      <c r="AI137" s="374"/>
      <c r="AJ137" s="374"/>
      <c r="AK137" s="374"/>
      <c r="AL137" s="374"/>
      <c r="AM137" s="374"/>
      <c r="AN137" s="374"/>
      <c r="AO137" s="374"/>
      <c r="AP137" s="374"/>
      <c r="AQ137" s="392"/>
      <c r="AR137" s="376"/>
      <c r="AS137" s="376"/>
      <c r="AT137" s="376"/>
      <c r="AU137" s="376"/>
      <c r="AV137" s="376"/>
      <c r="AW137" s="376"/>
      <c r="AX137" s="377"/>
      <c r="AY137">
        <f>$AY$136</f>
        <v>0</v>
      </c>
    </row>
    <row r="138" spans="1:60" ht="46.5" hidden="1" customHeight="1" x14ac:dyDescent="0.15">
      <c r="A138" s="467"/>
      <c r="B138" s="326"/>
      <c r="C138" s="326"/>
      <c r="D138" s="326"/>
      <c r="E138" s="326"/>
      <c r="F138" s="468"/>
      <c r="G138" s="399"/>
      <c r="H138" s="400"/>
      <c r="I138" s="400"/>
      <c r="J138" s="400"/>
      <c r="K138" s="400"/>
      <c r="L138" s="400"/>
      <c r="M138" s="400"/>
      <c r="N138" s="400"/>
      <c r="O138" s="400"/>
      <c r="P138" s="400"/>
      <c r="Q138" s="400"/>
      <c r="R138" s="400"/>
      <c r="S138" s="400"/>
      <c r="T138" s="400"/>
      <c r="U138" s="400"/>
      <c r="V138" s="400"/>
      <c r="W138" s="400"/>
      <c r="X138" s="400"/>
      <c r="Y138" s="389" t="s">
        <v>585</v>
      </c>
      <c r="Z138" s="401"/>
      <c r="AA138" s="402"/>
      <c r="AB138" s="427" t="s">
        <v>586</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15">
      <c r="A139" s="505" t="s">
        <v>236</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417</v>
      </c>
      <c r="AF139" s="417"/>
      <c r="AG139" s="417"/>
      <c r="AH139" s="417"/>
      <c r="AI139" s="417" t="s">
        <v>569</v>
      </c>
      <c r="AJ139" s="417"/>
      <c r="AK139" s="417"/>
      <c r="AL139" s="417"/>
      <c r="AM139" s="417" t="s">
        <v>385</v>
      </c>
      <c r="AN139" s="417"/>
      <c r="AO139" s="417"/>
      <c r="AP139" s="417"/>
      <c r="AQ139" s="460" t="s">
        <v>174</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175</v>
      </c>
      <c r="AT140" s="437"/>
      <c r="AU140" s="438"/>
      <c r="AV140" s="438"/>
      <c r="AW140" s="326" t="s">
        <v>166</v>
      </c>
      <c r="AX140" s="331"/>
      <c r="AY140">
        <f t="shared" ref="AY140:AY145" si="5">$AY$139</f>
        <v>0</v>
      </c>
    </row>
    <row r="141" spans="1:60" ht="23.25" hidden="1" customHeight="1" x14ac:dyDescent="0.15">
      <c r="A141" s="511"/>
      <c r="B141" s="509"/>
      <c r="C141" s="509"/>
      <c r="D141" s="509"/>
      <c r="E141" s="509"/>
      <c r="F141" s="510"/>
      <c r="G141" s="378"/>
      <c r="H141" s="379"/>
      <c r="I141" s="379"/>
      <c r="J141" s="379"/>
      <c r="K141" s="379"/>
      <c r="L141" s="379"/>
      <c r="M141" s="379"/>
      <c r="N141" s="379"/>
      <c r="O141" s="380"/>
      <c r="P141" s="141"/>
      <c r="Q141" s="141"/>
      <c r="R141" s="141"/>
      <c r="S141" s="141"/>
      <c r="T141" s="141"/>
      <c r="U141" s="141"/>
      <c r="V141" s="141"/>
      <c r="W141" s="141"/>
      <c r="X141" s="142"/>
      <c r="Y141" s="389" t="s">
        <v>12</v>
      </c>
      <c r="Z141" s="390"/>
      <c r="AA141" s="391"/>
      <c r="AB141" s="372"/>
      <c r="AC141" s="372"/>
      <c r="AD141" s="372"/>
      <c r="AE141" s="392"/>
      <c r="AF141" s="376"/>
      <c r="AG141" s="376"/>
      <c r="AH141" s="376"/>
      <c r="AI141" s="392"/>
      <c r="AJ141" s="376"/>
      <c r="AK141" s="376"/>
      <c r="AL141" s="376"/>
      <c r="AM141" s="392"/>
      <c r="AN141" s="376"/>
      <c r="AO141" s="376"/>
      <c r="AP141" s="376"/>
      <c r="AQ141" s="394"/>
      <c r="AR141" s="395"/>
      <c r="AS141" s="395"/>
      <c r="AT141" s="396"/>
      <c r="AU141" s="376"/>
      <c r="AV141" s="376"/>
      <c r="AW141" s="376"/>
      <c r="AX141" s="377"/>
      <c r="AY141">
        <f t="shared" si="5"/>
        <v>0</v>
      </c>
    </row>
    <row r="142" spans="1:60" ht="23.25" hidden="1" customHeight="1" x14ac:dyDescent="0.15">
      <c r="A142" s="512"/>
      <c r="B142" s="513"/>
      <c r="C142" s="513"/>
      <c r="D142" s="513"/>
      <c r="E142" s="513"/>
      <c r="F142" s="514"/>
      <c r="G142" s="381"/>
      <c r="H142" s="382"/>
      <c r="I142" s="382"/>
      <c r="J142" s="382"/>
      <c r="K142" s="382"/>
      <c r="L142" s="382"/>
      <c r="M142" s="382"/>
      <c r="N142" s="382"/>
      <c r="O142" s="383"/>
      <c r="P142" s="387"/>
      <c r="Q142" s="387"/>
      <c r="R142" s="387"/>
      <c r="S142" s="387"/>
      <c r="T142" s="387"/>
      <c r="U142" s="387"/>
      <c r="V142" s="387"/>
      <c r="W142" s="387"/>
      <c r="X142" s="388"/>
      <c r="Y142" s="224" t="s">
        <v>50</v>
      </c>
      <c r="Z142" s="225"/>
      <c r="AA142" s="254"/>
      <c r="AB142" s="450"/>
      <c r="AC142" s="450"/>
      <c r="AD142" s="450"/>
      <c r="AE142" s="392"/>
      <c r="AF142" s="376"/>
      <c r="AG142" s="376"/>
      <c r="AH142" s="376"/>
      <c r="AI142" s="392"/>
      <c r="AJ142" s="376"/>
      <c r="AK142" s="376"/>
      <c r="AL142" s="376"/>
      <c r="AM142" s="392"/>
      <c r="AN142" s="376"/>
      <c r="AO142" s="376"/>
      <c r="AP142" s="376"/>
      <c r="AQ142" s="394"/>
      <c r="AR142" s="395"/>
      <c r="AS142" s="395"/>
      <c r="AT142" s="396"/>
      <c r="AU142" s="376"/>
      <c r="AV142" s="376"/>
      <c r="AW142" s="376"/>
      <c r="AX142" s="377"/>
      <c r="AY142">
        <f t="shared" si="5"/>
        <v>0</v>
      </c>
    </row>
    <row r="143" spans="1:60" ht="23.25" hidden="1" customHeight="1" x14ac:dyDescent="0.15">
      <c r="A143" s="511"/>
      <c r="B143" s="509"/>
      <c r="C143" s="509"/>
      <c r="D143" s="509"/>
      <c r="E143" s="509"/>
      <c r="F143" s="510"/>
      <c r="G143" s="384"/>
      <c r="H143" s="385"/>
      <c r="I143" s="385"/>
      <c r="J143" s="385"/>
      <c r="K143" s="385"/>
      <c r="L143" s="385"/>
      <c r="M143" s="385"/>
      <c r="N143" s="385"/>
      <c r="O143" s="386"/>
      <c r="P143" s="144"/>
      <c r="Q143" s="144"/>
      <c r="R143" s="144"/>
      <c r="S143" s="144"/>
      <c r="T143" s="144"/>
      <c r="U143" s="144"/>
      <c r="V143" s="144"/>
      <c r="W143" s="144"/>
      <c r="X143" s="145"/>
      <c r="Y143" s="224" t="s">
        <v>13</v>
      </c>
      <c r="Z143" s="225"/>
      <c r="AA143" s="254"/>
      <c r="AB143" s="393" t="s">
        <v>14</v>
      </c>
      <c r="AC143" s="393"/>
      <c r="AD143" s="393"/>
      <c r="AE143" s="392"/>
      <c r="AF143" s="376"/>
      <c r="AG143" s="376"/>
      <c r="AH143" s="376"/>
      <c r="AI143" s="392"/>
      <c r="AJ143" s="376"/>
      <c r="AK143" s="376"/>
      <c r="AL143" s="376"/>
      <c r="AM143" s="392"/>
      <c r="AN143" s="376"/>
      <c r="AO143" s="376"/>
      <c r="AP143" s="376"/>
      <c r="AQ143" s="394"/>
      <c r="AR143" s="395"/>
      <c r="AS143" s="395"/>
      <c r="AT143" s="396"/>
      <c r="AU143" s="376"/>
      <c r="AV143" s="376"/>
      <c r="AW143" s="376"/>
      <c r="AX143" s="377"/>
      <c r="AY143">
        <f t="shared" si="5"/>
        <v>0</v>
      </c>
    </row>
    <row r="144" spans="1:60" ht="23.25" hidden="1" customHeight="1" x14ac:dyDescent="0.15">
      <c r="A144" s="463" t="s">
        <v>261</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574</v>
      </c>
      <c r="B146" s="318" t="s">
        <v>575</v>
      </c>
      <c r="C146" s="319"/>
      <c r="D146" s="319"/>
      <c r="E146" s="319"/>
      <c r="F146" s="320"/>
      <c r="G146" s="324" t="s">
        <v>576</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596</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7" t="s">
        <v>11</v>
      </c>
      <c r="AC151" s="888"/>
      <c r="AD151" s="889"/>
      <c r="AE151" s="417" t="s">
        <v>417</v>
      </c>
      <c r="AF151" s="417"/>
      <c r="AG151" s="417"/>
      <c r="AH151" s="417"/>
      <c r="AI151" s="417" t="s">
        <v>569</v>
      </c>
      <c r="AJ151" s="417"/>
      <c r="AK151" s="417"/>
      <c r="AL151" s="417"/>
      <c r="AM151" s="417" t="s">
        <v>385</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175</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1"/>
      <c r="R153" s="451"/>
      <c r="S153" s="451"/>
      <c r="T153" s="451"/>
      <c r="U153" s="451"/>
      <c r="V153" s="451"/>
      <c r="W153" s="451"/>
      <c r="X153" s="452"/>
      <c r="Y153" s="891" t="s">
        <v>57</v>
      </c>
      <c r="Z153" s="892"/>
      <c r="AA153" s="893"/>
      <c r="AB153" s="372"/>
      <c r="AC153" s="372"/>
      <c r="AD153" s="372"/>
      <c r="AE153" s="392"/>
      <c r="AF153" s="376"/>
      <c r="AG153" s="376"/>
      <c r="AH153" s="376"/>
      <c r="AI153" s="392"/>
      <c r="AJ153" s="376"/>
      <c r="AK153" s="376"/>
      <c r="AL153" s="376"/>
      <c r="AM153" s="392"/>
      <c r="AN153" s="376"/>
      <c r="AO153" s="376"/>
      <c r="AP153" s="376"/>
      <c r="AQ153" s="394"/>
      <c r="AR153" s="395"/>
      <c r="AS153" s="395"/>
      <c r="AT153" s="396"/>
      <c r="AU153" s="376"/>
      <c r="AV153" s="376"/>
      <c r="AW153" s="376"/>
      <c r="AX153" s="377"/>
      <c r="AY153">
        <f t="shared" si="6"/>
        <v>0</v>
      </c>
    </row>
    <row r="154" spans="1:60" ht="23.25" hidden="1" customHeight="1" x14ac:dyDescent="0.15">
      <c r="A154" s="316"/>
      <c r="B154" s="318"/>
      <c r="C154" s="319"/>
      <c r="D154" s="319"/>
      <c r="E154" s="319"/>
      <c r="F154" s="320"/>
      <c r="G154" s="894"/>
      <c r="H154" s="387"/>
      <c r="I154" s="387"/>
      <c r="J154" s="387"/>
      <c r="K154" s="387"/>
      <c r="L154" s="387"/>
      <c r="M154" s="387"/>
      <c r="N154" s="387"/>
      <c r="O154" s="388"/>
      <c r="P154" s="453"/>
      <c r="Q154" s="453"/>
      <c r="R154" s="453"/>
      <c r="S154" s="453"/>
      <c r="T154" s="453"/>
      <c r="U154" s="453"/>
      <c r="V154" s="453"/>
      <c r="W154" s="453"/>
      <c r="X154" s="454"/>
      <c r="Y154" s="895" t="s">
        <v>50</v>
      </c>
      <c r="Z154" s="787"/>
      <c r="AA154" s="788"/>
      <c r="AB154" s="450"/>
      <c r="AC154" s="450"/>
      <c r="AD154" s="450"/>
      <c r="AE154" s="392"/>
      <c r="AF154" s="376"/>
      <c r="AG154" s="376"/>
      <c r="AH154" s="376"/>
      <c r="AI154" s="392"/>
      <c r="AJ154" s="376"/>
      <c r="AK154" s="376"/>
      <c r="AL154" s="376"/>
      <c r="AM154" s="392"/>
      <c r="AN154" s="376"/>
      <c r="AO154" s="376"/>
      <c r="AP154" s="376"/>
      <c r="AQ154" s="394"/>
      <c r="AR154" s="395"/>
      <c r="AS154" s="395"/>
      <c r="AT154" s="396"/>
      <c r="AU154" s="376"/>
      <c r="AV154" s="376"/>
      <c r="AW154" s="376"/>
      <c r="AX154" s="377"/>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5"/>
      <c r="Q155" s="455"/>
      <c r="R155" s="455"/>
      <c r="S155" s="455"/>
      <c r="T155" s="455"/>
      <c r="U155" s="455"/>
      <c r="V155" s="455"/>
      <c r="W155" s="455"/>
      <c r="X155" s="456"/>
      <c r="Y155" s="895" t="s">
        <v>13</v>
      </c>
      <c r="Z155" s="787"/>
      <c r="AA155" s="788"/>
      <c r="AB155" s="896" t="s">
        <v>14</v>
      </c>
      <c r="AC155" s="896"/>
      <c r="AD155" s="896"/>
      <c r="AE155" s="566"/>
      <c r="AF155" s="567"/>
      <c r="AG155" s="567"/>
      <c r="AH155" s="567"/>
      <c r="AI155" s="566"/>
      <c r="AJ155" s="567"/>
      <c r="AK155" s="567"/>
      <c r="AL155" s="567"/>
      <c r="AM155" s="566"/>
      <c r="AN155" s="567"/>
      <c r="AO155" s="567"/>
      <c r="AP155" s="567"/>
      <c r="AQ155" s="394"/>
      <c r="AR155" s="395"/>
      <c r="AS155" s="395"/>
      <c r="AT155" s="396"/>
      <c r="AU155" s="376"/>
      <c r="AV155" s="376"/>
      <c r="AW155" s="376"/>
      <c r="AX155" s="377"/>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7" t="s">
        <v>11</v>
      </c>
      <c r="AC156" s="888"/>
      <c r="AD156" s="889"/>
      <c r="AE156" s="417" t="s">
        <v>417</v>
      </c>
      <c r="AF156" s="417"/>
      <c r="AG156" s="417"/>
      <c r="AH156" s="417"/>
      <c r="AI156" s="417" t="s">
        <v>569</v>
      </c>
      <c r="AJ156" s="417"/>
      <c r="AK156" s="417"/>
      <c r="AL156" s="417"/>
      <c r="AM156" s="417" t="s">
        <v>385</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175</v>
      </c>
      <c r="AT157" s="437"/>
      <c r="AU157" s="438"/>
      <c r="AV157" s="438"/>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1"/>
      <c r="R158" s="451"/>
      <c r="S158" s="451"/>
      <c r="T158" s="451"/>
      <c r="U158" s="451"/>
      <c r="V158" s="451"/>
      <c r="W158" s="451"/>
      <c r="X158" s="452"/>
      <c r="Y158" s="891" t="s">
        <v>57</v>
      </c>
      <c r="Z158" s="892"/>
      <c r="AA158" s="893"/>
      <c r="AB158" s="372"/>
      <c r="AC158" s="372"/>
      <c r="AD158" s="372"/>
      <c r="AE158" s="392"/>
      <c r="AF158" s="376"/>
      <c r="AG158" s="376"/>
      <c r="AH158" s="376"/>
      <c r="AI158" s="392"/>
      <c r="AJ158" s="376"/>
      <c r="AK158" s="376"/>
      <c r="AL158" s="376"/>
      <c r="AM158" s="392"/>
      <c r="AN158" s="376"/>
      <c r="AO158" s="376"/>
      <c r="AP158" s="376"/>
      <c r="AQ158" s="394"/>
      <c r="AR158" s="395"/>
      <c r="AS158" s="395"/>
      <c r="AT158" s="396"/>
      <c r="AU158" s="376"/>
      <c r="AV158" s="376"/>
      <c r="AW158" s="376"/>
      <c r="AX158" s="377"/>
      <c r="AY158">
        <f>$AY$156</f>
        <v>0</v>
      </c>
    </row>
    <row r="159" spans="1:60" ht="23.25" hidden="1" customHeight="1" x14ac:dyDescent="0.15">
      <c r="A159" s="316"/>
      <c r="B159" s="318"/>
      <c r="C159" s="319"/>
      <c r="D159" s="319"/>
      <c r="E159" s="319"/>
      <c r="F159" s="320"/>
      <c r="G159" s="894"/>
      <c r="H159" s="387"/>
      <c r="I159" s="387"/>
      <c r="J159" s="387"/>
      <c r="K159" s="387"/>
      <c r="L159" s="387"/>
      <c r="M159" s="387"/>
      <c r="N159" s="387"/>
      <c r="O159" s="388"/>
      <c r="P159" s="453"/>
      <c r="Q159" s="453"/>
      <c r="R159" s="453"/>
      <c r="S159" s="453"/>
      <c r="T159" s="453"/>
      <c r="U159" s="453"/>
      <c r="V159" s="453"/>
      <c r="W159" s="453"/>
      <c r="X159" s="454"/>
      <c r="Y159" s="895" t="s">
        <v>50</v>
      </c>
      <c r="Z159" s="787"/>
      <c r="AA159" s="788"/>
      <c r="AB159" s="450"/>
      <c r="AC159" s="450"/>
      <c r="AD159" s="450"/>
      <c r="AE159" s="392"/>
      <c r="AF159" s="376"/>
      <c r="AG159" s="376"/>
      <c r="AH159" s="376"/>
      <c r="AI159" s="392"/>
      <c r="AJ159" s="376"/>
      <c r="AK159" s="376"/>
      <c r="AL159" s="376"/>
      <c r="AM159" s="392"/>
      <c r="AN159" s="376"/>
      <c r="AO159" s="376"/>
      <c r="AP159" s="376"/>
      <c r="AQ159" s="394"/>
      <c r="AR159" s="395"/>
      <c r="AS159" s="395"/>
      <c r="AT159" s="396"/>
      <c r="AU159" s="376"/>
      <c r="AV159" s="376"/>
      <c r="AW159" s="376"/>
      <c r="AX159" s="377"/>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5"/>
      <c r="Q160" s="455"/>
      <c r="R160" s="455"/>
      <c r="S160" s="455"/>
      <c r="T160" s="455"/>
      <c r="U160" s="455"/>
      <c r="V160" s="455"/>
      <c r="W160" s="455"/>
      <c r="X160" s="456"/>
      <c r="Y160" s="895" t="s">
        <v>13</v>
      </c>
      <c r="Z160" s="787"/>
      <c r="AA160" s="788"/>
      <c r="AB160" s="896" t="s">
        <v>14</v>
      </c>
      <c r="AC160" s="896"/>
      <c r="AD160" s="896"/>
      <c r="AE160" s="566"/>
      <c r="AF160" s="567"/>
      <c r="AG160" s="567"/>
      <c r="AH160" s="567"/>
      <c r="AI160" s="566"/>
      <c r="AJ160" s="567"/>
      <c r="AK160" s="567"/>
      <c r="AL160" s="567"/>
      <c r="AM160" s="566"/>
      <c r="AN160" s="567"/>
      <c r="AO160" s="567"/>
      <c r="AP160" s="567"/>
      <c r="AQ160" s="394"/>
      <c r="AR160" s="395"/>
      <c r="AS160" s="395"/>
      <c r="AT160" s="396"/>
      <c r="AU160" s="376"/>
      <c r="AV160" s="376"/>
      <c r="AW160" s="376"/>
      <c r="AX160" s="377"/>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7" t="s">
        <v>11</v>
      </c>
      <c r="AC161" s="888"/>
      <c r="AD161" s="889"/>
      <c r="AE161" s="417" t="s">
        <v>417</v>
      </c>
      <c r="AF161" s="417"/>
      <c r="AG161" s="417"/>
      <c r="AH161" s="417"/>
      <c r="AI161" s="417" t="s">
        <v>569</v>
      </c>
      <c r="AJ161" s="417"/>
      <c r="AK161" s="417"/>
      <c r="AL161" s="417"/>
      <c r="AM161" s="417" t="s">
        <v>385</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175</v>
      </c>
      <c r="AT162" s="437"/>
      <c r="AU162" s="438"/>
      <c r="AV162" s="438"/>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1"/>
      <c r="R163" s="451"/>
      <c r="S163" s="451"/>
      <c r="T163" s="451"/>
      <c r="U163" s="451"/>
      <c r="V163" s="451"/>
      <c r="W163" s="451"/>
      <c r="X163" s="452"/>
      <c r="Y163" s="891" t="s">
        <v>57</v>
      </c>
      <c r="Z163" s="892"/>
      <c r="AA163" s="893"/>
      <c r="AB163" s="372"/>
      <c r="AC163" s="372"/>
      <c r="AD163" s="372"/>
      <c r="AE163" s="392"/>
      <c r="AF163" s="376"/>
      <c r="AG163" s="376"/>
      <c r="AH163" s="376"/>
      <c r="AI163" s="392"/>
      <c r="AJ163" s="376"/>
      <c r="AK163" s="376"/>
      <c r="AL163" s="376"/>
      <c r="AM163" s="392"/>
      <c r="AN163" s="376"/>
      <c r="AO163" s="376"/>
      <c r="AP163" s="376"/>
      <c r="AQ163" s="394"/>
      <c r="AR163" s="395"/>
      <c r="AS163" s="395"/>
      <c r="AT163" s="396"/>
      <c r="AU163" s="376"/>
      <c r="AV163" s="376"/>
      <c r="AW163" s="376"/>
      <c r="AX163" s="377"/>
      <c r="AY163">
        <f>$AY$161</f>
        <v>0</v>
      </c>
    </row>
    <row r="164" spans="1:60" ht="23.25" hidden="1" customHeight="1" x14ac:dyDescent="0.15">
      <c r="A164" s="316"/>
      <c r="B164" s="318"/>
      <c r="C164" s="319"/>
      <c r="D164" s="319"/>
      <c r="E164" s="319"/>
      <c r="F164" s="320"/>
      <c r="G164" s="894"/>
      <c r="H164" s="387"/>
      <c r="I164" s="387"/>
      <c r="J164" s="387"/>
      <c r="K164" s="387"/>
      <c r="L164" s="387"/>
      <c r="M164" s="387"/>
      <c r="N164" s="387"/>
      <c r="O164" s="388"/>
      <c r="P164" s="453"/>
      <c r="Q164" s="453"/>
      <c r="R164" s="453"/>
      <c r="S164" s="453"/>
      <c r="T164" s="453"/>
      <c r="U164" s="453"/>
      <c r="V164" s="453"/>
      <c r="W164" s="453"/>
      <c r="X164" s="454"/>
      <c r="Y164" s="895" t="s">
        <v>50</v>
      </c>
      <c r="Z164" s="787"/>
      <c r="AA164" s="788"/>
      <c r="AB164" s="450"/>
      <c r="AC164" s="450"/>
      <c r="AD164" s="450"/>
      <c r="AE164" s="392"/>
      <c r="AF164" s="376"/>
      <c r="AG164" s="376"/>
      <c r="AH164" s="376"/>
      <c r="AI164" s="392"/>
      <c r="AJ164" s="376"/>
      <c r="AK164" s="376"/>
      <c r="AL164" s="376"/>
      <c r="AM164" s="392"/>
      <c r="AN164" s="376"/>
      <c r="AO164" s="376"/>
      <c r="AP164" s="376"/>
      <c r="AQ164" s="394"/>
      <c r="AR164" s="395"/>
      <c r="AS164" s="395"/>
      <c r="AT164" s="396"/>
      <c r="AU164" s="376"/>
      <c r="AV164" s="376"/>
      <c r="AW164" s="376"/>
      <c r="AX164" s="377"/>
      <c r="AY164">
        <f>$AY$161</f>
        <v>0</v>
      </c>
      <c r="AZ164" s="10"/>
      <c r="BA164" s="10"/>
      <c r="BB164" s="10"/>
      <c r="BC164" s="10"/>
    </row>
    <row r="165" spans="1:60" ht="23.25" hidden="1" customHeight="1" thickBot="1" x14ac:dyDescent="0.2">
      <c r="A165" s="317"/>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10" t="s">
        <v>580</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581</v>
      </c>
      <c r="B167" s="319"/>
      <c r="C167" s="319"/>
      <c r="D167" s="319"/>
      <c r="E167" s="319"/>
      <c r="F167" s="320"/>
      <c r="G167" s="352" t="s">
        <v>573</v>
      </c>
      <c r="H167" s="353"/>
      <c r="I167" s="353"/>
      <c r="J167" s="353"/>
      <c r="K167" s="353"/>
      <c r="L167" s="353"/>
      <c r="M167" s="353"/>
      <c r="N167" s="353"/>
      <c r="O167" s="353"/>
      <c r="P167" s="354" t="s">
        <v>572</v>
      </c>
      <c r="Q167" s="353"/>
      <c r="R167" s="353"/>
      <c r="S167" s="353"/>
      <c r="T167" s="353"/>
      <c r="U167" s="353"/>
      <c r="V167" s="353"/>
      <c r="W167" s="353"/>
      <c r="X167" s="355"/>
      <c r="Y167" s="356"/>
      <c r="Z167" s="357"/>
      <c r="AA167" s="358"/>
      <c r="AB167" s="403" t="s">
        <v>11</v>
      </c>
      <c r="AC167" s="403"/>
      <c r="AD167" s="403"/>
      <c r="AE167" s="417" t="s">
        <v>417</v>
      </c>
      <c r="AF167" s="417"/>
      <c r="AG167" s="417"/>
      <c r="AH167" s="417"/>
      <c r="AI167" s="417" t="s">
        <v>569</v>
      </c>
      <c r="AJ167" s="417"/>
      <c r="AK167" s="417"/>
      <c r="AL167" s="417"/>
      <c r="AM167" s="417" t="s">
        <v>385</v>
      </c>
      <c r="AN167" s="417"/>
      <c r="AO167" s="417"/>
      <c r="AP167" s="417"/>
      <c r="AQ167" s="412" t="s">
        <v>416</v>
      </c>
      <c r="AR167" s="413"/>
      <c r="AS167" s="413"/>
      <c r="AT167" s="414"/>
      <c r="AU167" s="412" t="s">
        <v>594</v>
      </c>
      <c r="AV167" s="413"/>
      <c r="AW167" s="413"/>
      <c r="AX167" s="415"/>
      <c r="AY167">
        <f>COUNTA($G$168)</f>
        <v>0</v>
      </c>
    </row>
    <row r="168" spans="1:60" ht="23.25" hidden="1" customHeight="1" x14ac:dyDescent="0.15">
      <c r="A168" s="350"/>
      <c r="B168" s="319"/>
      <c r="C168" s="319"/>
      <c r="D168" s="319"/>
      <c r="E168" s="319"/>
      <c r="F168" s="320"/>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3"/>
      <c r="AC168" s="373"/>
      <c r="AD168" s="373"/>
      <c r="AE168" s="375"/>
      <c r="AF168" s="375"/>
      <c r="AG168" s="375"/>
      <c r="AH168" s="375"/>
      <c r="AI168" s="375"/>
      <c r="AJ168" s="375"/>
      <c r="AK168" s="375"/>
      <c r="AL168" s="375"/>
      <c r="AM168" s="375"/>
      <c r="AN168" s="375"/>
      <c r="AO168" s="375"/>
      <c r="AP168" s="375"/>
      <c r="AQ168" s="375"/>
      <c r="AR168" s="375"/>
      <c r="AS168" s="375"/>
      <c r="AT168" s="375"/>
      <c r="AU168" s="416"/>
      <c r="AV168" s="407"/>
      <c r="AW168" s="407"/>
      <c r="AX168" s="408"/>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3"/>
      <c r="AC169" s="373"/>
      <c r="AD169" s="373"/>
      <c r="AE169" s="375"/>
      <c r="AF169" s="375"/>
      <c r="AG169" s="375"/>
      <c r="AH169" s="375"/>
      <c r="AI169" s="375"/>
      <c r="AJ169" s="375"/>
      <c r="AK169" s="375"/>
      <c r="AL169" s="375"/>
      <c r="AM169" s="375"/>
      <c r="AN169" s="375"/>
      <c r="AO169" s="375"/>
      <c r="AP169" s="375"/>
      <c r="AQ169" s="375"/>
      <c r="AR169" s="375"/>
      <c r="AS169" s="375"/>
      <c r="AT169" s="375"/>
      <c r="AU169" s="416"/>
      <c r="AV169" s="407"/>
      <c r="AW169" s="407"/>
      <c r="AX169" s="408"/>
      <c r="AY169">
        <f>$AY$167</f>
        <v>0</v>
      </c>
    </row>
    <row r="170" spans="1:60" ht="23.25" hidden="1" customHeight="1" x14ac:dyDescent="0.15">
      <c r="A170" s="463" t="s">
        <v>582</v>
      </c>
      <c r="B170" s="343"/>
      <c r="C170" s="343"/>
      <c r="D170" s="343"/>
      <c r="E170" s="343"/>
      <c r="F170" s="464"/>
      <c r="G170" s="225" t="s">
        <v>583</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417</v>
      </c>
      <c r="AF170" s="417"/>
      <c r="AG170" s="417"/>
      <c r="AH170" s="417"/>
      <c r="AI170" s="417" t="s">
        <v>569</v>
      </c>
      <c r="AJ170" s="417"/>
      <c r="AK170" s="417"/>
      <c r="AL170" s="417"/>
      <c r="AM170" s="417" t="s">
        <v>385</v>
      </c>
      <c r="AN170" s="417"/>
      <c r="AO170" s="417"/>
      <c r="AP170" s="417"/>
      <c r="AQ170" s="418" t="s">
        <v>595</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7" t="s">
        <v>584</v>
      </c>
      <c r="H171" s="398"/>
      <c r="I171" s="398"/>
      <c r="J171" s="398"/>
      <c r="K171" s="398"/>
      <c r="L171" s="398"/>
      <c r="M171" s="398"/>
      <c r="N171" s="398"/>
      <c r="O171" s="398"/>
      <c r="P171" s="398"/>
      <c r="Q171" s="398"/>
      <c r="R171" s="398"/>
      <c r="S171" s="398"/>
      <c r="T171" s="398"/>
      <c r="U171" s="398"/>
      <c r="V171" s="398"/>
      <c r="W171" s="398"/>
      <c r="X171" s="398"/>
      <c r="Y171" s="421" t="s">
        <v>582</v>
      </c>
      <c r="Z171" s="422"/>
      <c r="AA171" s="423"/>
      <c r="AB171" s="424"/>
      <c r="AC171" s="425"/>
      <c r="AD171" s="426"/>
      <c r="AE171" s="374"/>
      <c r="AF171" s="374"/>
      <c r="AG171" s="374"/>
      <c r="AH171" s="374"/>
      <c r="AI171" s="374"/>
      <c r="AJ171" s="374"/>
      <c r="AK171" s="374"/>
      <c r="AL171" s="374"/>
      <c r="AM171" s="374"/>
      <c r="AN171" s="374"/>
      <c r="AO171" s="374"/>
      <c r="AP171" s="374"/>
      <c r="AQ171" s="392"/>
      <c r="AR171" s="376"/>
      <c r="AS171" s="376"/>
      <c r="AT171" s="376"/>
      <c r="AU171" s="376"/>
      <c r="AV171" s="376"/>
      <c r="AW171" s="376"/>
      <c r="AX171" s="377"/>
      <c r="AY171">
        <f>$AY$170</f>
        <v>0</v>
      </c>
    </row>
    <row r="172" spans="1:60" ht="46.5" hidden="1" customHeight="1" x14ac:dyDescent="0.15">
      <c r="A172" s="467"/>
      <c r="B172" s="326"/>
      <c r="C172" s="326"/>
      <c r="D172" s="326"/>
      <c r="E172" s="326"/>
      <c r="F172" s="468"/>
      <c r="G172" s="399"/>
      <c r="H172" s="400"/>
      <c r="I172" s="400"/>
      <c r="J172" s="400"/>
      <c r="K172" s="400"/>
      <c r="L172" s="400"/>
      <c r="M172" s="400"/>
      <c r="N172" s="400"/>
      <c r="O172" s="400"/>
      <c r="P172" s="400"/>
      <c r="Q172" s="400"/>
      <c r="R172" s="400"/>
      <c r="S172" s="400"/>
      <c r="T172" s="400"/>
      <c r="U172" s="400"/>
      <c r="V172" s="400"/>
      <c r="W172" s="400"/>
      <c r="X172" s="400"/>
      <c r="Y172" s="389" t="s">
        <v>585</v>
      </c>
      <c r="Z172" s="401"/>
      <c r="AA172" s="402"/>
      <c r="AB172" s="427" t="s">
        <v>586</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15">
      <c r="A173" s="505" t="s">
        <v>236</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417</v>
      </c>
      <c r="AF173" s="417"/>
      <c r="AG173" s="417"/>
      <c r="AH173" s="417"/>
      <c r="AI173" s="417" t="s">
        <v>569</v>
      </c>
      <c r="AJ173" s="417"/>
      <c r="AK173" s="417"/>
      <c r="AL173" s="417"/>
      <c r="AM173" s="417" t="s">
        <v>385</v>
      </c>
      <c r="AN173" s="417"/>
      <c r="AO173" s="417"/>
      <c r="AP173" s="417"/>
      <c r="AQ173" s="460" t="s">
        <v>174</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175</v>
      </c>
      <c r="AT174" s="437"/>
      <c r="AU174" s="438"/>
      <c r="AV174" s="438"/>
      <c r="AW174" s="326" t="s">
        <v>166</v>
      </c>
      <c r="AX174" s="331"/>
      <c r="AY174">
        <f t="shared" ref="AY174:AY179" si="7">$AY$173</f>
        <v>0</v>
      </c>
    </row>
    <row r="175" spans="1:60" ht="23.25" hidden="1" customHeight="1" x14ac:dyDescent="0.15">
      <c r="A175" s="511"/>
      <c r="B175" s="509"/>
      <c r="C175" s="509"/>
      <c r="D175" s="509"/>
      <c r="E175" s="509"/>
      <c r="F175" s="510"/>
      <c r="G175" s="378"/>
      <c r="H175" s="379"/>
      <c r="I175" s="379"/>
      <c r="J175" s="379"/>
      <c r="K175" s="379"/>
      <c r="L175" s="379"/>
      <c r="M175" s="379"/>
      <c r="N175" s="379"/>
      <c r="O175" s="380"/>
      <c r="P175" s="141"/>
      <c r="Q175" s="141"/>
      <c r="R175" s="141"/>
      <c r="S175" s="141"/>
      <c r="T175" s="141"/>
      <c r="U175" s="141"/>
      <c r="V175" s="141"/>
      <c r="W175" s="141"/>
      <c r="X175" s="142"/>
      <c r="Y175" s="389" t="s">
        <v>12</v>
      </c>
      <c r="Z175" s="390"/>
      <c r="AA175" s="391"/>
      <c r="AB175" s="372"/>
      <c r="AC175" s="372"/>
      <c r="AD175" s="372"/>
      <c r="AE175" s="392"/>
      <c r="AF175" s="376"/>
      <c r="AG175" s="376"/>
      <c r="AH175" s="376"/>
      <c r="AI175" s="392"/>
      <c r="AJ175" s="376"/>
      <c r="AK175" s="376"/>
      <c r="AL175" s="376"/>
      <c r="AM175" s="392"/>
      <c r="AN175" s="376"/>
      <c r="AO175" s="376"/>
      <c r="AP175" s="376"/>
      <c r="AQ175" s="394"/>
      <c r="AR175" s="395"/>
      <c r="AS175" s="395"/>
      <c r="AT175" s="396"/>
      <c r="AU175" s="376"/>
      <c r="AV175" s="376"/>
      <c r="AW175" s="376"/>
      <c r="AX175" s="377"/>
      <c r="AY175">
        <f t="shared" si="7"/>
        <v>0</v>
      </c>
    </row>
    <row r="176" spans="1:60" ht="23.25" hidden="1" customHeight="1" x14ac:dyDescent="0.15">
      <c r="A176" s="512"/>
      <c r="B176" s="513"/>
      <c r="C176" s="513"/>
      <c r="D176" s="513"/>
      <c r="E176" s="513"/>
      <c r="F176" s="514"/>
      <c r="G176" s="381"/>
      <c r="H176" s="382"/>
      <c r="I176" s="382"/>
      <c r="J176" s="382"/>
      <c r="K176" s="382"/>
      <c r="L176" s="382"/>
      <c r="M176" s="382"/>
      <c r="N176" s="382"/>
      <c r="O176" s="383"/>
      <c r="P176" s="387"/>
      <c r="Q176" s="387"/>
      <c r="R176" s="387"/>
      <c r="S176" s="387"/>
      <c r="T176" s="387"/>
      <c r="U176" s="387"/>
      <c r="V176" s="387"/>
      <c r="W176" s="387"/>
      <c r="X176" s="388"/>
      <c r="Y176" s="224" t="s">
        <v>50</v>
      </c>
      <c r="Z176" s="225"/>
      <c r="AA176" s="254"/>
      <c r="AB176" s="450"/>
      <c r="AC176" s="450"/>
      <c r="AD176" s="450"/>
      <c r="AE176" s="392"/>
      <c r="AF176" s="376"/>
      <c r="AG176" s="376"/>
      <c r="AH176" s="376"/>
      <c r="AI176" s="392"/>
      <c r="AJ176" s="376"/>
      <c r="AK176" s="376"/>
      <c r="AL176" s="376"/>
      <c r="AM176" s="392"/>
      <c r="AN176" s="376"/>
      <c r="AO176" s="376"/>
      <c r="AP176" s="376"/>
      <c r="AQ176" s="394"/>
      <c r="AR176" s="395"/>
      <c r="AS176" s="395"/>
      <c r="AT176" s="396"/>
      <c r="AU176" s="376"/>
      <c r="AV176" s="376"/>
      <c r="AW176" s="376"/>
      <c r="AX176" s="377"/>
      <c r="AY176">
        <f t="shared" si="7"/>
        <v>0</v>
      </c>
    </row>
    <row r="177" spans="1:60" ht="23.25" hidden="1" customHeight="1" x14ac:dyDescent="0.15">
      <c r="A177" s="511"/>
      <c r="B177" s="509"/>
      <c r="C177" s="509"/>
      <c r="D177" s="509"/>
      <c r="E177" s="509"/>
      <c r="F177" s="510"/>
      <c r="G177" s="384"/>
      <c r="H177" s="385"/>
      <c r="I177" s="385"/>
      <c r="J177" s="385"/>
      <c r="K177" s="385"/>
      <c r="L177" s="385"/>
      <c r="M177" s="385"/>
      <c r="N177" s="385"/>
      <c r="O177" s="386"/>
      <c r="P177" s="144"/>
      <c r="Q177" s="144"/>
      <c r="R177" s="144"/>
      <c r="S177" s="144"/>
      <c r="T177" s="144"/>
      <c r="U177" s="144"/>
      <c r="V177" s="144"/>
      <c r="W177" s="144"/>
      <c r="X177" s="145"/>
      <c r="Y177" s="224" t="s">
        <v>13</v>
      </c>
      <c r="Z177" s="225"/>
      <c r="AA177" s="254"/>
      <c r="AB177" s="393" t="s">
        <v>14</v>
      </c>
      <c r="AC177" s="393"/>
      <c r="AD177" s="393"/>
      <c r="AE177" s="392"/>
      <c r="AF177" s="376"/>
      <c r="AG177" s="376"/>
      <c r="AH177" s="376"/>
      <c r="AI177" s="392"/>
      <c r="AJ177" s="376"/>
      <c r="AK177" s="376"/>
      <c r="AL177" s="376"/>
      <c r="AM177" s="392"/>
      <c r="AN177" s="376"/>
      <c r="AO177" s="376"/>
      <c r="AP177" s="376"/>
      <c r="AQ177" s="394"/>
      <c r="AR177" s="395"/>
      <c r="AS177" s="395"/>
      <c r="AT177" s="396"/>
      <c r="AU177" s="376"/>
      <c r="AV177" s="376"/>
      <c r="AW177" s="376"/>
      <c r="AX177" s="377"/>
      <c r="AY177">
        <f t="shared" si="7"/>
        <v>0</v>
      </c>
    </row>
    <row r="178" spans="1:60" ht="23.25" hidden="1" customHeight="1" x14ac:dyDescent="0.15">
      <c r="A178" s="463" t="s">
        <v>261</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574</v>
      </c>
      <c r="B180" s="318" t="s">
        <v>575</v>
      </c>
      <c r="C180" s="319"/>
      <c r="D180" s="319"/>
      <c r="E180" s="319"/>
      <c r="F180" s="320"/>
      <c r="G180" s="324" t="s">
        <v>576</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596</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7" t="s">
        <v>11</v>
      </c>
      <c r="AC185" s="888"/>
      <c r="AD185" s="889"/>
      <c r="AE185" s="417" t="s">
        <v>417</v>
      </c>
      <c r="AF185" s="417"/>
      <c r="AG185" s="417"/>
      <c r="AH185" s="417"/>
      <c r="AI185" s="417" t="s">
        <v>569</v>
      </c>
      <c r="AJ185" s="417"/>
      <c r="AK185" s="417"/>
      <c r="AL185" s="417"/>
      <c r="AM185" s="417" t="s">
        <v>385</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175</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1"/>
      <c r="R187" s="451"/>
      <c r="S187" s="451"/>
      <c r="T187" s="451"/>
      <c r="U187" s="451"/>
      <c r="V187" s="451"/>
      <c r="W187" s="451"/>
      <c r="X187" s="452"/>
      <c r="Y187" s="891" t="s">
        <v>57</v>
      </c>
      <c r="Z187" s="892"/>
      <c r="AA187" s="893"/>
      <c r="AB187" s="372"/>
      <c r="AC187" s="372"/>
      <c r="AD187" s="372"/>
      <c r="AE187" s="392"/>
      <c r="AF187" s="376"/>
      <c r="AG187" s="376"/>
      <c r="AH187" s="376"/>
      <c r="AI187" s="392"/>
      <c r="AJ187" s="376"/>
      <c r="AK187" s="376"/>
      <c r="AL187" s="376"/>
      <c r="AM187" s="392"/>
      <c r="AN187" s="376"/>
      <c r="AO187" s="376"/>
      <c r="AP187" s="376"/>
      <c r="AQ187" s="394"/>
      <c r="AR187" s="395"/>
      <c r="AS187" s="395"/>
      <c r="AT187" s="396"/>
      <c r="AU187" s="376"/>
      <c r="AV187" s="376"/>
      <c r="AW187" s="376"/>
      <c r="AX187" s="377"/>
      <c r="AY187">
        <f t="shared" si="8"/>
        <v>0</v>
      </c>
    </row>
    <row r="188" spans="1:60" ht="23.25" hidden="1" customHeight="1" x14ac:dyDescent="0.15">
      <c r="A188" s="316"/>
      <c r="B188" s="318"/>
      <c r="C188" s="319"/>
      <c r="D188" s="319"/>
      <c r="E188" s="319"/>
      <c r="F188" s="320"/>
      <c r="G188" s="894"/>
      <c r="H188" s="387"/>
      <c r="I188" s="387"/>
      <c r="J188" s="387"/>
      <c r="K188" s="387"/>
      <c r="L188" s="387"/>
      <c r="M188" s="387"/>
      <c r="N188" s="387"/>
      <c r="O188" s="388"/>
      <c r="P188" s="453"/>
      <c r="Q188" s="453"/>
      <c r="R188" s="453"/>
      <c r="S188" s="453"/>
      <c r="T188" s="453"/>
      <c r="U188" s="453"/>
      <c r="V188" s="453"/>
      <c r="W188" s="453"/>
      <c r="X188" s="454"/>
      <c r="Y188" s="895" t="s">
        <v>50</v>
      </c>
      <c r="Z188" s="787"/>
      <c r="AA188" s="788"/>
      <c r="AB188" s="450"/>
      <c r="AC188" s="450"/>
      <c r="AD188" s="450"/>
      <c r="AE188" s="392"/>
      <c r="AF188" s="376"/>
      <c r="AG188" s="376"/>
      <c r="AH188" s="376"/>
      <c r="AI188" s="392"/>
      <c r="AJ188" s="376"/>
      <c r="AK188" s="376"/>
      <c r="AL188" s="376"/>
      <c r="AM188" s="392"/>
      <c r="AN188" s="376"/>
      <c r="AO188" s="376"/>
      <c r="AP188" s="376"/>
      <c r="AQ188" s="394"/>
      <c r="AR188" s="395"/>
      <c r="AS188" s="395"/>
      <c r="AT188" s="396"/>
      <c r="AU188" s="376"/>
      <c r="AV188" s="376"/>
      <c r="AW188" s="376"/>
      <c r="AX188" s="377"/>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5"/>
      <c r="Q189" s="455"/>
      <c r="R189" s="455"/>
      <c r="S189" s="455"/>
      <c r="T189" s="455"/>
      <c r="U189" s="455"/>
      <c r="V189" s="455"/>
      <c r="W189" s="455"/>
      <c r="X189" s="456"/>
      <c r="Y189" s="895" t="s">
        <v>13</v>
      </c>
      <c r="Z189" s="787"/>
      <c r="AA189" s="788"/>
      <c r="AB189" s="896" t="s">
        <v>14</v>
      </c>
      <c r="AC189" s="896"/>
      <c r="AD189" s="896"/>
      <c r="AE189" s="566"/>
      <c r="AF189" s="567"/>
      <c r="AG189" s="567"/>
      <c r="AH189" s="567"/>
      <c r="AI189" s="566"/>
      <c r="AJ189" s="567"/>
      <c r="AK189" s="567"/>
      <c r="AL189" s="567"/>
      <c r="AM189" s="566"/>
      <c r="AN189" s="567"/>
      <c r="AO189" s="567"/>
      <c r="AP189" s="567"/>
      <c r="AQ189" s="394"/>
      <c r="AR189" s="395"/>
      <c r="AS189" s="395"/>
      <c r="AT189" s="396"/>
      <c r="AU189" s="376"/>
      <c r="AV189" s="376"/>
      <c r="AW189" s="376"/>
      <c r="AX189" s="377"/>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7" t="s">
        <v>11</v>
      </c>
      <c r="AC190" s="888"/>
      <c r="AD190" s="889"/>
      <c r="AE190" s="417" t="s">
        <v>417</v>
      </c>
      <c r="AF190" s="417"/>
      <c r="AG190" s="417"/>
      <c r="AH190" s="417"/>
      <c r="AI190" s="417" t="s">
        <v>569</v>
      </c>
      <c r="AJ190" s="417"/>
      <c r="AK190" s="417"/>
      <c r="AL190" s="417"/>
      <c r="AM190" s="417" t="s">
        <v>385</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175</v>
      </c>
      <c r="AT191" s="437"/>
      <c r="AU191" s="438"/>
      <c r="AV191" s="438"/>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1"/>
      <c r="R192" s="451"/>
      <c r="S192" s="451"/>
      <c r="T192" s="451"/>
      <c r="U192" s="451"/>
      <c r="V192" s="451"/>
      <c r="W192" s="451"/>
      <c r="X192" s="452"/>
      <c r="Y192" s="891" t="s">
        <v>57</v>
      </c>
      <c r="Z192" s="892"/>
      <c r="AA192" s="893"/>
      <c r="AB192" s="372"/>
      <c r="AC192" s="372"/>
      <c r="AD192" s="372"/>
      <c r="AE192" s="392"/>
      <c r="AF192" s="376"/>
      <c r="AG192" s="376"/>
      <c r="AH192" s="376"/>
      <c r="AI192" s="392"/>
      <c r="AJ192" s="376"/>
      <c r="AK192" s="376"/>
      <c r="AL192" s="376"/>
      <c r="AM192" s="392"/>
      <c r="AN192" s="376"/>
      <c r="AO192" s="376"/>
      <c r="AP192" s="376"/>
      <c r="AQ192" s="394"/>
      <c r="AR192" s="395"/>
      <c r="AS192" s="395"/>
      <c r="AT192" s="396"/>
      <c r="AU192" s="376"/>
      <c r="AV192" s="376"/>
      <c r="AW192" s="376"/>
      <c r="AX192" s="377"/>
      <c r="AY192">
        <f>$AY$190</f>
        <v>0</v>
      </c>
    </row>
    <row r="193" spans="1:60" ht="23.25" hidden="1" customHeight="1" x14ac:dyDescent="0.15">
      <c r="A193" s="316"/>
      <c r="B193" s="318"/>
      <c r="C193" s="319"/>
      <c r="D193" s="319"/>
      <c r="E193" s="319"/>
      <c r="F193" s="320"/>
      <c r="G193" s="894"/>
      <c r="H193" s="387"/>
      <c r="I193" s="387"/>
      <c r="J193" s="387"/>
      <c r="K193" s="387"/>
      <c r="L193" s="387"/>
      <c r="M193" s="387"/>
      <c r="N193" s="387"/>
      <c r="O193" s="388"/>
      <c r="P193" s="453"/>
      <c r="Q193" s="453"/>
      <c r="R193" s="453"/>
      <c r="S193" s="453"/>
      <c r="T193" s="453"/>
      <c r="U193" s="453"/>
      <c r="V193" s="453"/>
      <c r="W193" s="453"/>
      <c r="X193" s="454"/>
      <c r="Y193" s="895" t="s">
        <v>50</v>
      </c>
      <c r="Z193" s="787"/>
      <c r="AA193" s="788"/>
      <c r="AB193" s="450"/>
      <c r="AC193" s="450"/>
      <c r="AD193" s="450"/>
      <c r="AE193" s="392"/>
      <c r="AF193" s="376"/>
      <c r="AG193" s="376"/>
      <c r="AH193" s="376"/>
      <c r="AI193" s="392"/>
      <c r="AJ193" s="376"/>
      <c r="AK193" s="376"/>
      <c r="AL193" s="376"/>
      <c r="AM193" s="392"/>
      <c r="AN193" s="376"/>
      <c r="AO193" s="376"/>
      <c r="AP193" s="376"/>
      <c r="AQ193" s="394"/>
      <c r="AR193" s="395"/>
      <c r="AS193" s="395"/>
      <c r="AT193" s="396"/>
      <c r="AU193" s="376"/>
      <c r="AV193" s="376"/>
      <c r="AW193" s="376"/>
      <c r="AX193" s="377"/>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5"/>
      <c r="Q194" s="455"/>
      <c r="R194" s="455"/>
      <c r="S194" s="455"/>
      <c r="T194" s="455"/>
      <c r="U194" s="455"/>
      <c r="V194" s="455"/>
      <c r="W194" s="455"/>
      <c r="X194" s="456"/>
      <c r="Y194" s="895" t="s">
        <v>13</v>
      </c>
      <c r="Z194" s="787"/>
      <c r="AA194" s="788"/>
      <c r="AB194" s="896" t="s">
        <v>14</v>
      </c>
      <c r="AC194" s="896"/>
      <c r="AD194" s="896"/>
      <c r="AE194" s="566"/>
      <c r="AF194" s="567"/>
      <c r="AG194" s="567"/>
      <c r="AH194" s="567"/>
      <c r="AI194" s="566"/>
      <c r="AJ194" s="567"/>
      <c r="AK194" s="567"/>
      <c r="AL194" s="567"/>
      <c r="AM194" s="566"/>
      <c r="AN194" s="567"/>
      <c r="AO194" s="567"/>
      <c r="AP194" s="567"/>
      <c r="AQ194" s="394"/>
      <c r="AR194" s="395"/>
      <c r="AS194" s="395"/>
      <c r="AT194" s="396"/>
      <c r="AU194" s="376"/>
      <c r="AV194" s="376"/>
      <c r="AW194" s="376"/>
      <c r="AX194" s="377"/>
      <c r="AY194">
        <f>$AY$190</f>
        <v>0</v>
      </c>
      <c r="AZ194" s="10"/>
      <c r="BA194" s="10"/>
      <c r="BB194" s="10"/>
      <c r="BC194" s="10"/>
      <c r="BD194" s="10"/>
      <c r="BE194" s="10"/>
      <c r="BF194" s="10"/>
      <c r="BG194" s="10"/>
      <c r="BH194" s="10"/>
    </row>
    <row r="195" spans="1:60" ht="18.75" hidden="1" customHeight="1" x14ac:dyDescent="0.15">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7" t="s">
        <v>11</v>
      </c>
      <c r="AC195" s="888"/>
      <c r="AD195" s="889"/>
      <c r="AE195" s="417" t="s">
        <v>417</v>
      </c>
      <c r="AF195" s="417"/>
      <c r="AG195" s="417"/>
      <c r="AH195" s="417"/>
      <c r="AI195" s="417" t="s">
        <v>569</v>
      </c>
      <c r="AJ195" s="417"/>
      <c r="AK195" s="417"/>
      <c r="AL195" s="417"/>
      <c r="AM195" s="417" t="s">
        <v>385</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175</v>
      </c>
      <c r="AT196" s="437"/>
      <c r="AU196" s="438"/>
      <c r="AV196" s="438"/>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1"/>
      <c r="R197" s="451"/>
      <c r="S197" s="451"/>
      <c r="T197" s="451"/>
      <c r="U197" s="451"/>
      <c r="V197" s="451"/>
      <c r="W197" s="451"/>
      <c r="X197" s="452"/>
      <c r="Y197" s="891" t="s">
        <v>57</v>
      </c>
      <c r="Z197" s="892"/>
      <c r="AA197" s="893"/>
      <c r="AB197" s="372"/>
      <c r="AC197" s="372"/>
      <c r="AD197" s="372"/>
      <c r="AE197" s="392"/>
      <c r="AF197" s="376"/>
      <c r="AG197" s="376"/>
      <c r="AH197" s="376"/>
      <c r="AI197" s="392"/>
      <c r="AJ197" s="376"/>
      <c r="AK197" s="376"/>
      <c r="AL197" s="376"/>
      <c r="AM197" s="392"/>
      <c r="AN197" s="376"/>
      <c r="AO197" s="376"/>
      <c r="AP197" s="376"/>
      <c r="AQ197" s="394"/>
      <c r="AR197" s="395"/>
      <c r="AS197" s="395"/>
      <c r="AT197" s="396"/>
      <c r="AU197" s="376"/>
      <c r="AV197" s="376"/>
      <c r="AW197" s="376"/>
      <c r="AX197" s="377"/>
      <c r="AY197">
        <f t="shared" ref="AY197:AY199" si="9">$AY$195</f>
        <v>0</v>
      </c>
    </row>
    <row r="198" spans="1:60" ht="23.25" hidden="1" customHeight="1" x14ac:dyDescent="0.15">
      <c r="A198" s="316"/>
      <c r="B198" s="318"/>
      <c r="C198" s="319"/>
      <c r="D198" s="319"/>
      <c r="E198" s="319"/>
      <c r="F198" s="320"/>
      <c r="G198" s="894"/>
      <c r="H198" s="387"/>
      <c r="I198" s="387"/>
      <c r="J198" s="387"/>
      <c r="K198" s="387"/>
      <c r="L198" s="387"/>
      <c r="M198" s="387"/>
      <c r="N198" s="387"/>
      <c r="O198" s="388"/>
      <c r="P198" s="453"/>
      <c r="Q198" s="453"/>
      <c r="R198" s="453"/>
      <c r="S198" s="453"/>
      <c r="T198" s="453"/>
      <c r="U198" s="453"/>
      <c r="V198" s="453"/>
      <c r="W198" s="453"/>
      <c r="X198" s="454"/>
      <c r="Y198" s="895" t="s">
        <v>50</v>
      </c>
      <c r="Z198" s="787"/>
      <c r="AA198" s="788"/>
      <c r="AB198" s="450"/>
      <c r="AC198" s="450"/>
      <c r="AD198" s="450"/>
      <c r="AE198" s="392"/>
      <c r="AF198" s="376"/>
      <c r="AG198" s="376"/>
      <c r="AH198" s="376"/>
      <c r="AI198" s="392"/>
      <c r="AJ198" s="376"/>
      <c r="AK198" s="376"/>
      <c r="AL198" s="376"/>
      <c r="AM198" s="392"/>
      <c r="AN198" s="376"/>
      <c r="AO198" s="376"/>
      <c r="AP198" s="376"/>
      <c r="AQ198" s="394"/>
      <c r="AR198" s="395"/>
      <c r="AS198" s="395"/>
      <c r="AT198" s="396"/>
      <c r="AU198" s="376"/>
      <c r="AV198" s="376"/>
      <c r="AW198" s="376"/>
      <c r="AX198" s="377"/>
      <c r="AY198">
        <f t="shared" si="9"/>
        <v>0</v>
      </c>
      <c r="AZ198" s="10"/>
      <c r="BA198" s="10"/>
      <c r="BB198" s="10"/>
      <c r="BC198" s="10"/>
    </row>
    <row r="199" spans="1:60" ht="23.25" hidden="1" customHeight="1" thickBot="1" x14ac:dyDescent="0.2">
      <c r="A199" s="317"/>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7" t="s">
        <v>417</v>
      </c>
      <c r="AF200" s="417"/>
      <c r="AG200" s="417"/>
      <c r="AH200" s="417"/>
      <c r="AI200" s="417" t="s">
        <v>569</v>
      </c>
      <c r="AJ200" s="417"/>
      <c r="AK200" s="417"/>
      <c r="AL200" s="417"/>
      <c r="AM200" s="417" t="s">
        <v>385</v>
      </c>
      <c r="AN200" s="417"/>
      <c r="AO200" s="417"/>
      <c r="AP200" s="417"/>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175</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92"/>
      <c r="AF202" s="376"/>
      <c r="AG202" s="376"/>
      <c r="AH202" s="376"/>
      <c r="AI202" s="392"/>
      <c r="AJ202" s="376"/>
      <c r="AK202" s="376"/>
      <c r="AL202" s="376"/>
      <c r="AM202" s="392"/>
      <c r="AN202" s="376"/>
      <c r="AO202" s="376"/>
      <c r="AP202" s="376"/>
      <c r="AQ202" s="392"/>
      <c r="AR202" s="376"/>
      <c r="AS202" s="376"/>
      <c r="AT202" s="564"/>
      <c r="AU202" s="376"/>
      <c r="AV202" s="376"/>
      <c r="AW202" s="376"/>
      <c r="AX202" s="377"/>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251</v>
      </c>
      <c r="AC203" s="587"/>
      <c r="AD203" s="587"/>
      <c r="AE203" s="392"/>
      <c r="AF203" s="376"/>
      <c r="AG203" s="376"/>
      <c r="AH203" s="376"/>
      <c r="AI203" s="392"/>
      <c r="AJ203" s="376"/>
      <c r="AK203" s="376"/>
      <c r="AL203" s="376"/>
      <c r="AM203" s="392"/>
      <c r="AN203" s="376"/>
      <c r="AO203" s="376"/>
      <c r="AP203" s="376"/>
      <c r="AQ203" s="392"/>
      <c r="AR203" s="376"/>
      <c r="AS203" s="376"/>
      <c r="AT203" s="564"/>
      <c r="AU203" s="376"/>
      <c r="AV203" s="376"/>
      <c r="AW203" s="376"/>
      <c r="AX203" s="377"/>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252</v>
      </c>
      <c r="AC204" s="565"/>
      <c r="AD204" s="565"/>
      <c r="AE204" s="566"/>
      <c r="AF204" s="567"/>
      <c r="AG204" s="567"/>
      <c r="AH204" s="567"/>
      <c r="AI204" s="566"/>
      <c r="AJ204" s="567"/>
      <c r="AK204" s="567"/>
      <c r="AL204" s="567"/>
      <c r="AM204" s="566"/>
      <c r="AN204" s="567"/>
      <c r="AO204" s="567"/>
      <c r="AP204" s="567"/>
      <c r="AQ204" s="392"/>
      <c r="AR204" s="376"/>
      <c r="AS204" s="376"/>
      <c r="AT204" s="564"/>
      <c r="AU204" s="376"/>
      <c r="AV204" s="376"/>
      <c r="AW204" s="376"/>
      <c r="AX204" s="377"/>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250</v>
      </c>
      <c r="X205" s="578"/>
      <c r="Y205" s="542" t="s">
        <v>12</v>
      </c>
      <c r="Z205" s="542"/>
      <c r="AA205" s="543"/>
      <c r="AB205" s="544" t="s">
        <v>251</v>
      </c>
      <c r="AC205" s="544"/>
      <c r="AD205" s="544"/>
      <c r="AE205" s="392"/>
      <c r="AF205" s="376"/>
      <c r="AG205" s="376"/>
      <c r="AH205" s="376"/>
      <c r="AI205" s="392"/>
      <c r="AJ205" s="376"/>
      <c r="AK205" s="376"/>
      <c r="AL205" s="376"/>
      <c r="AM205" s="392"/>
      <c r="AN205" s="376"/>
      <c r="AO205" s="376"/>
      <c r="AP205" s="376"/>
      <c r="AQ205" s="392"/>
      <c r="AR205" s="376"/>
      <c r="AS205" s="376"/>
      <c r="AT205" s="564"/>
      <c r="AU205" s="376"/>
      <c r="AV205" s="376"/>
      <c r="AW205" s="376"/>
      <c r="AX205" s="377"/>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251</v>
      </c>
      <c r="AC206" s="587"/>
      <c r="AD206" s="587"/>
      <c r="AE206" s="392"/>
      <c r="AF206" s="376"/>
      <c r="AG206" s="376"/>
      <c r="AH206" s="376"/>
      <c r="AI206" s="392"/>
      <c r="AJ206" s="376"/>
      <c r="AK206" s="376"/>
      <c r="AL206" s="376"/>
      <c r="AM206" s="392"/>
      <c r="AN206" s="376"/>
      <c r="AO206" s="376"/>
      <c r="AP206" s="376"/>
      <c r="AQ206" s="392"/>
      <c r="AR206" s="376"/>
      <c r="AS206" s="376"/>
      <c r="AT206" s="564"/>
      <c r="AU206" s="376"/>
      <c r="AV206" s="376"/>
      <c r="AW206" s="376"/>
      <c r="AX206" s="377"/>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252</v>
      </c>
      <c r="AC207" s="565"/>
      <c r="AD207" s="565"/>
      <c r="AE207" s="566"/>
      <c r="AF207" s="567"/>
      <c r="AG207" s="567"/>
      <c r="AH207" s="567"/>
      <c r="AI207" s="566"/>
      <c r="AJ207" s="567"/>
      <c r="AK207" s="567"/>
      <c r="AL207" s="567"/>
      <c r="AM207" s="566"/>
      <c r="AN207" s="567"/>
      <c r="AO207" s="567"/>
      <c r="AP207" s="586"/>
      <c r="AQ207" s="392"/>
      <c r="AR207" s="376"/>
      <c r="AS207" s="376"/>
      <c r="AT207" s="564"/>
      <c r="AU207" s="376"/>
      <c r="AV207" s="376"/>
      <c r="AW207" s="376"/>
      <c r="AX207" s="377"/>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417</v>
      </c>
      <c r="AF208" s="138"/>
      <c r="AG208" s="138"/>
      <c r="AH208" s="138"/>
      <c r="AI208" s="417" t="s">
        <v>569</v>
      </c>
      <c r="AJ208" s="417"/>
      <c r="AK208" s="417"/>
      <c r="AL208" s="417"/>
      <c r="AM208" s="417" t="s">
        <v>385</v>
      </c>
      <c r="AN208" s="417"/>
      <c r="AO208" s="417"/>
      <c r="AP208" s="417"/>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0"/>
      <c r="AC209" s="326"/>
      <c r="AD209" s="327"/>
      <c r="AE209" s="138"/>
      <c r="AF209" s="138"/>
      <c r="AG209" s="138"/>
      <c r="AH209" s="138"/>
      <c r="AI209" s="417"/>
      <c r="AJ209" s="417"/>
      <c r="AK209" s="417"/>
      <c r="AL209" s="417"/>
      <c r="AM209" s="417"/>
      <c r="AN209" s="417"/>
      <c r="AO209" s="417"/>
      <c r="AP209" s="417"/>
      <c r="AQ209" s="434"/>
      <c r="AR209" s="435"/>
      <c r="AS209" s="436" t="s">
        <v>175</v>
      </c>
      <c r="AT209" s="437"/>
      <c r="AU209" s="434"/>
      <c r="AV209" s="435"/>
      <c r="AW209" s="436" t="s">
        <v>166</v>
      </c>
      <c r="AX209" s="591"/>
      <c r="AY209">
        <f>$AY$208</f>
        <v>0</v>
      </c>
    </row>
    <row r="210" spans="1:51" ht="23.25" hidden="1" customHeight="1" x14ac:dyDescent="0.15">
      <c r="A210" s="568"/>
      <c r="B210" s="569"/>
      <c r="C210" s="569"/>
      <c r="D210" s="569"/>
      <c r="E210" s="569"/>
      <c r="F210" s="570"/>
      <c r="G210" s="604" t="s">
        <v>176</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4"/>
      <c r="AF210" s="395"/>
      <c r="AG210" s="395"/>
      <c r="AH210" s="395"/>
      <c r="AI210" s="394"/>
      <c r="AJ210" s="395"/>
      <c r="AK210" s="395"/>
      <c r="AL210" s="395"/>
      <c r="AM210" s="394"/>
      <c r="AN210" s="395"/>
      <c r="AO210" s="395"/>
      <c r="AP210" s="395"/>
      <c r="AQ210" s="394"/>
      <c r="AR210" s="395"/>
      <c r="AS210" s="395"/>
      <c r="AT210" s="396"/>
      <c r="AU210" s="376"/>
      <c r="AV210" s="376"/>
      <c r="AW210" s="376"/>
      <c r="AX210" s="377"/>
      <c r="AY210">
        <f>$AY$208</f>
        <v>0</v>
      </c>
    </row>
    <row r="211" spans="1:51" ht="23.25" hidden="1" customHeight="1" x14ac:dyDescent="0.15">
      <c r="A211" s="568"/>
      <c r="B211" s="569"/>
      <c r="C211" s="569"/>
      <c r="D211" s="569"/>
      <c r="E211" s="569"/>
      <c r="F211" s="570"/>
      <c r="G211" s="605"/>
      <c r="H211" s="387"/>
      <c r="I211" s="387"/>
      <c r="J211" s="387"/>
      <c r="K211" s="387"/>
      <c r="L211" s="387"/>
      <c r="M211" s="387"/>
      <c r="N211" s="387"/>
      <c r="O211" s="388"/>
      <c r="P211" s="387"/>
      <c r="Q211" s="387"/>
      <c r="R211" s="387"/>
      <c r="S211" s="387"/>
      <c r="T211" s="387"/>
      <c r="U211" s="387"/>
      <c r="V211" s="387"/>
      <c r="W211" s="387"/>
      <c r="X211" s="388"/>
      <c r="Y211" s="613" t="s">
        <v>50</v>
      </c>
      <c r="Z211" s="614"/>
      <c r="AA211" s="615"/>
      <c r="AB211" s="616"/>
      <c r="AC211" s="616"/>
      <c r="AD211" s="616"/>
      <c r="AE211" s="394"/>
      <c r="AF211" s="395"/>
      <c r="AG211" s="395"/>
      <c r="AH211" s="395"/>
      <c r="AI211" s="394"/>
      <c r="AJ211" s="395"/>
      <c r="AK211" s="395"/>
      <c r="AL211" s="395"/>
      <c r="AM211" s="394"/>
      <c r="AN211" s="395"/>
      <c r="AO211" s="395"/>
      <c r="AP211" s="395"/>
      <c r="AQ211" s="394"/>
      <c r="AR211" s="395"/>
      <c r="AS211" s="395"/>
      <c r="AT211" s="396"/>
      <c r="AU211" s="376"/>
      <c r="AV211" s="376"/>
      <c r="AW211" s="376"/>
      <c r="AX211" s="377"/>
      <c r="AY211">
        <f>$AY$208</f>
        <v>0</v>
      </c>
    </row>
    <row r="212" spans="1:51" ht="23.25" hidden="1" customHeight="1" x14ac:dyDescent="0.15">
      <c r="A212" s="568"/>
      <c r="B212" s="569"/>
      <c r="C212" s="569"/>
      <c r="D212" s="569"/>
      <c r="E212" s="569"/>
      <c r="F212" s="570"/>
      <c r="G212" s="606"/>
      <c r="H212" s="144"/>
      <c r="I212" s="144"/>
      <c r="J212" s="144"/>
      <c r="K212" s="144"/>
      <c r="L212" s="144"/>
      <c r="M212" s="144"/>
      <c r="N212" s="144"/>
      <c r="O212" s="145"/>
      <c r="P212" s="387"/>
      <c r="Q212" s="387"/>
      <c r="R212" s="387"/>
      <c r="S212" s="387"/>
      <c r="T212" s="387"/>
      <c r="U212" s="387"/>
      <c r="V212" s="387"/>
      <c r="W212" s="387"/>
      <c r="X212" s="388"/>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4"/>
      <c r="AR212" s="395"/>
      <c r="AS212" s="395"/>
      <c r="AT212" s="396"/>
      <c r="AU212" s="376"/>
      <c r="AV212" s="376"/>
      <c r="AW212" s="376"/>
      <c r="AX212" s="377"/>
      <c r="AY212">
        <f>$AY$208</f>
        <v>0</v>
      </c>
    </row>
    <row r="213" spans="1:51" ht="69.75" hidden="1" customHeight="1" x14ac:dyDescent="0.15">
      <c r="A213" s="647" t="s">
        <v>264</v>
      </c>
      <c r="B213" s="648"/>
      <c r="C213" s="648"/>
      <c r="D213" s="648"/>
      <c r="E213" s="572" t="s">
        <v>225</v>
      </c>
      <c r="F213" s="573"/>
      <c r="G213" s="78"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577</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77"/>
      <c r="AS214" s="663"/>
      <c r="AT214" s="664"/>
      <c r="AU214" s="664"/>
      <c r="AV214" s="664"/>
      <c r="AW214" s="664"/>
      <c r="AX214" s="665"/>
      <c r="AY214">
        <f>COUNTIF($AR$214,"☑")</f>
        <v>0</v>
      </c>
    </row>
    <row r="215" spans="1:51" ht="45" customHeight="1" x14ac:dyDescent="0.15">
      <c r="A215" s="653" t="s">
        <v>284</v>
      </c>
      <c r="B215" s="654"/>
      <c r="C215" s="656" t="s">
        <v>178</v>
      </c>
      <c r="D215" s="654"/>
      <c r="E215" s="657" t="s">
        <v>194</v>
      </c>
      <c r="F215" s="658"/>
      <c r="G215" s="659" t="s">
        <v>625</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0" t="s">
        <v>626</v>
      </c>
      <c r="H216" s="141"/>
      <c r="I216" s="141"/>
      <c r="J216" s="141"/>
      <c r="K216" s="141"/>
      <c r="L216" s="141"/>
      <c r="M216" s="141"/>
      <c r="N216" s="141"/>
      <c r="O216" s="141"/>
      <c r="P216" s="141"/>
      <c r="Q216" s="141"/>
      <c r="R216" s="141"/>
      <c r="S216" s="141"/>
      <c r="T216" s="141"/>
      <c r="U216" s="141"/>
      <c r="V216" s="142"/>
      <c r="W216" s="631" t="s">
        <v>587</v>
      </c>
      <c r="X216" s="632"/>
      <c r="Y216" s="632"/>
      <c r="Z216" s="632"/>
      <c r="AA216" s="633"/>
      <c r="AB216" s="634" t="s">
        <v>665</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43"/>
      <c r="H217" s="144"/>
      <c r="I217" s="144"/>
      <c r="J217" s="144"/>
      <c r="K217" s="144"/>
      <c r="L217" s="144"/>
      <c r="M217" s="144"/>
      <c r="N217" s="144"/>
      <c r="O217" s="144"/>
      <c r="P217" s="144"/>
      <c r="Q217" s="144"/>
      <c r="R217" s="144"/>
      <c r="S217" s="144"/>
      <c r="T217" s="144"/>
      <c r="U217" s="144"/>
      <c r="V217" s="145"/>
      <c r="W217" s="637" t="s">
        <v>588</v>
      </c>
      <c r="X217" s="638"/>
      <c r="Y217" s="638"/>
      <c r="Z217" s="638"/>
      <c r="AA217" s="639"/>
      <c r="AB217" s="634" t="s">
        <v>666</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600</v>
      </c>
      <c r="D218" s="641"/>
      <c r="E218" s="457" t="s">
        <v>280</v>
      </c>
      <c r="F218" s="459"/>
      <c r="G218" s="621" t="s">
        <v>181</v>
      </c>
      <c r="H218" s="622"/>
      <c r="I218" s="622"/>
      <c r="J218" s="644" t="s">
        <v>617</v>
      </c>
      <c r="K218" s="645"/>
      <c r="L218" s="645"/>
      <c r="M218" s="645"/>
      <c r="N218" s="645"/>
      <c r="O218" s="645"/>
      <c r="P218" s="645"/>
      <c r="Q218" s="645"/>
      <c r="R218" s="645"/>
      <c r="S218" s="645"/>
      <c r="T218" s="646"/>
      <c r="U218" s="619" t="s">
        <v>663</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66"/>
    </row>
    <row r="219" spans="1:51" ht="34.5" customHeight="1" x14ac:dyDescent="0.15">
      <c r="A219" s="655"/>
      <c r="B219" s="643"/>
      <c r="C219" s="642"/>
      <c r="D219" s="643"/>
      <c r="E219" s="318"/>
      <c r="F219" s="320"/>
      <c r="G219" s="621" t="s">
        <v>601</v>
      </c>
      <c r="H219" s="622"/>
      <c r="I219" s="622"/>
      <c r="J219" s="622"/>
      <c r="K219" s="622"/>
      <c r="L219" s="622"/>
      <c r="M219" s="622"/>
      <c r="N219" s="622"/>
      <c r="O219" s="622"/>
      <c r="P219" s="622"/>
      <c r="Q219" s="622"/>
      <c r="R219" s="622"/>
      <c r="S219" s="622"/>
      <c r="T219" s="622"/>
      <c r="U219" s="618" t="s">
        <v>663</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66"/>
    </row>
    <row r="220" spans="1:51" ht="34.5" customHeight="1" thickBot="1" x14ac:dyDescent="0.2">
      <c r="A220" s="655"/>
      <c r="B220" s="643"/>
      <c r="C220" s="642"/>
      <c r="D220" s="643"/>
      <c r="E220" s="321"/>
      <c r="F220" s="323"/>
      <c r="G220" s="621" t="s">
        <v>588</v>
      </c>
      <c r="H220" s="622"/>
      <c r="I220" s="622"/>
      <c r="J220" s="622"/>
      <c r="K220" s="622"/>
      <c r="L220" s="622"/>
      <c r="M220" s="622"/>
      <c r="N220" s="622"/>
      <c r="O220" s="622"/>
      <c r="P220" s="622"/>
      <c r="Q220" s="622"/>
      <c r="R220" s="622"/>
      <c r="S220" s="622"/>
      <c r="T220" s="622"/>
      <c r="U220" s="146" t="s">
        <v>663</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66"/>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92.2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615</v>
      </c>
      <c r="AE223" s="708"/>
      <c r="AF223" s="708"/>
      <c r="AG223" s="709" t="s">
        <v>636</v>
      </c>
      <c r="AH223" s="710"/>
      <c r="AI223" s="710"/>
      <c r="AJ223" s="710"/>
      <c r="AK223" s="710"/>
      <c r="AL223" s="710"/>
      <c r="AM223" s="710"/>
      <c r="AN223" s="710"/>
      <c r="AO223" s="710"/>
      <c r="AP223" s="710"/>
      <c r="AQ223" s="710"/>
      <c r="AR223" s="710"/>
      <c r="AS223" s="710"/>
      <c r="AT223" s="710"/>
      <c r="AU223" s="710"/>
      <c r="AV223" s="710"/>
      <c r="AW223" s="710"/>
      <c r="AX223" s="711"/>
    </row>
    <row r="224" spans="1:51" ht="136.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615</v>
      </c>
      <c r="AE224" s="689"/>
      <c r="AF224" s="689"/>
      <c r="AG224" s="715" t="s">
        <v>637</v>
      </c>
      <c r="AH224" s="716"/>
      <c r="AI224" s="716"/>
      <c r="AJ224" s="716"/>
      <c r="AK224" s="716"/>
      <c r="AL224" s="716"/>
      <c r="AM224" s="716"/>
      <c r="AN224" s="716"/>
      <c r="AO224" s="716"/>
      <c r="AP224" s="716"/>
      <c r="AQ224" s="716"/>
      <c r="AR224" s="716"/>
      <c r="AS224" s="716"/>
      <c r="AT224" s="716"/>
      <c r="AU224" s="716"/>
      <c r="AV224" s="716"/>
      <c r="AW224" s="716"/>
      <c r="AX224" s="717"/>
    </row>
    <row r="225" spans="1:50" ht="75.7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615</v>
      </c>
      <c r="AE225" s="722"/>
      <c r="AF225" s="722"/>
      <c r="AG225" s="679" t="s">
        <v>638</v>
      </c>
      <c r="AH225" s="387"/>
      <c r="AI225" s="387"/>
      <c r="AJ225" s="387"/>
      <c r="AK225" s="387"/>
      <c r="AL225" s="387"/>
      <c r="AM225" s="387"/>
      <c r="AN225" s="387"/>
      <c r="AO225" s="387"/>
      <c r="AP225" s="387"/>
      <c r="AQ225" s="387"/>
      <c r="AR225" s="387"/>
      <c r="AS225" s="387"/>
      <c r="AT225" s="387"/>
      <c r="AU225" s="387"/>
      <c r="AV225" s="387"/>
      <c r="AW225" s="387"/>
      <c r="AX225" s="680"/>
    </row>
    <row r="226" spans="1:50" ht="27" customHeight="1" x14ac:dyDescent="0.15">
      <c r="A226" s="124"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615</v>
      </c>
      <c r="AE226" s="677"/>
      <c r="AF226" s="677"/>
      <c r="AG226" s="363" t="s">
        <v>639</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15">
      <c r="A227" s="667"/>
      <c r="B227" s="668"/>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640</v>
      </c>
      <c r="AE227" s="689"/>
      <c r="AF227" s="690"/>
      <c r="AG227" s="679"/>
      <c r="AH227" s="387"/>
      <c r="AI227" s="387"/>
      <c r="AJ227" s="387"/>
      <c r="AK227" s="387"/>
      <c r="AL227" s="387"/>
      <c r="AM227" s="387"/>
      <c r="AN227" s="387"/>
      <c r="AO227" s="387"/>
      <c r="AP227" s="387"/>
      <c r="AQ227" s="387"/>
      <c r="AR227" s="387"/>
      <c r="AS227" s="387"/>
      <c r="AT227" s="387"/>
      <c r="AU227" s="387"/>
      <c r="AV227" s="387"/>
      <c r="AW227" s="387"/>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640</v>
      </c>
      <c r="AE228" s="695"/>
      <c r="AF228" s="695"/>
      <c r="AG228" s="679"/>
      <c r="AH228" s="387"/>
      <c r="AI228" s="387"/>
      <c r="AJ228" s="387"/>
      <c r="AK228" s="387"/>
      <c r="AL228" s="387"/>
      <c r="AM228" s="387"/>
      <c r="AN228" s="387"/>
      <c r="AO228" s="387"/>
      <c r="AP228" s="387"/>
      <c r="AQ228" s="387"/>
      <c r="AR228" s="387"/>
      <c r="AS228" s="387"/>
      <c r="AT228" s="387"/>
      <c r="AU228" s="387"/>
      <c r="AV228" s="387"/>
      <c r="AW228" s="387"/>
      <c r="AX228" s="680"/>
    </row>
    <row r="229" spans="1:50" ht="32.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615</v>
      </c>
      <c r="AE229" s="741"/>
      <c r="AF229" s="741"/>
      <c r="AG229" s="742" t="s">
        <v>642</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615</v>
      </c>
      <c r="AE230" s="689"/>
      <c r="AF230" s="689"/>
      <c r="AG230" s="715" t="s">
        <v>643</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641</v>
      </c>
      <c r="AE231" s="689"/>
      <c r="AF231" s="689"/>
      <c r="AG231" s="715" t="s">
        <v>617</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615</v>
      </c>
      <c r="AE232" s="689"/>
      <c r="AF232" s="689"/>
      <c r="AG232" s="715" t="s">
        <v>644</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641</v>
      </c>
      <c r="AE233" s="722"/>
      <c r="AF233" s="722"/>
      <c r="AG233" s="737" t="s">
        <v>618</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7"/>
      <c r="B234" s="669"/>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641</v>
      </c>
      <c r="AE234" s="689"/>
      <c r="AF234" s="690"/>
      <c r="AG234" s="715" t="s">
        <v>618</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615</v>
      </c>
      <c r="AE235" s="730"/>
      <c r="AF235" s="731"/>
      <c r="AG235" s="732" t="s">
        <v>645</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4"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615</v>
      </c>
      <c r="AE236" s="741"/>
      <c r="AF236" s="751"/>
      <c r="AG236" s="742" t="s">
        <v>646</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641</v>
      </c>
      <c r="AE237" s="756"/>
      <c r="AF237" s="756"/>
      <c r="AG237" s="715" t="s">
        <v>618</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615</v>
      </c>
      <c r="AE238" s="689"/>
      <c r="AF238" s="689"/>
      <c r="AG238" s="715" t="s">
        <v>647</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641</v>
      </c>
      <c r="AE239" s="689"/>
      <c r="AF239" s="689"/>
      <c r="AG239" s="745" t="s">
        <v>618</v>
      </c>
      <c r="AH239" s="144"/>
      <c r="AI239" s="144"/>
      <c r="AJ239" s="144"/>
      <c r="AK239" s="144"/>
      <c r="AL239" s="144"/>
      <c r="AM239" s="144"/>
      <c r="AN239" s="144"/>
      <c r="AO239" s="144"/>
      <c r="AP239" s="144"/>
      <c r="AQ239" s="144"/>
      <c r="AR239" s="144"/>
      <c r="AS239" s="144"/>
      <c r="AT239" s="144"/>
      <c r="AU239" s="144"/>
      <c r="AV239" s="144"/>
      <c r="AW239" s="144"/>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641</v>
      </c>
      <c r="AE240" s="677"/>
      <c r="AF240" s="768"/>
      <c r="AG240" s="363" t="s">
        <v>663</v>
      </c>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62"/>
      <c r="B241" s="763"/>
      <c r="C241" s="106" t="s">
        <v>0</v>
      </c>
      <c r="D241" s="107"/>
      <c r="E241" s="107"/>
      <c r="F241" s="107"/>
      <c r="G241" s="107"/>
      <c r="H241" s="107"/>
      <c r="I241" s="107"/>
      <c r="J241" s="107"/>
      <c r="K241" s="107"/>
      <c r="L241" s="107"/>
      <c r="M241" s="107"/>
      <c r="N241" s="107"/>
      <c r="O241" s="103" t="s">
        <v>606</v>
      </c>
      <c r="P241" s="104"/>
      <c r="Q241" s="104"/>
      <c r="R241" s="104"/>
      <c r="S241" s="104"/>
      <c r="T241" s="104"/>
      <c r="U241" s="104"/>
      <c r="V241" s="104"/>
      <c r="W241" s="104"/>
      <c r="X241" s="104"/>
      <c r="Y241" s="104"/>
      <c r="Z241" s="104"/>
      <c r="AA241" s="104"/>
      <c r="AB241" s="104"/>
      <c r="AC241" s="104"/>
      <c r="AD241" s="104"/>
      <c r="AE241" s="104"/>
      <c r="AF241" s="105"/>
      <c r="AG241" s="679"/>
      <c r="AH241" s="387"/>
      <c r="AI241" s="387"/>
      <c r="AJ241" s="387"/>
      <c r="AK241" s="387"/>
      <c r="AL241" s="387"/>
      <c r="AM241" s="387"/>
      <c r="AN241" s="387"/>
      <c r="AO241" s="387"/>
      <c r="AP241" s="387"/>
      <c r="AQ241" s="387"/>
      <c r="AR241" s="387"/>
      <c r="AS241" s="387"/>
      <c r="AT241" s="387"/>
      <c r="AU241" s="387"/>
      <c r="AV241" s="387"/>
      <c r="AW241" s="387"/>
      <c r="AX241" s="680"/>
    </row>
    <row r="242" spans="1:50" ht="24.75" hidden="1" customHeight="1" x14ac:dyDescent="0.15">
      <c r="A242" s="762"/>
      <c r="B242" s="763"/>
      <c r="C242" s="88"/>
      <c r="D242" s="89"/>
      <c r="E242" s="90"/>
      <c r="F242" s="90"/>
      <c r="G242" s="90"/>
      <c r="H242" s="91"/>
      <c r="I242" s="91"/>
      <c r="J242" s="92"/>
      <c r="K242" s="92"/>
      <c r="L242" s="92"/>
      <c r="M242" s="91"/>
      <c r="N242" s="93"/>
      <c r="O242" s="94"/>
      <c r="P242" s="95"/>
      <c r="Q242" s="95"/>
      <c r="R242" s="95"/>
      <c r="S242" s="95"/>
      <c r="T242" s="95"/>
      <c r="U242" s="95"/>
      <c r="V242" s="95"/>
      <c r="W242" s="95"/>
      <c r="X242" s="95"/>
      <c r="Y242" s="95"/>
      <c r="Z242" s="95"/>
      <c r="AA242" s="95"/>
      <c r="AB242" s="95"/>
      <c r="AC242" s="95"/>
      <c r="AD242" s="95"/>
      <c r="AE242" s="95"/>
      <c r="AF242" s="96"/>
      <c r="AG242" s="679"/>
      <c r="AH242" s="387"/>
      <c r="AI242" s="387"/>
      <c r="AJ242" s="387"/>
      <c r="AK242" s="387"/>
      <c r="AL242" s="387"/>
      <c r="AM242" s="387"/>
      <c r="AN242" s="387"/>
      <c r="AO242" s="387"/>
      <c r="AP242" s="387"/>
      <c r="AQ242" s="387"/>
      <c r="AR242" s="387"/>
      <c r="AS242" s="387"/>
      <c r="AT242" s="387"/>
      <c r="AU242" s="387"/>
      <c r="AV242" s="387"/>
      <c r="AW242" s="387"/>
      <c r="AX242" s="680"/>
    </row>
    <row r="243" spans="1:50" ht="24.75" hidden="1" customHeight="1" x14ac:dyDescent="0.15">
      <c r="A243" s="762"/>
      <c r="B243" s="763"/>
      <c r="C243" s="109"/>
      <c r="D243" s="110"/>
      <c r="E243" s="90"/>
      <c r="F243" s="90"/>
      <c r="G243" s="90"/>
      <c r="H243" s="91"/>
      <c r="I243" s="91"/>
      <c r="J243" s="757"/>
      <c r="K243" s="757"/>
      <c r="L243" s="757"/>
      <c r="M243" s="758"/>
      <c r="N243" s="759"/>
      <c r="O243" s="97"/>
      <c r="P243" s="98"/>
      <c r="Q243" s="98"/>
      <c r="R243" s="98"/>
      <c r="S243" s="98"/>
      <c r="T243" s="98"/>
      <c r="U243" s="98"/>
      <c r="V243" s="98"/>
      <c r="W243" s="98"/>
      <c r="X243" s="98"/>
      <c r="Y243" s="98"/>
      <c r="Z243" s="98"/>
      <c r="AA243" s="98"/>
      <c r="AB243" s="98"/>
      <c r="AC243" s="98"/>
      <c r="AD243" s="98"/>
      <c r="AE243" s="98"/>
      <c r="AF243" s="99"/>
      <c r="AG243" s="679"/>
      <c r="AH243" s="387"/>
      <c r="AI243" s="387"/>
      <c r="AJ243" s="387"/>
      <c r="AK243" s="387"/>
      <c r="AL243" s="387"/>
      <c r="AM243" s="387"/>
      <c r="AN243" s="387"/>
      <c r="AO243" s="387"/>
      <c r="AP243" s="387"/>
      <c r="AQ243" s="387"/>
      <c r="AR243" s="387"/>
      <c r="AS243" s="387"/>
      <c r="AT243" s="387"/>
      <c r="AU243" s="387"/>
      <c r="AV243" s="387"/>
      <c r="AW243" s="387"/>
      <c r="AX243" s="680"/>
    </row>
    <row r="244" spans="1:50" ht="24.75" hidden="1" customHeight="1" x14ac:dyDescent="0.15">
      <c r="A244" s="762"/>
      <c r="B244" s="763"/>
      <c r="C244" s="109"/>
      <c r="D244" s="110"/>
      <c r="E244" s="90"/>
      <c r="F244" s="90"/>
      <c r="G244" s="90"/>
      <c r="H244" s="91"/>
      <c r="I244" s="91"/>
      <c r="J244" s="757"/>
      <c r="K244" s="757"/>
      <c r="L244" s="757"/>
      <c r="M244" s="758"/>
      <c r="N244" s="759"/>
      <c r="O244" s="97"/>
      <c r="P244" s="98"/>
      <c r="Q244" s="98"/>
      <c r="R244" s="98"/>
      <c r="S244" s="98"/>
      <c r="T244" s="98"/>
      <c r="U244" s="98"/>
      <c r="V244" s="98"/>
      <c r="W244" s="98"/>
      <c r="X244" s="98"/>
      <c r="Y244" s="98"/>
      <c r="Z244" s="98"/>
      <c r="AA244" s="98"/>
      <c r="AB244" s="98"/>
      <c r="AC244" s="98"/>
      <c r="AD244" s="98"/>
      <c r="AE244" s="98"/>
      <c r="AF244" s="99"/>
      <c r="AG244" s="679"/>
      <c r="AH244" s="387"/>
      <c r="AI244" s="387"/>
      <c r="AJ244" s="387"/>
      <c r="AK244" s="387"/>
      <c r="AL244" s="387"/>
      <c r="AM244" s="387"/>
      <c r="AN244" s="387"/>
      <c r="AO244" s="387"/>
      <c r="AP244" s="387"/>
      <c r="AQ244" s="387"/>
      <c r="AR244" s="387"/>
      <c r="AS244" s="387"/>
      <c r="AT244" s="387"/>
      <c r="AU244" s="387"/>
      <c r="AV244" s="387"/>
      <c r="AW244" s="387"/>
      <c r="AX244" s="680"/>
    </row>
    <row r="245" spans="1:50" ht="24.75" hidden="1" customHeight="1" x14ac:dyDescent="0.15">
      <c r="A245" s="762"/>
      <c r="B245" s="763"/>
      <c r="C245" s="109"/>
      <c r="D245" s="110"/>
      <c r="E245" s="90"/>
      <c r="F245" s="90"/>
      <c r="G245" s="90"/>
      <c r="H245" s="91"/>
      <c r="I245" s="91"/>
      <c r="J245" s="757"/>
      <c r="K245" s="757"/>
      <c r="L245" s="757"/>
      <c r="M245" s="758"/>
      <c r="N245" s="759"/>
      <c r="O245" s="97"/>
      <c r="P245" s="98"/>
      <c r="Q245" s="98"/>
      <c r="R245" s="98"/>
      <c r="S245" s="98"/>
      <c r="T245" s="98"/>
      <c r="U245" s="98"/>
      <c r="V245" s="98"/>
      <c r="W245" s="98"/>
      <c r="X245" s="98"/>
      <c r="Y245" s="98"/>
      <c r="Z245" s="98"/>
      <c r="AA245" s="98"/>
      <c r="AB245" s="98"/>
      <c r="AC245" s="98"/>
      <c r="AD245" s="98"/>
      <c r="AE245" s="98"/>
      <c r="AF245" s="99"/>
      <c r="AG245" s="679"/>
      <c r="AH245" s="387"/>
      <c r="AI245" s="387"/>
      <c r="AJ245" s="387"/>
      <c r="AK245" s="387"/>
      <c r="AL245" s="387"/>
      <c r="AM245" s="387"/>
      <c r="AN245" s="387"/>
      <c r="AO245" s="387"/>
      <c r="AP245" s="387"/>
      <c r="AQ245" s="387"/>
      <c r="AR245" s="387"/>
      <c r="AS245" s="387"/>
      <c r="AT245" s="387"/>
      <c r="AU245" s="387"/>
      <c r="AV245" s="387"/>
      <c r="AW245" s="387"/>
      <c r="AX245" s="680"/>
    </row>
    <row r="246" spans="1:50" ht="24.75" customHeight="1" x14ac:dyDescent="0.15">
      <c r="A246" s="764"/>
      <c r="B246" s="765"/>
      <c r="C246" s="769"/>
      <c r="D246" s="770"/>
      <c r="E246" s="90"/>
      <c r="F246" s="90"/>
      <c r="G246" s="90"/>
      <c r="H246" s="91"/>
      <c r="I246" s="91"/>
      <c r="J246" s="771"/>
      <c r="K246" s="771"/>
      <c r="L246" s="771"/>
      <c r="M246" s="86"/>
      <c r="N246" s="87"/>
      <c r="O246" s="100"/>
      <c r="P246" s="101"/>
      <c r="Q246" s="101"/>
      <c r="R246" s="101"/>
      <c r="S246" s="101"/>
      <c r="T246" s="101"/>
      <c r="U246" s="101"/>
      <c r="V246" s="101"/>
      <c r="W246" s="101"/>
      <c r="X246" s="101"/>
      <c r="Y246" s="101"/>
      <c r="Z246" s="101"/>
      <c r="AA246" s="101"/>
      <c r="AB246" s="101"/>
      <c r="AC246" s="101"/>
      <c r="AD246" s="101"/>
      <c r="AE246" s="101"/>
      <c r="AF246" s="102"/>
      <c r="AG246" s="745"/>
      <c r="AH246" s="144"/>
      <c r="AI246" s="144"/>
      <c r="AJ246" s="144"/>
      <c r="AK246" s="144"/>
      <c r="AL246" s="144"/>
      <c r="AM246" s="144"/>
      <c r="AN246" s="144"/>
      <c r="AO246" s="144"/>
      <c r="AP246" s="144"/>
      <c r="AQ246" s="144"/>
      <c r="AR246" s="144"/>
      <c r="AS246" s="144"/>
      <c r="AT246" s="144"/>
      <c r="AU246" s="144"/>
      <c r="AV246" s="144"/>
      <c r="AW246" s="144"/>
      <c r="AX246" s="746"/>
    </row>
    <row r="247" spans="1:50" ht="67.5" customHeight="1" x14ac:dyDescent="0.15">
      <c r="A247" s="124" t="s">
        <v>45</v>
      </c>
      <c r="B247" s="125"/>
      <c r="C247" s="128" t="s">
        <v>49</v>
      </c>
      <c r="D247" s="129"/>
      <c r="E247" s="129"/>
      <c r="F247" s="130"/>
      <c r="G247" s="131" t="s">
        <v>652</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
      <c r="A248" s="126"/>
      <c r="B248" s="127"/>
      <c r="C248" s="133" t="s">
        <v>53</v>
      </c>
      <c r="D248" s="134"/>
      <c r="E248" s="134"/>
      <c r="F248" s="135"/>
      <c r="G248" s="136" t="s">
        <v>653</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67.5" customHeight="1" thickBot="1" x14ac:dyDescent="0.2">
      <c r="A250" s="114" t="s">
        <v>663</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15">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
      <c r="A252" s="120" t="s">
        <v>660</v>
      </c>
      <c r="B252" s="121"/>
      <c r="C252" s="121"/>
      <c r="D252" s="121"/>
      <c r="E252" s="122"/>
      <c r="F252" s="123" t="s">
        <v>661</v>
      </c>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row>
    <row r="253" spans="1:50" ht="24.75" customHeight="1" x14ac:dyDescent="0.15">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66" customHeight="1" thickBot="1" x14ac:dyDescent="0.2">
      <c r="A254" s="120" t="s">
        <v>263</v>
      </c>
      <c r="B254" s="121"/>
      <c r="C254" s="121"/>
      <c r="D254" s="121"/>
      <c r="E254" s="122"/>
      <c r="F254" s="776" t="s">
        <v>662</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t="s">
        <v>663</v>
      </c>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278</v>
      </c>
      <c r="B258" s="787"/>
      <c r="C258" s="787"/>
      <c r="D258" s="788"/>
      <c r="E258" s="772" t="s">
        <v>663</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0"/>
    </row>
    <row r="259" spans="1:52" ht="24.75" customHeight="1" x14ac:dyDescent="0.15">
      <c r="A259" s="138" t="s">
        <v>277</v>
      </c>
      <c r="B259" s="138"/>
      <c r="C259" s="138"/>
      <c r="D259" s="138"/>
      <c r="E259" s="772" t="s">
        <v>663</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8" t="s">
        <v>276</v>
      </c>
      <c r="B260" s="138"/>
      <c r="C260" s="138"/>
      <c r="D260" s="138"/>
      <c r="E260" s="772" t="s">
        <v>663</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8" t="s">
        <v>275</v>
      </c>
      <c r="B261" s="138"/>
      <c r="C261" s="138"/>
      <c r="D261" s="138"/>
      <c r="E261" s="772" t="s">
        <v>663</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8" t="s">
        <v>274</v>
      </c>
      <c r="B262" s="138"/>
      <c r="C262" s="138"/>
      <c r="D262" s="138"/>
      <c r="E262" s="772" t="s">
        <v>663</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8" t="s">
        <v>273</v>
      </c>
      <c r="B263" s="138"/>
      <c r="C263" s="138"/>
      <c r="D263" s="138"/>
      <c r="E263" s="772" t="s">
        <v>663</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8" t="s">
        <v>272</v>
      </c>
      <c r="B264" s="138"/>
      <c r="C264" s="138"/>
      <c r="D264" s="138"/>
      <c r="E264" s="772" t="s">
        <v>663</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8" t="s">
        <v>271</v>
      </c>
      <c r="B265" s="138"/>
      <c r="C265" s="138"/>
      <c r="D265" s="138"/>
      <c r="E265" s="772" t="s">
        <v>663</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8" t="s">
        <v>417</v>
      </c>
      <c r="B266" s="138"/>
      <c r="C266" s="138"/>
      <c r="D266" s="138"/>
      <c r="E266" s="791" t="s">
        <v>609</v>
      </c>
      <c r="F266" s="792"/>
      <c r="G266" s="792"/>
      <c r="H266" s="73" t="str">
        <f>IF(E266="","","-")</f>
        <v>-</v>
      </c>
      <c r="I266" s="792" t="s">
        <v>269</v>
      </c>
      <c r="J266" s="792"/>
      <c r="K266" s="73" t="str">
        <f>IF(I266="","","-")</f>
        <v>-</v>
      </c>
      <c r="L266" s="108">
        <v>15</v>
      </c>
      <c r="M266" s="108"/>
      <c r="N266" s="73" t="str">
        <f>IF(O266="","","-")</f>
        <v/>
      </c>
      <c r="O266" s="789"/>
      <c r="P266" s="790"/>
      <c r="Q266" s="791"/>
      <c r="R266" s="792"/>
      <c r="S266" s="792"/>
      <c r="T266" s="73" t="str">
        <f>IF(Q266="","","-")</f>
        <v/>
      </c>
      <c r="U266" s="792"/>
      <c r="V266" s="792"/>
      <c r="W266" s="73" t="str">
        <f>IF(U266="","","-")</f>
        <v/>
      </c>
      <c r="X266" s="108"/>
      <c r="Y266" s="108"/>
      <c r="Z266" s="73" t="str">
        <f>IF(AA266="","","-")</f>
        <v/>
      </c>
      <c r="AA266" s="789"/>
      <c r="AB266" s="790"/>
      <c r="AC266" s="791"/>
      <c r="AD266" s="792"/>
      <c r="AE266" s="792"/>
      <c r="AF266" s="73" t="str">
        <f>IF(AC266="","","-")</f>
        <v/>
      </c>
      <c r="AG266" s="792"/>
      <c r="AH266" s="792"/>
      <c r="AI266" s="73" t="str">
        <f>IF(AG266="","","-")</f>
        <v/>
      </c>
      <c r="AJ266" s="108"/>
      <c r="AK266" s="108"/>
      <c r="AL266" s="73" t="str">
        <f>IF(AM266="","","-")</f>
        <v/>
      </c>
      <c r="AM266" s="789"/>
      <c r="AN266" s="790"/>
      <c r="AO266" s="791"/>
      <c r="AP266" s="792"/>
      <c r="AQ266" s="73" t="str">
        <f>IF(AO266="","","-")</f>
        <v/>
      </c>
      <c r="AR266" s="792"/>
      <c r="AS266" s="792"/>
      <c r="AT266" s="73" t="str">
        <f>IF(AR266="","","-")</f>
        <v/>
      </c>
      <c r="AU266" s="108"/>
      <c r="AV266" s="108"/>
      <c r="AW266" s="73" t="str">
        <f>IF(AX266="","","-")</f>
        <v/>
      </c>
      <c r="AX266" s="76"/>
    </row>
    <row r="267" spans="1:52" ht="24.75" customHeight="1" x14ac:dyDescent="0.15">
      <c r="A267" s="138" t="s">
        <v>597</v>
      </c>
      <c r="B267" s="138"/>
      <c r="C267" s="138"/>
      <c r="D267" s="138"/>
      <c r="E267" s="791" t="s">
        <v>609</v>
      </c>
      <c r="F267" s="792"/>
      <c r="G267" s="792"/>
      <c r="H267" s="73"/>
      <c r="I267" s="792" t="s">
        <v>289</v>
      </c>
      <c r="J267" s="792"/>
      <c r="K267" s="73"/>
      <c r="L267" s="108">
        <v>12</v>
      </c>
      <c r="M267" s="108"/>
      <c r="N267" s="73" t="str">
        <f>IF(O267="","","-")</f>
        <v/>
      </c>
      <c r="O267" s="789"/>
      <c r="P267" s="790"/>
      <c r="Q267" s="791"/>
      <c r="R267" s="792"/>
      <c r="S267" s="792"/>
      <c r="T267" s="73" t="str">
        <f>IF(Q267="","","-")</f>
        <v/>
      </c>
      <c r="U267" s="792"/>
      <c r="V267" s="792"/>
      <c r="W267" s="73" t="str">
        <f>IF(U267="","","-")</f>
        <v/>
      </c>
      <c r="X267" s="108"/>
      <c r="Y267" s="108"/>
      <c r="Z267" s="73" t="str">
        <f>IF(AA267="","","-")</f>
        <v/>
      </c>
      <c r="AA267" s="789"/>
      <c r="AB267" s="790"/>
      <c r="AC267" s="791"/>
      <c r="AD267" s="792"/>
      <c r="AE267" s="792"/>
      <c r="AF267" s="73" t="str">
        <f>IF(AC267="","","-")</f>
        <v/>
      </c>
      <c r="AG267" s="792"/>
      <c r="AH267" s="792"/>
      <c r="AI267" s="73" t="str">
        <f>IF(AG267="","","-")</f>
        <v/>
      </c>
      <c r="AJ267" s="108"/>
      <c r="AK267" s="108"/>
      <c r="AL267" s="73" t="str">
        <f>IF(AM267="","","-")</f>
        <v/>
      </c>
      <c r="AM267" s="789"/>
      <c r="AN267" s="790"/>
      <c r="AO267" s="791"/>
      <c r="AP267" s="792"/>
      <c r="AQ267" s="73" t="str">
        <f>IF(AO267="","","-")</f>
        <v/>
      </c>
      <c r="AR267" s="792"/>
      <c r="AS267" s="792"/>
      <c r="AT267" s="73" t="str">
        <f>IF(AR267="","","-")</f>
        <v/>
      </c>
      <c r="AU267" s="108"/>
      <c r="AV267" s="108"/>
      <c r="AW267" s="73" t="str">
        <f>IF(AX267="","","-")</f>
        <v/>
      </c>
      <c r="AX267" s="76"/>
    </row>
    <row r="268" spans="1:52" ht="24.75" customHeight="1" x14ac:dyDescent="0.15">
      <c r="A268" s="138" t="s">
        <v>385</v>
      </c>
      <c r="B268" s="138"/>
      <c r="C268" s="138"/>
      <c r="D268" s="138"/>
      <c r="E268" s="794">
        <v>2021</v>
      </c>
      <c r="F268" s="139"/>
      <c r="G268" s="792" t="s">
        <v>651</v>
      </c>
      <c r="H268" s="792"/>
      <c r="I268" s="792"/>
      <c r="J268" s="139">
        <v>20</v>
      </c>
      <c r="K268" s="139"/>
      <c r="L268" s="108">
        <v>141</v>
      </c>
      <c r="M268" s="108"/>
      <c r="N268" s="108"/>
      <c r="O268" s="139"/>
      <c r="P268" s="139"/>
      <c r="Q268" s="794"/>
      <c r="R268" s="139"/>
      <c r="S268" s="792"/>
      <c r="T268" s="792"/>
      <c r="U268" s="792"/>
      <c r="V268" s="139"/>
      <c r="W268" s="139"/>
      <c r="X268" s="108"/>
      <c r="Y268" s="108"/>
      <c r="Z268" s="108"/>
      <c r="AA268" s="139"/>
      <c r="AB268" s="793"/>
      <c r="AC268" s="794"/>
      <c r="AD268" s="139"/>
      <c r="AE268" s="792"/>
      <c r="AF268" s="792"/>
      <c r="AG268" s="792"/>
      <c r="AH268" s="139"/>
      <c r="AI268" s="139"/>
      <c r="AJ268" s="108"/>
      <c r="AK268" s="108"/>
      <c r="AL268" s="108"/>
      <c r="AM268" s="139"/>
      <c r="AN268" s="793"/>
      <c r="AO268" s="794"/>
      <c r="AP268" s="139"/>
      <c r="AQ268" s="792"/>
      <c r="AR268" s="792"/>
      <c r="AS268" s="792"/>
      <c r="AT268" s="139"/>
      <c r="AU268" s="139"/>
      <c r="AV268" s="108"/>
      <c r="AW268" s="108"/>
      <c r="AX268" s="76"/>
    </row>
    <row r="269" spans="1:52" ht="28.35" customHeight="1" x14ac:dyDescent="0.15">
      <c r="A269" s="248" t="s">
        <v>265</v>
      </c>
      <c r="B269" s="249"/>
      <c r="C269" s="249"/>
      <c r="D269" s="249"/>
      <c r="E269" s="249"/>
      <c r="F269" s="250"/>
      <c r="G269" s="60" t="s">
        <v>599</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35" customHeight="1" x14ac:dyDescent="0.15">
      <c r="A270" s="248"/>
      <c r="B270" s="249"/>
      <c r="C270" s="249"/>
      <c r="D270" s="249"/>
      <c r="E270" s="249"/>
      <c r="F270" s="250"/>
      <c r="G270" s="80"/>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35" customHeight="1" x14ac:dyDescent="0.15">
      <c r="A271" s="248"/>
      <c r="B271" s="249"/>
      <c r="C271" s="249"/>
      <c r="D271" s="249"/>
      <c r="E271" s="249"/>
      <c r="F271" s="250"/>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2"/>
    </row>
    <row r="272" spans="1:52" ht="28.35" customHeight="1" x14ac:dyDescent="0.15">
      <c r="A272" s="248"/>
      <c r="B272" s="249"/>
      <c r="C272" s="249"/>
      <c r="D272" s="249"/>
      <c r="E272" s="249"/>
      <c r="F272" s="25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2"/>
    </row>
    <row r="273" spans="1:50" ht="27.75" customHeight="1" x14ac:dyDescent="0.15">
      <c r="A273" s="248"/>
      <c r="B273" s="249"/>
      <c r="C273" s="249"/>
      <c r="D273" s="249"/>
      <c r="E273" s="249"/>
      <c r="F273" s="250"/>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2"/>
    </row>
    <row r="274" spans="1:50" ht="28.35" customHeight="1" x14ac:dyDescent="0.15">
      <c r="A274" s="248"/>
      <c r="B274" s="249"/>
      <c r="C274" s="249"/>
      <c r="D274" s="249"/>
      <c r="E274" s="249"/>
      <c r="F274" s="250"/>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2"/>
    </row>
    <row r="275" spans="1:50" ht="28.35" customHeight="1" x14ac:dyDescent="0.15">
      <c r="A275" s="248"/>
      <c r="B275" s="249"/>
      <c r="C275" s="249"/>
      <c r="D275" s="249"/>
      <c r="E275" s="249"/>
      <c r="F275" s="250"/>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2"/>
    </row>
    <row r="276" spans="1:50" ht="27.75" customHeight="1" x14ac:dyDescent="0.15">
      <c r="A276" s="248"/>
      <c r="B276" s="249"/>
      <c r="C276" s="249"/>
      <c r="D276" s="249"/>
      <c r="E276" s="249"/>
      <c r="F276" s="250"/>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2"/>
    </row>
    <row r="277" spans="1:50" ht="28.35" customHeight="1" x14ac:dyDescent="0.15">
      <c r="A277" s="248"/>
      <c r="B277" s="249"/>
      <c r="C277" s="249"/>
      <c r="D277" s="249"/>
      <c r="E277" s="249"/>
      <c r="F277" s="250"/>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2"/>
    </row>
    <row r="278" spans="1:50" ht="28.35" customHeight="1" x14ac:dyDescent="0.15">
      <c r="A278" s="248"/>
      <c r="B278" s="249"/>
      <c r="C278" s="249"/>
      <c r="D278" s="249"/>
      <c r="E278" s="249"/>
      <c r="F278" s="250"/>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2"/>
    </row>
    <row r="279" spans="1:50" ht="28.35" customHeight="1" x14ac:dyDescent="0.15">
      <c r="A279" s="248"/>
      <c r="B279" s="249"/>
      <c r="C279" s="249"/>
      <c r="D279" s="249"/>
      <c r="E279" s="249"/>
      <c r="F279" s="250"/>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2"/>
    </row>
    <row r="280" spans="1:50" ht="28.35" customHeight="1" x14ac:dyDescent="0.15">
      <c r="A280" s="248"/>
      <c r="B280" s="249"/>
      <c r="C280" s="249"/>
      <c r="D280" s="249"/>
      <c r="E280" s="249"/>
      <c r="F280" s="250"/>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2"/>
    </row>
    <row r="281" spans="1:50" ht="28.35" customHeight="1" x14ac:dyDescent="0.15">
      <c r="A281" s="248"/>
      <c r="B281" s="249"/>
      <c r="C281" s="249"/>
      <c r="D281" s="249"/>
      <c r="E281" s="249"/>
      <c r="F281" s="250"/>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2"/>
    </row>
    <row r="282" spans="1:50" ht="27.75" customHeight="1" x14ac:dyDescent="0.15">
      <c r="A282" s="248"/>
      <c r="B282" s="249"/>
      <c r="C282" s="249"/>
      <c r="D282" s="249"/>
      <c r="E282" s="249"/>
      <c r="F282" s="250"/>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0" ht="28.35" customHeight="1" x14ac:dyDescent="0.15">
      <c r="A283" s="248"/>
      <c r="B283" s="249"/>
      <c r="C283" s="249"/>
      <c r="D283" s="249"/>
      <c r="E283" s="249"/>
      <c r="F283" s="250"/>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2"/>
    </row>
    <row r="284" spans="1:50" ht="28.35" customHeight="1" x14ac:dyDescent="0.15">
      <c r="A284" s="248"/>
      <c r="B284" s="249"/>
      <c r="C284" s="249"/>
      <c r="D284" s="249"/>
      <c r="E284" s="249"/>
      <c r="F284" s="250"/>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2"/>
    </row>
    <row r="285" spans="1:50" ht="28.35" customHeight="1" x14ac:dyDescent="0.15">
      <c r="A285" s="248"/>
      <c r="B285" s="249"/>
      <c r="C285" s="249"/>
      <c r="D285" s="249"/>
      <c r="E285" s="249"/>
      <c r="F285" s="250"/>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2"/>
    </row>
    <row r="286" spans="1:50" ht="52.5" customHeight="1" x14ac:dyDescent="0.15">
      <c r="A286" s="248"/>
      <c r="B286" s="249"/>
      <c r="C286" s="249"/>
      <c r="D286" s="249"/>
      <c r="E286" s="249"/>
      <c r="F286" s="250"/>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2"/>
    </row>
    <row r="287" spans="1:50" ht="52.5" hidden="1" customHeight="1" x14ac:dyDescent="0.15">
      <c r="A287" s="248"/>
      <c r="B287" s="249"/>
      <c r="C287" s="249"/>
      <c r="D287" s="249"/>
      <c r="E287" s="249"/>
      <c r="F287" s="250"/>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2"/>
    </row>
    <row r="288" spans="1:50" ht="52.5" hidden="1" customHeight="1" x14ac:dyDescent="0.15">
      <c r="A288" s="248"/>
      <c r="B288" s="249"/>
      <c r="C288" s="249"/>
      <c r="D288" s="249"/>
      <c r="E288" s="249"/>
      <c r="F288" s="250"/>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2"/>
    </row>
    <row r="289" spans="1:50" ht="29.25" hidden="1" customHeight="1" x14ac:dyDescent="0.15">
      <c r="A289" s="248"/>
      <c r="B289" s="249"/>
      <c r="C289" s="249"/>
      <c r="D289" s="249"/>
      <c r="E289" s="249"/>
      <c r="F289" s="250"/>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2"/>
    </row>
    <row r="290" spans="1:50" ht="18.399999999999999" hidden="1" customHeight="1" x14ac:dyDescent="0.15">
      <c r="A290" s="248"/>
      <c r="B290" s="249"/>
      <c r="C290" s="249"/>
      <c r="D290" s="249"/>
      <c r="E290" s="249"/>
      <c r="F290" s="250"/>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2"/>
    </row>
    <row r="291" spans="1:50" ht="35.25" hidden="1" customHeight="1" x14ac:dyDescent="0.15">
      <c r="A291" s="248"/>
      <c r="B291" s="249"/>
      <c r="C291" s="249"/>
      <c r="D291" s="249"/>
      <c r="E291" s="249"/>
      <c r="F291" s="250"/>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2"/>
    </row>
    <row r="292" spans="1:50" ht="30" hidden="1" customHeight="1" x14ac:dyDescent="0.15">
      <c r="A292" s="248"/>
      <c r="B292" s="249"/>
      <c r="C292" s="249"/>
      <c r="D292" s="249"/>
      <c r="E292" s="249"/>
      <c r="F292" s="250"/>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2"/>
    </row>
    <row r="293" spans="1:50" ht="24.75" hidden="1" customHeight="1" x14ac:dyDescent="0.15">
      <c r="A293" s="248"/>
      <c r="B293" s="249"/>
      <c r="C293" s="249"/>
      <c r="D293" s="249"/>
      <c r="E293" s="249"/>
      <c r="F293" s="250"/>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2"/>
    </row>
    <row r="294" spans="1:50" ht="24.75" hidden="1" customHeight="1" x14ac:dyDescent="0.15">
      <c r="A294" s="248"/>
      <c r="B294" s="249"/>
      <c r="C294" s="249"/>
      <c r="D294" s="249"/>
      <c r="E294" s="249"/>
      <c r="F294" s="250"/>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2"/>
    </row>
    <row r="295" spans="1:50" ht="24.75" hidden="1" customHeight="1" x14ac:dyDescent="0.15">
      <c r="A295" s="248"/>
      <c r="B295" s="249"/>
      <c r="C295" s="249"/>
      <c r="D295" s="249"/>
      <c r="E295" s="249"/>
      <c r="F295" s="250"/>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2"/>
    </row>
    <row r="296" spans="1:50" ht="24.75" hidden="1" customHeight="1" x14ac:dyDescent="0.15">
      <c r="A296" s="248"/>
      <c r="B296" s="249"/>
      <c r="C296" s="249"/>
      <c r="D296" s="249"/>
      <c r="E296" s="249"/>
      <c r="F296" s="250"/>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2"/>
    </row>
    <row r="297" spans="1:50" ht="24.75" hidden="1" customHeight="1" x14ac:dyDescent="0.15">
      <c r="A297" s="248"/>
      <c r="B297" s="249"/>
      <c r="C297" s="249"/>
      <c r="D297" s="249"/>
      <c r="E297" s="249"/>
      <c r="F297" s="250"/>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2"/>
    </row>
    <row r="298" spans="1:50" ht="24.75" hidden="1" customHeight="1" x14ac:dyDescent="0.15">
      <c r="A298" s="248"/>
      <c r="B298" s="249"/>
      <c r="C298" s="249"/>
      <c r="D298" s="249"/>
      <c r="E298" s="249"/>
      <c r="F298" s="250"/>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2"/>
    </row>
    <row r="299" spans="1:50" ht="24.75" hidden="1" customHeight="1" x14ac:dyDescent="0.15">
      <c r="A299" s="248"/>
      <c r="B299" s="249"/>
      <c r="C299" s="249"/>
      <c r="D299" s="249"/>
      <c r="E299" s="249"/>
      <c r="F299" s="250"/>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2"/>
    </row>
    <row r="300" spans="1:50" ht="24.75" hidden="1" customHeight="1" x14ac:dyDescent="0.15">
      <c r="A300" s="248"/>
      <c r="B300" s="249"/>
      <c r="C300" s="249"/>
      <c r="D300" s="249"/>
      <c r="E300" s="249"/>
      <c r="F300" s="250"/>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2"/>
    </row>
    <row r="301" spans="1:50" ht="24.75" hidden="1" customHeight="1" x14ac:dyDescent="0.15">
      <c r="A301" s="248"/>
      <c r="B301" s="249"/>
      <c r="C301" s="249"/>
      <c r="D301" s="249"/>
      <c r="E301" s="249"/>
      <c r="F301" s="250"/>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2"/>
    </row>
    <row r="302" spans="1:50" ht="24.75" hidden="1" customHeight="1" x14ac:dyDescent="0.15">
      <c r="A302" s="248"/>
      <c r="B302" s="249"/>
      <c r="C302" s="249"/>
      <c r="D302" s="249"/>
      <c r="E302" s="249"/>
      <c r="F302" s="250"/>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2"/>
    </row>
    <row r="303" spans="1:50" ht="24.75" hidden="1" customHeight="1" x14ac:dyDescent="0.15">
      <c r="A303" s="248"/>
      <c r="B303" s="249"/>
      <c r="C303" s="249"/>
      <c r="D303" s="249"/>
      <c r="E303" s="249"/>
      <c r="F303" s="250"/>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2"/>
    </row>
    <row r="304" spans="1:50" ht="24.75" hidden="1" customHeight="1" x14ac:dyDescent="0.15">
      <c r="A304" s="248"/>
      <c r="B304" s="249"/>
      <c r="C304" s="249"/>
      <c r="D304" s="249"/>
      <c r="E304" s="249"/>
      <c r="F304" s="250"/>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2"/>
    </row>
    <row r="305" spans="1:50" ht="24.75" hidden="1" customHeight="1" x14ac:dyDescent="0.15">
      <c r="A305" s="248"/>
      <c r="B305" s="249"/>
      <c r="C305" s="249"/>
      <c r="D305" s="249"/>
      <c r="E305" s="249"/>
      <c r="F305" s="250"/>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2"/>
    </row>
    <row r="306" spans="1:50" ht="25.5" hidden="1" customHeight="1" x14ac:dyDescent="0.15">
      <c r="A306" s="248"/>
      <c r="B306" s="249"/>
      <c r="C306" s="249"/>
      <c r="D306" s="249"/>
      <c r="E306" s="249"/>
      <c r="F306" s="250"/>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0" ht="24.75" customHeight="1" thickBot="1" x14ac:dyDescent="0.2">
      <c r="A307" s="795"/>
      <c r="B307" s="796"/>
      <c r="C307" s="796"/>
      <c r="D307" s="796"/>
      <c r="E307" s="796"/>
      <c r="F307" s="797"/>
      <c r="G307" s="83"/>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5"/>
    </row>
    <row r="308" spans="1:50" ht="48" customHeight="1" x14ac:dyDescent="0.15">
      <c r="A308" s="798" t="s">
        <v>267</v>
      </c>
      <c r="B308" s="799"/>
      <c r="C308" s="799"/>
      <c r="D308" s="799"/>
      <c r="E308" s="799"/>
      <c r="F308" s="800"/>
      <c r="G308" s="804" t="s">
        <v>658</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8"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8"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36" customHeight="1" x14ac:dyDescent="0.15">
      <c r="A310" s="801"/>
      <c r="B310" s="802"/>
      <c r="C310" s="802"/>
      <c r="D310" s="802"/>
      <c r="E310" s="802"/>
      <c r="F310" s="803"/>
      <c r="G310" s="825" t="s">
        <v>648</v>
      </c>
      <c r="H310" s="826"/>
      <c r="I310" s="826"/>
      <c r="J310" s="826"/>
      <c r="K310" s="827"/>
      <c r="L310" s="828" t="s">
        <v>649</v>
      </c>
      <c r="M310" s="829"/>
      <c r="N310" s="829"/>
      <c r="O310" s="829"/>
      <c r="P310" s="829"/>
      <c r="Q310" s="829"/>
      <c r="R310" s="829"/>
      <c r="S310" s="829"/>
      <c r="T310" s="829"/>
      <c r="U310" s="829"/>
      <c r="V310" s="829"/>
      <c r="W310" s="829"/>
      <c r="X310" s="830"/>
      <c r="Y310" s="831">
        <v>10.9</v>
      </c>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hidden="1"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10.9</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8"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8"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8"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8"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8"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8"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5"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8"/>
      <c r="L365" s="138"/>
      <c r="M365" s="138"/>
      <c r="N365" s="138"/>
      <c r="O365" s="138"/>
      <c r="P365" s="417" t="s">
        <v>25</v>
      </c>
      <c r="Q365" s="417"/>
      <c r="R365" s="417"/>
      <c r="S365" s="417"/>
      <c r="T365" s="417"/>
      <c r="U365" s="417"/>
      <c r="V365" s="417"/>
      <c r="W365" s="417"/>
      <c r="X365" s="417"/>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79.5" customHeight="1" x14ac:dyDescent="0.15">
      <c r="A366" s="860">
        <v>1</v>
      </c>
      <c r="B366" s="860">
        <v>1</v>
      </c>
      <c r="C366" s="861" t="s">
        <v>656</v>
      </c>
      <c r="D366" s="862"/>
      <c r="E366" s="862"/>
      <c r="F366" s="862"/>
      <c r="G366" s="862"/>
      <c r="H366" s="862"/>
      <c r="I366" s="862"/>
      <c r="J366" s="863" t="s">
        <v>659</v>
      </c>
      <c r="K366" s="864"/>
      <c r="L366" s="864"/>
      <c r="M366" s="864"/>
      <c r="N366" s="864"/>
      <c r="O366" s="864"/>
      <c r="P366" s="865" t="s">
        <v>657</v>
      </c>
      <c r="Q366" s="866"/>
      <c r="R366" s="866"/>
      <c r="S366" s="866"/>
      <c r="T366" s="866"/>
      <c r="U366" s="866"/>
      <c r="V366" s="866"/>
      <c r="W366" s="866"/>
      <c r="X366" s="866"/>
      <c r="Y366" s="867">
        <v>10.9</v>
      </c>
      <c r="Z366" s="868"/>
      <c r="AA366" s="868"/>
      <c r="AB366" s="869"/>
      <c r="AC366" s="870" t="s">
        <v>650</v>
      </c>
      <c r="AD366" s="871"/>
      <c r="AE366" s="871"/>
      <c r="AF366" s="871"/>
      <c r="AG366" s="871"/>
      <c r="AH366" s="854">
        <v>1</v>
      </c>
      <c r="AI366" s="855"/>
      <c r="AJ366" s="855"/>
      <c r="AK366" s="855"/>
      <c r="AL366" s="856">
        <v>99</v>
      </c>
      <c r="AM366" s="857"/>
      <c r="AN366" s="857"/>
      <c r="AO366" s="858"/>
      <c r="AP366" s="859" t="s">
        <v>618</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hidden="1" customHeight="1" x14ac:dyDescent="0.15">
      <c r="A398" s="849"/>
      <c r="B398" s="849"/>
      <c r="C398" s="849" t="s">
        <v>24</v>
      </c>
      <c r="D398" s="849"/>
      <c r="E398" s="849"/>
      <c r="F398" s="849"/>
      <c r="G398" s="849"/>
      <c r="H398" s="849"/>
      <c r="I398" s="849"/>
      <c r="J398" s="850" t="s">
        <v>197</v>
      </c>
      <c r="K398" s="138"/>
      <c r="L398" s="138"/>
      <c r="M398" s="138"/>
      <c r="N398" s="138"/>
      <c r="O398" s="138"/>
      <c r="P398" s="417" t="s">
        <v>25</v>
      </c>
      <c r="Q398" s="417"/>
      <c r="R398" s="417"/>
      <c r="S398" s="417"/>
      <c r="T398" s="417"/>
      <c r="U398" s="417"/>
      <c r="V398" s="417"/>
      <c r="W398" s="417"/>
      <c r="X398" s="417"/>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0</v>
      </c>
    </row>
    <row r="399" spans="1:51" ht="30" hidden="1" customHeight="1" x14ac:dyDescent="0.15">
      <c r="A399" s="860">
        <v>1</v>
      </c>
      <c r="B399" s="860">
        <v>1</v>
      </c>
      <c r="C399" s="862"/>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15">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15">
      <c r="A431" s="849"/>
      <c r="B431" s="849"/>
      <c r="C431" s="849" t="s">
        <v>24</v>
      </c>
      <c r="D431" s="849"/>
      <c r="E431" s="849"/>
      <c r="F431" s="849"/>
      <c r="G431" s="849"/>
      <c r="H431" s="849"/>
      <c r="I431" s="849"/>
      <c r="J431" s="850" t="s">
        <v>197</v>
      </c>
      <c r="K431" s="138"/>
      <c r="L431" s="138"/>
      <c r="M431" s="138"/>
      <c r="N431" s="138"/>
      <c r="O431" s="138"/>
      <c r="P431" s="417" t="s">
        <v>25</v>
      </c>
      <c r="Q431" s="417"/>
      <c r="R431" s="417"/>
      <c r="S431" s="417"/>
      <c r="T431" s="417"/>
      <c r="U431" s="417"/>
      <c r="V431" s="417"/>
      <c r="W431" s="417"/>
      <c r="X431" s="417"/>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15">
      <c r="A464" s="849"/>
      <c r="B464" s="849"/>
      <c r="C464" s="849" t="s">
        <v>24</v>
      </c>
      <c r="D464" s="849"/>
      <c r="E464" s="849"/>
      <c r="F464" s="849"/>
      <c r="G464" s="849"/>
      <c r="H464" s="849"/>
      <c r="I464" s="849"/>
      <c r="J464" s="850" t="s">
        <v>197</v>
      </c>
      <c r="K464" s="138"/>
      <c r="L464" s="138"/>
      <c r="M464" s="138"/>
      <c r="N464" s="138"/>
      <c r="O464" s="138"/>
      <c r="P464" s="417" t="s">
        <v>25</v>
      </c>
      <c r="Q464" s="417"/>
      <c r="R464" s="417"/>
      <c r="S464" s="417"/>
      <c r="T464" s="417"/>
      <c r="U464" s="417"/>
      <c r="V464" s="417"/>
      <c r="W464" s="417"/>
      <c r="X464" s="417"/>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49"/>
      <c r="B497" s="849"/>
      <c r="C497" s="849" t="s">
        <v>24</v>
      </c>
      <c r="D497" s="849"/>
      <c r="E497" s="849"/>
      <c r="F497" s="849"/>
      <c r="G497" s="849"/>
      <c r="H497" s="849"/>
      <c r="I497" s="849"/>
      <c r="J497" s="850" t="s">
        <v>197</v>
      </c>
      <c r="K497" s="138"/>
      <c r="L497" s="138"/>
      <c r="M497" s="138"/>
      <c r="N497" s="138"/>
      <c r="O497" s="138"/>
      <c r="P497" s="417" t="s">
        <v>25</v>
      </c>
      <c r="Q497" s="417"/>
      <c r="R497" s="417"/>
      <c r="S497" s="417"/>
      <c r="T497" s="417"/>
      <c r="U497" s="417"/>
      <c r="V497" s="417"/>
      <c r="W497" s="417"/>
      <c r="X497" s="417"/>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49"/>
      <c r="B530" s="849"/>
      <c r="C530" s="849" t="s">
        <v>24</v>
      </c>
      <c r="D530" s="849"/>
      <c r="E530" s="849"/>
      <c r="F530" s="849"/>
      <c r="G530" s="849"/>
      <c r="H530" s="849"/>
      <c r="I530" s="849"/>
      <c r="J530" s="850" t="s">
        <v>197</v>
      </c>
      <c r="K530" s="138"/>
      <c r="L530" s="138"/>
      <c r="M530" s="138"/>
      <c r="N530" s="138"/>
      <c r="O530" s="138"/>
      <c r="P530" s="417" t="s">
        <v>25</v>
      </c>
      <c r="Q530" s="417"/>
      <c r="R530" s="417"/>
      <c r="S530" s="417"/>
      <c r="T530" s="417"/>
      <c r="U530" s="417"/>
      <c r="V530" s="417"/>
      <c r="W530" s="417"/>
      <c r="X530" s="417"/>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49"/>
      <c r="B563" s="849"/>
      <c r="C563" s="849" t="s">
        <v>24</v>
      </c>
      <c r="D563" s="849"/>
      <c r="E563" s="849"/>
      <c r="F563" s="849"/>
      <c r="G563" s="849"/>
      <c r="H563" s="849"/>
      <c r="I563" s="849"/>
      <c r="J563" s="850" t="s">
        <v>197</v>
      </c>
      <c r="K563" s="138"/>
      <c r="L563" s="138"/>
      <c r="M563" s="138"/>
      <c r="N563" s="138"/>
      <c r="O563" s="138"/>
      <c r="P563" s="417" t="s">
        <v>25</v>
      </c>
      <c r="Q563" s="417"/>
      <c r="R563" s="417"/>
      <c r="S563" s="417"/>
      <c r="T563" s="417"/>
      <c r="U563" s="417"/>
      <c r="V563" s="417"/>
      <c r="W563" s="417"/>
      <c r="X563" s="417"/>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49"/>
      <c r="B596" s="849"/>
      <c r="C596" s="849" t="s">
        <v>24</v>
      </c>
      <c r="D596" s="849"/>
      <c r="E596" s="849"/>
      <c r="F596" s="849"/>
      <c r="G596" s="849"/>
      <c r="H596" s="849"/>
      <c r="I596" s="849"/>
      <c r="J596" s="850" t="s">
        <v>197</v>
      </c>
      <c r="K596" s="138"/>
      <c r="L596" s="138"/>
      <c r="M596" s="138"/>
      <c r="N596" s="138"/>
      <c r="O596" s="138"/>
      <c r="P596" s="417" t="s">
        <v>25</v>
      </c>
      <c r="Q596" s="417"/>
      <c r="R596" s="417"/>
      <c r="S596" s="417"/>
      <c r="T596" s="417"/>
      <c r="U596" s="417"/>
      <c r="V596" s="417"/>
      <c r="W596" s="417"/>
      <c r="X596" s="417"/>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57"/>
      <c r="AP627" s="52"/>
      <c r="AQ627" s="52"/>
      <c r="AR627" s="52"/>
      <c r="AS627" s="52"/>
      <c r="AT627" s="52"/>
      <c r="AU627" s="52"/>
      <c r="AV627" s="52"/>
      <c r="AW627" s="52"/>
      <c r="AX627" s="53"/>
      <c r="AY627">
        <f>COUNTIF($AO$627,"☑")</f>
        <v>0</v>
      </c>
    </row>
    <row r="628" spans="1:51" ht="24.75"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650" t="s">
        <v>664</v>
      </c>
      <c r="F631" s="883"/>
      <c r="G631" s="883"/>
      <c r="H631" s="883"/>
      <c r="I631" s="883"/>
      <c r="J631" s="863" t="s">
        <v>664</v>
      </c>
      <c r="K631" s="864"/>
      <c r="L631" s="864"/>
      <c r="M631" s="864"/>
      <c r="N631" s="864"/>
      <c r="O631" s="864"/>
      <c r="P631" s="865" t="s">
        <v>664</v>
      </c>
      <c r="Q631" s="866"/>
      <c r="R631" s="866"/>
      <c r="S631" s="866"/>
      <c r="T631" s="866"/>
      <c r="U631" s="866"/>
      <c r="V631" s="866"/>
      <c r="W631" s="866"/>
      <c r="X631" s="866"/>
      <c r="Y631" s="867" t="s">
        <v>664</v>
      </c>
      <c r="Z631" s="868"/>
      <c r="AA631" s="868"/>
      <c r="AB631" s="869"/>
      <c r="AC631" s="870"/>
      <c r="AD631" s="871"/>
      <c r="AE631" s="871"/>
      <c r="AF631" s="871"/>
      <c r="AG631" s="871"/>
      <c r="AH631" s="872" t="s">
        <v>664</v>
      </c>
      <c r="AI631" s="873"/>
      <c r="AJ631" s="873"/>
      <c r="AK631" s="873"/>
      <c r="AL631" s="856" t="s">
        <v>664</v>
      </c>
      <c r="AM631" s="857"/>
      <c r="AN631" s="857"/>
      <c r="AO631" s="858"/>
      <c r="AP631" s="859" t="s">
        <v>664</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50"/>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3:AX13 AR15:AX15 P15: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38" t="s">
        <v>180</v>
      </c>
      <c r="AI1" s="38" t="s">
        <v>183</v>
      </c>
      <c r="AK1" s="38" t="s">
        <v>188</v>
      </c>
      <c r="AM1" s="59"/>
      <c r="AN1" s="59"/>
      <c r="AP1" s="28" t="s">
        <v>241</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288</v>
      </c>
      <c r="AB2" s="67" t="s">
        <v>513</v>
      </c>
      <c r="AC2" s="68" t="s">
        <v>129</v>
      </c>
      <c r="AD2" s="28"/>
      <c r="AE2" s="34" t="s">
        <v>161</v>
      </c>
      <c r="AF2" s="30"/>
      <c r="AG2" s="40" t="s">
        <v>253</v>
      </c>
      <c r="AI2" s="38" t="s">
        <v>285</v>
      </c>
      <c r="AK2" s="38" t="s">
        <v>189</v>
      </c>
      <c r="AM2" s="59"/>
      <c r="AN2" s="59"/>
      <c r="AP2" s="40"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615</v>
      </c>
      <c r="R3" s="13" t="str">
        <f t="shared" ref="R3:R8" si="3">IF(Q3="","",P3)</f>
        <v>委託・請負</v>
      </c>
      <c r="S3" s="13" t="str">
        <f t="shared" ref="S3:S8" si="4">IF(R3="",S2,IF(S2&lt;&gt;"",CONCATENATE(S2,"、",R3),R3))</f>
        <v>委託・請負</v>
      </c>
      <c r="T3" s="13"/>
      <c r="U3" s="32" t="s">
        <v>544</v>
      </c>
      <c r="W3" s="32" t="s">
        <v>140</v>
      </c>
      <c r="Y3" s="32" t="s">
        <v>64</v>
      </c>
      <c r="Z3" s="32" t="s">
        <v>420</v>
      </c>
      <c r="AA3" s="67" t="s">
        <v>386</v>
      </c>
      <c r="AB3" s="67" t="s">
        <v>514</v>
      </c>
      <c r="AC3" s="68" t="s">
        <v>130</v>
      </c>
      <c r="AD3" s="28"/>
      <c r="AE3" s="34" t="s">
        <v>162</v>
      </c>
      <c r="AF3" s="30"/>
      <c r="AG3" s="40" t="s">
        <v>254</v>
      </c>
      <c r="AI3" s="38" t="s">
        <v>182</v>
      </c>
      <c r="AK3" s="38" t="str">
        <f>CHAR(CODE(AK2)+1)</f>
        <v>B</v>
      </c>
      <c r="AM3" s="59"/>
      <c r="AN3" s="59"/>
      <c r="AP3" s="40"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67" t="s">
        <v>387</v>
      </c>
      <c r="AB4" s="67" t="s">
        <v>515</v>
      </c>
      <c r="AC4" s="67" t="s">
        <v>131</v>
      </c>
      <c r="AD4" s="28"/>
      <c r="AE4" s="34" t="s">
        <v>163</v>
      </c>
      <c r="AF4" s="30"/>
      <c r="AG4" s="40" t="s">
        <v>255</v>
      </c>
      <c r="AI4" s="38" t="s">
        <v>184</v>
      </c>
      <c r="AK4" s="38" t="str">
        <f t="shared" ref="AK4:AK49" si="7">CHAR(CODE(AK3)+1)</f>
        <v>C</v>
      </c>
      <c r="AM4" s="59"/>
      <c r="AN4" s="59"/>
      <c r="AP4" s="40"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67" t="s">
        <v>388</v>
      </c>
      <c r="AB5" s="67" t="s">
        <v>516</v>
      </c>
      <c r="AC5" s="67" t="s">
        <v>164</v>
      </c>
      <c r="AD5" s="31"/>
      <c r="AE5" s="34" t="s">
        <v>266</v>
      </c>
      <c r="AF5" s="30"/>
      <c r="AG5" s="40" t="s">
        <v>256</v>
      </c>
      <c r="AI5" s="38" t="s">
        <v>291</v>
      </c>
      <c r="AK5" s="38" t="str">
        <f t="shared" si="7"/>
        <v>D</v>
      </c>
      <c r="AP5" s="40"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67" t="s">
        <v>389</v>
      </c>
      <c r="AB6" s="67" t="s">
        <v>517</v>
      </c>
      <c r="AC6" s="67" t="s">
        <v>132</v>
      </c>
      <c r="AD6" s="31"/>
      <c r="AE6" s="34" t="s">
        <v>263</v>
      </c>
      <c r="AF6" s="30"/>
      <c r="AG6" s="40" t="s">
        <v>257</v>
      </c>
      <c r="AI6" s="38" t="s">
        <v>292</v>
      </c>
      <c r="AK6" s="38" t="str">
        <f>CHAR(CODE(AK5)+1)</f>
        <v>E</v>
      </c>
      <c r="AP6" s="40"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67" t="s">
        <v>390</v>
      </c>
      <c r="AB7" s="67" t="s">
        <v>518</v>
      </c>
      <c r="AC7" s="31"/>
      <c r="AD7" s="31"/>
      <c r="AE7" s="32" t="s">
        <v>132</v>
      </c>
      <c r="AF7" s="30"/>
      <c r="AG7" s="40" t="s">
        <v>258</v>
      </c>
      <c r="AH7" s="62"/>
      <c r="AI7" s="40" t="s">
        <v>281</v>
      </c>
      <c r="AK7" s="38" t="str">
        <f>CHAR(CODE(AK6)+1)</f>
        <v>F</v>
      </c>
      <c r="AP7" s="40"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67" t="s">
        <v>391</v>
      </c>
      <c r="AB8" s="67" t="s">
        <v>519</v>
      </c>
      <c r="AC8" s="31"/>
      <c r="AD8" s="31"/>
      <c r="AE8" s="31"/>
      <c r="AF8" s="30"/>
      <c r="AG8" s="40" t="s">
        <v>259</v>
      </c>
      <c r="AI8" s="38" t="s">
        <v>282</v>
      </c>
      <c r="AK8" s="38" t="str">
        <f t="shared" si="7"/>
        <v>G</v>
      </c>
      <c r="AP8" s="40"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67" t="s">
        <v>392</v>
      </c>
      <c r="AB9" s="67" t="s">
        <v>520</v>
      </c>
      <c r="AC9" s="31"/>
      <c r="AD9" s="31"/>
      <c r="AE9" s="31"/>
      <c r="AF9" s="30"/>
      <c r="AG9" s="40" t="s">
        <v>260</v>
      </c>
      <c r="AI9" s="58"/>
      <c r="AK9" s="38" t="str">
        <f t="shared" si="7"/>
        <v>H</v>
      </c>
      <c r="AP9" s="40" t="s">
        <v>260</v>
      </c>
    </row>
    <row r="10" spans="1:42" ht="13.5" customHeight="1" x14ac:dyDescent="0.15">
      <c r="A10" s="14" t="s">
        <v>224</v>
      </c>
      <c r="B10" s="15" t="s">
        <v>615</v>
      </c>
      <c r="C10" s="13" t="str">
        <f t="shared" si="0"/>
        <v>国土強靱化施策</v>
      </c>
      <c r="D10" s="13" t="str">
        <f t="shared" si="8"/>
        <v>国土強靱化施策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67" t="s">
        <v>393</v>
      </c>
      <c r="AB10" s="67" t="s">
        <v>521</v>
      </c>
      <c r="AC10" s="31"/>
      <c r="AD10" s="31"/>
      <c r="AE10" s="31"/>
      <c r="AF10" s="30"/>
      <c r="AG10" s="40" t="s">
        <v>245</v>
      </c>
      <c r="AK10" s="38" t="str">
        <f t="shared" si="7"/>
        <v>I</v>
      </c>
      <c r="AP10" s="38" t="s">
        <v>242</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602</v>
      </c>
      <c r="Y11" s="32" t="s">
        <v>300</v>
      </c>
      <c r="Z11" s="32" t="s">
        <v>428</v>
      </c>
      <c r="AA11" s="67" t="s">
        <v>394</v>
      </c>
      <c r="AB11" s="67" t="s">
        <v>522</v>
      </c>
      <c r="AC11" s="31"/>
      <c r="AD11" s="31"/>
      <c r="AE11" s="31"/>
      <c r="AF11" s="30"/>
      <c r="AG11" s="38" t="s">
        <v>248</v>
      </c>
      <c r="AK11" s="38"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67" t="s">
        <v>395</v>
      </c>
      <c r="AB12" s="67" t="s">
        <v>523</v>
      </c>
      <c r="AC12" s="31"/>
      <c r="AD12" s="31"/>
      <c r="AE12" s="31"/>
      <c r="AF12" s="30"/>
      <c r="AG12" s="38" t="s">
        <v>246</v>
      </c>
      <c r="AK12" s="38"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67" t="s">
        <v>396</v>
      </c>
      <c r="AB13" s="67" t="s">
        <v>524</v>
      </c>
      <c r="AC13" s="31"/>
      <c r="AD13" s="31"/>
      <c r="AE13" s="31"/>
      <c r="AF13" s="30"/>
      <c r="AG13" s="38" t="s">
        <v>247</v>
      </c>
      <c r="AK13" s="38"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67" t="s">
        <v>397</v>
      </c>
      <c r="AB14" s="67" t="s">
        <v>525</v>
      </c>
      <c r="AC14" s="31"/>
      <c r="AD14" s="31"/>
      <c r="AE14" s="31"/>
      <c r="AF14" s="30"/>
      <c r="AG14" s="58"/>
      <c r="AK14" s="38"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67" t="s">
        <v>398</v>
      </c>
      <c r="AB15" s="67" t="s">
        <v>526</v>
      </c>
      <c r="AC15" s="31"/>
      <c r="AD15" s="31"/>
      <c r="AE15" s="31"/>
      <c r="AF15" s="30"/>
      <c r="AG15" s="59"/>
      <c r="AK15" s="38"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67" t="s">
        <v>399</v>
      </c>
      <c r="AB16" s="67" t="s">
        <v>527</v>
      </c>
      <c r="AC16" s="31"/>
      <c r="AD16" s="31"/>
      <c r="AE16" s="31"/>
      <c r="AF16" s="30"/>
      <c r="AG16" s="59"/>
      <c r="AK16" s="38"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67" t="s">
        <v>400</v>
      </c>
      <c r="AB17" s="67" t="s">
        <v>528</v>
      </c>
      <c r="AC17" s="31"/>
      <c r="AD17" s="31"/>
      <c r="AE17" s="31"/>
      <c r="AF17" s="30"/>
      <c r="AG17" s="59"/>
      <c r="AK17" s="38"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67" t="s">
        <v>401</v>
      </c>
      <c r="AB18" s="67" t="s">
        <v>529</v>
      </c>
      <c r="AC18" s="31"/>
      <c r="AD18" s="31"/>
      <c r="AE18" s="31"/>
      <c r="AF18" s="30"/>
      <c r="AK18" s="38"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67" t="s">
        <v>402</v>
      </c>
      <c r="AB19" s="67" t="s">
        <v>530</v>
      </c>
      <c r="AC19" s="31"/>
      <c r="AD19" s="31"/>
      <c r="AE19" s="31"/>
      <c r="AF19" s="30"/>
      <c r="AK19" s="38"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67" t="s">
        <v>403</v>
      </c>
      <c r="AB20" s="67" t="s">
        <v>531</v>
      </c>
      <c r="AC20" s="31"/>
      <c r="AD20" s="31"/>
      <c r="AE20" s="31"/>
      <c r="AF20" s="30"/>
      <c r="AK20" s="38"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67" t="s">
        <v>404</v>
      </c>
      <c r="AB21" s="67" t="s">
        <v>532</v>
      </c>
      <c r="AC21" s="31"/>
      <c r="AD21" s="31"/>
      <c r="AE21" s="31"/>
      <c r="AF21" s="30"/>
      <c r="AK21" s="38"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67" t="s">
        <v>405</v>
      </c>
      <c r="AB22" s="67" t="s">
        <v>533</v>
      </c>
      <c r="AC22" s="31"/>
      <c r="AD22" s="31"/>
      <c r="AE22" s="31"/>
      <c r="AF22" s="30"/>
      <c r="AK22" s="38" t="str">
        <f t="shared" si="7"/>
        <v>U</v>
      </c>
    </row>
    <row r="23" spans="1:37" ht="13.5" customHeight="1" x14ac:dyDescent="0.15">
      <c r="A23" s="65" t="s">
        <v>283</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67" t="s">
        <v>406</v>
      </c>
      <c r="AB23" s="67" t="s">
        <v>534</v>
      </c>
      <c r="AC23" s="31"/>
      <c r="AD23" s="31"/>
      <c r="AE23" s="31"/>
      <c r="AF23" s="30"/>
      <c r="AK23" s="38" t="str">
        <f t="shared" si="7"/>
        <v>V</v>
      </c>
    </row>
    <row r="24" spans="1:37" ht="13.5" customHeight="1" x14ac:dyDescent="0.15">
      <c r="A24" s="79"/>
      <c r="B24" s="63"/>
      <c r="F24" s="18" t="s">
        <v>286</v>
      </c>
      <c r="G24" s="17"/>
      <c r="H24" s="13" t="str">
        <f t="shared" si="1"/>
        <v/>
      </c>
      <c r="I24" s="13" t="str">
        <f t="shared" si="5"/>
        <v>一般会計</v>
      </c>
      <c r="K24" s="13"/>
      <c r="L24" s="13"/>
      <c r="O24" s="13"/>
      <c r="P24" s="13"/>
      <c r="Q24" s="19"/>
      <c r="T24" s="13"/>
      <c r="U24" s="32" t="s">
        <v>554</v>
      </c>
      <c r="W24" s="32" t="s">
        <v>158</v>
      </c>
      <c r="Y24" s="32" t="s">
        <v>313</v>
      </c>
      <c r="Z24" s="32" t="s">
        <v>441</v>
      </c>
      <c r="AA24" s="67" t="s">
        <v>407</v>
      </c>
      <c r="AB24" s="67" t="s">
        <v>535</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555</v>
      </c>
      <c r="W25" s="56"/>
      <c r="Y25" s="32" t="s">
        <v>314</v>
      </c>
      <c r="Z25" s="32" t="s">
        <v>442</v>
      </c>
      <c r="AA25" s="67" t="s">
        <v>408</v>
      </c>
      <c r="AB25" s="67" t="s">
        <v>536</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556</v>
      </c>
      <c r="Y26" s="32" t="s">
        <v>315</v>
      </c>
      <c r="Z26" s="32" t="s">
        <v>443</v>
      </c>
      <c r="AA26" s="67" t="s">
        <v>409</v>
      </c>
      <c r="AB26" s="67" t="s">
        <v>537</v>
      </c>
      <c r="AC26" s="31"/>
      <c r="AD26" s="31"/>
      <c r="AE26" s="31"/>
      <c r="AF26" s="30"/>
      <c r="AK26" s="38"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557</v>
      </c>
      <c r="Y27" s="32" t="s">
        <v>316</v>
      </c>
      <c r="Z27" s="32" t="s">
        <v>444</v>
      </c>
      <c r="AA27" s="67" t="s">
        <v>410</v>
      </c>
      <c r="AB27" s="67" t="s">
        <v>538</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67" t="s">
        <v>411</v>
      </c>
      <c r="AB28" s="67" t="s">
        <v>539</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67" t="s">
        <v>412</v>
      </c>
      <c r="AB29" s="67" t="s">
        <v>540</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67" t="s">
        <v>413</v>
      </c>
      <c r="AB30" s="67" t="s">
        <v>541</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67" t="s">
        <v>414</v>
      </c>
      <c r="AB31" s="67" t="s">
        <v>542</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38" t="str">
        <f t="shared" si="7"/>
        <v>j</v>
      </c>
    </row>
    <row r="38" spans="1:37" x14ac:dyDescent="0.15">
      <c r="A38" s="13"/>
      <c r="B38" s="13"/>
      <c r="F38" s="13"/>
      <c r="G38" s="19"/>
      <c r="K38" s="13"/>
      <c r="L38" s="13"/>
      <c r="O38" s="13"/>
      <c r="P38" s="13"/>
      <c r="Q38" s="19"/>
      <c r="T38" s="13"/>
      <c r="Y38" s="32" t="s">
        <v>327</v>
      </c>
      <c r="Z38" s="32" t="s">
        <v>455</v>
      </c>
      <c r="AF38" s="30"/>
      <c r="AK38" s="38"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38" t="str">
        <f t="shared" si="7"/>
        <v>l</v>
      </c>
    </row>
    <row r="40" spans="1:37" x14ac:dyDescent="0.15">
      <c r="A40" s="13"/>
      <c r="B40" s="13"/>
      <c r="F40" s="13"/>
      <c r="G40" s="19"/>
      <c r="K40" s="13"/>
      <c r="L40" s="13"/>
      <c r="O40" s="13"/>
      <c r="P40" s="13"/>
      <c r="Q40" s="19"/>
      <c r="T40" s="13"/>
      <c r="U40" s="32"/>
      <c r="Y40" s="32" t="s">
        <v>329</v>
      </c>
      <c r="Z40" s="32" t="s">
        <v>457</v>
      </c>
      <c r="AF40" s="30"/>
      <c r="AK40" s="38" t="str">
        <f t="shared" si="7"/>
        <v>m</v>
      </c>
    </row>
    <row r="41" spans="1:37" x14ac:dyDescent="0.15">
      <c r="A41" s="13"/>
      <c r="B41" s="13"/>
      <c r="F41" s="13"/>
      <c r="G41" s="19"/>
      <c r="K41" s="13"/>
      <c r="L41" s="13"/>
      <c r="O41" s="13"/>
      <c r="P41" s="13"/>
      <c r="Q41" s="19"/>
      <c r="T41" s="13"/>
      <c r="U41" s="32" t="s">
        <v>269</v>
      </c>
      <c r="Y41" s="32" t="s">
        <v>330</v>
      </c>
      <c r="Z41" s="32" t="s">
        <v>458</v>
      </c>
      <c r="AF41" s="30"/>
      <c r="AK41" s="38" t="str">
        <f t="shared" si="7"/>
        <v>n</v>
      </c>
    </row>
    <row r="42" spans="1:37" x14ac:dyDescent="0.15">
      <c r="A42" s="13"/>
      <c r="B42" s="13"/>
      <c r="F42" s="13"/>
      <c r="G42" s="19"/>
      <c r="K42" s="13"/>
      <c r="L42" s="13"/>
      <c r="O42" s="13"/>
      <c r="P42" s="13"/>
      <c r="Q42" s="19"/>
      <c r="T42" s="13"/>
      <c r="U42" s="32" t="s">
        <v>279</v>
      </c>
      <c r="Y42" s="32" t="s">
        <v>331</v>
      </c>
      <c r="Z42" s="32" t="s">
        <v>459</v>
      </c>
      <c r="AF42" s="30"/>
      <c r="AK42" s="38" t="str">
        <f t="shared" si="7"/>
        <v>o</v>
      </c>
    </row>
    <row r="43" spans="1:37" x14ac:dyDescent="0.15">
      <c r="A43" s="13"/>
      <c r="B43" s="13"/>
      <c r="F43" s="13"/>
      <c r="G43" s="19"/>
      <c r="K43" s="13"/>
      <c r="L43" s="13"/>
      <c r="O43" s="13"/>
      <c r="P43" s="13"/>
      <c r="Q43" s="19"/>
      <c r="T43" s="13"/>
      <c r="Y43" s="32" t="s">
        <v>332</v>
      </c>
      <c r="Z43" s="32" t="s">
        <v>460</v>
      </c>
      <c r="AF43" s="30"/>
      <c r="AK43" s="38" t="str">
        <f t="shared" si="7"/>
        <v>p</v>
      </c>
    </row>
    <row r="44" spans="1:37" x14ac:dyDescent="0.15">
      <c r="A44" s="13"/>
      <c r="B44" s="13"/>
      <c r="F44" s="13"/>
      <c r="G44" s="19"/>
      <c r="K44" s="13"/>
      <c r="L44" s="13"/>
      <c r="O44" s="13"/>
      <c r="P44" s="13"/>
      <c r="Q44" s="19"/>
      <c r="T44" s="13"/>
      <c r="Y44" s="32" t="s">
        <v>333</v>
      </c>
      <c r="Z44" s="32" t="s">
        <v>461</v>
      </c>
      <c r="AF44" s="30"/>
      <c r="AK44" s="38" t="str">
        <f t="shared" si="7"/>
        <v>q</v>
      </c>
    </row>
    <row r="45" spans="1:37" x14ac:dyDescent="0.15">
      <c r="A45" s="13"/>
      <c r="B45" s="13"/>
      <c r="F45" s="13"/>
      <c r="G45" s="19"/>
      <c r="K45" s="13"/>
      <c r="L45" s="13"/>
      <c r="O45" s="13"/>
      <c r="P45" s="13"/>
      <c r="Q45" s="19"/>
      <c r="T45" s="13"/>
      <c r="U45" s="29" t="s">
        <v>160</v>
      </c>
      <c r="Y45" s="32" t="s">
        <v>334</v>
      </c>
      <c r="Z45" s="32" t="s">
        <v>462</v>
      </c>
      <c r="AF45" s="30"/>
      <c r="AK45" s="38" t="str">
        <f t="shared" si="7"/>
        <v>r</v>
      </c>
    </row>
    <row r="46" spans="1:37" x14ac:dyDescent="0.15">
      <c r="A46" s="13"/>
      <c r="B46" s="13"/>
      <c r="F46" s="13"/>
      <c r="G46" s="19"/>
      <c r="K46" s="13"/>
      <c r="L46" s="13"/>
      <c r="O46" s="13"/>
      <c r="P46" s="13"/>
      <c r="Q46" s="19"/>
      <c r="T46" s="13"/>
      <c r="U46" s="74" t="s">
        <v>603</v>
      </c>
      <c r="Y46" s="32" t="s">
        <v>335</v>
      </c>
      <c r="Z46" s="32" t="s">
        <v>463</v>
      </c>
      <c r="AF46" s="30"/>
      <c r="AK46" s="38" t="str">
        <f t="shared" si="7"/>
        <v>s</v>
      </c>
    </row>
    <row r="47" spans="1:37" x14ac:dyDescent="0.15">
      <c r="A47" s="13"/>
      <c r="B47" s="13"/>
      <c r="F47" s="13"/>
      <c r="G47" s="19"/>
      <c r="K47" s="13"/>
      <c r="L47" s="13"/>
      <c r="O47" s="13"/>
      <c r="P47" s="13"/>
      <c r="Q47" s="19"/>
      <c r="T47" s="13"/>
      <c r="Y47" s="32" t="s">
        <v>336</v>
      </c>
      <c r="Z47" s="32" t="s">
        <v>464</v>
      </c>
      <c r="AF47" s="30"/>
      <c r="AK47" s="38" t="str">
        <f t="shared" si="7"/>
        <v>t</v>
      </c>
    </row>
    <row r="48" spans="1:37" x14ac:dyDescent="0.15">
      <c r="A48" s="13"/>
      <c r="B48" s="13"/>
      <c r="F48" s="13"/>
      <c r="G48" s="19"/>
      <c r="K48" s="13"/>
      <c r="L48" s="13"/>
      <c r="O48" s="13"/>
      <c r="P48" s="13"/>
      <c r="Q48" s="19"/>
      <c r="T48" s="13"/>
      <c r="U48" s="74">
        <v>2021</v>
      </c>
      <c r="Y48" s="32" t="s">
        <v>337</v>
      </c>
      <c r="Z48" s="32" t="s">
        <v>465</v>
      </c>
      <c r="AF48" s="30"/>
      <c r="AK48" s="38" t="str">
        <f t="shared" si="7"/>
        <v>u</v>
      </c>
    </row>
    <row r="49" spans="1:37" x14ac:dyDescent="0.15">
      <c r="A49" s="13"/>
      <c r="B49" s="13"/>
      <c r="F49" s="13"/>
      <c r="G49" s="19"/>
      <c r="K49" s="13"/>
      <c r="L49" s="13"/>
      <c r="O49" s="13"/>
      <c r="P49" s="13"/>
      <c r="Q49" s="19"/>
      <c r="T49" s="13"/>
      <c r="U49" s="74">
        <v>2022</v>
      </c>
      <c r="Y49" s="32" t="s">
        <v>338</v>
      </c>
      <c r="Z49" s="32" t="s">
        <v>466</v>
      </c>
      <c r="AF49" s="30"/>
      <c r="AK49" s="38" t="str">
        <f t="shared" si="7"/>
        <v>v</v>
      </c>
    </row>
    <row r="50" spans="1:37" x14ac:dyDescent="0.15">
      <c r="A50" s="13"/>
      <c r="B50" s="13"/>
      <c r="F50" s="13"/>
      <c r="G50" s="19"/>
      <c r="K50" s="13"/>
      <c r="L50" s="13"/>
      <c r="O50" s="13"/>
      <c r="P50" s="13"/>
      <c r="Q50" s="19"/>
      <c r="T50" s="13"/>
      <c r="U50" s="74">
        <v>2023</v>
      </c>
      <c r="Y50" s="32" t="s">
        <v>339</v>
      </c>
      <c r="Z50" s="32" t="s">
        <v>467</v>
      </c>
      <c r="AF50" s="30"/>
    </row>
    <row r="51" spans="1:37" x14ac:dyDescent="0.15">
      <c r="A51" s="13"/>
      <c r="B51" s="13"/>
      <c r="F51" s="13"/>
      <c r="G51" s="19"/>
      <c r="K51" s="13"/>
      <c r="L51" s="13"/>
      <c r="O51" s="13"/>
      <c r="P51" s="13"/>
      <c r="Q51" s="19"/>
      <c r="T51" s="13"/>
      <c r="U51" s="74">
        <v>2024</v>
      </c>
      <c r="Y51" s="32" t="s">
        <v>340</v>
      </c>
      <c r="Z51" s="32" t="s">
        <v>468</v>
      </c>
      <c r="AF51" s="30"/>
    </row>
    <row r="52" spans="1:37" x14ac:dyDescent="0.15">
      <c r="A52" s="13"/>
      <c r="B52" s="13"/>
      <c r="F52" s="13"/>
      <c r="G52" s="19"/>
      <c r="K52" s="13"/>
      <c r="L52" s="13"/>
      <c r="O52" s="13"/>
      <c r="P52" s="13"/>
      <c r="Q52" s="19"/>
      <c r="T52" s="13"/>
      <c r="U52" s="74">
        <v>2025</v>
      </c>
      <c r="Y52" s="32" t="s">
        <v>341</v>
      </c>
      <c r="Z52" s="32" t="s">
        <v>469</v>
      </c>
      <c r="AF52" s="30"/>
    </row>
    <row r="53" spans="1:37" x14ac:dyDescent="0.15">
      <c r="A53" s="13"/>
      <c r="B53" s="13"/>
      <c r="F53" s="13"/>
      <c r="G53" s="19"/>
      <c r="K53" s="13"/>
      <c r="L53" s="13"/>
      <c r="O53" s="13"/>
      <c r="P53" s="13"/>
      <c r="Q53" s="19"/>
      <c r="T53" s="13"/>
      <c r="U53" s="74">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4">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2022-08-26T06:20:55Z</cp:lastPrinted>
  <dcterms:created xsi:type="dcterms:W3CDTF">2012-03-13T00:50:25Z</dcterms:created>
  <dcterms:modified xsi:type="dcterms:W3CDTF">2022-09-05T11:01:42Z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