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自動車局※\"/>
    </mc:Choice>
  </mc:AlternateContent>
  <bookViews>
    <workbookView xWindow="0" yWindow="1680" windowWidth="22680" windowHeight="10530"/>
  </bookViews>
  <sheets>
    <sheet name="行政事業レビューシート" sheetId="11" r:id="rId1"/>
    <sheet name="入力規則等" sheetId="4" state="hidden"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37" i="11"/>
  <c r="AY331" i="11"/>
  <c r="AY327" i="11"/>
  <c r="AY323" i="11"/>
  <c r="AY321" i="11"/>
  <c r="AY330" i="11" s="1"/>
  <c r="AY398" i="11" l="1"/>
  <c r="AY399" i="11"/>
  <c r="AY324" i="11"/>
  <c r="AY328" i="11"/>
  <c r="AY332" i="11"/>
  <c r="AY338" i="11"/>
  <c r="AY325" i="11"/>
  <c r="AY329" i="11"/>
  <c r="AY333" i="11"/>
  <c r="AY340" i="11"/>
  <c r="AY322" i="11"/>
  <c r="AY326" i="11"/>
  <c r="AY336" i="11"/>
  <c r="AY341"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26" i="11" l="1"/>
  <c r="AY212" i="11"/>
  <c r="AY205" i="11"/>
  <c r="AY209" i="11"/>
  <c r="AY213" i="11"/>
  <c r="AY100" i="11"/>
  <c r="AY177" i="11"/>
  <c r="AY204" i="11"/>
  <c r="AY123" i="11"/>
  <c r="AY131" i="11"/>
  <c r="AY143" i="11"/>
  <c r="AY174" i="11"/>
  <c r="AY178" i="11"/>
  <c r="AY193" i="11"/>
  <c r="AY201" i="11"/>
  <c r="AY116" i="11"/>
  <c r="AY154" i="11"/>
  <c r="AY163" i="11"/>
  <c r="AY140" i="11"/>
  <c r="AY175" i="11"/>
  <c r="AY202"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90" i="11"/>
  <c r="AY88" i="11"/>
  <c r="AY89" i="11" s="1"/>
  <c r="AY78" i="11"/>
  <c r="AY85" i="11" s="1"/>
  <c r="AY44" i="11"/>
  <c r="AY52" i="11" s="1"/>
  <c r="AY87" i="11" l="1"/>
  <c r="AY92" i="11"/>
  <c r="AY82" i="11"/>
  <c r="AY86" i="11"/>
  <c r="AY79" i="11"/>
  <c r="AY83" i="11"/>
  <c r="AY80" i="11"/>
  <c r="AY84"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<sst xmlns="http://schemas.openxmlformats.org/spreadsheetml/2006/main" count="1344" uniqueCount="670">
  <si>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</si>
  <si>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</si>
  <si>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</si>
  <si>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</si>
  <si>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</si>
  <si>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</si>
  <si>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</si>
  <si>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</si>
  <si>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</si>
  <si>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</si>
  <si>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</si>
  <si>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</si>
  <si>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</si>
  <si>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</si>
  <si>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</si>
  <si>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</si>
  <si>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</si>
  <si>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</si>
  <si>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</si>
  <si>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</si>
  <si>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</si>
  <si>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</si>
  <si>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</si>
  <si>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</si>
  <si>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</si>
  <si>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</si>
  <si>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</si>
  <si>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</si>
  <si>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</si>
  <si>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</si>
  <si>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</si>
  <si>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</si>
  <si>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</si>
  <si>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</si>
  <si>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</si>
  <si>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</si>
  <si>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</si>
  <si>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</si>
  <si>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</si>
  <si>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</si>
  <si>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</si>
  <si>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</si>
  <si>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</si>
  <si>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</si>
  <si>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</si>
  <si>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</si>
  <si>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</si>
  <si>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</si>
  <si>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</si>
  <si>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</si>
  <si>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</si>
  <si>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</si>
  <si>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</si>
  <si>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</si>
  <si>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</si>
  <si>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</si>
  <si>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</si>
  <si>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</si>
  <si>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</si>
  <si>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</si>
  <si>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</si>
  <si>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</si>
  <si>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</si>
  <si>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</si>
  <si>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</si>
  <si>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</si>
  <si>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</si>
  <si>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</si>
  <si>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</si>
  <si>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</si>
  <si>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</si>
  <si>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</si>
  <si>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</si>
  <si>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</si>
  <si>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</si>
  <si>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</si>
  <si>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</si>
  <si>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</si>
  <si>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</si>
  <si>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</si>
  <si>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</si>
  <si>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</si>
  <si>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</si>
  <si>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</si>
  <si>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</si>
  <si>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</si>
  <si>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</si>
  <si>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</si>
  <si>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</si>
  <si>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</si>
  <si>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</si>
  <si>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</si>
  <si>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</si>
  <si>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</si>
  <si>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</si>
  <si>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</si>
  <si>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</si>
  <si>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</si>
  <si>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</si>
  <si>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</si>
  <si>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</si>
  <si>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</si>
  <si>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</si>
  <si>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</si>
  <si>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</si>
  <si>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</si>
  <si>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</si>
  <si>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</si>
  <si>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</si>
  <si>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</si>
  <si>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</si>
  <si>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</si>
  <si>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</si>
  <si>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</si>
  <si>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</si>
  <si>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</si>
  <si>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</si>
  <si>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</si>
  <si>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</si>
  <si>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</si>
  <si>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</si>
  <si>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</si>
  <si>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</si>
  <si>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</si>
  <si>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</si>
  <si>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</si>
  <si>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</si>
  <si>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</si>
  <si>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</si>
  <si>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</si>
  <si>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</si>
  <si>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</si>
  <si>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</si>
  <si>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</si>
  <si>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</si>
  <si>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</si>
  <si>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</si>
  <si>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</si>
  <si>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</si>
  <si>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</si>
  <si>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</si>
  <si>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</si>
  <si>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</si>
  <si>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</si>
  <si>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</si>
  <si>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</si>
  <si>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</si>
  <si>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</si>
  <si>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</si>
  <si>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</si>
  <si>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</si>
  <si>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</si>
  <si>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</si>
  <si>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</si>
  <si>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</si>
  <si>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</si>
  <si>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</si>
  <si>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</si>
  <si>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</si>
  <si>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</si>
  <si>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</si>
  <si>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</si>
  <si>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</si>
  <si>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</si>
  <si>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</si>
  <si>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</si>
  <si>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</si>
  <si>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</si>
  <si>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</si>
  <si>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</si>
  <si>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</si>
  <si>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</si>
  <si>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</si>
  <si>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</si>
  <si>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</si>
  <si>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</si>
  <si>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</si>
  <si>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</si>
  <si>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</si>
  <si>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</si>
  <si>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</si>
  <si>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</si>
  <si>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</si>
  <si>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</si>
  <si>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</si>
  <si>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</si>
  <si>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</si>
  <si>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</si>
  <si>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</si>
  <si>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</si>
  <si>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</si>
  <si>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</si>
  <si>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</si>
  <si>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</si>
  <si>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</si>
  <si>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</si>
  <si>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</si>
  <si>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</si>
  <si>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</si>
  <si>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</si>
  <si>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</si>
  <si>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</si>
  <si>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</si>
  <si>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</si>
  <si>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</si>
  <si>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</si>
  <si>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</si>
  <si>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</si>
  <si>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</si>
  <si>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</si>
  <si>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</si>
  <si>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</si>
  <si>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</si>
  <si>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</si>
  <si>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</si>
  <si>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</si>
  <si>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</si>
  <si>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</si>
  <si>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</si>
  <si>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</si>
  <si>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</si>
  <si>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</si>
  <si>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</si>
  <si>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</si>
  <si>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</si>
  <si>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</si>
  <si>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</si>
  <si>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</si>
  <si>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</si>
  <si>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</si>
  <si>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</si>
  <si>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</si>
  <si>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</si>
  <si>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</si>
  <si>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</si>
  <si>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</si>
  <si>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</si>
  <si>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</si>
  <si>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</si>
  <si>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</si>
  <si>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</si>
  <si>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</si>
  <si>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</si>
  <si>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</si>
  <si>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</si>
  <si>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</si>
  <si>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</si>
  <si>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</si>
  <si>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</si>
  <si>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</si>
  <si>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</si>
  <si>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</si>
  <si>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</si>
  <si>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</si>
  <si>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</si>
  <si>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</si>
  <si>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</si>
  <si>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</si>
  <si>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</si>
  <si>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</si>
  <si>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</si>
  <si>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</si>
  <si>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</si>
  <si>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</si>
  <si>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</si>
  <si>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</si>
  <si>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</si>
  <si>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</si>
  <si>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</si>
  <si>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</si>
  <si>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</si>
  <si>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</si>
  <si>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</si>
  <si>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</si>
  <si>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</si>
  <si>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</si>
  <si>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</si>
  <si>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</si>
  <si>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</si>
  <si>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</si>
  <si>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</si>
  <si>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</si>
  <si>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</si>
  <si>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</si>
  <si>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</si>
  <si>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</si>
  <si>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</si>
  <si>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</si>
  <si>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</si>
  <si>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</si>
  <si>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</si>
  <si>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</si>
  <si>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</si>
  <si>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</si>
  <si>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</si>
  <si>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</si>
  <si>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</si>
  <si>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</si>
  <si>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</si>
  <si>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</si>
  <si>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</si>
  <si>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</si>
  <si>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</si>
  <si>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</si>
  <si>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</si>
  <si>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</si>
  <si>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</si>
  <si>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</si>
  <si>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</si>
  <si>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</si>
  <si>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</si>
  <si>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</si>
  <si>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</si>
  <si>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</si>
  <si>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</si>
  <si>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</si>
  <si>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</si>
  <si>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</si>
  <si>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</si>
  <si>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</si>
  <si>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</si>
  <si>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</si>
  <si>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</si>
  <si>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</si>
  <si>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</si>
  <si>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</si>
  <si>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</si>
  <si>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</si>
  <si>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</si>
  <si>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</si>
  <si>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</si>
  <si>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</si>
  <si>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</si>
  <si>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</si>
  <si>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</si>
  <si>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</si>
  <si>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</si>
  <si>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</si>
  <si>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</si>
  <si>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</si>
  <si>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</si>
  <si>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</si>
  <si>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</si>
  <si>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</si>
  <si>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</si>
  <si>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</si>
  <si>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</si>
  <si>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</si>
  <si>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</si>
  <si>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</si>
  <si>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</si>
  <si>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</si>
  <si>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</si>
  <si>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</si>
  <si>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</si>
  <si>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</si>
  <si>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</si>
  <si>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</si>
  <si>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</si>
  <si>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</si>
  <si>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</si>
  <si>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</si>
  <si>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</si>
  <si>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</si>
  <si>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</si>
  <si>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</si>
  <si>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</si>
  <si>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</si>
  <si>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</si>
  <si>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</si>
  <si>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</si>
  <si>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</si>
  <si>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</si>
  <si>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</si>
  <si>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</si>
  <si>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</si>
  <si>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</si>
  <si>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</si>
  <si>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</si>
  <si>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</si>
  <si>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</si>
  <si>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</si>
  <si>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</si>
  <si>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</si>
  <si>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</si>
  <si>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</si>
  <si>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</si>
  <si>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</si>
  <si>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</si>
  <si>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</si>
  <si>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</si>
  <si>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</si>
  <si>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</si>
  <si>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</si>
  <si>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</si>
  <si>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</si>
  <si>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</si>
  <si>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</si>
  <si>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</si>
  <si>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</si>
  <si>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</si>
  <si>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</si>
  <si>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</si>
  <si>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</si>
  <si>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</si>
  <si>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</si>
  <si>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</si>
  <si>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</si>
  <si>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</si>
  <si>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</si>
  <si>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</si>
  <si>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</si>
  <si>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</si>
  <si>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</si>
  <si>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</si>
  <si>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</si>
  <si>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</si>
  <si>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</si>
  <si>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</si>
  <si>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</si>
  <si>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</si>
  <si>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</si>
  <si>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</si>
  <si>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</si>
  <si>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</si>
  <si>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</si>
  <si>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</si>
  <si>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</si>
  <si>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</si>
  <si>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</si>
  <si>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</si>
  <si>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</si>
  <si>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</si>
  <si>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</si>
  <si>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</si>
  <si>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</si>
  <si>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</si>
  <si>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</si>
  <si>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</si>
  <si>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</si>
  <si>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</si>
  <si>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</si>
  <si>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</si>
  <si>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</si>
  <si>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</si>
  <si>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</si>
  <si>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</si>
  <si>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</si>
  <si>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</si>
  <si>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</si>
  <si>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</si>
  <si>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</si>
  <si>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</si>
  <si>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</si>
  <si>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</si>
  <si>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</si>
  <si>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</si>
  <si>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</si>
  <si>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</si>
  <si>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</si>
  <si>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</si>
  <si>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</si>
  <si>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</si>
  <si>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</si>
  <si>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</si>
  <si>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</si>
  <si>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</si>
  <si>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</si>
  <si>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</si>
  <si>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</si>
  <si>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</si>
  <si>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</si>
  <si>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</si>
  <si>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</si>
  <si>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</si>
  <si>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</si>
  <si>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</si>
  <si>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</si>
  <si>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</si>
  <si>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</si>
  <si>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</si>
  <si>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</si>
  <si>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</si>
  <si>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</si>
  <si>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</si>
  <si>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</si>
  <si>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</si>
  <si>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</si>
  <si>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</si>
  <si>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</si>
  <si>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</si>
  <si>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</si>
  <si>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</si>
  <si>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</si>
  <si>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</si>
  <si>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</si>
  <si>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</si>
  <si>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</si>
  <si>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</si>
  <si>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</si>
  <si>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</si>
  <si>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</si>
  <si>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</si>
  <si>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</si>
  <si>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</si>
  <si>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</si>
  <si>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</si>
  <si>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</si>
  <si>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</si>
  <si>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</si>
  <si>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</si>
  <si>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</si>
  <si>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</si>
  <si>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</si>
  <si>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</si>
  <si>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</si>
  <si>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</si>
  <si>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</si>
  <si>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</si>
  <si>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</si>
  <si>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</si>
  <si>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</si>
  <si>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</si>
  <si>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</si>
  <si>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</si>
  <si>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</si>
  <si>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</si>
  <si>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</si>
  <si>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</si>
  <si>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</si>
  <si>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</si>
  <si>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</si>
  <si>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</si>
  <si>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</si>
  <si>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</si>
  <si>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</si>
  <si>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</si>
  <si>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</si>
  <si>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</si>
  <si>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</si>
  <si>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</si>
  <si>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</si>
  <si>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</si>
  <si>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</si>
  <si>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</si>
  <si>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</si>
  <si>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</si>
  <si>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</si>
  <si>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</si>
  <si>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</si>
  <si>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</si>
  <si>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</si>
  <si>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</si>
  <si>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</si>
  <si>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</si>
  <si>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</si>
  <si>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</si>
  <si>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</si>
  <si>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</si>
  <si>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</si>
  <si>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</si>
  <si>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</si>
  <si>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</si>
  <si>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</si>
  <si>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</si>
  <si>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</si>
  <si>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</si>
  <si>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</si>
  <si>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</si>
  <si>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</si>
  <si>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</si>
  <si>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</si>
  <si>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</si>
  <si>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</si>
  <si>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</si>
  <si>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</si>
  <si>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</si>
  <si>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</si>
  <si>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</si>
  <si>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</si>
  <si>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</si>
  <si>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</si>
  <si>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</si>
  <si>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</si>
  <si>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</si>
  <si>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</si>
  <si>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</si>
  <si>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</si>
  <si>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</si>
  <si>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</si>
  <si>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</si>
  <si>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</si>
  <si>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</si>
  <si>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</si>
  <si>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</si>
  <si>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</si>
  <si>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</si>
  <si>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</si>
  <si>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</si>
  <si>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</si>
  <si>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</si>
  <si>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</si>
  <si>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</si>
  <si>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</si>
  <si>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</si>
  <si>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</si>
  <si>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</si>
  <si>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</si>
  <si>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</si>
  <si>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移動困難者等の避難支援及び緊急物資輸送の円滑化</t>
  </si>
  <si>
    <t>令和3年度</t>
  </si>
  <si>
    <t>安全政策課</t>
  </si>
  <si>
    <t>-</t>
  </si>
  <si>
    <t>総力戦で挑む防災・減災プロジェクト～いのちとくらしをまもる防災減災～(令和2年7月6日国土交通省防災・減災本部とりまとめ)</t>
  </si>
  <si>
    <t>近年、多発化・激甚化する自然災害に対して、「総力戦で挑む防災減災プロジェクト～命と暮らしを守る防災減災～(令和2年7月6日国土交通省防災減災本部とりまとめ)」に基づき、自動車分野における新技術も活用し、防災の防止や被災者の支援を行う。</t>
  </si>
  <si>
    <t>件</t>
  </si>
  <si>
    <t>災害発生時に自動車運送事業者が共通で講ずべき取組に係る指針に基づき自社指針の導入検討数を100件とする</t>
  </si>
  <si>
    <t>災害発生時に自動車運送事業者が共通で講ずべき取組に係る指針に基づき自社指針の導入検討数</t>
  </si>
  <si>
    <t>回</t>
  </si>
  <si>
    <t>調査実行額(X)／調査回数(Y)　　　　　　　　　　　　　　</t>
    <phoneticPr fontId="5"/>
  </si>
  <si>
    <t>調査実行額(X)／調査回数(Y)　</t>
    <phoneticPr fontId="5"/>
  </si>
  <si>
    <t>新03</t>
  </si>
  <si>
    <t>○</t>
  </si>
  <si>
    <t>社会システム株式会社</t>
    <rPh sb="0" eb="2">
      <t>シャカイ</t>
    </rPh>
    <rPh sb="6" eb="10">
      <t>カブシキガイシャ</t>
    </rPh>
    <phoneticPr fontId="5"/>
  </si>
  <si>
    <t>国交</t>
  </si>
  <si>
    <t>地方自治体と交通事業者との間での協定締結検討数</t>
    <phoneticPr fontId="5"/>
  </si>
  <si>
    <t>公共交通等安全対策調査費</t>
  </si>
  <si>
    <t>地方自治体と交通事業者との間での協定締結検討数を100件とする</t>
    <phoneticPr fontId="5"/>
  </si>
  <si>
    <t>件</t>
    <rPh sb="0" eb="1">
      <t>ケン</t>
    </rPh>
    <phoneticPr fontId="5"/>
  </si>
  <si>
    <t>国土交通省自動車局調べ</t>
    <phoneticPr fontId="5"/>
  </si>
  <si>
    <t>・バス、タクシーを活用した移動困難者等の避難支援や、トラックによる緊急物資輸送が円滑に行われるよう、地方自治体や他の交通事業者との間での協定締結等の連携の取組について、過去災害発生時の事業者の対応を検証し、優良事例を取りまとめた上で、事業者や地方自治体に共有及び働きかけを行い、連携の促進を図る。
・水害発生時の車両の高台移転や、車庫の燃料タンクの設置等、災害発生時に自動車運送事業者が講じる対応について、現状及び課題を把握した上で、専門家の助言を踏まえて自動車運送事業者が共通で講ずべき取組に係る指針となるものを優良事例集としてとりまとめ、事業者への周知を行う</t>
    <rPh sb="257" eb="259">
      <t>ユウリョウ</t>
    </rPh>
    <rPh sb="259" eb="262">
      <t>ジレイシュウ</t>
    </rPh>
    <phoneticPr fontId="5"/>
  </si>
  <si>
    <t>移動困難者等の避難支援や緊急物資輸送の事例、運送事業者の防災に向けた取り組みを収集し、運送事業者等へのアンケート調査・分析・ヒアリングを行い、アンケート結果や有識者ヒアリングを踏まえた優良事例集を作成。</t>
    <rPh sb="68" eb="69">
      <t>オコナ</t>
    </rPh>
    <phoneticPr fontId="5"/>
  </si>
  <si>
    <t>運送事業者の防災に向けた取り組みを収集し、運送事業者等へのアンケート調査・分析・ヒアリングを行い、アンケート結果や有識者ヒアリングを踏まえた優良事例集を作成。</t>
    <phoneticPr fontId="5"/>
  </si>
  <si>
    <t>移動困難者等の避難支援や緊急物資輸送の円滑な実施に向けた調査支援業務</t>
    <rPh sb="0" eb="2">
      <t>イドウ</t>
    </rPh>
    <rPh sb="2" eb="4">
      <t>コンナン</t>
    </rPh>
    <rPh sb="4" eb="5">
      <t>シャ</t>
    </rPh>
    <rPh sb="5" eb="6">
      <t>トウ</t>
    </rPh>
    <rPh sb="7" eb="9">
      <t>ヒナン</t>
    </rPh>
    <rPh sb="9" eb="11">
      <t>シエン</t>
    </rPh>
    <rPh sb="12" eb="14">
      <t>キンキュウ</t>
    </rPh>
    <rPh sb="14" eb="16">
      <t>ブッシ</t>
    </rPh>
    <rPh sb="16" eb="18">
      <t>ユソウ</t>
    </rPh>
    <rPh sb="19" eb="21">
      <t>エンカツ</t>
    </rPh>
    <rPh sb="22" eb="24">
      <t>ジッシ</t>
    </rPh>
    <rPh sb="25" eb="26">
      <t>ム</t>
    </rPh>
    <rPh sb="28" eb="30">
      <t>チョウサ</t>
    </rPh>
    <rPh sb="30" eb="32">
      <t>シエン</t>
    </rPh>
    <rPh sb="32" eb="34">
      <t>ギョウム</t>
    </rPh>
    <phoneticPr fontId="5"/>
  </si>
  <si>
    <t>‐</t>
  </si>
  <si>
    <t>同上</t>
    <rPh sb="0" eb="2">
      <t>ドウジョウ</t>
    </rPh>
    <phoneticPr fontId="5"/>
  </si>
  <si>
    <t>自動車運送事業者は、自然災害発生時において、移動困難者等の避難支援や避難所への緊急物資輸送等を通じ、移動困難者の支援や早期生活再建・復旧への貢献が期待されたり、事業者の防災力を高め、発災時においても業務を継続し、円滑にヒト・モノの輸送を実施できる体制を確保する取組を行う必要があり、国が率先してそれを後押しする必要がある。</t>
    <phoneticPr fontId="5"/>
  </si>
  <si>
    <t>有</t>
  </si>
  <si>
    <t>無</t>
  </si>
  <si>
    <t>調査・検討の結果、優良事例集をとりまとめることができ、見合ったものである。</t>
    <rPh sb="0" eb="2">
      <t>チョウサ</t>
    </rPh>
    <rPh sb="3" eb="5">
      <t>ケントウ</t>
    </rPh>
    <rPh sb="6" eb="8">
      <t>ケッカ</t>
    </rPh>
    <rPh sb="9" eb="11">
      <t>ユウリョウ</t>
    </rPh>
    <rPh sb="11" eb="14">
      <t>ジレイシュウ</t>
    </rPh>
    <rPh sb="27" eb="29">
      <t>ミア</t>
    </rPh>
    <phoneticPr fontId="5"/>
  </si>
  <si>
    <t>災害時における移動困難者等の避難支援や緊急物資輸送の円滑化、運送事業者における防災力強化のために真に必要な支出であり、国費投入の必要性と事業の効率性については、適当、適切なものであった。</t>
    <rPh sb="0" eb="3">
      <t>サイガイジ</t>
    </rPh>
    <rPh sb="7" eb="9">
      <t>イドウ</t>
    </rPh>
    <rPh sb="9" eb="12">
      <t>コンナンシャ</t>
    </rPh>
    <rPh sb="12" eb="13">
      <t>トウ</t>
    </rPh>
    <rPh sb="14" eb="18">
      <t>ヒナンシエン</t>
    </rPh>
    <rPh sb="48" eb="49">
      <t>シン</t>
    </rPh>
    <rPh sb="50" eb="52">
      <t>ヒツヨウ</t>
    </rPh>
    <rPh sb="53" eb="55">
      <t>シシュツ</t>
    </rPh>
    <rPh sb="59" eb="63">
      <t>コクヒトウニュウ</t>
    </rPh>
    <rPh sb="64" eb="67">
      <t>ヒツヨウセイ</t>
    </rPh>
    <rPh sb="68" eb="70">
      <t>ジギョウ</t>
    </rPh>
    <rPh sb="71" eb="74">
      <t>コウリツセイ</t>
    </rPh>
    <rPh sb="80" eb="82">
      <t>テキトウ</t>
    </rPh>
    <rPh sb="83" eb="85">
      <t>テキセツ</t>
    </rPh>
    <phoneticPr fontId="5"/>
  </si>
  <si>
    <t>雑役務費</t>
    <rPh sb="0" eb="4">
      <t>ザツエキムヒ</t>
    </rPh>
    <phoneticPr fontId="5"/>
  </si>
  <si>
    <t>調査費</t>
    <rPh sb="0" eb="3">
      <t>チョウサヒ</t>
    </rPh>
    <phoneticPr fontId="5"/>
  </si>
  <si>
    <t>自動車局</t>
    <phoneticPr fontId="5"/>
  </si>
  <si>
    <t>-</t>
    <phoneticPr fontId="5"/>
  </si>
  <si>
    <t>移動困難者等の避難支援や緊急物資輸送の円滑な実施に向けた調査・検討を1件以上実施</t>
    <rPh sb="35" eb="36">
      <t>ケン</t>
    </rPh>
    <rPh sb="36" eb="38">
      <t>イジョウ</t>
    </rPh>
    <rPh sb="38" eb="40">
      <t>ジッシ</t>
    </rPh>
    <phoneticPr fontId="5"/>
  </si>
  <si>
    <t>移動困難者等の避難支援や緊急物資輸送の円滑な実施に向けた調査・検討の実施件数</t>
    <rPh sb="34" eb="36">
      <t>ジッシ</t>
    </rPh>
    <rPh sb="36" eb="38">
      <t>ケンスウ</t>
    </rPh>
    <phoneticPr fontId="5"/>
  </si>
  <si>
    <t>X/Y</t>
    <phoneticPr fontId="5"/>
  </si>
  <si>
    <t>5/1</t>
    <phoneticPr fontId="5"/>
  </si>
  <si>
    <t>百万円</t>
    <rPh sb="0" eb="2">
      <t>ヒャクマン</t>
    </rPh>
    <rPh sb="2" eb="3">
      <t>エン</t>
    </rPh>
    <phoneticPr fontId="5"/>
  </si>
  <si>
    <t>事業者の防災力の強化に向けた調査検討の実施回数</t>
    <rPh sb="19" eb="23">
      <t>ジッシカイスウ</t>
    </rPh>
    <phoneticPr fontId="5"/>
  </si>
  <si>
    <t>事業者の防災力の強化に向けた調査検討を1回以上実施</t>
    <rPh sb="20" eb="23">
      <t>カイイジョウ</t>
    </rPh>
    <rPh sb="23" eb="25">
      <t>ジッシ</t>
    </rPh>
    <phoneticPr fontId="5"/>
  </si>
  <si>
    <t>百万円</t>
    <rPh sb="0" eb="3">
      <t>ヒャクマンエン</t>
    </rPh>
    <phoneticPr fontId="5"/>
  </si>
  <si>
    <t>5　安全で安心できる交通の確保、治安・生活安全の確保</t>
    <phoneticPr fontId="5"/>
  </si>
  <si>
    <t>14　公共交通の安全確保・鉄道の安全性向上、ハイジャック・航空機テロ防止を推進する</t>
    <phoneticPr fontId="5"/>
  </si>
  <si>
    <t>複数者への見積依頼など、競争性が働くよう取組みを行ったが、結果的に一者応札となってしまった。支出先の選定方法については、一般競争入札の実施により透明性・公平性・競争性を確保している。</t>
    <phoneticPr fontId="5"/>
  </si>
  <si>
    <t>一般競争入札の実施により最低入札価格で落札しており、経済性が確保されている。</t>
    <phoneticPr fontId="5"/>
  </si>
  <si>
    <t>移動困難者等の避難支援や緊急物資輸送、事業者の防災力の強化に向けた調査や、それに係る優良事例集の作成業務に対して支出したものであり、真に必要なものに限定されている。</t>
    <rPh sb="40" eb="41">
      <t>カカ</t>
    </rPh>
    <rPh sb="42" eb="44">
      <t>ユウリョウ</t>
    </rPh>
    <rPh sb="44" eb="47">
      <t>ジレイシュウ</t>
    </rPh>
    <rPh sb="48" eb="50">
      <t>サクセイ</t>
    </rPh>
    <rPh sb="66" eb="67">
      <t>シン</t>
    </rPh>
    <rPh sb="68" eb="70">
      <t>ヒツヨウ</t>
    </rPh>
    <phoneticPr fontId="5"/>
  </si>
  <si>
    <t>国交</t>
    <rPh sb="0" eb="2">
      <t>コッコウ</t>
    </rPh>
    <phoneticPr fontId="5"/>
  </si>
  <si>
    <t>防災力強化に係る指針検討数については、目標を達成した。避難支援、緊急物資輸送に係る協定締結検討数については、目標に届かなかったものの、引き続き優良事例集の周知・浸透に取り組んでいく。</t>
    <rPh sb="27" eb="31">
      <t>ヒナンシエン</t>
    </rPh>
    <rPh sb="32" eb="36">
      <t>キンキュウブッシ</t>
    </rPh>
    <rPh sb="36" eb="38">
      <t>ユソウ</t>
    </rPh>
    <rPh sb="39" eb="40">
      <t>カカ</t>
    </rPh>
    <rPh sb="41" eb="43">
      <t>キョウテイ</t>
    </rPh>
    <rPh sb="43" eb="45">
      <t>テイケツ</t>
    </rPh>
    <rPh sb="45" eb="47">
      <t>ケントウ</t>
    </rPh>
    <rPh sb="47" eb="48">
      <t>スウ</t>
    </rPh>
    <rPh sb="54" eb="56">
      <t>モクヒョウ</t>
    </rPh>
    <rPh sb="57" eb="58">
      <t>トド</t>
    </rPh>
    <rPh sb="67" eb="68">
      <t>ヒ</t>
    </rPh>
    <rPh sb="69" eb="70">
      <t>ツヅ</t>
    </rPh>
    <rPh sb="71" eb="75">
      <t>ユウリョウジレイ</t>
    </rPh>
    <rPh sb="75" eb="76">
      <t>シュウ</t>
    </rPh>
    <rPh sb="77" eb="79">
      <t>シュウチ</t>
    </rPh>
    <rPh sb="80" eb="82">
      <t>シントウ</t>
    </rPh>
    <rPh sb="83" eb="84">
      <t>ト</t>
    </rPh>
    <rPh sb="85" eb="86">
      <t>ク</t>
    </rPh>
    <phoneticPr fontId="5"/>
  </si>
  <si>
    <t>-</t>
    <phoneticPr fontId="5"/>
  </si>
  <si>
    <t>-</t>
    <phoneticPr fontId="5"/>
  </si>
  <si>
    <t>A.社会システム株式会社</t>
    <phoneticPr fontId="5"/>
  </si>
  <si>
    <t>引き続き災害時における移動困難者等の避難支援や緊急物資輸送の円滑化、運送事業者における防災力強化のため、協定締結等が促進されるよう、優良事例集の周知徹底に努めていく。</t>
    <rPh sb="52" eb="54">
      <t>キョウテイ</t>
    </rPh>
    <rPh sb="54" eb="56">
      <t>テイケツ</t>
    </rPh>
    <rPh sb="56" eb="57">
      <t>トウ</t>
    </rPh>
    <rPh sb="58" eb="60">
      <t>ソクシン</t>
    </rPh>
    <rPh sb="66" eb="68">
      <t>ユウリョウ</t>
    </rPh>
    <rPh sb="68" eb="71">
      <t>ジレイシュウ</t>
    </rPh>
    <rPh sb="72" eb="74">
      <t>シュウチ</t>
    </rPh>
    <rPh sb="74" eb="76">
      <t>テッテイ</t>
    </rPh>
    <rPh sb="77" eb="78">
      <t>ツト</t>
    </rPh>
    <phoneticPr fontId="5"/>
  </si>
  <si>
    <t>終了予定</t>
  </si>
  <si>
    <t>事業終了後も災害時における移動困難者等の避難支援や緊急物資輸送の円滑化、運送事業者における防災力強化の推進に繋がるよう取組を進めていくべき。</t>
    <phoneticPr fontId="5"/>
  </si>
  <si>
    <t>課長　村上　強志</t>
    <rPh sb="3" eb="5">
      <t>ムラカミ</t>
    </rPh>
    <rPh sb="6" eb="7">
      <t>ツヨシ</t>
    </rPh>
    <rPh sb="7" eb="8">
      <t>ココロザシ</t>
    </rPh>
    <phoneticPr fontId="5"/>
  </si>
  <si>
    <t>事業終了後も災害時における移動困難者等の避難支援や緊急物資輸送の円滑化、運送事業者における防災力強化の推進に繋がるよう取り組んでいく。</t>
    <rPh sb="59" eb="60">
      <t>ト</t>
    </rPh>
    <rPh sb="61" eb="62">
      <t>ク</t>
    </rPh>
    <phoneticPr fontId="5"/>
  </si>
  <si>
    <t>https://www.mlit.go.jp/seisakutokatsu/hyouka/seisakutokatsu_hyouka_tk_000037.html</t>
    <phoneticPr fontId="5"/>
  </si>
  <si>
    <t>P14（全体版）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</si>
</sst>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3" fillId="0" borderId="2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112059</xdr:colOff>
      <xdr:row>269</xdr:row>
      <xdr:rowOff>168088</xdr:rowOff>
    </xdr:from>
    <xdr:to>
      <xdr:col>34</xdr:col>
      <xdr:colOff>196904</xdr:colOff>
      <xdr:row>272</xdr:row>
      <xdr:rowOff>176492</xdr:rowOff>
    </xdr:to>
    <xdr:sp macro="" textlink="">
      <xdr:nvSpPr>
        <xdr:cNvPr id="2" name="テキスト ボックス 1"/>
        <xdr:cNvSpPr txBox="1"/>
      </xdr:nvSpPr>
      <xdr:spPr>
        <a:xfrm>
          <a:off x="3944471" y="91406382"/>
          <a:ext cx="3110433" cy="105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r>
            <a:rPr kumimoji="1" lang="en-US" altLang="ja-JP" sz="1100"/>
            <a:t>                   </a:t>
          </a:r>
          <a:r>
            <a:rPr kumimoji="1" lang="ja-JP" altLang="en-US" sz="1100"/>
            <a:t>国土交通本省　</a:t>
          </a:r>
          <a:r>
            <a:rPr kumimoji="1" lang="en-US" altLang="ja-JP" sz="1100"/>
            <a:t>10</a:t>
          </a:r>
          <a:r>
            <a:rPr kumimoji="1" lang="ja-JP" altLang="en-US" sz="1100"/>
            <a:t>百万円</a:t>
          </a:r>
          <a:endParaRPr kumimoji="1" lang="en-US" altLang="ja-JP" sz="1100"/>
        </a:p>
        <a:p>
          <a:pPr algn="ctr"/>
          <a:endParaRPr kumimoji="1" lang="ja-JP" altLang="en-US" sz="1100"/>
        </a:p>
      </xdr:txBody>
    </xdr:sp>
    <xdr:clientData/>
  </xdr:twoCellAnchor>
  <xdr:twoCellAnchor>
    <xdr:from>
      <xdr:col>17</xdr:col>
      <xdr:colOff>145676</xdr:colOff>
      <xdr:row>273</xdr:row>
      <xdr:rowOff>210110</xdr:rowOff>
    </xdr:from>
    <xdr:to>
      <xdr:col>37</xdr:col>
      <xdr:colOff>128867</xdr:colOff>
      <xdr:row>274</xdr:row>
      <xdr:rowOff>226519</xdr:rowOff>
    </xdr:to>
    <xdr:sp macro="" textlink="">
      <xdr:nvSpPr>
        <xdr:cNvPr id="3" name="テキスト ボックス 2"/>
        <xdr:cNvSpPr txBox="1"/>
      </xdr:nvSpPr>
      <xdr:spPr>
        <a:xfrm>
          <a:off x="3574676" y="92837934"/>
          <a:ext cx="4017309" cy="363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事業の企画・立案、進捗状況・指導</a:t>
          </a:r>
        </a:p>
      </xdr:txBody>
    </xdr:sp>
    <xdr:clientData/>
  </xdr:twoCellAnchor>
  <xdr:twoCellAnchor>
    <xdr:from>
      <xdr:col>18</xdr:col>
      <xdr:colOff>180894</xdr:colOff>
      <xdr:row>273</xdr:row>
      <xdr:rowOff>145676</xdr:rowOff>
    </xdr:from>
    <xdr:to>
      <xdr:col>19</xdr:col>
      <xdr:colOff>101652</xdr:colOff>
      <xdr:row>274</xdr:row>
      <xdr:rowOff>308161</xdr:rowOff>
    </xdr:to>
    <xdr:sp macro="" textlink="">
      <xdr:nvSpPr>
        <xdr:cNvPr id="4" name="左大かっこ 3"/>
        <xdr:cNvSpPr/>
      </xdr:nvSpPr>
      <xdr:spPr>
        <a:xfrm>
          <a:off x="3811600" y="92773500"/>
          <a:ext cx="122464" cy="50986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112858</xdr:colOff>
      <xdr:row>273</xdr:row>
      <xdr:rowOff>159283</xdr:rowOff>
    </xdr:from>
    <xdr:to>
      <xdr:col>36</xdr:col>
      <xdr:colOff>6402</xdr:colOff>
      <xdr:row>274</xdr:row>
      <xdr:rowOff>335376</xdr:rowOff>
    </xdr:to>
    <xdr:sp macro="" textlink="">
      <xdr:nvSpPr>
        <xdr:cNvPr id="5" name="右大かっこ 4"/>
        <xdr:cNvSpPr/>
      </xdr:nvSpPr>
      <xdr:spPr>
        <a:xfrm>
          <a:off x="7172564" y="92787107"/>
          <a:ext cx="95250" cy="5234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94450</xdr:colOff>
      <xdr:row>275</xdr:row>
      <xdr:rowOff>134471</xdr:rowOff>
    </xdr:from>
    <xdr:to>
      <xdr:col>27</xdr:col>
      <xdr:colOff>94450</xdr:colOff>
      <xdr:row>280</xdr:row>
      <xdr:rowOff>243729</xdr:rowOff>
    </xdr:to>
    <xdr:cxnSp macro="">
      <xdr:nvCxnSpPr>
        <xdr:cNvPr id="6" name="直線矢印コネクタ 5"/>
        <xdr:cNvCxnSpPr/>
      </xdr:nvCxnSpPr>
      <xdr:spPr>
        <a:xfrm>
          <a:off x="5540509" y="93457059"/>
          <a:ext cx="0" cy="18461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100853</xdr:colOff>
      <xdr:row>281</xdr:row>
      <xdr:rowOff>338178</xdr:rowOff>
    </xdr:from>
    <xdr:to>
      <xdr:col>34</xdr:col>
      <xdr:colOff>109658</xdr:colOff>
      <xdr:row>284</xdr:row>
      <xdr:rowOff>168088</xdr:rowOff>
    </xdr:to>
    <xdr:sp macro="" textlink="">
      <xdr:nvSpPr>
        <xdr:cNvPr id="7" name="テキスト ボックス 6"/>
        <xdr:cNvSpPr txBox="1"/>
      </xdr:nvSpPr>
      <xdr:spPr>
        <a:xfrm>
          <a:off x="4134971" y="95745060"/>
          <a:ext cx="2832687" cy="872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a:t>
          </a:r>
          <a:endParaRPr kumimoji="1" lang="en-US" altLang="ja-JP" sz="1100"/>
        </a:p>
        <a:p>
          <a:pPr algn="ctr"/>
          <a:r>
            <a:rPr kumimoji="1" lang="ja-JP" altLang="en-US" sz="1100"/>
            <a:t>　　　社会システム株式会社</a:t>
          </a:r>
          <a:endParaRPr kumimoji="1" lang="en-US" altLang="ja-JP" sz="1100"/>
        </a:p>
        <a:p>
          <a:pPr algn="ctr"/>
          <a:r>
            <a:rPr kumimoji="1" lang="en-US" altLang="ja-JP" sz="1100"/>
            <a:t>10</a:t>
          </a:r>
          <a:r>
            <a:rPr kumimoji="1" lang="ja-JP" altLang="en-US" sz="1100"/>
            <a:t>百万円</a:t>
          </a:r>
          <a:endParaRPr kumimoji="1" lang="en-US" altLang="ja-JP" sz="1100"/>
        </a:p>
        <a:p>
          <a:pPr algn="ctr"/>
          <a:endParaRPr kumimoji="1" lang="ja-JP" altLang="en-US" sz="1100"/>
        </a:p>
      </xdr:txBody>
    </xdr:sp>
    <xdr:clientData/>
  </xdr:twoCellAnchor>
  <xdr:twoCellAnchor>
    <xdr:from>
      <xdr:col>22</xdr:col>
      <xdr:colOff>21612</xdr:colOff>
      <xdr:row>280</xdr:row>
      <xdr:rowOff>335377</xdr:rowOff>
    </xdr:from>
    <xdr:to>
      <xdr:col>33</xdr:col>
      <xdr:colOff>128868</xdr:colOff>
      <xdr:row>281</xdr:row>
      <xdr:rowOff>270143</xdr:rowOff>
    </xdr:to>
    <xdr:sp macro="" textlink="">
      <xdr:nvSpPr>
        <xdr:cNvPr id="8" name="テキスト ボックス 7"/>
        <xdr:cNvSpPr txBox="1"/>
      </xdr:nvSpPr>
      <xdr:spPr>
        <a:xfrm>
          <a:off x="4459141" y="95394877"/>
          <a:ext cx="2326021" cy="28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60833</xdr:colOff>
      <xdr:row>285</xdr:row>
      <xdr:rowOff>111259</xdr:rowOff>
    </xdr:from>
    <xdr:to>
      <xdr:col>38</xdr:col>
      <xdr:colOff>164087</xdr:colOff>
      <xdr:row>289</xdr:row>
      <xdr:rowOff>191298</xdr:rowOff>
    </xdr:to>
    <xdr:sp macro="" textlink="">
      <xdr:nvSpPr>
        <xdr:cNvPr id="9" name="テキスト ボックス 8"/>
        <xdr:cNvSpPr txBox="1"/>
      </xdr:nvSpPr>
      <xdr:spPr>
        <a:xfrm>
          <a:off x="3691539" y="96907671"/>
          <a:ext cx="4137372" cy="2466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バス・タクシーを活用した移動困難者等の避難支援や、トラックによる緊急物資輸送について、地方自治体や他の交通事業者との間での協定締結等の連携の取組について、過去の災害発生時の事業者の対応を検証し、優良事例を取りまとめる。併せて、事業者や地方自治体に共有及び働きかけを行い、連携の促進を図るためのリーフレットを作成する。</a:t>
          </a:r>
          <a:endParaRPr kumimoji="1" lang="en-US" altLang="ja-JP" sz="1100"/>
        </a:p>
        <a:p>
          <a:r>
            <a:rPr kumimoji="1" lang="ja-JP" altLang="en-US" sz="1100"/>
            <a:t>・水害発生時の車両の高台移転や、車庫へのタンクの設置等、災害発生時に自動車運送事業者が講じる対応について、現状及び課題を把握し、専門家の助言を踏まえて自動車運送事業者が共通で講ずべき取組に係る指針となるものを優良事例集としてとりまとめ、事業者への周知を行う</a:t>
          </a:r>
        </a:p>
      </xdr:txBody>
    </xdr:sp>
    <xdr:clientData/>
  </xdr:twoCellAnchor>
  <xdr:twoCellAnchor>
    <xdr:from>
      <xdr:col>16</xdr:col>
      <xdr:colOff>44823</xdr:colOff>
      <xdr:row>285</xdr:row>
      <xdr:rowOff>29616</xdr:rowOff>
    </xdr:from>
    <xdr:to>
      <xdr:col>17</xdr:col>
      <xdr:colOff>112859</xdr:colOff>
      <xdr:row>288</xdr:row>
      <xdr:rowOff>302558</xdr:rowOff>
    </xdr:to>
    <xdr:sp macro="" textlink="">
      <xdr:nvSpPr>
        <xdr:cNvPr id="10" name="左大かっこ 9"/>
        <xdr:cNvSpPr/>
      </xdr:nvSpPr>
      <xdr:spPr>
        <a:xfrm>
          <a:off x="3272117" y="96826028"/>
          <a:ext cx="269742" cy="229000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158483</xdr:colOff>
      <xdr:row>284</xdr:row>
      <xdr:rowOff>336177</xdr:rowOff>
    </xdr:from>
    <xdr:to>
      <xdr:col>39</xdr:col>
      <xdr:colOff>185699</xdr:colOff>
      <xdr:row>289</xdr:row>
      <xdr:rowOff>799</xdr:rowOff>
    </xdr:to>
    <xdr:sp macro="" textlink="">
      <xdr:nvSpPr>
        <xdr:cNvPr id="11" name="右大かっこ 10"/>
        <xdr:cNvSpPr/>
      </xdr:nvSpPr>
      <xdr:spPr>
        <a:xfrm>
          <a:off x="7823307" y="96785206"/>
          <a:ext cx="228921" cy="23988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0000">
            <a:alpha val="20000"/>
          </a:srgbClr>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N2" sqref="N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624</v>
      </c>
      <c r="AK2" s="836"/>
      <c r="AL2" s="836"/>
      <c r="AM2" s="836"/>
      <c r="AN2" s="75" t="s">
        <v>285</v>
      </c>
      <c r="AO2" s="836">
        <v>21</v>
      </c>
      <c r="AP2" s="836"/>
      <c r="AQ2" s="836"/>
      <c r="AR2" s="76" t="s">
        <v>285</v>
      </c>
      <c r="AS2" s="837">
        <v>150</v>
      </c>
      <c r="AT2" s="837"/>
      <c r="AU2" s="837"/>
      <c r="AV2" s="75" t="str">
        <f>IF(AW2="","","-")</f>
        <v/>
      </c>
      <c r="AW2" s="838"/>
      <c r="AX2" s="838"/>
    </row>
    <row r="3" spans="1:50" ht="21" customHeight="1" thickBot="1" x14ac:dyDescent="0.2">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643</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610</v>
      </c>
      <c r="H5" s="827"/>
      <c r="I5" s="827"/>
      <c r="J5" s="827"/>
      <c r="K5" s="827"/>
      <c r="L5" s="827"/>
      <c r="M5" s="828" t="s">
        <v>61</v>
      </c>
      <c r="N5" s="829"/>
      <c r="O5" s="829"/>
      <c r="P5" s="829"/>
      <c r="Q5" s="829"/>
      <c r="R5" s="830"/>
      <c r="S5" s="831" t="s">
        <v>610</v>
      </c>
      <c r="T5" s="827"/>
      <c r="U5" s="827"/>
      <c r="V5" s="827"/>
      <c r="W5" s="827"/>
      <c r="X5" s="832"/>
      <c r="Y5" s="833" t="s">
        <v>3</v>
      </c>
      <c r="Z5" s="834"/>
      <c r="AA5" s="834"/>
      <c r="AB5" s="834"/>
      <c r="AC5" s="834"/>
      <c r="AD5" s="835"/>
      <c r="AE5" s="856" t="s">
        <v>611</v>
      </c>
      <c r="AF5" s="856"/>
      <c r="AG5" s="856"/>
      <c r="AH5" s="856"/>
      <c r="AI5" s="856"/>
      <c r="AJ5" s="856"/>
      <c r="AK5" s="856"/>
      <c r="AL5" s="856"/>
      <c r="AM5" s="856"/>
      <c r="AN5" s="856"/>
      <c r="AO5" s="856"/>
      <c r="AP5" s="857"/>
      <c r="AQ5" s="858" t="s">
        <v>666</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612</v>
      </c>
      <c r="H7" s="867"/>
      <c r="I7" s="867"/>
      <c r="J7" s="867"/>
      <c r="K7" s="867"/>
      <c r="L7" s="867"/>
      <c r="M7" s="867"/>
      <c r="N7" s="867"/>
      <c r="O7" s="867"/>
      <c r="P7" s="867"/>
      <c r="Q7" s="867"/>
      <c r="R7" s="867"/>
      <c r="S7" s="867"/>
      <c r="T7" s="867"/>
      <c r="U7" s="867"/>
      <c r="V7" s="867"/>
      <c r="W7" s="867"/>
      <c r="X7" s="868"/>
      <c r="Y7" s="869" t="s">
        <v>270</v>
      </c>
      <c r="Z7" s="687"/>
      <c r="AA7" s="687"/>
      <c r="AB7" s="687"/>
      <c r="AC7" s="687"/>
      <c r="AD7" s="870"/>
      <c r="AE7" s="798" t="s">
        <v>613</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交通安全対策</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614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630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委託・請負</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4"/>
    </row>
    <row r="13" spans="1:50" ht="21" customHeight="1" x14ac:dyDescent="0.15">
      <c r="A13" s="307"/>
      <c r="B13" s="308"/>
      <c r="C13" s="308"/>
      <c r="D13" s="308"/>
      <c r="E13" s="308"/>
      <c r="F13" s="309"/>
      <c r="G13" s="788" t="s">
        <v>6</v>
      </c>
      <c r="H13" s="789"/>
      <c r="I13" s="805" t="s">
        <v>7</v>
      </c>
      <c r="J13" s="806"/>
      <c r="K13" s="806"/>
      <c r="L13" s="806"/>
      <c r="M13" s="806"/>
      <c r="N13" s="806"/>
      <c r="O13" s="807"/>
      <c r="P13" s="700" t="s">
        <v>644</v>
      </c>
      <c r="Q13" s="701"/>
      <c r="R13" s="701"/>
      <c r="S13" s="701"/>
      <c r="T13" s="701"/>
      <c r="U13" s="701"/>
      <c r="V13" s="702"/>
      <c r="W13" s="700" t="s">
        <v>612</v>
      </c>
      <c r="X13" s="701"/>
      <c r="Y13" s="701"/>
      <c r="Z13" s="701"/>
      <c r="AA13" s="701"/>
      <c r="AB13" s="701"/>
      <c r="AC13" s="702"/>
      <c r="AD13" s="700">
        <v>10</v>
      </c>
      <c r="AE13" s="701"/>
      <c r="AF13" s="701"/>
      <c r="AG13" s="701"/>
      <c r="AH13" s="701"/>
      <c r="AI13" s="701"/>
      <c r="AJ13" s="702"/>
      <c r="AK13" s="700" t="s">
        <v>612</v>
      </c>
      <c r="AL13" s="701"/>
      <c r="AM13" s="701"/>
      <c r="AN13" s="701"/>
      <c r="AO13" s="701"/>
      <c r="AP13" s="701"/>
      <c r="AQ13" s="702"/>
      <c r="AR13" s="736" t="s">
        <v>612</v>
      </c>
      <c r="AS13" s="737"/>
      <c r="AT13" s="737"/>
      <c r="AU13" s="737"/>
      <c r="AV13" s="737"/>
      <c r="AW13" s="737"/>
      <c r="AX13" s="808"/>
    </row>
    <row r="14" spans="1:50" ht="21" customHeight="1" x14ac:dyDescent="0.15">
      <c r="A14" s="307"/>
      <c r="B14" s="308"/>
      <c r="C14" s="308"/>
      <c r="D14" s="308"/>
      <c r="E14" s="308"/>
      <c r="F14" s="309"/>
      <c r="G14" s="790"/>
      <c r="H14" s="791"/>
      <c r="I14" s="783" t="s">
        <v>8</v>
      </c>
      <c r="J14" s="784"/>
      <c r="K14" s="784"/>
      <c r="L14" s="784"/>
      <c r="M14" s="784"/>
      <c r="N14" s="784"/>
      <c r="O14" s="785"/>
      <c r="P14" s="700" t="s">
        <v>612</v>
      </c>
      <c r="Q14" s="701"/>
      <c r="R14" s="701"/>
      <c r="S14" s="701"/>
      <c r="T14" s="701"/>
      <c r="U14" s="701"/>
      <c r="V14" s="702"/>
      <c r="W14" s="700" t="s">
        <v>612</v>
      </c>
      <c r="X14" s="701"/>
      <c r="Y14" s="701"/>
      <c r="Z14" s="701"/>
      <c r="AA14" s="701"/>
      <c r="AB14" s="701"/>
      <c r="AC14" s="702"/>
      <c r="AD14" s="700" t="s">
        <v>612</v>
      </c>
      <c r="AE14" s="701"/>
      <c r="AF14" s="701"/>
      <c r="AG14" s="701"/>
      <c r="AH14" s="701"/>
      <c r="AI14" s="701"/>
      <c r="AJ14" s="702"/>
      <c r="AK14" s="700" t="s">
        <v>612</v>
      </c>
      <c r="AL14" s="701"/>
      <c r="AM14" s="701"/>
      <c r="AN14" s="701"/>
      <c r="AO14" s="701"/>
      <c r="AP14" s="701"/>
      <c r="AQ14" s="702"/>
      <c r="AR14" s="794"/>
      <c r="AS14" s="794"/>
      <c r="AT14" s="794"/>
      <c r="AU14" s="794"/>
      <c r="AV14" s="794"/>
      <c r="AW14" s="794"/>
      <c r="AX14" s="795"/>
    </row>
    <row r="15" spans="1:50" ht="21" customHeight="1" x14ac:dyDescent="0.15">
      <c r="A15" s="307"/>
      <c r="B15" s="308"/>
      <c r="C15" s="308"/>
      <c r="D15" s="308"/>
      <c r="E15" s="308"/>
      <c r="F15" s="309"/>
      <c r="G15" s="790"/>
      <c r="H15" s="791"/>
      <c r="I15" s="783" t="s">
        <v>47</v>
      </c>
      <c r="J15" s="796"/>
      <c r="K15" s="796"/>
      <c r="L15" s="796"/>
      <c r="M15" s="796"/>
      <c r="N15" s="796"/>
      <c r="O15" s="797"/>
      <c r="P15" s="700" t="s">
        <v>612</v>
      </c>
      <c r="Q15" s="701"/>
      <c r="R15" s="701"/>
      <c r="S15" s="701"/>
      <c r="T15" s="701"/>
      <c r="U15" s="701"/>
      <c r="V15" s="702"/>
      <c r="W15" s="700" t="s">
        <v>612</v>
      </c>
      <c r="X15" s="701"/>
      <c r="Y15" s="701"/>
      <c r="Z15" s="701"/>
      <c r="AA15" s="701"/>
      <c r="AB15" s="701"/>
      <c r="AC15" s="702"/>
      <c r="AD15" s="700" t="s">
        <v>612</v>
      </c>
      <c r="AE15" s="701"/>
      <c r="AF15" s="701"/>
      <c r="AG15" s="701"/>
      <c r="AH15" s="701"/>
      <c r="AI15" s="701"/>
      <c r="AJ15" s="702"/>
      <c r="AK15" s="700" t="s">
        <v>612</v>
      </c>
      <c r="AL15" s="701"/>
      <c r="AM15" s="701"/>
      <c r="AN15" s="701"/>
      <c r="AO15" s="701"/>
      <c r="AP15" s="701"/>
      <c r="AQ15" s="702"/>
      <c r="AR15" s="700" t="s">
        <v>660</v>
      </c>
      <c r="AS15" s="701"/>
      <c r="AT15" s="701"/>
      <c r="AU15" s="701"/>
      <c r="AV15" s="701"/>
      <c r="AW15" s="701"/>
      <c r="AX15" s="809"/>
    </row>
    <row r="16" spans="1:50" ht="21" customHeight="1" x14ac:dyDescent="0.15">
      <c r="A16" s="307"/>
      <c r="B16" s="308"/>
      <c r="C16" s="308"/>
      <c r="D16" s="308"/>
      <c r="E16" s="308"/>
      <c r="F16" s="309"/>
      <c r="G16" s="790"/>
      <c r="H16" s="791"/>
      <c r="I16" s="783" t="s">
        <v>48</v>
      </c>
      <c r="J16" s="796"/>
      <c r="K16" s="796"/>
      <c r="L16" s="796"/>
      <c r="M16" s="796"/>
      <c r="N16" s="796"/>
      <c r="O16" s="797"/>
      <c r="P16" s="700" t="s">
        <v>612</v>
      </c>
      <c r="Q16" s="701"/>
      <c r="R16" s="701"/>
      <c r="S16" s="701"/>
      <c r="T16" s="701"/>
      <c r="U16" s="701"/>
      <c r="V16" s="702"/>
      <c r="W16" s="700" t="s">
        <v>612</v>
      </c>
      <c r="X16" s="701"/>
      <c r="Y16" s="701"/>
      <c r="Z16" s="701"/>
      <c r="AA16" s="701"/>
      <c r="AB16" s="701"/>
      <c r="AC16" s="702"/>
      <c r="AD16" s="700" t="s">
        <v>612</v>
      </c>
      <c r="AE16" s="701"/>
      <c r="AF16" s="701"/>
      <c r="AG16" s="701"/>
      <c r="AH16" s="701"/>
      <c r="AI16" s="701"/>
      <c r="AJ16" s="702"/>
      <c r="AK16" s="700" t="s">
        <v>612</v>
      </c>
      <c r="AL16" s="701"/>
      <c r="AM16" s="701"/>
      <c r="AN16" s="701"/>
      <c r="AO16" s="701"/>
      <c r="AP16" s="701"/>
      <c r="AQ16" s="702"/>
      <c r="AR16" s="801"/>
      <c r="AS16" s="802"/>
      <c r="AT16" s="802"/>
      <c r="AU16" s="802"/>
      <c r="AV16" s="802"/>
      <c r="AW16" s="802"/>
      <c r="AX16" s="803"/>
    </row>
    <row r="17" spans="1:50" ht="24.75" customHeight="1" x14ac:dyDescent="0.15">
      <c r="A17" s="307"/>
      <c r="B17" s="308"/>
      <c r="C17" s="308"/>
      <c r="D17" s="308"/>
      <c r="E17" s="308"/>
      <c r="F17" s="309"/>
      <c r="G17" s="790"/>
      <c r="H17" s="791"/>
      <c r="I17" s="783" t="s">
        <v>46</v>
      </c>
      <c r="J17" s="784"/>
      <c r="K17" s="784"/>
      <c r="L17" s="784"/>
      <c r="M17" s="784"/>
      <c r="N17" s="784"/>
      <c r="O17" s="785"/>
      <c r="P17" s="700" t="s">
        <v>612</v>
      </c>
      <c r="Q17" s="701"/>
      <c r="R17" s="701"/>
      <c r="S17" s="701"/>
      <c r="T17" s="701"/>
      <c r="U17" s="701"/>
      <c r="V17" s="702"/>
      <c r="W17" s="700" t="s">
        <v>612</v>
      </c>
      <c r="X17" s="701"/>
      <c r="Y17" s="701"/>
      <c r="Z17" s="701"/>
      <c r="AA17" s="701"/>
      <c r="AB17" s="701"/>
      <c r="AC17" s="702"/>
      <c r="AD17" s="700" t="s">
        <v>612</v>
      </c>
      <c r="AE17" s="701"/>
      <c r="AF17" s="701"/>
      <c r="AG17" s="701"/>
      <c r="AH17" s="701"/>
      <c r="AI17" s="701"/>
      <c r="AJ17" s="702"/>
      <c r="AK17" s="700" t="s">
        <v>612</v>
      </c>
      <c r="AL17" s="701"/>
      <c r="AM17" s="701"/>
      <c r="AN17" s="701"/>
      <c r="AO17" s="701"/>
      <c r="AP17" s="701"/>
      <c r="AQ17" s="702"/>
      <c r="AR17" s="786"/>
      <c r="AS17" s="786"/>
      <c r="AT17" s="786"/>
      <c r="AU17" s="786"/>
      <c r="AV17" s="786"/>
      <c r="AW17" s="786"/>
      <c r="AX17" s="787"/>
    </row>
    <row r="18" spans="1:50" ht="24.75" customHeight="1" x14ac:dyDescent="0.15">
      <c r="A18" s="307"/>
      <c r="B18" s="308"/>
      <c r="C18" s="308"/>
      <c r="D18" s="308"/>
      <c r="E18" s="308"/>
      <c r="F18" s="309"/>
      <c r="G18" s="792"/>
      <c r="H18" s="793"/>
      <c r="I18" s="776" t="s">
        <v>18</v>
      </c>
      <c r="J18" s="777"/>
      <c r="K18" s="777"/>
      <c r="L18" s="777"/>
      <c r="M18" s="777"/>
      <c r="N18" s="777"/>
      <c r="O18" s="778"/>
      <c r="P18" s="779">
        <f>SUM(P13:V17)</f>
        <v>0</v>
      </c>
      <c r="Q18" s="780"/>
      <c r="R18" s="780"/>
      <c r="S18" s="780"/>
      <c r="T18" s="780"/>
      <c r="U18" s="780"/>
      <c r="V18" s="781"/>
      <c r="W18" s="779">
        <f>SUM(W13:AC17)</f>
        <v>0</v>
      </c>
      <c r="X18" s="780"/>
      <c r="Y18" s="780"/>
      <c r="Z18" s="780"/>
      <c r="AA18" s="780"/>
      <c r="AB18" s="780"/>
      <c r="AC18" s="781"/>
      <c r="AD18" s="779">
        <f>SUM(AD13:AJ17)</f>
        <v>10</v>
      </c>
      <c r="AE18" s="780"/>
      <c r="AF18" s="780"/>
      <c r="AG18" s="780"/>
      <c r="AH18" s="780"/>
      <c r="AI18" s="780"/>
      <c r="AJ18" s="781"/>
      <c r="AK18" s="779">
        <f>SUM(AK13:AQ17)</f>
        <v>0</v>
      </c>
      <c r="AL18" s="780"/>
      <c r="AM18" s="780"/>
      <c r="AN18" s="780"/>
      <c r="AO18" s="780"/>
      <c r="AP18" s="780"/>
      <c r="AQ18" s="781"/>
      <c r="AR18" s="779">
        <f>SUM(AR13:AX17)</f>
        <v>0</v>
      </c>
      <c r="AS18" s="780"/>
      <c r="AT18" s="780"/>
      <c r="AU18" s="780"/>
      <c r="AV18" s="780"/>
      <c r="AW18" s="780"/>
      <c r="AX18" s="782"/>
    </row>
    <row r="19" spans="1:50" ht="24.75" customHeight="1" x14ac:dyDescent="0.15">
      <c r="A19" s="307"/>
      <c r="B19" s="308"/>
      <c r="C19" s="308"/>
      <c r="D19" s="308"/>
      <c r="E19" s="308"/>
      <c r="F19" s="309"/>
      <c r="G19" s="751" t="s">
        <v>9</v>
      </c>
      <c r="H19" s="752"/>
      <c r="I19" s="752"/>
      <c r="J19" s="752"/>
      <c r="K19" s="752"/>
      <c r="L19" s="752"/>
      <c r="M19" s="752"/>
      <c r="N19" s="752"/>
      <c r="O19" s="752"/>
      <c r="P19" s="700" t="s">
        <v>612</v>
      </c>
      <c r="Q19" s="701"/>
      <c r="R19" s="701"/>
      <c r="S19" s="701"/>
      <c r="T19" s="701"/>
      <c r="U19" s="701"/>
      <c r="V19" s="702"/>
      <c r="W19" s="700" t="s">
        <v>612</v>
      </c>
      <c r="X19" s="701"/>
      <c r="Y19" s="701"/>
      <c r="Z19" s="701"/>
      <c r="AA19" s="701"/>
      <c r="AB19" s="701"/>
      <c r="AC19" s="702"/>
      <c r="AD19" s="700">
        <v>10</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15">
      <c r="A20" s="307"/>
      <c r="B20" s="308"/>
      <c r="C20" s="308"/>
      <c r="D20" s="308"/>
      <c r="E20" s="308"/>
      <c r="F20" s="309"/>
      <c r="G20" s="751" t="s">
        <v>10</v>
      </c>
      <c r="H20" s="752"/>
      <c r="I20" s="752"/>
      <c r="J20" s="752"/>
      <c r="K20" s="752"/>
      <c r="L20" s="752"/>
      <c r="M20" s="752"/>
      <c r="N20" s="752"/>
      <c r="O20" s="752"/>
      <c r="P20" s="747" t="str">
        <f>IF(P18=0, "-", SUM(P19)/P18)</f>
        <v>-</v>
      </c>
      <c r="Q20" s="747"/>
      <c r="R20" s="747"/>
      <c r="S20" s="747"/>
      <c r="T20" s="747"/>
      <c r="U20" s="747"/>
      <c r="V20" s="747"/>
      <c r="W20" s="747" t="str">
        <f>IF(W18=0, "-", SUM(W19)/W18)</f>
        <v>-</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t="e">
        <f>IF(P19=0, "-", SUM(P19)/SUM(P13,P14))</f>
        <v>#DIV/0!</v>
      </c>
      <c r="Q21" s="747"/>
      <c r="R21" s="747"/>
      <c r="S21" s="747"/>
      <c r="T21" s="747"/>
      <c r="U21" s="747"/>
      <c r="V21" s="747"/>
      <c r="W21" s="747" t="e">
        <f>IF(W19=0, "-", SUM(W19)/SUM(W13,W14))</f>
        <v>#DIV/0!</v>
      </c>
      <c r="X21" s="747"/>
      <c r="Y21" s="747"/>
      <c r="Z21" s="747"/>
      <c r="AA21" s="747"/>
      <c r="AB21" s="747"/>
      <c r="AC21" s="747"/>
      <c r="AD21" s="747">
        <f>IF(AD19=0, "-", SUM(AD19)/SUM(AD13,AD14))</f>
        <v>1</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6" t="s">
        <v>593</v>
      </c>
      <c r="B22" s="707"/>
      <c r="C22" s="707"/>
      <c r="D22" s="707"/>
      <c r="E22" s="707"/>
      <c r="F22" s="708"/>
      <c r="G22" s="712" t="s">
        <v>229</v>
      </c>
      <c r="H22" s="550"/>
      <c r="I22" s="550"/>
      <c r="J22" s="550"/>
      <c r="K22" s="550"/>
      <c r="L22" s="550"/>
      <c r="M22" s="550"/>
      <c r="N22" s="550"/>
      <c r="O22" s="551"/>
      <c r="P22" s="713" t="s">
        <v>591</v>
      </c>
      <c r="Q22" s="550"/>
      <c r="R22" s="550"/>
      <c r="S22" s="550"/>
      <c r="T22" s="550"/>
      <c r="U22" s="550"/>
      <c r="V22" s="551"/>
      <c r="W22" s="713" t="s">
        <v>592</v>
      </c>
      <c r="X22" s="550"/>
      <c r="Y22" s="550"/>
      <c r="Z22" s="550"/>
      <c r="AA22" s="550"/>
      <c r="AB22" s="550"/>
      <c r="AC22" s="551"/>
      <c r="AD22" s="713"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15">
      <c r="A23" s="709"/>
      <c r="B23" s="710"/>
      <c r="C23" s="710"/>
      <c r="D23" s="710"/>
      <c r="E23" s="710"/>
      <c r="F23" s="711"/>
      <c r="G23" s="733" t="s">
        <v>626</v>
      </c>
      <c r="H23" s="734"/>
      <c r="I23" s="734"/>
      <c r="J23" s="734"/>
      <c r="K23" s="734"/>
      <c r="L23" s="734"/>
      <c r="M23" s="734"/>
      <c r="N23" s="734"/>
      <c r="O23" s="735"/>
      <c r="P23" s="736">
        <v>10</v>
      </c>
      <c r="Q23" s="737"/>
      <c r="R23" s="737"/>
      <c r="S23" s="737"/>
      <c r="T23" s="737"/>
      <c r="U23" s="737"/>
      <c r="V23" s="738"/>
      <c r="W23" s="736" t="s">
        <v>660</v>
      </c>
      <c r="X23" s="737"/>
      <c r="Y23" s="737"/>
      <c r="Z23" s="737"/>
      <c r="AA23" s="737"/>
      <c r="AB23" s="737"/>
      <c r="AC23" s="738"/>
      <c r="AD23" s="739"/>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9"/>
      <c r="B28" s="710"/>
      <c r="C28" s="710"/>
      <c r="D28" s="710"/>
      <c r="E28" s="710"/>
      <c r="F28" s="711"/>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9"/>
      <c r="B29" s="710"/>
      <c r="C29" s="710"/>
      <c r="D29" s="710"/>
      <c r="E29" s="710"/>
      <c r="F29" s="711"/>
      <c r="G29" s="298" t="s">
        <v>18</v>
      </c>
      <c r="H29" s="720"/>
      <c r="I29" s="720"/>
      <c r="J29" s="720"/>
      <c r="K29" s="720"/>
      <c r="L29" s="720"/>
      <c r="M29" s="720"/>
      <c r="N29" s="720"/>
      <c r="O29" s="721"/>
      <c r="P29" s="722" t="str">
        <f>AK13</f>
        <v>-</v>
      </c>
      <c r="Q29" s="723"/>
      <c r="R29" s="723"/>
      <c r="S29" s="723"/>
      <c r="T29" s="723"/>
      <c r="U29" s="723"/>
      <c r="V29" s="724"/>
      <c r="W29" s="725" t="str">
        <f>AR13</f>
        <v>-</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8" t="s">
        <v>580</v>
      </c>
      <c r="B30" s="729"/>
      <c r="C30" s="729"/>
      <c r="D30" s="729"/>
      <c r="E30" s="729"/>
      <c r="F30" s="730"/>
      <c r="G30" s="731" t="s">
        <v>631</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36" customHeight="1" x14ac:dyDescent="0.15">
      <c r="A32" s="648"/>
      <c r="B32" s="153"/>
      <c r="C32" s="153"/>
      <c r="D32" s="153"/>
      <c r="E32" s="153"/>
      <c r="F32" s="154"/>
      <c r="G32" s="698" t="s">
        <v>645</v>
      </c>
      <c r="H32" s="635"/>
      <c r="I32" s="635"/>
      <c r="J32" s="635"/>
      <c r="K32" s="635"/>
      <c r="L32" s="635"/>
      <c r="M32" s="635"/>
      <c r="N32" s="635"/>
      <c r="O32" s="635"/>
      <c r="P32" s="385" t="s">
        <v>646</v>
      </c>
      <c r="Q32" s="639"/>
      <c r="R32" s="639"/>
      <c r="S32" s="639"/>
      <c r="T32" s="639"/>
      <c r="U32" s="639"/>
      <c r="V32" s="639"/>
      <c r="W32" s="639"/>
      <c r="X32" s="640"/>
      <c r="Y32" s="644" t="s">
        <v>51</v>
      </c>
      <c r="Z32" s="645"/>
      <c r="AA32" s="646"/>
      <c r="AB32" s="148" t="s">
        <v>628</v>
      </c>
      <c r="AC32" s="647"/>
      <c r="AD32" s="647"/>
      <c r="AE32" s="93" t="s">
        <v>644</v>
      </c>
      <c r="AF32" s="87"/>
      <c r="AG32" s="87"/>
      <c r="AH32" s="503"/>
      <c r="AI32" s="617" t="s">
        <v>612</v>
      </c>
      <c r="AJ32" s="618"/>
      <c r="AK32" s="618"/>
      <c r="AL32" s="699"/>
      <c r="AM32" s="616">
        <v>1</v>
      </c>
      <c r="AN32" s="616"/>
      <c r="AO32" s="616"/>
      <c r="AP32" s="616"/>
      <c r="AQ32" s="616" t="s">
        <v>612</v>
      </c>
      <c r="AR32" s="616"/>
      <c r="AS32" s="616"/>
      <c r="AT32" s="616"/>
      <c r="AU32" s="617" t="s">
        <v>612</v>
      </c>
      <c r="AV32" s="618"/>
      <c r="AW32" s="618"/>
      <c r="AX32" s="619"/>
    </row>
    <row r="33" spans="1:51" ht="39"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628</v>
      </c>
      <c r="AC33" s="647"/>
      <c r="AD33" s="647"/>
      <c r="AE33" s="617" t="s">
        <v>612</v>
      </c>
      <c r="AF33" s="618"/>
      <c r="AG33" s="618"/>
      <c r="AH33" s="699"/>
      <c r="AI33" s="617" t="s">
        <v>612</v>
      </c>
      <c r="AJ33" s="618"/>
      <c r="AK33" s="618"/>
      <c r="AL33" s="699"/>
      <c r="AM33" s="616">
        <v>1</v>
      </c>
      <c r="AN33" s="616"/>
      <c r="AO33" s="616"/>
      <c r="AP33" s="616"/>
      <c r="AQ33" s="616" t="s">
        <v>612</v>
      </c>
      <c r="AR33" s="616"/>
      <c r="AS33" s="616"/>
      <c r="AT33" s="616"/>
      <c r="AU33" s="617" t="s">
        <v>612</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44.25" customHeight="1" x14ac:dyDescent="0.15">
      <c r="A35" s="683"/>
      <c r="B35" s="684"/>
      <c r="C35" s="684"/>
      <c r="D35" s="684"/>
      <c r="E35" s="684"/>
      <c r="F35" s="685"/>
      <c r="G35" s="652" t="s">
        <v>619</v>
      </c>
      <c r="H35" s="653"/>
      <c r="I35" s="653"/>
      <c r="J35" s="653"/>
      <c r="K35" s="653"/>
      <c r="L35" s="653"/>
      <c r="M35" s="653"/>
      <c r="N35" s="653"/>
      <c r="O35" s="653"/>
      <c r="P35" s="653"/>
      <c r="Q35" s="653"/>
      <c r="R35" s="653"/>
      <c r="S35" s="653"/>
      <c r="T35" s="653"/>
      <c r="U35" s="653"/>
      <c r="V35" s="653"/>
      <c r="W35" s="653"/>
      <c r="X35" s="653"/>
      <c r="Y35" s="656" t="s">
        <v>582</v>
      </c>
      <c r="Z35" s="657"/>
      <c r="AA35" s="658"/>
      <c r="AB35" s="659" t="s">
        <v>649</v>
      </c>
      <c r="AC35" s="660"/>
      <c r="AD35" s="661"/>
      <c r="AE35" s="662" t="s">
        <v>612</v>
      </c>
      <c r="AF35" s="662"/>
      <c r="AG35" s="662"/>
      <c r="AH35" s="662"/>
      <c r="AI35" s="662" t="s">
        <v>612</v>
      </c>
      <c r="AJ35" s="662"/>
      <c r="AK35" s="662"/>
      <c r="AL35" s="662"/>
      <c r="AM35" s="662">
        <v>5</v>
      </c>
      <c r="AN35" s="662"/>
      <c r="AO35" s="662"/>
      <c r="AP35" s="662"/>
      <c r="AQ35" s="93" t="s">
        <v>644</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647</v>
      </c>
      <c r="AC36" s="613"/>
      <c r="AD36" s="614"/>
      <c r="AE36" s="615" t="s">
        <v>612</v>
      </c>
      <c r="AF36" s="615"/>
      <c r="AG36" s="615"/>
      <c r="AH36" s="615"/>
      <c r="AI36" s="615" t="s">
        <v>612</v>
      </c>
      <c r="AJ36" s="615"/>
      <c r="AK36" s="615"/>
      <c r="AL36" s="615"/>
      <c r="AM36" s="615" t="s">
        <v>648</v>
      </c>
      <c r="AN36" s="615"/>
      <c r="AO36" s="615"/>
      <c r="AP36" s="615"/>
      <c r="AQ36" s="615" t="s">
        <v>644</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644</v>
      </c>
      <c r="AR38" s="508"/>
      <c r="AS38" s="127" t="s">
        <v>175</v>
      </c>
      <c r="AT38" s="128"/>
      <c r="AU38" s="126">
        <v>3</v>
      </c>
      <c r="AV38" s="126"/>
      <c r="AW38" s="108" t="s">
        <v>166</v>
      </c>
      <c r="AX38" s="129"/>
    </row>
    <row r="39" spans="1:51" ht="23.25" customHeight="1" x14ac:dyDescent="0.15">
      <c r="A39" s="674"/>
      <c r="B39" s="672"/>
      <c r="C39" s="672"/>
      <c r="D39" s="672"/>
      <c r="E39" s="672"/>
      <c r="F39" s="673"/>
      <c r="G39" s="178" t="s">
        <v>627</v>
      </c>
      <c r="H39" s="179"/>
      <c r="I39" s="179"/>
      <c r="J39" s="179"/>
      <c r="K39" s="179"/>
      <c r="L39" s="179"/>
      <c r="M39" s="179"/>
      <c r="N39" s="179"/>
      <c r="O39" s="180"/>
      <c r="P39" s="131" t="s">
        <v>625</v>
      </c>
      <c r="Q39" s="131"/>
      <c r="R39" s="131"/>
      <c r="S39" s="131"/>
      <c r="T39" s="131"/>
      <c r="U39" s="131"/>
      <c r="V39" s="131"/>
      <c r="W39" s="131"/>
      <c r="X39" s="132"/>
      <c r="Y39" s="219" t="s">
        <v>12</v>
      </c>
      <c r="Z39" s="220"/>
      <c r="AA39" s="221"/>
      <c r="AB39" s="148" t="s">
        <v>615</v>
      </c>
      <c r="AC39" s="148"/>
      <c r="AD39" s="148"/>
      <c r="AE39" s="93" t="s">
        <v>644</v>
      </c>
      <c r="AF39" s="87"/>
      <c r="AG39" s="87"/>
      <c r="AH39" s="87"/>
      <c r="AI39" s="93" t="s">
        <v>612</v>
      </c>
      <c r="AJ39" s="87"/>
      <c r="AK39" s="87"/>
      <c r="AL39" s="87"/>
      <c r="AM39" s="93" t="s">
        <v>612</v>
      </c>
      <c r="AN39" s="87"/>
      <c r="AO39" s="87"/>
      <c r="AP39" s="87"/>
      <c r="AQ39" s="94" t="s">
        <v>612</v>
      </c>
      <c r="AR39" s="95"/>
      <c r="AS39" s="95"/>
      <c r="AT39" s="96"/>
      <c r="AU39" s="87">
        <v>59</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t="s">
        <v>612</v>
      </c>
      <c r="AF40" s="87"/>
      <c r="AG40" s="87"/>
      <c r="AH40" s="87"/>
      <c r="AI40" s="93" t="s">
        <v>612</v>
      </c>
      <c r="AJ40" s="87"/>
      <c r="AK40" s="87"/>
      <c r="AL40" s="87"/>
      <c r="AM40" s="93" t="s">
        <v>612</v>
      </c>
      <c r="AN40" s="87"/>
      <c r="AO40" s="87"/>
      <c r="AP40" s="87"/>
      <c r="AQ40" s="94" t="s">
        <v>612</v>
      </c>
      <c r="AR40" s="95"/>
      <c r="AS40" s="95"/>
      <c r="AT40" s="96"/>
      <c r="AU40" s="87">
        <v>100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612</v>
      </c>
      <c r="AF41" s="87"/>
      <c r="AG41" s="87"/>
      <c r="AH41" s="87"/>
      <c r="AI41" s="93" t="s">
        <v>612</v>
      </c>
      <c r="AJ41" s="87"/>
      <c r="AK41" s="87"/>
      <c r="AL41" s="87"/>
      <c r="AM41" s="93" t="s">
        <v>612</v>
      </c>
      <c r="AN41" s="87"/>
      <c r="AO41" s="87"/>
      <c r="AP41" s="87"/>
      <c r="AQ41" s="94" t="s">
        <v>612</v>
      </c>
      <c r="AR41" s="95"/>
      <c r="AS41" s="95"/>
      <c r="AT41" s="96"/>
      <c r="AU41" s="87">
        <v>59</v>
      </c>
      <c r="AV41" s="87"/>
      <c r="AW41" s="87"/>
      <c r="AX41" s="88"/>
    </row>
    <row r="42" spans="1:51" ht="23.25" customHeight="1" x14ac:dyDescent="0.15">
      <c r="A42" s="187" t="s">
        <v>261</v>
      </c>
      <c r="B42" s="150"/>
      <c r="C42" s="150"/>
      <c r="D42" s="150"/>
      <c r="E42" s="150"/>
      <c r="F42" s="151"/>
      <c r="G42" s="189" t="s">
        <v>629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28" t="s">
        <v>580</v>
      </c>
      <c r="B64" s="729"/>
      <c r="C64" s="729"/>
      <c r="D64" s="729"/>
      <c r="E64" s="729"/>
      <c r="F64" s="730"/>
      <c r="G64" s="731" t="s">
        <v>632</v>
      </c>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1</v>
      </c>
    </row>
    <row r="65" spans="1:51" ht="31.5"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1</v>
      </c>
    </row>
    <row r="66" spans="1:51" ht="42" customHeight="1" x14ac:dyDescent="0.15">
      <c r="A66" s="648"/>
      <c r="B66" s="153"/>
      <c r="C66" s="153"/>
      <c r="D66" s="153"/>
      <c r="E66" s="153"/>
      <c r="F66" s="154"/>
      <c r="G66" s="698" t="s">
        <v>651</v>
      </c>
      <c r="H66" s="635"/>
      <c r="I66" s="635"/>
      <c r="J66" s="635"/>
      <c r="K66" s="635"/>
      <c r="L66" s="635"/>
      <c r="M66" s="635"/>
      <c r="N66" s="635"/>
      <c r="O66" s="635"/>
      <c r="P66" s="385" t="s">
        <v>650</v>
      </c>
      <c r="Q66" s="639"/>
      <c r="R66" s="639"/>
      <c r="S66" s="639"/>
      <c r="T66" s="639"/>
      <c r="U66" s="639"/>
      <c r="V66" s="639"/>
      <c r="W66" s="639"/>
      <c r="X66" s="640"/>
      <c r="Y66" s="644" t="s">
        <v>51</v>
      </c>
      <c r="Z66" s="645"/>
      <c r="AA66" s="646"/>
      <c r="AB66" s="647" t="s">
        <v>618</v>
      </c>
      <c r="AC66" s="647"/>
      <c r="AD66" s="647"/>
      <c r="AE66" s="662" t="s">
        <v>644</v>
      </c>
      <c r="AF66" s="616"/>
      <c r="AG66" s="616"/>
      <c r="AH66" s="616"/>
      <c r="AI66" s="616" t="s">
        <v>612</v>
      </c>
      <c r="AJ66" s="616"/>
      <c r="AK66" s="616"/>
      <c r="AL66" s="616"/>
      <c r="AM66" s="616">
        <v>1</v>
      </c>
      <c r="AN66" s="616"/>
      <c r="AO66" s="616"/>
      <c r="AP66" s="616"/>
      <c r="AQ66" s="616" t="s">
        <v>612</v>
      </c>
      <c r="AR66" s="616"/>
      <c r="AS66" s="616"/>
      <c r="AT66" s="616"/>
      <c r="AU66" s="617" t="s">
        <v>612</v>
      </c>
      <c r="AV66" s="618"/>
      <c r="AW66" s="618"/>
      <c r="AX66" s="619"/>
      <c r="AY66">
        <f>$AY$65</f>
        <v>1</v>
      </c>
    </row>
    <row r="67" spans="1:51" ht="45"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t="s">
        <v>618</v>
      </c>
      <c r="AC67" s="647"/>
      <c r="AD67" s="647"/>
      <c r="AE67" s="616" t="s">
        <v>612</v>
      </c>
      <c r="AF67" s="616"/>
      <c r="AG67" s="616"/>
      <c r="AH67" s="616"/>
      <c r="AI67" s="616" t="s">
        <v>612</v>
      </c>
      <c r="AJ67" s="616"/>
      <c r="AK67" s="616"/>
      <c r="AL67" s="616"/>
      <c r="AM67" s="616">
        <v>1</v>
      </c>
      <c r="AN67" s="616"/>
      <c r="AO67" s="616"/>
      <c r="AP67" s="616"/>
      <c r="AQ67" s="616" t="s">
        <v>612</v>
      </c>
      <c r="AR67" s="616"/>
      <c r="AS67" s="616"/>
      <c r="AT67" s="616"/>
      <c r="AU67" s="617" t="s">
        <v>612</v>
      </c>
      <c r="AV67" s="618"/>
      <c r="AW67" s="618"/>
      <c r="AX67" s="619"/>
      <c r="AY67">
        <f>$AY$65</f>
        <v>1</v>
      </c>
    </row>
    <row r="68" spans="1:51" ht="23.25"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1</v>
      </c>
    </row>
    <row r="69" spans="1:51" ht="38.25" customHeight="1" x14ac:dyDescent="0.15">
      <c r="A69" s="683"/>
      <c r="B69" s="684"/>
      <c r="C69" s="684"/>
      <c r="D69" s="684"/>
      <c r="E69" s="684"/>
      <c r="F69" s="685"/>
      <c r="G69" s="652" t="s">
        <v>620</v>
      </c>
      <c r="H69" s="653"/>
      <c r="I69" s="653"/>
      <c r="J69" s="653"/>
      <c r="K69" s="653"/>
      <c r="L69" s="653"/>
      <c r="M69" s="653"/>
      <c r="N69" s="653"/>
      <c r="O69" s="653"/>
      <c r="P69" s="653"/>
      <c r="Q69" s="653"/>
      <c r="R69" s="653"/>
      <c r="S69" s="653"/>
      <c r="T69" s="653"/>
      <c r="U69" s="653"/>
      <c r="V69" s="653"/>
      <c r="W69" s="653"/>
      <c r="X69" s="653"/>
      <c r="Y69" s="656" t="s">
        <v>582</v>
      </c>
      <c r="Z69" s="657"/>
      <c r="AA69" s="658"/>
      <c r="AB69" s="659" t="s">
        <v>652</v>
      </c>
      <c r="AC69" s="660"/>
      <c r="AD69" s="661"/>
      <c r="AE69" s="662" t="s">
        <v>612</v>
      </c>
      <c r="AF69" s="662"/>
      <c r="AG69" s="662"/>
      <c r="AH69" s="662"/>
      <c r="AI69" s="662" t="s">
        <v>612</v>
      </c>
      <c r="AJ69" s="662"/>
      <c r="AK69" s="662"/>
      <c r="AL69" s="662"/>
      <c r="AM69" s="662">
        <v>5</v>
      </c>
      <c r="AN69" s="662"/>
      <c r="AO69" s="662"/>
      <c r="AP69" s="662"/>
      <c r="AQ69" s="93" t="s">
        <v>644</v>
      </c>
      <c r="AR69" s="87"/>
      <c r="AS69" s="87"/>
      <c r="AT69" s="87"/>
      <c r="AU69" s="87"/>
      <c r="AV69" s="87"/>
      <c r="AW69" s="87"/>
      <c r="AX69" s="88"/>
      <c r="AY69">
        <f>$AY$68</f>
        <v>1</v>
      </c>
    </row>
    <row r="70" spans="1:51" ht="46.5"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647</v>
      </c>
      <c r="AC70" s="613"/>
      <c r="AD70" s="614"/>
      <c r="AE70" s="615" t="s">
        <v>612</v>
      </c>
      <c r="AF70" s="615"/>
      <c r="AG70" s="615"/>
      <c r="AH70" s="615"/>
      <c r="AI70" s="615" t="s">
        <v>644</v>
      </c>
      <c r="AJ70" s="615"/>
      <c r="AK70" s="615"/>
      <c r="AL70" s="615"/>
      <c r="AM70" s="615" t="s">
        <v>648</v>
      </c>
      <c r="AN70" s="615"/>
      <c r="AO70" s="615"/>
      <c r="AP70" s="615"/>
      <c r="AQ70" s="615" t="s">
        <v>644</v>
      </c>
      <c r="AR70" s="615"/>
      <c r="AS70" s="615"/>
      <c r="AT70" s="615"/>
      <c r="AU70" s="615"/>
      <c r="AV70" s="615"/>
      <c r="AW70" s="615"/>
      <c r="AX70" s="651"/>
      <c r="AY70">
        <f>$AY$68</f>
        <v>1</v>
      </c>
    </row>
    <row r="71" spans="1:51" ht="18.75"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t="s">
        <v>644</v>
      </c>
      <c r="AR72" s="508"/>
      <c r="AS72" s="127" t="s">
        <v>175</v>
      </c>
      <c r="AT72" s="128"/>
      <c r="AU72" s="126">
        <v>3</v>
      </c>
      <c r="AV72" s="126"/>
      <c r="AW72" s="108" t="s">
        <v>166</v>
      </c>
      <c r="AX72" s="129"/>
      <c r="AY72">
        <f t="shared" ref="AY72:AY77" si="1">$AY$71</f>
        <v>1</v>
      </c>
    </row>
    <row r="73" spans="1:51" ht="23.25" customHeight="1" x14ac:dyDescent="0.15">
      <c r="A73" s="598"/>
      <c r="B73" s="596"/>
      <c r="C73" s="596"/>
      <c r="D73" s="596"/>
      <c r="E73" s="596"/>
      <c r="F73" s="597"/>
      <c r="G73" s="178" t="s">
        <v>616</v>
      </c>
      <c r="H73" s="179"/>
      <c r="I73" s="179"/>
      <c r="J73" s="179"/>
      <c r="K73" s="179"/>
      <c r="L73" s="179"/>
      <c r="M73" s="179"/>
      <c r="N73" s="179"/>
      <c r="O73" s="180"/>
      <c r="P73" s="131" t="s">
        <v>617</v>
      </c>
      <c r="Q73" s="131"/>
      <c r="R73" s="131"/>
      <c r="S73" s="131"/>
      <c r="T73" s="131"/>
      <c r="U73" s="131"/>
      <c r="V73" s="131"/>
      <c r="W73" s="131"/>
      <c r="X73" s="132"/>
      <c r="Y73" s="219" t="s">
        <v>12</v>
      </c>
      <c r="Z73" s="220"/>
      <c r="AA73" s="221"/>
      <c r="AB73" s="148" t="s">
        <v>615</v>
      </c>
      <c r="AC73" s="148"/>
      <c r="AD73" s="148"/>
      <c r="AE73" s="93" t="s">
        <v>644</v>
      </c>
      <c r="AF73" s="87"/>
      <c r="AG73" s="87"/>
      <c r="AH73" s="87"/>
      <c r="AI73" s="93" t="s">
        <v>612</v>
      </c>
      <c r="AJ73" s="87"/>
      <c r="AK73" s="87"/>
      <c r="AL73" s="87"/>
      <c r="AM73" s="93" t="s">
        <v>612</v>
      </c>
      <c r="AN73" s="87"/>
      <c r="AO73" s="87"/>
      <c r="AP73" s="87"/>
      <c r="AQ73" s="94" t="s">
        <v>612</v>
      </c>
      <c r="AR73" s="95"/>
      <c r="AS73" s="95"/>
      <c r="AT73" s="96"/>
      <c r="AU73" s="87">
        <v>112</v>
      </c>
      <c r="AV73" s="87"/>
      <c r="AW73" s="87"/>
      <c r="AX73" s="88"/>
      <c r="AY73">
        <f t="shared" si="1"/>
        <v>1</v>
      </c>
    </row>
    <row r="74" spans="1:51" ht="23.25"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615</v>
      </c>
      <c r="AC74" s="92"/>
      <c r="AD74" s="92"/>
      <c r="AE74" s="93" t="s">
        <v>612</v>
      </c>
      <c r="AF74" s="87"/>
      <c r="AG74" s="87"/>
      <c r="AH74" s="87"/>
      <c r="AI74" s="93" t="s">
        <v>612</v>
      </c>
      <c r="AJ74" s="87"/>
      <c r="AK74" s="87"/>
      <c r="AL74" s="87"/>
      <c r="AM74" s="93" t="s">
        <v>612</v>
      </c>
      <c r="AN74" s="87"/>
      <c r="AO74" s="87"/>
      <c r="AP74" s="87"/>
      <c r="AQ74" s="94" t="s">
        <v>612</v>
      </c>
      <c r="AR74" s="95"/>
      <c r="AS74" s="95"/>
      <c r="AT74" s="96"/>
      <c r="AU74" s="87">
        <v>100</v>
      </c>
      <c r="AV74" s="87"/>
      <c r="AW74" s="87"/>
      <c r="AX74" s="88"/>
      <c r="AY74">
        <f t="shared" si="1"/>
        <v>1</v>
      </c>
    </row>
    <row r="75" spans="1:51" ht="23.25"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t="s">
        <v>612</v>
      </c>
      <c r="AF75" s="87"/>
      <c r="AG75" s="87"/>
      <c r="AH75" s="87"/>
      <c r="AI75" s="93" t="s">
        <v>612</v>
      </c>
      <c r="AJ75" s="87"/>
      <c r="AK75" s="87"/>
      <c r="AL75" s="87"/>
      <c r="AM75" s="93" t="s">
        <v>612</v>
      </c>
      <c r="AN75" s="87"/>
      <c r="AO75" s="87"/>
      <c r="AP75" s="87"/>
      <c r="AQ75" s="94" t="s">
        <v>612</v>
      </c>
      <c r="AR75" s="95"/>
      <c r="AS75" s="95"/>
      <c r="AT75" s="96"/>
      <c r="AU75" s="87">
        <v>112</v>
      </c>
      <c r="AV75" s="87"/>
      <c r="AW75" s="87"/>
      <c r="AX75" s="88"/>
      <c r="AY75">
        <f t="shared" si="1"/>
        <v>1</v>
      </c>
    </row>
    <row r="76" spans="1:51" ht="23.25" customHeight="1" x14ac:dyDescent="0.15">
      <c r="A76" s="187" t="s">
        <v>261</v>
      </c>
      <c r="B76" s="150"/>
      <c r="C76" s="150"/>
      <c r="D76" s="150"/>
      <c r="E76" s="150"/>
      <c r="F76" s="151"/>
      <c r="G76" s="189" t="s">
        <v>629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653</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654</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668</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669</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661</v>
      </c>
      <c r="K218" s="494"/>
      <c r="L218" s="494"/>
      <c r="M218" s="494"/>
      <c r="N218" s="494"/>
      <c r="O218" s="494"/>
      <c r="P218" s="494"/>
      <c r="Q218" s="494"/>
      <c r="R218" s="494"/>
      <c r="S218" s="494"/>
      <c r="T218" s="495"/>
      <c r="U218" s="470" t="s">
        <v>661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661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0" t="s">
        <v>661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109.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622</v>
      </c>
      <c r="AE223" s="452"/>
      <c r="AF223" s="452"/>
      <c r="AG223" s="453" t="s">
        <v>636</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622</v>
      </c>
      <c r="AE224" s="365"/>
      <c r="AF224" s="365"/>
      <c r="AG224" s="359" t="s">
        <v>635</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622</v>
      </c>
      <c r="AE225" s="402"/>
      <c r="AF225" s="402"/>
      <c r="AG225" s="359" t="s">
        <v>635</v>
      </c>
      <c r="AH225" s="360"/>
      <c r="AI225" s="360"/>
      <c r="AJ225" s="360"/>
      <c r="AK225" s="360"/>
      <c r="AL225" s="360"/>
      <c r="AM225" s="360"/>
      <c r="AN225" s="360"/>
      <c r="AO225" s="360"/>
      <c r="AP225" s="360"/>
      <c r="AQ225" s="360"/>
      <c r="AR225" s="360"/>
      <c r="AS225" s="360"/>
      <c r="AT225" s="360"/>
      <c r="AU225" s="360"/>
      <c r="AV225" s="360"/>
      <c r="AW225" s="360"/>
      <c r="AX225" s="361"/>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622</v>
      </c>
      <c r="AE226" s="383"/>
      <c r="AF226" s="383"/>
      <c r="AG226" s="385" t="s">
        <v>655</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637</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634</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622</v>
      </c>
      <c r="AE230" s="365"/>
      <c r="AF230" s="365"/>
      <c r="AG230" s="359" t="s">
        <v>656</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634</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5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622</v>
      </c>
      <c r="AE232" s="365"/>
      <c r="AF232" s="365"/>
      <c r="AG232" s="359" t="s">
        <v>657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634</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634</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634</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48.75"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622</v>
      </c>
      <c r="AE236" s="349"/>
      <c r="AF236" s="350"/>
      <c r="AG236" s="351" t="s">
        <v>659</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634</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622</v>
      </c>
      <c r="AE238" s="365"/>
      <c r="AF238" s="365"/>
      <c r="AG238" s="359" t="s">
        <v>639</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634</v>
      </c>
      <c r="AE239" s="365"/>
      <c r="AF239" s="365"/>
      <c r="AG239" s="389"/>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634</v>
      </c>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15">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15">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15">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15">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1"/>
      <c r="C247" s="298" t="s">
        <v>49</v>
      </c>
      <c r="D247" s="720"/>
      <c r="E247" s="720"/>
      <c r="F247" s="721"/>
      <c r="G247" s="904" t="s">
        <v>640</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663</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285</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3" t="s">
        <v>664</v>
      </c>
      <c r="B252" s="324"/>
      <c r="C252" s="324"/>
      <c r="D252" s="324"/>
      <c r="E252" s="325"/>
      <c r="F252" s="900" t="s">
        <v>665</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3" t="s">
        <v>263</v>
      </c>
      <c r="B254" s="324"/>
      <c r="C254" s="324"/>
      <c r="D254" s="324"/>
      <c r="E254" s="325"/>
      <c r="F254" s="326" t="s">
        <v>667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t="s">
        <v>621</v>
      </c>
      <c r="J267" s="86"/>
      <c r="K267" s="77"/>
      <c r="L267" s="101">
        <v>18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658</v>
      </c>
      <c r="H268" s="86"/>
      <c r="I268" s="86"/>
      <c r="J268" s="85">
        <v>20</v>
      </c>
      <c r="K268" s="85"/>
      <c r="L268" s="101">
        <v>150</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662</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641</v>
      </c>
      <c r="H310" s="285"/>
      <c r="I310" s="285"/>
      <c r="J310" s="285"/>
      <c r="K310" s="286"/>
      <c r="L310" s="287" t="s">
        <v>642</v>
      </c>
      <c r="M310" s="288"/>
      <c r="N310" s="288"/>
      <c r="O310" s="288"/>
      <c r="P310" s="288"/>
      <c r="Q310" s="288"/>
      <c r="R310" s="288"/>
      <c r="S310" s="288"/>
      <c r="T310" s="288"/>
      <c r="U310" s="288"/>
      <c r="V310" s="288"/>
      <c r="W310" s="288"/>
      <c r="X310" s="289"/>
      <c r="Y310" s="290">
        <v>10</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10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51" customHeight="1" x14ac:dyDescent="0.15">
      <c r="A366" s="230">
        <v>1</v>
      </c>
      <c r="B366" s="230">
        <v>1</v>
      </c>
      <c r="C366" s="251" t="s">
        <v>623</v>
      </c>
      <c r="D366" s="250"/>
      <c r="E366" s="250"/>
      <c r="F366" s="250"/>
      <c r="G366" s="250"/>
      <c r="H366" s="250"/>
      <c r="I366" s="250"/>
      <c r="J366" s="233">
        <v>1013201015327</v>
      </c>
      <c r="K366" s="234"/>
      <c r="L366" s="234"/>
      <c r="M366" s="234"/>
      <c r="N366" s="234"/>
      <c r="O366" s="234"/>
      <c r="P366" s="252" t="s">
        <v>633</v>
      </c>
      <c r="Q366" s="235"/>
      <c r="R366" s="235"/>
      <c r="S366" s="235"/>
      <c r="T366" s="235"/>
      <c r="U366" s="235"/>
      <c r="V366" s="235"/>
      <c r="W366" s="235"/>
      <c r="X366" s="235"/>
      <c r="Y366" s="236">
        <v>9.6579999999999995</v>
      </c>
      <c r="Z366" s="237"/>
      <c r="AA366" s="237"/>
      <c r="AB366" s="238"/>
      <c r="AC366" s="222" t="s">
        <v>253</v>
      </c>
      <c r="AD366" s="223"/>
      <c r="AE366" s="223"/>
      <c r="AF366" s="223"/>
      <c r="AG366" s="223"/>
      <c r="AH366" s="253">
        <v>1</v>
      </c>
      <c r="AI366" s="254"/>
      <c r="AJ366" s="254"/>
      <c r="AK366" s="254"/>
      <c r="AL366" s="226">
        <v>99</v>
      </c>
      <c r="AM366" s="227"/>
      <c r="AN366" s="227"/>
      <c r="AO366" s="228"/>
      <c r="AP366" s="229" t="s">
        <v>644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11">
    <cfRule type="expression" dxfId="801" priority="905">
      <formula>IF(RIGHT(TEXT(Y311,"0.#"),1)=".",FALSE,TRUE)</formula>
    </cfRule>
    <cfRule type="expression" dxfId="800" priority="906">
      <formula>IF(RIGHT(TEXT(Y311,"0.#"),1)=".",TRUE,FALSE)</formula>
    </cfRule>
  </conditionalFormatting>
  <conditionalFormatting sqref="Y320">
    <cfRule type="expression" dxfId="799" priority="903">
      <formula>IF(RIGHT(TEXT(Y320,"0.#"),1)=".",FALSE,TRUE)</formula>
    </cfRule>
    <cfRule type="expression" dxfId="798" priority="904">
      <formula>IF(RIGHT(TEXT(Y320,"0.#"),1)=".",TRUE,FALSE)</formula>
    </cfRule>
  </conditionalFormatting>
  <conditionalFormatting sqref="Y351:Y358 Y349 Y338:Y345 Y336 Y325:Y332 Y323">
    <cfRule type="expression" dxfId="797" priority="883">
      <formula>IF(RIGHT(TEXT(Y323,"0.#"),1)=".",FALSE,TRUE)</formula>
    </cfRule>
    <cfRule type="expression" dxfId="796" priority="884">
      <formula>IF(RIGHT(TEXT(Y323,"0.#"),1)=".",TRUE,FALSE)</formula>
    </cfRule>
  </conditionalFormatting>
  <conditionalFormatting sqref="P16:AQ17 P15:AX15 P13:AX13">
    <cfRule type="expression" dxfId="795" priority="901">
      <formula>IF(RIGHT(TEXT(P13,"0.#"),1)=".",FALSE,TRUE)</formula>
    </cfRule>
    <cfRule type="expression" dxfId="794" priority="902">
      <formula>IF(RIGHT(TEXT(P13,"0.#"),1)=".",TRUE,FALSE)</formula>
    </cfRule>
  </conditionalFormatting>
  <conditionalFormatting sqref="P19:AJ19">
    <cfRule type="expression" dxfId="793" priority="899">
      <formula>IF(RIGHT(TEXT(P19,"0.#"),1)=".",FALSE,TRUE)</formula>
    </cfRule>
    <cfRule type="expression" dxfId="792" priority="900">
      <formula>IF(RIGHT(TEXT(P19,"0.#"),1)=".",TRUE,FALSE)</formula>
    </cfRule>
  </conditionalFormatting>
  <conditionalFormatting sqref="AE32 AQ32">
    <cfRule type="expression" dxfId="791" priority="897">
      <formula>IF(RIGHT(TEXT(AE32,"0.#"),1)=".",FALSE,TRUE)</formula>
    </cfRule>
    <cfRule type="expression" dxfId="790" priority="898">
      <formula>IF(RIGHT(TEXT(AE32,"0.#"),1)=".",TRUE,FALSE)</formula>
    </cfRule>
  </conditionalFormatting>
  <conditionalFormatting sqref="Y312:Y319 Y310">
    <cfRule type="expression" dxfId="789" priority="895">
      <formula>IF(RIGHT(TEXT(Y310,"0.#"),1)=".",FALSE,TRUE)</formula>
    </cfRule>
    <cfRule type="expression" dxfId="788" priority="896">
      <formula>IF(RIGHT(TEXT(Y310,"0.#"),1)=".",TRUE,FALSE)</formula>
    </cfRule>
  </conditionalFormatting>
  <conditionalFormatting sqref="AU311">
    <cfRule type="expression" dxfId="787" priority="893">
      <formula>IF(RIGHT(TEXT(AU311,"0.#"),1)=".",FALSE,TRUE)</formula>
    </cfRule>
    <cfRule type="expression" dxfId="786" priority="894">
      <formula>IF(RIGHT(TEXT(AU311,"0.#"),1)=".",TRUE,FALSE)</formula>
    </cfRule>
  </conditionalFormatting>
  <conditionalFormatting sqref="AU320">
    <cfRule type="expression" dxfId="785" priority="891">
      <formula>IF(RIGHT(TEXT(AU320,"0.#"),1)=".",FALSE,TRUE)</formula>
    </cfRule>
    <cfRule type="expression" dxfId="784" priority="892">
      <formula>IF(RIGHT(TEXT(AU320,"0.#"),1)=".",TRUE,FALSE)</formula>
    </cfRule>
  </conditionalFormatting>
  <conditionalFormatting sqref="AU312:AU319 AU310">
    <cfRule type="expression" dxfId="783" priority="889">
      <formula>IF(RIGHT(TEXT(AU310,"0.#"),1)=".",FALSE,TRUE)</formula>
    </cfRule>
    <cfRule type="expression" dxfId="782" priority="890">
      <formula>IF(RIGHT(TEXT(AU310,"0.#"),1)=".",TRUE,FALSE)</formula>
    </cfRule>
  </conditionalFormatting>
  <conditionalFormatting sqref="Y350 Y337 Y324">
    <cfRule type="expression" dxfId="781" priority="887">
      <formula>IF(RIGHT(TEXT(Y324,"0.#"),1)=".",FALSE,TRUE)</formula>
    </cfRule>
    <cfRule type="expression" dxfId="780" priority="888">
      <formula>IF(RIGHT(TEXT(Y324,"0.#"),1)=".",TRUE,FALSE)</formula>
    </cfRule>
  </conditionalFormatting>
  <conditionalFormatting sqref="Y359 Y346 Y333">
    <cfRule type="expression" dxfId="779" priority="885">
      <formula>IF(RIGHT(TEXT(Y333,"0.#"),1)=".",FALSE,TRUE)</formula>
    </cfRule>
    <cfRule type="expression" dxfId="778" priority="886">
      <formula>IF(RIGHT(TEXT(Y333,"0.#"),1)=".",TRUE,FALSE)</formula>
    </cfRule>
  </conditionalFormatting>
  <conditionalFormatting sqref="AU350 AU337 AU324">
    <cfRule type="expression" dxfId="777" priority="881">
      <formula>IF(RIGHT(TEXT(AU324,"0.#"),1)=".",FALSE,TRUE)</formula>
    </cfRule>
    <cfRule type="expression" dxfId="776" priority="882">
      <formula>IF(RIGHT(TEXT(AU324,"0.#"),1)=".",TRUE,FALSE)</formula>
    </cfRule>
  </conditionalFormatting>
  <conditionalFormatting sqref="AU359 AU346 AU333">
    <cfRule type="expression" dxfId="775" priority="879">
      <formula>IF(RIGHT(TEXT(AU333,"0.#"),1)=".",FALSE,TRUE)</formula>
    </cfRule>
    <cfRule type="expression" dxfId="774" priority="880">
      <formula>IF(RIGHT(TEXT(AU333,"0.#"),1)=".",TRUE,FALSE)</formula>
    </cfRule>
  </conditionalFormatting>
  <conditionalFormatting sqref="AU351:AU358 AU349 AU338:AU345 AU336 AU325:AU332 AU323">
    <cfRule type="expression" dxfId="773" priority="877">
      <formula>IF(RIGHT(TEXT(AU323,"0.#"),1)=".",FALSE,TRUE)</formula>
    </cfRule>
    <cfRule type="expression" dxfId="772" priority="878">
      <formula>IF(RIGHT(TEXT(AU323,"0.#"),1)=".",TRUE,FALSE)</formula>
    </cfRule>
  </conditionalFormatting>
  <conditionalFormatting sqref="AI32">
    <cfRule type="expression" dxfId="771" priority="875">
      <formula>IF(RIGHT(TEXT(AI32,"0.#"),1)=".",FALSE,TRUE)</formula>
    </cfRule>
    <cfRule type="expression" dxfId="770" priority="876">
      <formula>IF(RIGHT(TEXT(AI32,"0.#"),1)=".",TRUE,FALSE)</formula>
    </cfRule>
  </conditionalFormatting>
  <conditionalFormatting sqref="AM32">
    <cfRule type="expression" dxfId="769" priority="873">
      <formula>IF(RIGHT(TEXT(AM32,"0.#"),1)=".",FALSE,TRUE)</formula>
    </cfRule>
    <cfRule type="expression" dxfId="768" priority="874">
      <formula>IF(RIGHT(TEXT(AM32,"0.#"),1)=".",TRUE,FALSE)</formula>
    </cfRule>
  </conditionalFormatting>
  <conditionalFormatting sqref="AE33">
    <cfRule type="expression" dxfId="767" priority="871">
      <formula>IF(RIGHT(TEXT(AE33,"0.#"),1)=".",FALSE,TRUE)</formula>
    </cfRule>
    <cfRule type="expression" dxfId="766" priority="872">
      <formula>IF(RIGHT(TEXT(AE33,"0.#"),1)=".",TRUE,FALSE)</formula>
    </cfRule>
  </conditionalFormatting>
  <conditionalFormatting sqref="AI33">
    <cfRule type="expression" dxfId="765" priority="869">
      <formula>IF(RIGHT(TEXT(AI33,"0.#"),1)=".",FALSE,TRUE)</formula>
    </cfRule>
    <cfRule type="expression" dxfId="764" priority="870">
      <formula>IF(RIGHT(TEXT(AI33,"0.#"),1)=".",TRUE,FALSE)</formula>
    </cfRule>
  </conditionalFormatting>
  <conditionalFormatting sqref="AM33">
    <cfRule type="expression" dxfId="763" priority="867">
      <formula>IF(RIGHT(TEXT(AM33,"0.#"),1)=".",FALSE,TRUE)</formula>
    </cfRule>
    <cfRule type="expression" dxfId="762" priority="868">
      <formula>IF(RIGHT(TEXT(AM33,"0.#"),1)=".",TRUE,FALSE)</formula>
    </cfRule>
  </conditionalFormatting>
  <conditionalFormatting sqref="AQ33">
    <cfRule type="expression" dxfId="761" priority="865">
      <formula>IF(RIGHT(TEXT(AQ33,"0.#"),1)=".",FALSE,TRUE)</formula>
    </cfRule>
    <cfRule type="expression" dxfId="760" priority="866">
      <formula>IF(RIGHT(TEXT(AQ33,"0.#"),1)=".",TRUE,FALSE)</formula>
    </cfRule>
  </conditionalFormatting>
  <conditionalFormatting sqref="AE210">
    <cfRule type="expression" dxfId="759" priority="863">
      <formula>IF(RIGHT(TEXT(AE210,"0.#"),1)=".",FALSE,TRUE)</formula>
    </cfRule>
    <cfRule type="expression" dxfId="758" priority="864">
      <formula>IF(RIGHT(TEXT(AE210,"0.#"),1)=".",TRUE,FALSE)</formula>
    </cfRule>
  </conditionalFormatting>
  <conditionalFormatting sqref="AE211">
    <cfRule type="expression" dxfId="757" priority="861">
      <formula>IF(RIGHT(TEXT(AE211,"0.#"),1)=".",FALSE,TRUE)</formula>
    </cfRule>
    <cfRule type="expression" dxfId="756" priority="862">
      <formula>IF(RIGHT(TEXT(AE211,"0.#"),1)=".",TRUE,FALSE)</formula>
    </cfRule>
  </conditionalFormatting>
  <conditionalFormatting sqref="AE212">
    <cfRule type="expression" dxfId="755" priority="859">
      <formula>IF(RIGHT(TEXT(AE212,"0.#"),1)=".",FALSE,TRUE)</formula>
    </cfRule>
    <cfRule type="expression" dxfId="754" priority="860">
      <formula>IF(RIGHT(TEXT(AE212,"0.#"),1)=".",TRUE,FALSE)</formula>
    </cfRule>
  </conditionalFormatting>
  <conditionalFormatting sqref="AI212">
    <cfRule type="expression" dxfId="753" priority="857">
      <formula>IF(RIGHT(TEXT(AI212,"0.#"),1)=".",FALSE,TRUE)</formula>
    </cfRule>
    <cfRule type="expression" dxfId="752" priority="858">
      <formula>IF(RIGHT(TEXT(AI212,"0.#"),1)=".",TRUE,FALSE)</formula>
    </cfRule>
  </conditionalFormatting>
  <conditionalFormatting sqref="AI211">
    <cfRule type="expression" dxfId="751" priority="855">
      <formula>IF(RIGHT(TEXT(AI211,"0.#"),1)=".",FALSE,TRUE)</formula>
    </cfRule>
    <cfRule type="expression" dxfId="750" priority="856">
      <formula>IF(RIGHT(TEXT(AI211,"0.#"),1)=".",TRUE,FALSE)</formula>
    </cfRule>
  </conditionalFormatting>
  <conditionalFormatting sqref="AI210">
    <cfRule type="expression" dxfId="749" priority="853">
      <formula>IF(RIGHT(TEXT(AI210,"0.#"),1)=".",FALSE,TRUE)</formula>
    </cfRule>
    <cfRule type="expression" dxfId="748" priority="854">
      <formula>IF(RIGHT(TEXT(AI210,"0.#"),1)=".",TRUE,FALSE)</formula>
    </cfRule>
  </conditionalFormatting>
  <conditionalFormatting sqref="AM210">
    <cfRule type="expression" dxfId="747" priority="851">
      <formula>IF(RIGHT(TEXT(AM210,"0.#"),1)=".",FALSE,TRUE)</formula>
    </cfRule>
    <cfRule type="expression" dxfId="746" priority="852">
      <formula>IF(RIGHT(TEXT(AM210,"0.#"),1)=".",TRUE,FALSE)</formula>
    </cfRule>
  </conditionalFormatting>
  <conditionalFormatting sqref="AM211">
    <cfRule type="expression" dxfId="745" priority="849">
      <formula>IF(RIGHT(TEXT(AM211,"0.#"),1)=".",FALSE,TRUE)</formula>
    </cfRule>
    <cfRule type="expression" dxfId="744" priority="850">
      <formula>IF(RIGHT(TEXT(AM211,"0.#"),1)=".",TRUE,FALSE)</formula>
    </cfRule>
  </conditionalFormatting>
  <conditionalFormatting sqref="AM212">
    <cfRule type="expression" dxfId="743" priority="847">
      <formula>IF(RIGHT(TEXT(AM212,"0.#"),1)=".",FALSE,TRUE)</formula>
    </cfRule>
    <cfRule type="expression" dxfId="742" priority="848">
      <formula>IF(RIGHT(TEXT(AM212,"0.#"),1)=".",TRUE,FALSE)</formula>
    </cfRule>
  </conditionalFormatting>
  <conditionalFormatting sqref="AL368:AO395">
    <cfRule type="expression" dxfId="741" priority="843">
      <formula>IF(AND(AL368&gt;=0, RIGHT(TEXT(AL368,"0.#"),1)&lt;&gt;"."),TRUE,FALSE)</formula>
    </cfRule>
    <cfRule type="expression" dxfId="740" priority="844">
      <formula>IF(AND(AL368&gt;=0, RIGHT(TEXT(AL368,"0.#"),1)="."),TRUE,FALSE)</formula>
    </cfRule>
    <cfRule type="expression" dxfId="739" priority="845">
      <formula>IF(AND(AL368&lt;0, RIGHT(TEXT(AL368,"0.#"),1)&lt;&gt;"."),TRUE,FALSE)</formula>
    </cfRule>
    <cfRule type="expression" dxfId="738" priority="846">
      <formula>IF(AND(AL368&lt;0, RIGHT(TEXT(AL368,"0.#"),1)="."),TRUE,FALSE)</formula>
    </cfRule>
  </conditionalFormatting>
  <conditionalFormatting sqref="AQ210:AQ212">
    <cfRule type="expression" dxfId="737" priority="841">
      <formula>IF(RIGHT(TEXT(AQ210,"0.#"),1)=".",FALSE,TRUE)</formula>
    </cfRule>
    <cfRule type="expression" dxfId="736" priority="842">
      <formula>IF(RIGHT(TEXT(AQ210,"0.#"),1)=".",TRUE,FALSE)</formula>
    </cfRule>
  </conditionalFormatting>
  <conditionalFormatting sqref="AU210:AU212">
    <cfRule type="expression" dxfId="735" priority="839">
      <formula>IF(RIGHT(TEXT(AU210,"0.#"),1)=".",FALSE,TRUE)</formula>
    </cfRule>
    <cfRule type="expression" dxfId="734" priority="840">
      <formula>IF(RIGHT(TEXT(AU210,"0.#"),1)=".",TRUE,FALSE)</formula>
    </cfRule>
  </conditionalFormatting>
  <conditionalFormatting sqref="Y368:Y395">
    <cfRule type="expression" dxfId="733" priority="837">
      <formula>IF(RIGHT(TEXT(Y368,"0.#"),1)=".",FALSE,TRUE)</formula>
    </cfRule>
    <cfRule type="expression" dxfId="732" priority="838">
      <formula>IF(RIGHT(TEXT(Y368,"0.#"),1)=".",TRUE,FALSE)</formula>
    </cfRule>
  </conditionalFormatting>
  <conditionalFormatting sqref="AL631:AO660">
    <cfRule type="expression" dxfId="731" priority="833">
      <formula>IF(AND(AL631&gt;=0, RIGHT(TEXT(AL631,"0.#"),1)&lt;&gt;"."),TRUE,FALSE)</formula>
    </cfRule>
    <cfRule type="expression" dxfId="730" priority="834">
      <formula>IF(AND(AL631&gt;=0, RIGHT(TEXT(AL631,"0.#"),1)="."),TRUE,FALSE)</formula>
    </cfRule>
    <cfRule type="expression" dxfId="729" priority="835">
      <formula>IF(AND(AL631&lt;0, RIGHT(TEXT(AL631,"0.#"),1)&lt;&gt;"."),TRUE,FALSE)</formula>
    </cfRule>
    <cfRule type="expression" dxfId="728" priority="836">
      <formula>IF(AND(AL631&lt;0, RIGHT(TEXT(AL631,"0.#"),1)="."),TRUE,FALSE)</formula>
    </cfRule>
  </conditionalFormatting>
  <conditionalFormatting sqref="Y631:Y660">
    <cfRule type="expression" dxfId="727" priority="831">
      <formula>IF(RIGHT(TEXT(Y631,"0.#"),1)=".",FALSE,TRUE)</formula>
    </cfRule>
    <cfRule type="expression" dxfId="726" priority="832">
      <formula>IF(RIGHT(TEXT(Y631,"0.#"),1)=".",TRUE,FALSE)</formula>
    </cfRule>
  </conditionalFormatting>
  <conditionalFormatting sqref="AL366:AO367">
    <cfRule type="expression" dxfId="725" priority="827">
      <formula>IF(AND(AL366&gt;=0, RIGHT(TEXT(AL366,"0.#"),1)&lt;&gt;"."),TRUE,FALSE)</formula>
    </cfRule>
    <cfRule type="expression" dxfId="724" priority="828">
      <formula>IF(AND(AL366&gt;=0, RIGHT(TEXT(AL366,"0.#"),1)="."),TRUE,FALSE)</formula>
    </cfRule>
    <cfRule type="expression" dxfId="723" priority="829">
      <formula>IF(AND(AL366&lt;0, RIGHT(TEXT(AL366,"0.#"),1)&lt;&gt;"."),TRUE,FALSE)</formula>
    </cfRule>
    <cfRule type="expression" dxfId="722" priority="830">
      <formula>IF(AND(AL366&lt;0, RIGHT(TEXT(AL366,"0.#"),1)="."),TRUE,FALSE)</formula>
    </cfRule>
  </conditionalFormatting>
  <conditionalFormatting sqref="Y366:Y367">
    <cfRule type="expression" dxfId="721" priority="825">
      <formula>IF(RIGHT(TEXT(Y366,"0.#"),1)=".",FALSE,TRUE)</formula>
    </cfRule>
    <cfRule type="expression" dxfId="720" priority="826">
      <formula>IF(RIGHT(TEXT(Y366,"0.#"),1)=".",TRUE,FALSE)</formula>
    </cfRule>
  </conditionalFormatting>
  <conditionalFormatting sqref="Y401:Y428">
    <cfRule type="expression" dxfId="719" priority="763">
      <formula>IF(RIGHT(TEXT(Y401,"0.#"),1)=".",FALSE,TRUE)</formula>
    </cfRule>
    <cfRule type="expression" dxfId="718" priority="764">
      <formula>IF(RIGHT(TEXT(Y401,"0.#"),1)=".",TRUE,FALSE)</formula>
    </cfRule>
  </conditionalFormatting>
  <conditionalFormatting sqref="Y399:Y400">
    <cfRule type="expression" dxfId="717" priority="757">
      <formula>IF(RIGHT(TEXT(Y399,"0.#"),1)=".",FALSE,TRUE)</formula>
    </cfRule>
    <cfRule type="expression" dxfId="716" priority="758">
      <formula>IF(RIGHT(TEXT(Y399,"0.#"),1)=".",TRUE,FALSE)</formula>
    </cfRule>
  </conditionalFormatting>
  <conditionalFormatting sqref="Y434:Y461">
    <cfRule type="expression" dxfId="715" priority="751">
      <formula>IF(RIGHT(TEXT(Y434,"0.#"),1)=".",FALSE,TRUE)</formula>
    </cfRule>
    <cfRule type="expression" dxfId="714" priority="752">
      <formula>IF(RIGHT(TEXT(Y434,"0.#"),1)=".",TRUE,FALSE)</formula>
    </cfRule>
  </conditionalFormatting>
  <conditionalFormatting sqref="Y432:Y433">
    <cfRule type="expression" dxfId="713" priority="745">
      <formula>IF(RIGHT(TEXT(Y432,"0.#"),1)=".",FALSE,TRUE)</formula>
    </cfRule>
    <cfRule type="expression" dxfId="712" priority="746">
      <formula>IF(RIGHT(TEXT(Y432,"0.#"),1)=".",TRUE,FALSE)</formula>
    </cfRule>
  </conditionalFormatting>
  <conditionalFormatting sqref="Y467:Y494">
    <cfRule type="expression" dxfId="711" priority="739">
      <formula>IF(RIGHT(TEXT(Y467,"0.#"),1)=".",FALSE,TRUE)</formula>
    </cfRule>
    <cfRule type="expression" dxfId="710" priority="740">
      <formula>IF(RIGHT(TEXT(Y467,"0.#"),1)=".",TRUE,FALSE)</formula>
    </cfRule>
  </conditionalFormatting>
  <conditionalFormatting sqref="Y465:Y466">
    <cfRule type="expression" dxfId="709" priority="733">
      <formula>IF(RIGHT(TEXT(Y465,"0.#"),1)=".",FALSE,TRUE)</formula>
    </cfRule>
    <cfRule type="expression" dxfId="708" priority="734">
      <formula>IF(RIGHT(TEXT(Y465,"0.#"),1)=".",TRUE,FALSE)</formula>
    </cfRule>
  </conditionalFormatting>
  <conditionalFormatting sqref="Y500:Y527">
    <cfRule type="expression" dxfId="707" priority="727">
      <formula>IF(RIGHT(TEXT(Y500,"0.#"),1)=".",FALSE,TRUE)</formula>
    </cfRule>
    <cfRule type="expression" dxfId="706" priority="728">
      <formula>IF(RIGHT(TEXT(Y500,"0.#"),1)=".",TRUE,FALSE)</formula>
    </cfRule>
  </conditionalFormatting>
  <conditionalFormatting sqref="Y498:Y499">
    <cfRule type="expression" dxfId="705" priority="721">
      <formula>IF(RIGHT(TEXT(Y498,"0.#"),1)=".",FALSE,TRUE)</formula>
    </cfRule>
    <cfRule type="expression" dxfId="704" priority="722">
      <formula>IF(RIGHT(TEXT(Y498,"0.#"),1)=".",TRUE,FALSE)</formula>
    </cfRule>
  </conditionalFormatting>
  <conditionalFormatting sqref="Y533:Y560">
    <cfRule type="expression" dxfId="703" priority="715">
      <formula>IF(RIGHT(TEXT(Y533,"0.#"),1)=".",FALSE,TRUE)</formula>
    </cfRule>
    <cfRule type="expression" dxfId="702" priority="716">
      <formula>IF(RIGHT(TEXT(Y533,"0.#"),1)=".",TRUE,FALSE)</formula>
    </cfRule>
  </conditionalFormatting>
  <conditionalFormatting sqref="W23">
    <cfRule type="expression" dxfId="701" priority="823">
      <formula>IF(RIGHT(TEXT(W23,"0.#"),1)=".",FALSE,TRUE)</formula>
    </cfRule>
    <cfRule type="expression" dxfId="700" priority="824">
      <formula>IF(RIGHT(TEXT(W23,"0.#"),1)=".",TRUE,FALSE)</formula>
    </cfRule>
  </conditionalFormatting>
  <conditionalFormatting sqref="W24:W27">
    <cfRule type="expression" dxfId="699" priority="821">
      <formula>IF(RIGHT(TEXT(W24,"0.#"),1)=".",FALSE,TRUE)</formula>
    </cfRule>
    <cfRule type="expression" dxfId="698" priority="822">
      <formula>IF(RIGHT(TEXT(W24,"0.#"),1)=".",TRUE,FALSE)</formula>
    </cfRule>
  </conditionalFormatting>
  <conditionalFormatting sqref="W28">
    <cfRule type="expression" dxfId="697" priority="819">
      <formula>IF(RIGHT(TEXT(W28,"0.#"),1)=".",FALSE,TRUE)</formula>
    </cfRule>
    <cfRule type="expression" dxfId="696" priority="820">
      <formula>IF(RIGHT(TEXT(W28,"0.#"),1)=".",TRUE,FALSE)</formula>
    </cfRule>
  </conditionalFormatting>
  <conditionalFormatting sqref="P23">
    <cfRule type="expression" dxfId="695" priority="817">
      <formula>IF(RIGHT(TEXT(P23,"0.#"),1)=".",FALSE,TRUE)</formula>
    </cfRule>
    <cfRule type="expression" dxfId="694" priority="818">
      <formula>IF(RIGHT(TEXT(P23,"0.#"),1)=".",TRUE,FALSE)</formula>
    </cfRule>
  </conditionalFormatting>
  <conditionalFormatting sqref="P24:P27">
    <cfRule type="expression" dxfId="693" priority="815">
      <formula>IF(RIGHT(TEXT(P24,"0.#"),1)=".",FALSE,TRUE)</formula>
    </cfRule>
    <cfRule type="expression" dxfId="692" priority="816">
      <formula>IF(RIGHT(TEXT(P24,"0.#"),1)=".",TRUE,FALSE)</formula>
    </cfRule>
  </conditionalFormatting>
  <conditionalFormatting sqref="P28">
    <cfRule type="expression" dxfId="691" priority="813">
      <formula>IF(RIGHT(TEXT(P28,"0.#"),1)=".",FALSE,TRUE)</formula>
    </cfRule>
    <cfRule type="expression" dxfId="690" priority="814">
      <formula>IF(RIGHT(TEXT(P28,"0.#"),1)=".",TRUE,FALSE)</formula>
    </cfRule>
  </conditionalFormatting>
  <conditionalFormatting sqref="AE202">
    <cfRule type="expression" dxfId="689" priority="811">
      <formula>IF(RIGHT(TEXT(AE202,"0.#"),1)=".",FALSE,TRUE)</formula>
    </cfRule>
    <cfRule type="expression" dxfId="688" priority="812">
      <formula>IF(RIGHT(TEXT(AE202,"0.#"),1)=".",TRUE,FALSE)</formula>
    </cfRule>
  </conditionalFormatting>
  <conditionalFormatting sqref="AE203">
    <cfRule type="expression" dxfId="687" priority="809">
      <formula>IF(RIGHT(TEXT(AE203,"0.#"),1)=".",FALSE,TRUE)</formula>
    </cfRule>
    <cfRule type="expression" dxfId="686" priority="810">
      <formula>IF(RIGHT(TEXT(AE203,"0.#"),1)=".",TRUE,FALSE)</formula>
    </cfRule>
  </conditionalFormatting>
  <conditionalFormatting sqref="AE204">
    <cfRule type="expression" dxfId="685" priority="807">
      <formula>IF(RIGHT(TEXT(AE204,"0.#"),1)=".",FALSE,TRUE)</formula>
    </cfRule>
    <cfRule type="expression" dxfId="684" priority="808">
      <formula>IF(RIGHT(TEXT(AE204,"0.#"),1)=".",TRUE,FALSE)</formula>
    </cfRule>
  </conditionalFormatting>
  <conditionalFormatting sqref="AI204">
    <cfRule type="expression" dxfId="683" priority="805">
      <formula>IF(RIGHT(TEXT(AI204,"0.#"),1)=".",FALSE,TRUE)</formula>
    </cfRule>
    <cfRule type="expression" dxfId="682" priority="806">
      <formula>IF(RIGHT(TEXT(AI204,"0.#"),1)=".",TRUE,FALSE)</formula>
    </cfRule>
  </conditionalFormatting>
  <conditionalFormatting sqref="AI203">
    <cfRule type="expression" dxfId="681" priority="803">
      <formula>IF(RIGHT(TEXT(AI203,"0.#"),1)=".",FALSE,TRUE)</formula>
    </cfRule>
    <cfRule type="expression" dxfId="680" priority="804">
      <formula>IF(RIGHT(TEXT(AI203,"0.#"),1)=".",TRUE,FALSE)</formula>
    </cfRule>
  </conditionalFormatting>
  <conditionalFormatting sqref="AI202">
    <cfRule type="expression" dxfId="679" priority="801">
      <formula>IF(RIGHT(TEXT(AI202,"0.#"),1)=".",FALSE,TRUE)</formula>
    </cfRule>
    <cfRule type="expression" dxfId="678" priority="802">
      <formula>IF(RIGHT(TEXT(AI202,"0.#"),1)=".",TRUE,FALSE)</formula>
    </cfRule>
  </conditionalFormatting>
  <conditionalFormatting sqref="AM202">
    <cfRule type="expression" dxfId="677" priority="799">
      <formula>IF(RIGHT(TEXT(AM202,"0.#"),1)=".",FALSE,TRUE)</formula>
    </cfRule>
    <cfRule type="expression" dxfId="676" priority="800">
      <formula>IF(RIGHT(TEXT(AM202,"0.#"),1)=".",TRUE,FALSE)</formula>
    </cfRule>
  </conditionalFormatting>
  <conditionalFormatting sqref="AM203">
    <cfRule type="expression" dxfId="675" priority="797">
      <formula>IF(RIGHT(TEXT(AM203,"0.#"),1)=".",FALSE,TRUE)</formula>
    </cfRule>
    <cfRule type="expression" dxfId="674" priority="798">
      <formula>IF(RIGHT(TEXT(AM203,"0.#"),1)=".",TRUE,FALSE)</formula>
    </cfRule>
  </conditionalFormatting>
  <conditionalFormatting sqref="AM204">
    <cfRule type="expression" dxfId="673" priority="795">
      <formula>IF(RIGHT(TEXT(AM204,"0.#"),1)=".",FALSE,TRUE)</formula>
    </cfRule>
    <cfRule type="expression" dxfId="672" priority="796">
      <formula>IF(RIGHT(TEXT(AM204,"0.#"),1)=".",TRUE,FALSE)</formula>
    </cfRule>
  </conditionalFormatting>
  <conditionalFormatting sqref="AQ202:AQ204">
    <cfRule type="expression" dxfId="671" priority="793">
      <formula>IF(RIGHT(TEXT(AQ202,"0.#"),1)=".",FALSE,TRUE)</formula>
    </cfRule>
    <cfRule type="expression" dxfId="670" priority="794">
      <formula>IF(RIGHT(TEXT(AQ202,"0.#"),1)=".",TRUE,FALSE)</formula>
    </cfRule>
  </conditionalFormatting>
  <conditionalFormatting sqref="AU202:AU204">
    <cfRule type="expression" dxfId="669" priority="791">
      <formula>IF(RIGHT(TEXT(AU202,"0.#"),1)=".",FALSE,TRUE)</formula>
    </cfRule>
    <cfRule type="expression" dxfId="668" priority="792">
      <formula>IF(RIGHT(TEXT(AU202,"0.#"),1)=".",TRUE,FALSE)</formula>
    </cfRule>
  </conditionalFormatting>
  <conditionalFormatting sqref="AE205">
    <cfRule type="expression" dxfId="667" priority="789">
      <formula>IF(RIGHT(TEXT(AE205,"0.#"),1)=".",FALSE,TRUE)</formula>
    </cfRule>
    <cfRule type="expression" dxfId="666" priority="790">
      <formula>IF(RIGHT(TEXT(AE205,"0.#"),1)=".",TRUE,FALSE)</formula>
    </cfRule>
  </conditionalFormatting>
  <conditionalFormatting sqref="AE206">
    <cfRule type="expression" dxfId="665" priority="787">
      <formula>IF(RIGHT(TEXT(AE206,"0.#"),1)=".",FALSE,TRUE)</formula>
    </cfRule>
    <cfRule type="expression" dxfId="664" priority="788">
      <formula>IF(RIGHT(TEXT(AE206,"0.#"),1)=".",TRUE,FALSE)</formula>
    </cfRule>
  </conditionalFormatting>
  <conditionalFormatting sqref="AE207">
    <cfRule type="expression" dxfId="663" priority="785">
      <formula>IF(RIGHT(TEXT(AE207,"0.#"),1)=".",FALSE,TRUE)</formula>
    </cfRule>
    <cfRule type="expression" dxfId="662" priority="786">
      <formula>IF(RIGHT(TEXT(AE207,"0.#"),1)=".",TRUE,FALSE)</formula>
    </cfRule>
  </conditionalFormatting>
  <conditionalFormatting sqref="AI207">
    <cfRule type="expression" dxfId="661" priority="783">
      <formula>IF(RIGHT(TEXT(AI207,"0.#"),1)=".",FALSE,TRUE)</formula>
    </cfRule>
    <cfRule type="expression" dxfId="660" priority="784">
      <formula>IF(RIGHT(TEXT(AI207,"0.#"),1)=".",TRUE,FALSE)</formula>
    </cfRule>
  </conditionalFormatting>
  <conditionalFormatting sqref="AI206">
    <cfRule type="expression" dxfId="659" priority="781">
      <formula>IF(RIGHT(TEXT(AI206,"0.#"),1)=".",FALSE,TRUE)</formula>
    </cfRule>
    <cfRule type="expression" dxfId="658" priority="782">
      <formula>IF(RIGHT(TEXT(AI206,"0.#"),1)=".",TRUE,FALSE)</formula>
    </cfRule>
  </conditionalFormatting>
  <conditionalFormatting sqref="AI205">
    <cfRule type="expression" dxfId="657" priority="779">
      <formula>IF(RIGHT(TEXT(AI205,"0.#"),1)=".",FALSE,TRUE)</formula>
    </cfRule>
    <cfRule type="expression" dxfId="656" priority="780">
      <formula>IF(RIGHT(TEXT(AI205,"0.#"),1)=".",TRUE,FALSE)</formula>
    </cfRule>
  </conditionalFormatting>
  <conditionalFormatting sqref="AM205">
    <cfRule type="expression" dxfId="655" priority="777">
      <formula>IF(RIGHT(TEXT(AM205,"0.#"),1)=".",FALSE,TRUE)</formula>
    </cfRule>
    <cfRule type="expression" dxfId="654" priority="778">
      <formula>IF(RIGHT(TEXT(AM205,"0.#"),1)=".",TRUE,FALSE)</formula>
    </cfRule>
  </conditionalFormatting>
  <conditionalFormatting sqref="AM206">
    <cfRule type="expression" dxfId="653" priority="775">
      <formula>IF(RIGHT(TEXT(AM206,"0.#"),1)=".",FALSE,TRUE)</formula>
    </cfRule>
    <cfRule type="expression" dxfId="652" priority="776">
      <formula>IF(RIGHT(TEXT(AM206,"0.#"),1)=".",TRUE,FALSE)</formula>
    </cfRule>
  </conditionalFormatting>
  <conditionalFormatting sqref="AM207">
    <cfRule type="expression" dxfId="651" priority="773">
      <formula>IF(RIGHT(TEXT(AM207,"0.#"),1)=".",FALSE,TRUE)</formula>
    </cfRule>
    <cfRule type="expression" dxfId="650" priority="774">
      <formula>IF(RIGHT(TEXT(AM207,"0.#"),1)=".",TRUE,FALSE)</formula>
    </cfRule>
  </conditionalFormatting>
  <conditionalFormatting sqref="AQ205:AQ207">
    <cfRule type="expression" dxfId="649" priority="771">
      <formula>IF(RIGHT(TEXT(AQ205,"0.#"),1)=".",FALSE,TRUE)</formula>
    </cfRule>
    <cfRule type="expression" dxfId="648" priority="772">
      <formula>IF(RIGHT(TEXT(AQ205,"0.#"),1)=".",TRUE,FALSE)</formula>
    </cfRule>
  </conditionalFormatting>
  <conditionalFormatting sqref="AU205:AU207">
    <cfRule type="expression" dxfId="647" priority="769">
      <formula>IF(RIGHT(TEXT(AU205,"0.#"),1)=".",FALSE,TRUE)</formula>
    </cfRule>
    <cfRule type="expression" dxfId="646" priority="770">
      <formula>IF(RIGHT(TEXT(AU205,"0.#"),1)=".",TRUE,FALSE)</formula>
    </cfRule>
  </conditionalFormatting>
  <conditionalFormatting sqref="AL401:AO428">
    <cfRule type="expression" dxfId="645" priority="765">
      <formula>IF(AND(AL401&gt;=0, RIGHT(TEXT(AL401,"0.#"),1)&lt;&gt;"."),TRUE,FALSE)</formula>
    </cfRule>
    <cfRule type="expression" dxfId="644" priority="766">
      <formula>IF(AND(AL401&gt;=0, RIGHT(TEXT(AL401,"0.#"),1)="."),TRUE,FALSE)</formula>
    </cfRule>
    <cfRule type="expression" dxfId="643" priority="767">
      <formula>IF(AND(AL401&lt;0, RIGHT(TEXT(AL401,"0.#"),1)&lt;&gt;"."),TRUE,FALSE)</formula>
    </cfRule>
    <cfRule type="expression" dxfId="642" priority="768">
      <formula>IF(AND(AL401&lt;0, RIGHT(TEXT(AL401,"0.#"),1)="."),TRUE,FALSE)</formula>
    </cfRule>
  </conditionalFormatting>
  <conditionalFormatting sqref="AL399:AO400">
    <cfRule type="expression" dxfId="641" priority="759">
      <formula>IF(AND(AL399&gt;=0, RIGHT(TEXT(AL399,"0.#"),1)&lt;&gt;"."),TRUE,FALSE)</formula>
    </cfRule>
    <cfRule type="expression" dxfId="640" priority="760">
      <formula>IF(AND(AL399&gt;=0, RIGHT(TEXT(AL399,"0.#"),1)="."),TRUE,FALSE)</formula>
    </cfRule>
    <cfRule type="expression" dxfId="639" priority="761">
      <formula>IF(AND(AL399&lt;0, RIGHT(TEXT(AL399,"0.#"),1)&lt;&gt;"."),TRUE,FALSE)</formula>
    </cfRule>
    <cfRule type="expression" dxfId="638" priority="762">
      <formula>IF(AND(AL399&lt;0, RIGHT(TEXT(AL399,"0.#"),1)="."),TRUE,FALSE)</formula>
    </cfRule>
  </conditionalFormatting>
  <conditionalFormatting sqref="AL434:AO461">
    <cfRule type="expression" dxfId="637" priority="753">
      <formula>IF(AND(AL434&gt;=0, RIGHT(TEXT(AL434,"0.#"),1)&lt;&gt;"."),TRUE,FALSE)</formula>
    </cfRule>
    <cfRule type="expression" dxfId="636" priority="754">
      <formula>IF(AND(AL434&gt;=0, RIGHT(TEXT(AL434,"0.#"),1)="."),TRUE,FALSE)</formula>
    </cfRule>
    <cfRule type="expression" dxfId="635" priority="755">
      <formula>IF(AND(AL434&lt;0, RIGHT(TEXT(AL434,"0.#"),1)&lt;&gt;"."),TRUE,FALSE)</formula>
    </cfRule>
    <cfRule type="expression" dxfId="634" priority="756">
      <formula>IF(AND(AL434&lt;0, RIGHT(TEXT(AL434,"0.#"),1)="."),TRUE,FALSE)</formula>
    </cfRule>
  </conditionalFormatting>
  <conditionalFormatting sqref="AL432:AO433">
    <cfRule type="expression" dxfId="633" priority="747">
      <formula>IF(AND(AL432&gt;=0, RIGHT(TEXT(AL432,"0.#"),1)&lt;&gt;"."),TRUE,FALSE)</formula>
    </cfRule>
    <cfRule type="expression" dxfId="632" priority="748">
      <formula>IF(AND(AL432&gt;=0, RIGHT(TEXT(AL432,"0.#"),1)="."),TRUE,FALSE)</formula>
    </cfRule>
    <cfRule type="expression" dxfId="631" priority="749">
      <formula>IF(AND(AL432&lt;0, RIGHT(TEXT(AL432,"0.#"),1)&lt;&gt;"."),TRUE,FALSE)</formula>
    </cfRule>
    <cfRule type="expression" dxfId="630" priority="750">
      <formula>IF(AND(AL432&lt;0, RIGHT(TEXT(AL432,"0.#"),1)="."),TRUE,FALSE)</formula>
    </cfRule>
  </conditionalFormatting>
  <conditionalFormatting sqref="AL467:AO494">
    <cfRule type="expression" dxfId="629" priority="741">
      <formula>IF(AND(AL467&gt;=0, RIGHT(TEXT(AL467,"0.#"),1)&lt;&gt;"."),TRUE,FALSE)</formula>
    </cfRule>
    <cfRule type="expression" dxfId="628" priority="742">
      <formula>IF(AND(AL467&gt;=0, RIGHT(TEXT(AL467,"0.#"),1)="."),TRUE,FALSE)</formula>
    </cfRule>
    <cfRule type="expression" dxfId="627" priority="743">
      <formula>IF(AND(AL467&lt;0, RIGHT(TEXT(AL467,"0.#"),1)&lt;&gt;"."),TRUE,FALSE)</formula>
    </cfRule>
    <cfRule type="expression" dxfId="626" priority="744">
      <formula>IF(AND(AL467&lt;0, RIGHT(TEXT(AL467,"0.#"),1)="."),TRUE,FALSE)</formula>
    </cfRule>
  </conditionalFormatting>
  <conditionalFormatting sqref="AL465:AO466">
    <cfRule type="expression" dxfId="625" priority="735">
      <formula>IF(AND(AL465&gt;=0, RIGHT(TEXT(AL465,"0.#"),1)&lt;&gt;"."),TRUE,FALSE)</formula>
    </cfRule>
    <cfRule type="expression" dxfId="624" priority="736">
      <formula>IF(AND(AL465&gt;=0, RIGHT(TEXT(AL465,"0.#"),1)="."),TRUE,FALSE)</formula>
    </cfRule>
    <cfRule type="expression" dxfId="623" priority="737">
      <formula>IF(AND(AL465&lt;0, RIGHT(TEXT(AL465,"0.#"),1)&lt;&gt;"."),TRUE,FALSE)</formula>
    </cfRule>
    <cfRule type="expression" dxfId="622" priority="738">
      <formula>IF(AND(AL465&lt;0, RIGHT(TEXT(AL465,"0.#"),1)="."),TRUE,FALSE)</formula>
    </cfRule>
  </conditionalFormatting>
  <conditionalFormatting sqref="AL500:AO527">
    <cfRule type="expression" dxfId="621" priority="729">
      <formula>IF(AND(AL500&gt;=0, RIGHT(TEXT(AL500,"0.#"),1)&lt;&gt;"."),TRUE,FALSE)</formula>
    </cfRule>
    <cfRule type="expression" dxfId="620" priority="730">
      <formula>IF(AND(AL500&gt;=0, RIGHT(TEXT(AL500,"0.#"),1)="."),TRUE,FALSE)</formula>
    </cfRule>
    <cfRule type="expression" dxfId="619" priority="731">
      <formula>IF(AND(AL500&lt;0, RIGHT(TEXT(AL500,"0.#"),1)&lt;&gt;"."),TRUE,FALSE)</formula>
    </cfRule>
    <cfRule type="expression" dxfId="618" priority="732">
      <formula>IF(AND(AL500&lt;0, RIGHT(TEXT(AL500,"0.#"),1)="."),TRUE,FALSE)</formula>
    </cfRule>
  </conditionalFormatting>
  <conditionalFormatting sqref="AL498:AO499">
    <cfRule type="expression" dxfId="617" priority="723">
      <formula>IF(AND(AL498&gt;=0, RIGHT(TEXT(AL498,"0.#"),1)&lt;&gt;"."),TRUE,FALSE)</formula>
    </cfRule>
    <cfRule type="expression" dxfId="616" priority="724">
      <formula>IF(AND(AL498&gt;=0, RIGHT(TEXT(AL498,"0.#"),1)="."),TRUE,FALSE)</formula>
    </cfRule>
    <cfRule type="expression" dxfId="615" priority="725">
      <formula>IF(AND(AL498&lt;0, RIGHT(TEXT(AL498,"0.#"),1)&lt;&gt;"."),TRUE,FALSE)</formula>
    </cfRule>
    <cfRule type="expression" dxfId="614" priority="726">
      <formula>IF(AND(AL498&lt;0, RIGHT(TEXT(AL498,"0.#"),1)="."),TRUE,FALSE)</formula>
    </cfRule>
  </conditionalFormatting>
  <conditionalFormatting sqref="AL533:AO560">
    <cfRule type="expression" dxfId="613" priority="717">
      <formula>IF(AND(AL533&gt;=0, RIGHT(TEXT(AL533,"0.#"),1)&lt;&gt;"."),TRUE,FALSE)</formula>
    </cfRule>
    <cfRule type="expression" dxfId="612" priority="718">
      <formula>IF(AND(AL533&gt;=0, RIGHT(TEXT(AL533,"0.#"),1)="."),TRUE,FALSE)</formula>
    </cfRule>
    <cfRule type="expression" dxfId="611" priority="719">
      <formula>IF(AND(AL533&lt;0, RIGHT(TEXT(AL533,"0.#"),1)&lt;&gt;"."),TRUE,FALSE)</formula>
    </cfRule>
    <cfRule type="expression" dxfId="610" priority="720">
      <formula>IF(AND(AL533&lt;0, RIGHT(TEXT(AL533,"0.#"),1)="."),TRUE,FALSE)</formula>
    </cfRule>
  </conditionalFormatting>
  <conditionalFormatting sqref="AL531:AO532">
    <cfRule type="expression" dxfId="609" priority="711">
      <formula>IF(AND(AL531&gt;=0, RIGHT(TEXT(AL531,"0.#"),1)&lt;&gt;"."),TRUE,FALSE)</formula>
    </cfRule>
    <cfRule type="expression" dxfId="608" priority="712">
      <formula>IF(AND(AL531&gt;=0, RIGHT(TEXT(AL531,"0.#"),1)="."),TRUE,FALSE)</formula>
    </cfRule>
    <cfRule type="expression" dxfId="607" priority="713">
      <formula>IF(AND(AL531&lt;0, RIGHT(TEXT(AL531,"0.#"),1)&lt;&gt;"."),TRUE,FALSE)</formula>
    </cfRule>
    <cfRule type="expression" dxfId="606" priority="714">
      <formula>IF(AND(AL531&lt;0, RIGHT(TEXT(AL531,"0.#"),1)="."),TRUE,FALSE)</formula>
    </cfRule>
  </conditionalFormatting>
  <conditionalFormatting sqref="Y531:Y532">
    <cfRule type="expression" dxfId="605" priority="709">
      <formula>IF(RIGHT(TEXT(Y531,"0.#"),1)=".",FALSE,TRUE)</formula>
    </cfRule>
    <cfRule type="expression" dxfId="604" priority="710">
      <formula>IF(RIGHT(TEXT(Y531,"0.#"),1)=".",TRUE,FALSE)</formula>
    </cfRule>
  </conditionalFormatting>
  <conditionalFormatting sqref="AL566:AO593">
    <cfRule type="expression" dxfId="603" priority="705">
      <formula>IF(AND(AL566&gt;=0, RIGHT(TEXT(AL566,"0.#"),1)&lt;&gt;"."),TRUE,FALSE)</formula>
    </cfRule>
    <cfRule type="expression" dxfId="602" priority="706">
      <formula>IF(AND(AL566&gt;=0, RIGHT(TEXT(AL566,"0.#"),1)="."),TRUE,FALSE)</formula>
    </cfRule>
    <cfRule type="expression" dxfId="601" priority="707">
      <formula>IF(AND(AL566&lt;0, RIGHT(TEXT(AL566,"0.#"),1)&lt;&gt;"."),TRUE,FALSE)</formula>
    </cfRule>
    <cfRule type="expression" dxfId="600" priority="708">
      <formula>IF(AND(AL566&lt;0, RIGHT(TEXT(AL566,"0.#"),1)="."),TRUE,FALSE)</formula>
    </cfRule>
  </conditionalFormatting>
  <conditionalFormatting sqref="Y566:Y593">
    <cfRule type="expression" dxfId="599" priority="703">
      <formula>IF(RIGHT(TEXT(Y566,"0.#"),1)=".",FALSE,TRUE)</formula>
    </cfRule>
    <cfRule type="expression" dxfId="598" priority="704">
      <formula>IF(RIGHT(TEXT(Y566,"0.#"),1)=".",TRUE,FALSE)</formula>
    </cfRule>
  </conditionalFormatting>
  <conditionalFormatting sqref="AL564:AO565">
    <cfRule type="expression" dxfId="597" priority="699">
      <formula>IF(AND(AL564&gt;=0, RIGHT(TEXT(AL564,"0.#"),1)&lt;&gt;"."),TRUE,FALSE)</formula>
    </cfRule>
    <cfRule type="expression" dxfId="596" priority="700">
      <formula>IF(AND(AL564&gt;=0, RIGHT(TEXT(AL564,"0.#"),1)="."),TRUE,FALSE)</formula>
    </cfRule>
    <cfRule type="expression" dxfId="595" priority="701">
      <formula>IF(AND(AL564&lt;0, RIGHT(TEXT(AL564,"0.#"),1)&lt;&gt;"."),TRUE,FALSE)</formula>
    </cfRule>
    <cfRule type="expression" dxfId="594" priority="702">
      <formula>IF(AND(AL564&lt;0, RIGHT(TEXT(AL564,"0.#"),1)="."),TRUE,FALSE)</formula>
    </cfRule>
  </conditionalFormatting>
  <conditionalFormatting sqref="Y564:Y565">
    <cfRule type="expression" dxfId="593" priority="697">
      <formula>IF(RIGHT(TEXT(Y564,"0.#"),1)=".",FALSE,TRUE)</formula>
    </cfRule>
    <cfRule type="expression" dxfId="592" priority="698">
      <formula>IF(RIGHT(TEXT(Y564,"0.#"),1)=".",TRUE,FALSE)</formula>
    </cfRule>
  </conditionalFormatting>
  <conditionalFormatting sqref="AL599:AO626">
    <cfRule type="expression" dxfId="591" priority="693">
      <formula>IF(AND(AL599&gt;=0, RIGHT(TEXT(AL599,"0.#"),1)&lt;&gt;"."),TRUE,FALSE)</formula>
    </cfRule>
    <cfRule type="expression" dxfId="590" priority="694">
      <formula>IF(AND(AL599&gt;=0, RIGHT(TEXT(AL599,"0.#"),1)="."),TRUE,FALSE)</formula>
    </cfRule>
    <cfRule type="expression" dxfId="589" priority="695">
      <formula>IF(AND(AL599&lt;0, RIGHT(TEXT(AL599,"0.#"),1)&lt;&gt;"."),TRUE,FALSE)</formula>
    </cfRule>
    <cfRule type="expression" dxfId="588" priority="696">
      <formula>IF(AND(AL599&lt;0, RIGHT(TEXT(AL599,"0.#"),1)="."),TRUE,FALSE)</formula>
    </cfRule>
  </conditionalFormatting>
  <conditionalFormatting sqref="Y599:Y626">
    <cfRule type="expression" dxfId="587" priority="691">
      <formula>IF(RIGHT(TEXT(Y599,"0.#"),1)=".",FALSE,TRUE)</formula>
    </cfRule>
    <cfRule type="expression" dxfId="586" priority="692">
      <formula>IF(RIGHT(TEXT(Y599,"0.#"),1)=".",TRUE,FALSE)</formula>
    </cfRule>
  </conditionalFormatting>
  <conditionalFormatting sqref="AL597:AO598">
    <cfRule type="expression" dxfId="585" priority="687">
      <formula>IF(AND(AL597&gt;=0, RIGHT(TEXT(AL597,"0.#"),1)&lt;&gt;"."),TRUE,FALSE)</formula>
    </cfRule>
    <cfRule type="expression" dxfId="584" priority="688">
      <formula>IF(AND(AL597&gt;=0, RIGHT(TEXT(AL597,"0.#"),1)="."),TRUE,FALSE)</formula>
    </cfRule>
    <cfRule type="expression" dxfId="583" priority="689">
      <formula>IF(AND(AL597&lt;0, RIGHT(TEXT(AL597,"0.#"),1)&lt;&gt;"."),TRUE,FALSE)</formula>
    </cfRule>
    <cfRule type="expression" dxfId="582" priority="690">
      <formula>IF(AND(AL597&lt;0, RIGHT(TEXT(AL597,"0.#"),1)="."),TRUE,FALSE)</formula>
    </cfRule>
  </conditionalFormatting>
  <conditionalFormatting sqref="Y597:Y598">
    <cfRule type="expression" dxfId="581" priority="685">
      <formula>IF(RIGHT(TEXT(Y597,"0.#"),1)=".",FALSE,TRUE)</formula>
    </cfRule>
    <cfRule type="expression" dxfId="580" priority="686">
      <formula>IF(RIGHT(TEXT(Y597,"0.#"),1)=".",TRUE,FALSE)</formula>
    </cfRule>
  </conditionalFormatting>
  <conditionalFormatting sqref="AU33">
    <cfRule type="expression" dxfId="579" priority="681">
      <formula>IF(RIGHT(TEXT(AU33,"0.#"),1)=".",FALSE,TRUE)</formula>
    </cfRule>
    <cfRule type="expression" dxfId="578" priority="682">
      <formula>IF(RIGHT(TEXT(AU33,"0.#"),1)=".",TRUE,FALSE)</formula>
    </cfRule>
  </conditionalFormatting>
  <conditionalFormatting sqref="AU32">
    <cfRule type="expression" dxfId="577" priority="683">
      <formula>IF(RIGHT(TEXT(AU32,"0.#"),1)=".",FALSE,TRUE)</formula>
    </cfRule>
    <cfRule type="expression" dxfId="576" priority="684">
      <formula>IF(RIGHT(TEXT(AU32,"0.#"),1)=".",TRUE,FALSE)</formula>
    </cfRule>
  </conditionalFormatting>
  <conditionalFormatting sqref="P29:AC29">
    <cfRule type="expression" dxfId="575" priority="679">
      <formula>IF(RIGHT(TEXT(P29,"0.#"),1)=".",FALSE,TRUE)</formula>
    </cfRule>
    <cfRule type="expression" dxfId="574" priority="680">
      <formula>IF(RIGHT(TEXT(P29,"0.#"),1)=".",TRUE,FALSE)</formula>
    </cfRule>
  </conditionalFormatting>
  <conditionalFormatting sqref="AM41">
    <cfRule type="expression" dxfId="573" priority="661">
      <formula>IF(RIGHT(TEXT(AM41,"0.#"),1)=".",FALSE,TRUE)</formula>
    </cfRule>
    <cfRule type="expression" dxfId="572" priority="662">
      <formula>IF(RIGHT(TEXT(AM41,"0.#"),1)=".",TRUE,FALSE)</formula>
    </cfRule>
  </conditionalFormatting>
  <conditionalFormatting sqref="AM40">
    <cfRule type="expression" dxfId="571" priority="663">
      <formula>IF(RIGHT(TEXT(AM40,"0.#"),1)=".",FALSE,TRUE)</formula>
    </cfRule>
    <cfRule type="expression" dxfId="570" priority="664">
      <formula>IF(RIGHT(TEXT(AM40,"0.#"),1)=".",TRUE,FALSE)</formula>
    </cfRule>
  </conditionalFormatting>
  <conditionalFormatting sqref="AE39">
    <cfRule type="expression" dxfId="569" priority="677">
      <formula>IF(RIGHT(TEXT(AE39,"0.#"),1)=".",FALSE,TRUE)</formula>
    </cfRule>
    <cfRule type="expression" dxfId="568" priority="678">
      <formula>IF(RIGHT(TEXT(AE39,"0.#"),1)=".",TRUE,FALSE)</formula>
    </cfRule>
  </conditionalFormatting>
  <conditionalFormatting sqref="AQ39:AQ41">
    <cfRule type="expression" dxfId="567" priority="659">
      <formula>IF(RIGHT(TEXT(AQ39,"0.#"),1)=".",FALSE,TRUE)</formula>
    </cfRule>
    <cfRule type="expression" dxfId="566" priority="660">
      <formula>IF(RIGHT(TEXT(AQ39,"0.#"),1)=".",TRUE,FALSE)</formula>
    </cfRule>
  </conditionalFormatting>
  <conditionalFormatting sqref="AU39:AU41">
    <cfRule type="expression" dxfId="565" priority="657">
      <formula>IF(RIGHT(TEXT(AU39,"0.#"),1)=".",FALSE,TRUE)</formula>
    </cfRule>
    <cfRule type="expression" dxfId="564" priority="658">
      <formula>IF(RIGHT(TEXT(AU39,"0.#"),1)=".",TRUE,FALSE)</formula>
    </cfRule>
  </conditionalFormatting>
  <conditionalFormatting sqref="AI41">
    <cfRule type="expression" dxfId="563" priority="671">
      <formula>IF(RIGHT(TEXT(AI41,"0.#"),1)=".",FALSE,TRUE)</formula>
    </cfRule>
    <cfRule type="expression" dxfId="562" priority="672">
      <formula>IF(RIGHT(TEXT(AI41,"0.#"),1)=".",TRUE,FALSE)</formula>
    </cfRule>
  </conditionalFormatting>
  <conditionalFormatting sqref="AE40">
    <cfRule type="expression" dxfId="561" priority="675">
      <formula>IF(RIGHT(TEXT(AE40,"0.#"),1)=".",FALSE,TRUE)</formula>
    </cfRule>
    <cfRule type="expression" dxfId="560" priority="676">
      <formula>IF(RIGHT(TEXT(AE40,"0.#"),1)=".",TRUE,FALSE)</formula>
    </cfRule>
  </conditionalFormatting>
  <conditionalFormatting sqref="AE41">
    <cfRule type="expression" dxfId="559" priority="673">
      <formula>IF(RIGHT(TEXT(AE41,"0.#"),1)=".",FALSE,TRUE)</formula>
    </cfRule>
    <cfRule type="expression" dxfId="558" priority="674">
      <formula>IF(RIGHT(TEXT(AE41,"0.#"),1)=".",TRUE,FALSE)</formula>
    </cfRule>
  </conditionalFormatting>
  <conditionalFormatting sqref="AM39">
    <cfRule type="expression" dxfId="557" priority="665">
      <formula>IF(RIGHT(TEXT(AM39,"0.#"),1)=".",FALSE,TRUE)</formula>
    </cfRule>
    <cfRule type="expression" dxfId="556" priority="666">
      <formula>IF(RIGHT(TEXT(AM39,"0.#"),1)=".",TRUE,FALSE)</formula>
    </cfRule>
  </conditionalFormatting>
  <conditionalFormatting sqref="AI39">
    <cfRule type="expression" dxfId="555" priority="667">
      <formula>IF(RIGHT(TEXT(AI39,"0.#"),1)=".",FALSE,TRUE)</formula>
    </cfRule>
    <cfRule type="expression" dxfId="554" priority="668">
      <formula>IF(RIGHT(TEXT(AI39,"0.#"),1)=".",TRUE,FALSE)</formula>
    </cfRule>
  </conditionalFormatting>
  <conditionalFormatting sqref="AI40">
    <cfRule type="expression" dxfId="553" priority="669">
      <formula>IF(RIGHT(TEXT(AI40,"0.#"),1)=".",FALSE,TRUE)</formula>
    </cfRule>
    <cfRule type="expression" dxfId="552" priority="670">
      <formula>IF(RIGHT(TEXT(AI40,"0.#"),1)=".",TRUE,FALSE)</formula>
    </cfRule>
  </conditionalFormatting>
  <conditionalFormatting sqref="AE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AM69">
    <cfRule type="expression" dxfId="3" priority="3">
      <formula>IF(RIGHT(TEXT(AM69,"0.#"),1)=".",FALSE,TRUE)</formula>
    </cfRule>
    <cfRule type="expression" dxfId="2" priority="4">
      <formula>IF(RIGHT(TEXT(AM69,"0.#"),1)=".",TRUE,FALSE)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622</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t="s">
        <v>622</v>
      </c>
      <c r="C8" s="13" t="str">
        <f t="shared" si="0"/>
        <v>交通安全対策</v>
      </c>
      <c r="D8" s="13" t="str">
        <f t="shared" si="8"/>
        <v>交通安全対策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交通安全対策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交通安全対策</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交通安全対策</v>
      </c>
      <c r="F11" s="18" t="s">
        <v>112</v>
      </c>
      <c r="G11" s="17"/>
      <c r="H11" s="13" t="str">
        <f t="shared" si="1"/>
        <v/>
      </c>
      <c r="I11" s="13" t="str">
        <f t="shared" si="5"/>
        <v>一般会計</v>
      </c>
      <c r="K11" s="14" t="s">
        <v>105</v>
      </c>
      <c r="L11" s="15" t="s">
        <v>622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交通安全対策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交通安全対策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交通安全対策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交通安全対策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交通安全対策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交通安全対策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交通安全対策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交通安全対策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交通安全対策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交通安全対策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交通安全対策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交通安全対策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交通安全対策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2022-09-05T10:36:03Z</cp:lastPrinted>
  <dcterms:created xsi:type="dcterms:W3CDTF">2012-03-13T00:50:25Z</dcterms:created>
  <dcterms:modified xsi:type="dcterms:W3CDTF">2022-09-05T10:36:09Z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