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行政事業レビューシート!$A$1:$AY$540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99" i="11"/>
  <c r="AY337" i="11"/>
  <c r="AY340" i="11"/>
  <c r="AY329" i="11"/>
  <c r="AY322" i="11"/>
  <c r="AY326" i="11"/>
  <c r="AY330" i="11"/>
  <c r="AY341" i="11"/>
  <c r="AY325" i="11"/>
  <c r="AY333" i="11"/>
  <c r="AY323" i="11"/>
  <c r="AY327" i="11"/>
  <c r="AY331" i="11"/>
  <c r="AY397" i="11"/>
  <c r="AY324" i="11"/>
  <c r="AY328" i="11"/>
  <c r="AY33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02" i="11" l="1"/>
  <c r="AY206" i="11"/>
  <c r="AY175" i="11"/>
  <c r="AY153" i="11"/>
  <c r="AY176" i="11"/>
  <c r="AY179" i="11"/>
  <c r="AY210" i="11"/>
  <c r="AY100" i="11"/>
  <c r="AY114" i="11"/>
  <c r="AY118" i="11"/>
  <c r="AY126" i="11"/>
  <c r="AY130" i="11"/>
  <c r="AY152" i="11"/>
  <c r="AY142" i="11"/>
  <c r="AY174" i="11"/>
  <c r="AY178" i="11"/>
  <c r="AY193" i="11"/>
  <c r="AY201" i="11"/>
  <c r="AY205" i="11"/>
  <c r="AY209" i="11"/>
  <c r="AY213" i="11"/>
  <c r="AY115" i="11"/>
  <c r="AY119" i="11"/>
  <c r="AY123" i="11"/>
  <c r="AY131" i="11"/>
  <c r="AY143" i="11"/>
  <c r="AY116" i="11"/>
  <c r="AY120" i="11"/>
  <c r="AY124" i="11"/>
  <c r="AY128" i="11"/>
  <c r="AY154" i="11"/>
  <c r="AY163" i="11"/>
  <c r="AY140" i="11"/>
  <c r="AY144" i="11"/>
  <c r="AY134" i="11"/>
  <c r="AY198" i="11"/>
  <c r="AY203" i="11"/>
  <c r="AY207" i="11"/>
  <c r="AY211"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95" i="11" l="1"/>
  <c r="AY94" i="11"/>
  <c r="AY90" i="11"/>
  <c r="AY91" i="11"/>
  <c r="AY89" i="11"/>
  <c r="AY83" i="11"/>
  <c r="AY80" i="11"/>
  <c r="AY84" i="11"/>
  <c r="AY96" i="11"/>
  <c r="AY55" i="11"/>
  <c r="AY81" i="11"/>
  <c r="AY85" i="11"/>
  <c r="AY82" i="11"/>
  <c r="AY86" i="11"/>
  <c r="AY63" i="11"/>
  <c r="AY7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<sst xmlns="http://schemas.openxmlformats.org/spreadsheetml/2006/main" count="1413" uniqueCount="719">
  <si>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</si>
  <si>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</si>
  <si>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</si>
  <si>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</si>
  <si>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</si>
  <si>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</si>
  <si>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</si>
  <si>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</si>
  <si>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</si>
  <si>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</si>
  <si>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</si>
  <si>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</si>
  <si>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</si>
  <si>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</si>
  <si>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</si>
  <si>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</si>
  <si>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</si>
  <si>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</si>
  <si>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</si>
  <si>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</si>
  <si>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</si>
  <si>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</si>
  <si>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</si>
  <si>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</si>
  <si>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</si>
  <si>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</si>
  <si>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</si>
  <si>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</si>
  <si>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</si>
  <si>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</si>
  <si>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</si>
  <si>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</si>
  <si>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</si>
  <si>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</si>
  <si>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</si>
  <si>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</si>
  <si>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</si>
  <si>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</si>
  <si>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</si>
  <si>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</si>
  <si>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</si>
  <si>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</si>
  <si>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</si>
  <si>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</si>
  <si>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</si>
  <si>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</si>
  <si>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</si>
  <si>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</si>
  <si>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</si>
  <si>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</si>
  <si>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</si>
  <si>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</si>
  <si>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</si>
  <si>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</si>
  <si>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</si>
  <si>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</si>
  <si>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</si>
  <si>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</si>
  <si>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</si>
  <si>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</si>
  <si>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</si>
  <si>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</si>
  <si>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</si>
  <si>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</si>
  <si>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</si>
  <si>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</si>
  <si>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</si>
  <si>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</si>
  <si>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</si>
  <si>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</si>
  <si>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</si>
  <si>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</si>
  <si>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</si>
  <si>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</si>
  <si>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</si>
  <si>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</si>
  <si>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</si>
  <si>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</si>
  <si>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</si>
  <si>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</si>
  <si>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</si>
  <si>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</si>
  <si>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</si>
  <si>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</si>
  <si>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</si>
  <si>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</si>
  <si>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</si>
  <si>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</si>
  <si>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</si>
  <si>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</si>
  <si>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</si>
  <si>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</si>
  <si>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</si>
  <si>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</si>
  <si>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</si>
  <si>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</si>
  <si>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</si>
  <si>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</si>
  <si>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</si>
  <si>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</si>
  <si>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</si>
  <si>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</si>
  <si>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</si>
  <si>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</si>
  <si>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</si>
  <si>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</si>
  <si>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</si>
  <si>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</si>
  <si>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</si>
  <si>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</si>
  <si>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</si>
  <si>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</si>
  <si>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</si>
  <si>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</si>
  <si>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</si>
  <si>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</si>
  <si>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</si>
  <si>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</si>
  <si>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</si>
  <si>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</si>
  <si>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</si>
  <si>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</si>
  <si>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</si>
  <si>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</si>
  <si>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</si>
  <si>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</si>
  <si>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</si>
  <si>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</si>
  <si>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</si>
  <si>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</si>
  <si>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</si>
  <si>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</si>
  <si>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</si>
  <si>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</si>
  <si>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</si>
  <si>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</si>
  <si>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</si>
  <si>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</si>
  <si>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</si>
  <si>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</si>
  <si>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</si>
  <si>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</si>
  <si>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</si>
  <si>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</si>
  <si>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</si>
  <si>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</si>
  <si>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</si>
  <si>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</si>
  <si>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</si>
  <si>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</si>
  <si>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</si>
  <si>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</si>
  <si>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</si>
  <si>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</si>
  <si>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</si>
  <si>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</si>
  <si>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</si>
  <si>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</si>
  <si>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</si>
  <si>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</si>
  <si>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</si>
  <si>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</si>
  <si>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</si>
  <si>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</si>
  <si>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</si>
  <si>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</si>
  <si>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</si>
  <si>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</si>
  <si>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</si>
  <si>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</si>
  <si>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</si>
  <si>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</si>
  <si>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</si>
  <si>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</si>
  <si>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</si>
  <si>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</si>
  <si>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</si>
  <si>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</si>
  <si>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</si>
  <si>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</si>
  <si>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</si>
  <si>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</si>
  <si>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</si>
  <si>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</si>
  <si>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</si>
  <si>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</si>
  <si>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</si>
  <si>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</si>
  <si>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</si>
  <si>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</si>
  <si>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</si>
  <si>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</si>
  <si>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</si>
  <si>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</si>
  <si>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</si>
  <si>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</si>
  <si>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</si>
  <si>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</si>
  <si>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</si>
  <si>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</si>
  <si>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</si>
  <si>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</si>
  <si>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</si>
  <si>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</si>
  <si>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</si>
  <si>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</si>
  <si>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</si>
  <si>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</si>
  <si>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</si>
  <si>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</si>
  <si>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</si>
  <si>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</si>
  <si>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</si>
  <si>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</si>
  <si>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</si>
  <si>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</si>
  <si>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</si>
  <si>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</si>
  <si>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</si>
  <si>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</si>
  <si>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</si>
  <si>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</si>
  <si>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</si>
  <si>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</si>
  <si>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</si>
  <si>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</si>
  <si>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</si>
  <si>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</si>
  <si>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</si>
  <si>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</si>
  <si>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</si>
  <si>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</si>
  <si>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</si>
  <si>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</si>
  <si>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</si>
  <si>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</si>
  <si>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</si>
  <si>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</si>
  <si>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</si>
  <si>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</si>
  <si>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</si>
  <si>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</si>
  <si>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</si>
  <si>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</si>
  <si>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</si>
  <si>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</si>
  <si>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</si>
  <si>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</si>
  <si>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</si>
  <si>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</si>
  <si>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</si>
  <si>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</si>
  <si>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</si>
  <si>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</si>
  <si>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</si>
  <si>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</si>
  <si>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</si>
  <si>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</si>
  <si>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</si>
  <si>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</si>
  <si>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</si>
  <si>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</si>
  <si>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</si>
  <si>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</si>
  <si>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</si>
  <si>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</si>
  <si>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</si>
  <si>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</si>
  <si>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</si>
  <si>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</si>
  <si>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</si>
  <si>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</si>
  <si>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</si>
  <si>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</si>
  <si>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</si>
  <si>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</si>
  <si>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</si>
  <si>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</si>
  <si>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</si>
  <si>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</si>
  <si>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</si>
  <si>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</si>
  <si>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</si>
  <si>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</si>
  <si>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</si>
  <si>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</si>
  <si>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</si>
  <si>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</si>
  <si>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</si>
  <si>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</si>
  <si>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</si>
  <si>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</si>
  <si>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</si>
  <si>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</si>
  <si>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</si>
  <si>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</si>
  <si>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</si>
  <si>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</si>
  <si>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</si>
  <si>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</si>
  <si>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</si>
  <si>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</si>
  <si>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</si>
  <si>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</si>
  <si>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</si>
  <si>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</si>
  <si>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</si>
  <si>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</si>
  <si>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</si>
  <si>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</si>
  <si>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</si>
  <si>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</si>
  <si>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</si>
  <si>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</si>
  <si>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</si>
  <si>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</si>
  <si>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</si>
  <si>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</si>
  <si>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</si>
  <si>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</si>
  <si>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</si>
  <si>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</si>
  <si>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</si>
  <si>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</si>
  <si>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</si>
  <si>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</si>
  <si>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</si>
  <si>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</si>
  <si>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</si>
  <si>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</si>
  <si>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</si>
  <si>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</si>
  <si>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</si>
  <si>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</si>
  <si>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</si>
  <si>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</si>
  <si>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</si>
  <si>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</si>
  <si>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</si>
  <si>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</si>
  <si>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</si>
  <si>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</si>
  <si>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</si>
  <si>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</si>
  <si>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</si>
  <si>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</si>
  <si>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</si>
  <si>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</si>
  <si>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</si>
  <si>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</si>
  <si>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</si>
  <si>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</si>
  <si>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</si>
  <si>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</si>
  <si>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</si>
  <si>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</si>
  <si>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</si>
  <si>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</si>
  <si>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</si>
  <si>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</si>
  <si>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</si>
  <si>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</si>
  <si>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</si>
  <si>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</si>
  <si>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</si>
  <si>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</si>
  <si>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</si>
  <si>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</si>
  <si>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</si>
  <si>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</si>
  <si>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</si>
  <si>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</si>
  <si>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</si>
  <si>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</si>
  <si>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</si>
  <si>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</si>
  <si>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</si>
  <si>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</si>
  <si>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</si>
  <si>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</si>
  <si>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</si>
  <si>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</si>
  <si>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</si>
  <si>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</si>
  <si>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</si>
  <si>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</si>
  <si>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</si>
  <si>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</si>
  <si>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</si>
  <si>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</si>
  <si>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</si>
  <si>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</si>
  <si>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</si>
  <si>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</si>
  <si>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</si>
  <si>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</si>
  <si>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</si>
  <si>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</si>
  <si>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</si>
  <si>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</si>
  <si>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</si>
  <si>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</si>
  <si>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</si>
  <si>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</si>
  <si>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</si>
  <si>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</si>
  <si>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</si>
  <si>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</si>
  <si>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</si>
  <si>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</si>
  <si>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</si>
  <si>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</si>
  <si>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</si>
  <si>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</si>
  <si>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</si>
  <si>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</si>
  <si>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</si>
  <si>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</si>
  <si>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</si>
  <si>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</si>
  <si>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</si>
  <si>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</si>
  <si>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</si>
  <si>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</si>
  <si>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</si>
  <si>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</si>
  <si>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</si>
  <si>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</si>
  <si>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</si>
  <si>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</si>
  <si>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</si>
  <si>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</si>
  <si>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</si>
  <si>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</si>
  <si>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</si>
  <si>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</si>
  <si>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</si>
  <si>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</si>
  <si>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</si>
  <si>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</si>
  <si>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</si>
  <si>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</si>
  <si>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</si>
  <si>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</si>
  <si>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</si>
  <si>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</si>
  <si>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</si>
  <si>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</si>
  <si>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</si>
  <si>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</si>
  <si>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</si>
  <si>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</si>
  <si>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</si>
  <si>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</si>
  <si>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</si>
  <si>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</si>
  <si>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</si>
  <si>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</si>
  <si>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</si>
  <si>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</si>
  <si>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</si>
  <si>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</si>
  <si>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</si>
  <si>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</si>
  <si>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</si>
  <si>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</si>
  <si>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</si>
  <si>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</si>
  <si>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</si>
  <si>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</si>
  <si>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</si>
  <si>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</si>
  <si>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</si>
  <si>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</si>
  <si>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</si>
  <si>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</si>
  <si>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</si>
  <si>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</si>
  <si>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</si>
  <si>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</si>
  <si>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</si>
  <si>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</si>
  <si>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</si>
  <si>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</si>
  <si>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</si>
  <si>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</si>
  <si>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</si>
  <si>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</si>
  <si>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</si>
  <si>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</si>
  <si>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</si>
  <si>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</si>
  <si>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</si>
  <si>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</si>
  <si>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</si>
  <si>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</si>
  <si>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</si>
  <si>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</si>
  <si>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</si>
  <si>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</si>
  <si>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</si>
  <si>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</si>
  <si>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</si>
  <si>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</si>
  <si>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</si>
  <si>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</si>
  <si>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</si>
  <si>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</si>
  <si>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</si>
  <si>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</si>
  <si>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</si>
  <si>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</si>
  <si>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</si>
  <si>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</si>
  <si>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</si>
  <si>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</si>
  <si>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</si>
  <si>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</si>
  <si>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</si>
  <si>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</si>
  <si>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</si>
  <si>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</si>
  <si>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</si>
  <si>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</si>
  <si>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</si>
  <si>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</si>
  <si>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</si>
  <si>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</si>
  <si>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</si>
  <si>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</si>
  <si>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</si>
  <si>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</si>
  <si>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</si>
  <si>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</si>
  <si>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</si>
  <si>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</si>
  <si>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</si>
  <si>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</si>
  <si>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</si>
  <si>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</si>
  <si>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</si>
  <si>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</si>
  <si>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</si>
  <si>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</si>
  <si>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</si>
  <si>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</si>
  <si>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</si>
  <si>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</si>
  <si>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</si>
  <si>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</si>
  <si>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</si>
  <si>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</si>
  <si>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</si>
  <si>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</si>
  <si>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</si>
  <si>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</si>
  <si>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</si>
  <si>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</si>
  <si>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</si>
  <si>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</si>
  <si>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</si>
  <si>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</si>
  <si>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</si>
  <si>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</si>
  <si>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</si>
  <si>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</si>
  <si>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</si>
  <si>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</si>
  <si>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</si>
  <si>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</si>
  <si>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</si>
  <si>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</si>
  <si>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</si>
  <si>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</si>
  <si>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</si>
  <si>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</si>
  <si>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</si>
  <si>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</si>
  <si>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</si>
  <si>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</si>
  <si>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</si>
  <si>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</si>
  <si>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</si>
  <si>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</si>
  <si>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</si>
  <si>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</si>
  <si>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</si>
  <si>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</si>
  <si>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</si>
  <si>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</si>
  <si>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</si>
  <si>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</si>
  <si>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</si>
  <si>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</si>
  <si>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</si>
  <si>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</si>
  <si>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</si>
  <si>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</si>
  <si>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</si>
  <si>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</si>
  <si>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</si>
  <si>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</si>
  <si>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</si>
  <si>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</si>
  <si>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海事局</t>
  </si>
  <si>
    <t>平成21年度</t>
  </si>
  <si>
    <t>令和11年度</t>
  </si>
  <si>
    <t>安全政策課</t>
  </si>
  <si>
    <t>－</t>
  </si>
  <si>
    <t>海難事故や新たなニーズを考慮した安全基準の導入及び安全基準に満たない船舶の排除を推進することによって、海上輸送の安全を確保することを目的とする。</t>
  </si>
  <si>
    <t>-</t>
  </si>
  <si>
    <t>公共交通等安全対策調査費</t>
  </si>
  <si>
    <t>国際民間航空機関等拠出金</t>
  </si>
  <si>
    <t>職員旅費</t>
  </si>
  <si>
    <t>我が国周辺で発生する商船（旅客船、貨物船及びタンカー）の海難隻数。ただし、本邦に寄港しない外国船舶によるものを除く。</t>
  </si>
  <si>
    <t>隻</t>
  </si>
  <si>
    <t>なし</t>
  </si>
  <si>
    <t>人</t>
  </si>
  <si>
    <t>採択数</t>
  </si>
  <si>
    <t>新基準、指針等の決議数１件当たりの活動費
（国際旅費(X)／国際会議における新基準の採択数(Y)</t>
    <phoneticPr fontId="5"/>
  </si>
  <si>
    <t>千円</t>
  </si>
  <si>
    <t>X/Y</t>
    <phoneticPr fontId="5"/>
  </si>
  <si>
    <t>3,786/
25</t>
  </si>
  <si>
    <t>／　</t>
    <phoneticPr fontId="5"/>
  </si>
  <si>
    <t>311</t>
  </si>
  <si>
    <t>323</t>
  </si>
  <si>
    <t>156</t>
  </si>
  <si>
    <t>149</t>
  </si>
  <si>
    <t>168</t>
  </si>
  <si>
    <t>161</t>
  </si>
  <si>
    <t>0159</t>
  </si>
  <si>
    <t>○</t>
  </si>
  <si>
    <t>調査費</t>
    <rPh sb="0" eb="2">
      <t>チョウサ</t>
    </rPh>
    <rPh sb="2" eb="3">
      <t>ヒ</t>
    </rPh>
    <phoneticPr fontId="31"/>
  </si>
  <si>
    <t>走錨リスクモニタリングシステム確立のための調査事業</t>
    <phoneticPr fontId="5"/>
  </si>
  <si>
    <t>調査費</t>
    <phoneticPr fontId="5"/>
  </si>
  <si>
    <t>C.EQUASIS</t>
    <phoneticPr fontId="5"/>
  </si>
  <si>
    <t>拠出金</t>
    <rPh sb="0" eb="3">
      <t>キョシュツキン</t>
    </rPh>
    <phoneticPr fontId="31"/>
  </si>
  <si>
    <t>運営費用（運営費計500,000ユーロを参画する10カ国で均等割）</t>
  </si>
  <si>
    <t>D.IHS Global Pte Ltd</t>
    <phoneticPr fontId="5"/>
  </si>
  <si>
    <t>Maritime Portalの購入</t>
    <phoneticPr fontId="5"/>
  </si>
  <si>
    <t>物品購入</t>
    <rPh sb="0" eb="2">
      <t>ブッピン</t>
    </rPh>
    <rPh sb="2" eb="4">
      <t>コウニュウ</t>
    </rPh>
    <phoneticPr fontId="5"/>
  </si>
  <si>
    <t>研修費</t>
    <rPh sb="0" eb="2">
      <t>ケンシュウ</t>
    </rPh>
    <rPh sb="2" eb="3">
      <t>ヒ</t>
    </rPh>
    <phoneticPr fontId="31"/>
  </si>
  <si>
    <t>運航労務監理官に対するフェリー火災消火訓練研修</t>
  </si>
  <si>
    <t>-</t>
    <phoneticPr fontId="5"/>
  </si>
  <si>
    <t>EQUASIS（European Maritime Safety Agency）</t>
    <phoneticPr fontId="5"/>
  </si>
  <si>
    <t>国際的船舶データベース「EQUASIS」</t>
    <phoneticPr fontId="5"/>
  </si>
  <si>
    <t>IHS Global Pte Ltd</t>
    <phoneticPr fontId="5"/>
  </si>
  <si>
    <t>船舶へのFAX一斉同報サービス</t>
    <phoneticPr fontId="5"/>
  </si>
  <si>
    <t>一般競争契約
（最低価格）</t>
    <rPh sb="4" eb="6">
      <t>ケイヤク</t>
    </rPh>
    <rPh sb="8" eb="10">
      <t>サイテイ</t>
    </rPh>
    <rPh sb="10" eb="12">
      <t>カカク</t>
    </rPh>
    <phoneticPr fontId="31"/>
  </si>
  <si>
    <t>国交</t>
  </si>
  <si>
    <t>・船舶事故を減らし人命を守るための安全対策を講じることは国が優先して行うべき事業であり、国民及び社会からのニーズは高い。</t>
  </si>
  <si>
    <t>・同上</t>
    <rPh sb="1" eb="3">
      <t>ドウジョウ</t>
    </rPh>
    <phoneticPr fontId="31"/>
  </si>
  <si>
    <t>・本事業における支出先の選定は、原則競争入札を実施するなどコストの削減に努めており、支出先・使途・単位当たりコストは事業目的に合致した必要最小限のものである。</t>
  </si>
  <si>
    <t>有</t>
  </si>
  <si>
    <t>‐</t>
  </si>
  <si>
    <t>・事業目的を踏まえ、真に必要なものに限定しており、最低限の支出である。</t>
    <rPh sb="25" eb="28">
      <t>サイテイゲン</t>
    </rPh>
    <rPh sb="29" eb="31">
      <t>シシュツ</t>
    </rPh>
    <phoneticPr fontId="31"/>
  </si>
  <si>
    <t>・事業目的を踏まえ、真に必要なものに限定している。</t>
    <rPh sb="1" eb="3">
      <t>ジギョウ</t>
    </rPh>
    <rPh sb="3" eb="5">
      <t>モクテキ</t>
    </rPh>
    <rPh sb="6" eb="7">
      <t>フ</t>
    </rPh>
    <rPh sb="10" eb="11">
      <t>シン</t>
    </rPh>
    <rPh sb="12" eb="14">
      <t>ヒツヨウ</t>
    </rPh>
    <rPh sb="18" eb="20">
      <t>ゲンテイ</t>
    </rPh>
    <phoneticPr fontId="31"/>
  </si>
  <si>
    <t>・事業目的を踏まえ、真に必要なものに限定する等の工夫を行っている。</t>
    <rPh sb="22" eb="23">
      <t>トウ</t>
    </rPh>
    <rPh sb="24" eb="26">
      <t>クフウ</t>
    </rPh>
    <rPh sb="27" eb="28">
      <t>オコナ</t>
    </rPh>
    <phoneticPr fontId="31"/>
  </si>
  <si>
    <t>・活動実績は当初見込みと同等かそれ以上となっている。</t>
  </si>
  <si>
    <t>5　安全で安心できる交通の確保、治安・生活安全の確保</t>
  </si>
  <si>
    <t>14　公共交通の安全確保・鉄道の安全性向上、ハイジャック・航空機テロ防止を推進する</t>
    <phoneticPr fontId="5"/>
  </si>
  <si>
    <t>高速船の衝突回避性能向上に資するアクティブソナーの安全要件案の策定に向けた調査</t>
    <phoneticPr fontId="5"/>
  </si>
  <si>
    <t>平成23年～平成27年までの商船（旅客船、貨物船及びタンカー）に係る年平均海難隻数（386隻）を、令和7年までに34%減（253隻未満）、令和11年までに47%減（204隻未満）することを目指す。</t>
    <phoneticPr fontId="5"/>
  </si>
  <si>
    <t>人</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</si>
  <si>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</si>
  <si>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拠出金については、支払い手続きを速やかに行う等、適正な支出を行った。
その他外部支出については、競争性の確保を図るなど、適切な予算の執行に努めた。</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</si>
  <si>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</si>
  <si>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phoneticPr fontId="5"/>
  </si>
  <si>
    <t>海上保安庁提供：我が国周辺で発生する船舶事故隻数（本邦に寄港しない外国船舶によるものを除く。）
（上記「成果実績」は、「年」で算出）</t>
    <phoneticPr fontId="5"/>
  </si>
  <si>
    <t>・本事業を実施して以来、商船（旅客船、貨物船及びタンカー）に係る海難隻数の減少傾向にあり、本事業を確実に実施することにより海難隻数の減少に寄与している。</t>
    <rPh sb="61" eb="63">
      <t>カイナン</t>
    </rPh>
    <phoneticPr fontId="5"/>
  </si>
  <si>
    <t>0/10</t>
    <phoneticPr fontId="5"/>
  </si>
  <si>
    <t>0/15</t>
    <phoneticPr fontId="5"/>
  </si>
  <si>
    <t>船舶の衝突予防に資するVHF電波を用いた航行援助装置の電波干渉にかかる調査</t>
    <phoneticPr fontId="5"/>
  </si>
  <si>
    <t>（EQUASIS事務局職員数は3名であるところ、事務局職員の給与は欧州海事安全庁の負担で、各国の拠出金からの支出ではないため、日本人職員数を成果指標とすることは適さないと思慮）</t>
  </si>
  <si>
    <t>EQUASIS事務局の職員数（専門職以上）に占める日本人職員の割合</t>
    <phoneticPr fontId="5"/>
  </si>
  <si>
    <t>四国運輸局</t>
    <rPh sb="0" eb="2">
      <t>シコク</t>
    </rPh>
    <rPh sb="2" eb="5">
      <t>ウンユキョク</t>
    </rPh>
    <phoneticPr fontId="31"/>
  </si>
  <si>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31"/>
  </si>
  <si>
    <t>その他</t>
    <rPh sb="2" eb="3">
      <t>タ</t>
    </rPh>
    <phoneticPr fontId="31"/>
  </si>
  <si>
    <t>神戸運輸監理部</t>
    <rPh sb="0" eb="2">
      <t>コウベ</t>
    </rPh>
    <rPh sb="2" eb="4">
      <t>ウンユ</t>
    </rPh>
    <rPh sb="4" eb="7">
      <t>カンリブ</t>
    </rPh>
    <phoneticPr fontId="31"/>
  </si>
  <si>
    <t>北海道運輸局</t>
    <rPh sb="0" eb="3">
      <t>ホッカイドウ</t>
    </rPh>
    <rPh sb="3" eb="6">
      <t>ウンユキョク</t>
    </rPh>
    <phoneticPr fontId="31"/>
  </si>
  <si>
    <t>関東運輸局</t>
    <rPh sb="0" eb="2">
      <t>カントウ</t>
    </rPh>
    <rPh sb="2" eb="5">
      <t>ウンユキョク</t>
    </rPh>
    <phoneticPr fontId="31"/>
  </si>
  <si>
    <t>近畿運輸局</t>
    <rPh sb="0" eb="2">
      <t>キンキ</t>
    </rPh>
    <rPh sb="2" eb="5">
      <t>ウンユキョク</t>
    </rPh>
    <phoneticPr fontId="31"/>
  </si>
  <si>
    <t>九州運輸局</t>
    <rPh sb="0" eb="2">
      <t>キュウシュウ</t>
    </rPh>
    <rPh sb="2" eb="5">
      <t>ウンユキョク</t>
    </rPh>
    <phoneticPr fontId="31"/>
  </si>
  <si>
    <t>東北運輸局</t>
    <rPh sb="0" eb="2">
      <t>トウホク</t>
    </rPh>
    <rPh sb="2" eb="5">
      <t>ウンユキョク</t>
    </rPh>
    <phoneticPr fontId="31"/>
  </si>
  <si>
    <t>北陸信越運輸局</t>
    <rPh sb="0" eb="2">
      <t>ホクリク</t>
    </rPh>
    <rPh sb="2" eb="4">
      <t>シンエツ</t>
    </rPh>
    <rPh sb="4" eb="7">
      <t>ウンユキョク</t>
    </rPh>
    <phoneticPr fontId="31"/>
  </si>
  <si>
    <t>F. 四国運輸局</t>
    <rPh sb="3" eb="5">
      <t>シコク</t>
    </rPh>
    <rPh sb="5" eb="7">
      <t>ウンユ</t>
    </rPh>
    <rPh sb="7" eb="8">
      <t>キョク</t>
    </rPh>
    <phoneticPr fontId="31"/>
  </si>
  <si>
    <t>旅費</t>
    <rPh sb="0" eb="2">
      <t>リョヒ</t>
    </rPh>
    <phoneticPr fontId="31"/>
  </si>
  <si>
    <t>海上安全対策に関する指導するための旅費</t>
    <rPh sb="17" eb="19">
      <t>リョヒ</t>
    </rPh>
    <phoneticPr fontId="31"/>
  </si>
  <si>
    <t>中国運輸局</t>
    <rPh sb="0" eb="2">
      <t>チュウゴク</t>
    </rPh>
    <rPh sb="2" eb="5">
      <t>ウンユキョク</t>
    </rPh>
    <phoneticPr fontId="31"/>
  </si>
  <si>
    <t>中部運輸局</t>
    <rPh sb="0" eb="2">
      <t>チュウブ</t>
    </rPh>
    <rPh sb="2" eb="5">
      <t>ウンユキョク</t>
    </rPh>
    <phoneticPr fontId="31"/>
  </si>
  <si>
    <t>走錨リスクモニタリングシステム確立のための調査</t>
    <phoneticPr fontId="5"/>
  </si>
  <si>
    <t>高速船の衝突時安全性向上に資する船舶用座席の安全要件案の策定に向けた調査</t>
    <phoneticPr fontId="5"/>
  </si>
  <si>
    <t>衝突や乗り上げ等の事故防止に資するスマートフォンアプリを活用した小型船舶等の安全対策に係る基礎調査</t>
    <phoneticPr fontId="5"/>
  </si>
  <si>
    <t>「船舶へのFAX情報伝達システム」のシステムメンテナンス</t>
    <phoneticPr fontId="5"/>
  </si>
  <si>
    <t>国際会議における新基準、指針等の決議数</t>
    <phoneticPr fontId="5"/>
  </si>
  <si>
    <t>国際会議における新基準、指針等の策定</t>
    <rPh sb="16" eb="18">
      <t>サクテイ</t>
    </rPh>
    <phoneticPr fontId="5"/>
  </si>
  <si>
    <t>-</t>
    <phoneticPr fontId="5"/>
  </si>
  <si>
    <t>海上輸送の安全性向上のための総合対策</t>
    <phoneticPr fontId="5"/>
  </si>
  <si>
    <t>船舶の安全基準案の策定に必要となる調査を行うための費用を民間企業、研究機関等に対して支出するほか、世界中を運航する個々の船舶に関する情報を集約した国際的データベースの構築者に対する拠出等を行う。</t>
    <rPh sb="0" eb="2">
      <t>センパク</t>
    </rPh>
    <rPh sb="3" eb="5">
      <t>アンゼン</t>
    </rPh>
    <rPh sb="5" eb="7">
      <t>キジュン</t>
    </rPh>
    <rPh sb="7" eb="8">
      <t>アン</t>
    </rPh>
    <rPh sb="9" eb="11">
      <t>サクテイ</t>
    </rPh>
    <rPh sb="12" eb="14">
      <t>ヒツヨウ</t>
    </rPh>
    <rPh sb="17" eb="19">
      <t>チョウサ</t>
    </rPh>
    <rPh sb="20" eb="21">
      <t>オコナ</t>
    </rPh>
    <rPh sb="25" eb="27">
      <t>ヒヨウ</t>
    </rPh>
    <rPh sb="42" eb="44">
      <t>シシュツ</t>
    </rPh>
    <rPh sb="49" eb="51">
      <t>セカイ</t>
    </rPh>
    <rPh sb="51" eb="52">
      <t>ジュウ</t>
    </rPh>
    <rPh sb="53" eb="55">
      <t>ウンコウ</t>
    </rPh>
    <rPh sb="57" eb="59">
      <t>ココ</t>
    </rPh>
    <rPh sb="60" eb="62">
      <t>センパク</t>
    </rPh>
    <rPh sb="63" eb="64">
      <t>カン</t>
    </rPh>
    <rPh sb="66" eb="68">
      <t>ジョウホウ</t>
    </rPh>
    <rPh sb="69" eb="71">
      <t>シュウヤク</t>
    </rPh>
    <rPh sb="73" eb="76">
      <t>コクサイテキ</t>
    </rPh>
    <rPh sb="83" eb="85">
      <t>コウチク</t>
    </rPh>
    <rPh sb="85" eb="86">
      <t>シャ</t>
    </rPh>
    <rPh sb="87" eb="88">
      <t>タイ</t>
    </rPh>
    <rPh sb="90" eb="92">
      <t>キョシュツ</t>
    </rPh>
    <rPh sb="92" eb="93">
      <t>トウ</t>
    </rPh>
    <rPh sb="94" eb="95">
      <t>オコナ</t>
    </rPh>
    <phoneticPr fontId="5"/>
  </si>
  <si>
    <t>A.国立研究開発法人海上・港湾・航空技術研究所 
海上技術安全研究所</t>
    <phoneticPr fontId="5"/>
  </si>
  <si>
    <t>B.三菱造船株式会社</t>
    <rPh sb="6" eb="10">
      <t>カブシキガイシャ</t>
    </rPh>
    <phoneticPr fontId="5"/>
  </si>
  <si>
    <t>E.一般社団法人 海上災害防止センター</t>
    <rPh sb="2" eb="4">
      <t>イッパン</t>
    </rPh>
    <rPh sb="4" eb="8">
      <t>シャダンホウジン</t>
    </rPh>
    <phoneticPr fontId="5"/>
  </si>
  <si>
    <t>国立研究開発法人海上・港湾・航空技術研究所 海上技術安全研究所</t>
    <phoneticPr fontId="5"/>
  </si>
  <si>
    <t>三菱造船株式会社</t>
    <rPh sb="4" eb="8">
      <t>カブシキガイシャ</t>
    </rPh>
    <phoneticPr fontId="5"/>
  </si>
  <si>
    <t>川崎重工業株式会社</t>
    <rPh sb="5" eb="9">
      <t>カブシキガイシャ</t>
    </rPh>
    <phoneticPr fontId="5"/>
  </si>
  <si>
    <t>株式会社富士通総研</t>
    <rPh sb="0" eb="4">
      <t>カブシキガイシャ</t>
    </rPh>
    <phoneticPr fontId="5"/>
  </si>
  <si>
    <t>株式会社システムサポート</t>
    <rPh sb="0" eb="4">
      <t>カブシキガイシャ</t>
    </rPh>
    <phoneticPr fontId="5"/>
  </si>
  <si>
    <t>課長　松尾　真治</t>
    <phoneticPr fontId="5"/>
  </si>
  <si>
    <t>一者応札となった原因分析等を通じ、執行方法の改善を行うなど、より効率的・効果的な事業の実施を図るべきである。</t>
    <phoneticPr fontId="5"/>
  </si>
  <si>
    <t>-</t>
    <phoneticPr fontId="5"/>
  </si>
  <si>
    <t>小型旅客船等安全対策事業費補助金</t>
    <rPh sb="0" eb="2">
      <t>コガタ</t>
    </rPh>
    <rPh sb="2" eb="5">
      <t>リョカクセン</t>
    </rPh>
    <rPh sb="5" eb="6">
      <t>トウ</t>
    </rPh>
    <rPh sb="6" eb="8">
      <t>アンゼン</t>
    </rPh>
    <rPh sb="8" eb="10">
      <t>タイサク</t>
    </rPh>
    <rPh sb="10" eb="13">
      <t>ジギョウヒ</t>
    </rPh>
    <rPh sb="13" eb="16">
      <t>ホジョキン</t>
    </rPh>
    <phoneticPr fontId="5"/>
  </si>
  <si>
    <t>所見を踏まえ、契約案件の公示に際して、仕様書の内容の明確化、十分な公示期間の確保等に努めることで競争性を確保し、より効果的・効率的な事業の実施を図ることとする。</t>
    <phoneticPr fontId="5"/>
  </si>
  <si>
    <t>執行等改善</t>
  </si>
  <si>
    <t>エヌ・ティ・ティ・コミュニケーションズ株式会社</t>
    <rPh sb="19" eb="23">
      <t>カブシキガイシャ</t>
    </rPh>
    <phoneticPr fontId="5"/>
  </si>
  <si>
    <t>一般財団法人海上災害防止センター</t>
    <phoneticPr fontId="5"/>
  </si>
  <si>
    <t>・重要政策推進枠：2,690百万円
・知床遊覧船事故を受けた小型船舶における安全対策の強化を図るため、増額。</t>
    <rPh sb="1" eb="3">
      <t>ジュウヨウ</t>
    </rPh>
    <rPh sb="3" eb="5">
      <t>セイサク</t>
    </rPh>
    <rPh sb="5" eb="7">
      <t>スイシン</t>
    </rPh>
    <rPh sb="7" eb="8">
      <t>ワク</t>
    </rPh>
    <rPh sb="14" eb="15">
      <t>ヒャク</t>
    </rPh>
    <rPh sb="15" eb="17">
      <t>マンエン</t>
    </rPh>
    <rPh sb="19" eb="21">
      <t>シレトコ</t>
    </rPh>
    <rPh sb="21" eb="24">
      <t>ユウランセン</t>
    </rPh>
    <rPh sb="24" eb="26">
      <t>ジコ</t>
    </rPh>
    <rPh sb="27" eb="28">
      <t>ウ</t>
    </rPh>
    <rPh sb="30" eb="32">
      <t>コガタ</t>
    </rPh>
    <rPh sb="32" eb="34">
      <t>センパク</t>
    </rPh>
    <rPh sb="38" eb="40">
      <t>アンゼン</t>
    </rPh>
    <rPh sb="40" eb="42">
      <t>タイサク</t>
    </rPh>
    <rPh sb="43" eb="45">
      <t>キョウカ</t>
    </rPh>
    <rPh sb="46" eb="47">
      <t>ハカ</t>
    </rPh>
    <rPh sb="51" eb="53">
      <t>ゾウガク</t>
    </rPh>
    <phoneticPr fontId="5"/>
  </si>
  <si>
    <t>-</t>
    <phoneticPr fontId="5"/>
  </si>
  <si>
    <t>https://www.mlit.go.jp/seisakutokatsu/hyouka/seisakutokatsu_hyouka_tk_000037.html</t>
    <phoneticPr fontId="5"/>
  </si>
  <si>
    <t>P25（全体版）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</si>
</sst>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83831</xdr:colOff>
      <xdr:row>269</xdr:row>
      <xdr:rowOff>280146</xdr:rowOff>
    </xdr:from>
    <xdr:to>
      <xdr:col>22</xdr:col>
      <xdr:colOff>32861</xdr:colOff>
      <xdr:row>278</xdr:row>
      <xdr:rowOff>180206</xdr:rowOff>
    </xdr:to>
    <xdr:sp macro="" textlink="">
      <xdr:nvSpPr>
        <xdr:cNvPr id="2" name="正方形/長方形 1"/>
        <xdr:cNvSpPr/>
      </xdr:nvSpPr>
      <xdr:spPr>
        <a:xfrm>
          <a:off x="1899184" y="88582499"/>
          <a:ext cx="2571206" cy="30265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600">
              <a:latin typeface="+mn-ea"/>
              <a:ea typeface="+mn-ea"/>
            </a:rPr>
            <a:t>国土交通省</a:t>
          </a:r>
        </a:p>
        <a:p>
          <a:pPr algn="ctr"/>
          <a:r>
            <a:rPr kumimoji="1" lang="ja-JP" altLang="en-US" sz="1600">
              <a:latin typeface="+mn-ea"/>
              <a:ea typeface="+mn-ea"/>
            </a:rPr>
            <a:t>１２６百万円</a:t>
          </a:r>
        </a:p>
      </xdr:txBody>
    </xdr:sp>
    <xdr:clientData/>
  </xdr:twoCellAnchor>
  <xdr:twoCellAnchor>
    <xdr:from>
      <xdr:col>9</xdr:col>
      <xdr:colOff>13709</xdr:colOff>
      <xdr:row>278</xdr:row>
      <xdr:rowOff>293236</xdr:rowOff>
    </xdr:from>
    <xdr:to>
      <xdr:col>23</xdr:col>
      <xdr:colOff>34627</xdr:colOff>
      <xdr:row>281</xdr:row>
      <xdr:rowOff>76861</xdr:rowOff>
    </xdr:to>
    <xdr:sp macro="" textlink="">
      <xdr:nvSpPr>
        <xdr:cNvPr id="3" name="大かっこ 2"/>
        <xdr:cNvSpPr/>
      </xdr:nvSpPr>
      <xdr:spPr>
        <a:xfrm>
          <a:off x="1829062" y="91722030"/>
          <a:ext cx="2844800" cy="825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31</xdr:col>
      <xdr:colOff>198740</xdr:colOff>
      <xdr:row>269</xdr:row>
      <xdr:rowOff>159831</xdr:rowOff>
    </xdr:from>
    <xdr:to>
      <xdr:col>47</xdr:col>
      <xdr:colOff>48929</xdr:colOff>
      <xdr:row>271</xdr:row>
      <xdr:rowOff>264584</xdr:rowOff>
    </xdr:to>
    <xdr:sp macro="" textlink="">
      <xdr:nvSpPr>
        <xdr:cNvPr id="4" name="正方形/長方形 3"/>
        <xdr:cNvSpPr/>
      </xdr:nvSpPr>
      <xdr:spPr>
        <a:xfrm>
          <a:off x="6432323" y="39730914"/>
          <a:ext cx="3067523" cy="80325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A</a:t>
          </a:r>
          <a:r>
            <a:rPr kumimoji="1" lang="ja-JP" altLang="en-US" sz="1200">
              <a:latin typeface="+mn-ea"/>
              <a:ea typeface="+mn-ea"/>
            </a:rPr>
            <a:t>．</a:t>
          </a:r>
          <a:r>
            <a:rPr lang="ja-JP" altLang="en-US" sz="1100" b="0" i="0">
              <a:solidFill>
                <a:schemeClr val="dk1"/>
              </a:solidFill>
              <a:effectLst/>
              <a:latin typeface="+mn-lt"/>
              <a:ea typeface="+mn-ea"/>
              <a:cs typeface="+mn-cs"/>
            </a:rPr>
            <a:t>国立研究開発法人海上・港湾・航空技術研究所 海上技術安全研究所</a:t>
          </a:r>
          <a:endParaRPr lang="en-US" altLang="ja-JP" sz="1100" b="0" i="0">
            <a:solidFill>
              <a:schemeClr val="dk1"/>
            </a:solidFill>
            <a:effectLst/>
            <a:latin typeface="+mn-lt"/>
            <a:ea typeface="+mn-ea"/>
            <a:cs typeface="+mn-cs"/>
          </a:endParaRPr>
        </a:p>
        <a:p>
          <a:pPr algn="ctr"/>
          <a:r>
            <a:rPr kumimoji="1" lang="ja-JP" altLang="en-US" sz="1200">
              <a:latin typeface="+mn-ea"/>
              <a:ea typeface="+mn-ea"/>
            </a:rPr>
            <a:t>７６百万円</a:t>
          </a:r>
        </a:p>
      </xdr:txBody>
    </xdr:sp>
    <xdr:clientData/>
  </xdr:twoCellAnchor>
  <xdr:twoCellAnchor>
    <xdr:from>
      <xdr:col>9</xdr:col>
      <xdr:colOff>1009</xdr:colOff>
      <xdr:row>281</xdr:row>
      <xdr:rowOff>234976</xdr:rowOff>
    </xdr:from>
    <xdr:to>
      <xdr:col>23</xdr:col>
      <xdr:colOff>27642</xdr:colOff>
      <xdr:row>285</xdr:row>
      <xdr:rowOff>20468</xdr:rowOff>
    </xdr:to>
    <xdr:sp macro="" textlink="">
      <xdr:nvSpPr>
        <xdr:cNvPr id="5" name="大かっこ 4"/>
        <xdr:cNvSpPr/>
      </xdr:nvSpPr>
      <xdr:spPr>
        <a:xfrm>
          <a:off x="1816362" y="92705917"/>
          <a:ext cx="2850515" cy="1175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本省における海上輸送の安全性向上に係る事務経費　０．８百万円</a:t>
          </a:r>
          <a:endParaRPr kumimoji="1" lang="en-US" altLang="ja-JP" sz="1100">
            <a:latin typeface="+mn-ea"/>
            <a:ea typeface="+mn-ea"/>
          </a:endParaRPr>
        </a:p>
        <a:p>
          <a:pPr algn="l"/>
          <a:r>
            <a:rPr kumimoji="1" lang="ja-JP" altLang="en-US" sz="1100">
              <a:latin typeface="+mn-ea"/>
              <a:ea typeface="+mn-ea"/>
            </a:rPr>
            <a:t>　うち職員旅費　　</a:t>
          </a:r>
          <a:r>
            <a:rPr kumimoji="1" lang="ja-JP" altLang="en-US" sz="1100" baseline="0">
              <a:latin typeface="+mn-ea"/>
              <a:ea typeface="+mn-ea"/>
            </a:rPr>
            <a:t> ０．８</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27</xdr:col>
      <xdr:colOff>37733</xdr:colOff>
      <xdr:row>282</xdr:row>
      <xdr:rowOff>29817</xdr:rowOff>
    </xdr:from>
    <xdr:to>
      <xdr:col>31</xdr:col>
      <xdr:colOff>188580</xdr:colOff>
      <xdr:row>282</xdr:row>
      <xdr:rowOff>35532</xdr:rowOff>
    </xdr:to>
    <xdr:cxnSp macro="">
      <xdr:nvCxnSpPr>
        <xdr:cNvPr id="7" name="直線矢印コネクタ 6"/>
        <xdr:cNvCxnSpPr/>
      </xdr:nvCxnSpPr>
      <xdr:spPr>
        <a:xfrm flipV="1">
          <a:off x="5483792" y="92848141"/>
          <a:ext cx="95767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200794</xdr:colOff>
      <xdr:row>281</xdr:row>
      <xdr:rowOff>32455</xdr:rowOff>
    </xdr:from>
    <xdr:to>
      <xdr:col>47</xdr:col>
      <xdr:colOff>43998</xdr:colOff>
      <xdr:row>283</xdr:row>
      <xdr:rowOff>14146</xdr:rowOff>
    </xdr:to>
    <xdr:sp macro="" textlink="">
      <xdr:nvSpPr>
        <xdr:cNvPr id="8" name="正方形/長方形 7"/>
        <xdr:cNvSpPr/>
      </xdr:nvSpPr>
      <xdr:spPr>
        <a:xfrm>
          <a:off x="6453676" y="92503396"/>
          <a:ext cx="3070498" cy="67645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C</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６．１百万円</a:t>
          </a:r>
        </a:p>
      </xdr:txBody>
    </xdr:sp>
    <xdr:clientData/>
  </xdr:twoCellAnchor>
  <xdr:twoCellAnchor>
    <xdr:from>
      <xdr:col>27</xdr:col>
      <xdr:colOff>0</xdr:colOff>
      <xdr:row>270</xdr:row>
      <xdr:rowOff>244929</xdr:rowOff>
    </xdr:from>
    <xdr:to>
      <xdr:col>27</xdr:col>
      <xdr:colOff>13607</xdr:colOff>
      <xdr:row>290</xdr:row>
      <xdr:rowOff>136072</xdr:rowOff>
    </xdr:to>
    <xdr:cxnSp macro="">
      <xdr:nvCxnSpPr>
        <xdr:cNvPr id="12" name="直線コネクタ 13"/>
        <xdr:cNvCxnSpPr/>
      </xdr:nvCxnSpPr>
      <xdr:spPr>
        <a:xfrm>
          <a:off x="5510893" y="41705893"/>
          <a:ext cx="13607" cy="779689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10294</xdr:colOff>
      <xdr:row>289</xdr:row>
      <xdr:rowOff>50500</xdr:rowOff>
    </xdr:from>
    <xdr:to>
      <xdr:col>47</xdr:col>
      <xdr:colOff>55204</xdr:colOff>
      <xdr:row>290</xdr:row>
      <xdr:rowOff>401693</xdr:rowOff>
    </xdr:to>
    <xdr:sp macro="" textlink="">
      <xdr:nvSpPr>
        <xdr:cNvPr id="13" name="正方形/長方形 12"/>
        <xdr:cNvSpPr/>
      </xdr:nvSpPr>
      <xdr:spPr>
        <a:xfrm>
          <a:off x="6464882" y="96297824"/>
          <a:ext cx="3070498" cy="5753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E</a:t>
          </a:r>
          <a:r>
            <a:rPr kumimoji="1" lang="ja-JP" altLang="en-US" sz="1200">
              <a:latin typeface="+mn-ea"/>
              <a:ea typeface="+mn-ea"/>
            </a:rPr>
            <a:t>．一般財団法人 海上災害防止センター</a:t>
          </a:r>
        </a:p>
        <a:p>
          <a:pPr algn="ctr"/>
          <a:r>
            <a:rPr kumimoji="1" lang="ja-JP" altLang="en-US" sz="1200">
              <a:latin typeface="+mn-ea"/>
              <a:ea typeface="+mn-ea"/>
            </a:rPr>
            <a:t>１．６百万円</a:t>
          </a:r>
        </a:p>
      </xdr:txBody>
    </xdr:sp>
    <xdr:clientData/>
  </xdr:twoCellAnchor>
  <xdr:twoCellAnchor>
    <xdr:from>
      <xdr:col>32</xdr:col>
      <xdr:colOff>22733</xdr:colOff>
      <xdr:row>291</xdr:row>
      <xdr:rowOff>71979</xdr:rowOff>
    </xdr:from>
    <xdr:to>
      <xdr:col>47</xdr:col>
      <xdr:colOff>131143</xdr:colOff>
      <xdr:row>292</xdr:row>
      <xdr:rowOff>205964</xdr:rowOff>
    </xdr:to>
    <xdr:sp macro="" textlink="">
      <xdr:nvSpPr>
        <xdr:cNvPr id="14" name="大かっこ 13"/>
        <xdr:cNvSpPr/>
      </xdr:nvSpPr>
      <xdr:spPr>
        <a:xfrm>
          <a:off x="6477321" y="96991655"/>
          <a:ext cx="3133998" cy="514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運航労務監理官に対するフェリー火災消火訓練研修</a:t>
          </a:r>
        </a:p>
      </xdr:txBody>
    </xdr:sp>
    <xdr:clientData/>
  </xdr:twoCellAnchor>
  <xdr:twoCellAnchor>
    <xdr:from>
      <xdr:col>27</xdr:col>
      <xdr:colOff>21596</xdr:colOff>
      <xdr:row>286</xdr:row>
      <xdr:rowOff>145566</xdr:rowOff>
    </xdr:from>
    <xdr:to>
      <xdr:col>31</xdr:col>
      <xdr:colOff>178793</xdr:colOff>
      <xdr:row>286</xdr:row>
      <xdr:rowOff>153821</xdr:rowOff>
    </xdr:to>
    <xdr:cxnSp macro="">
      <xdr:nvCxnSpPr>
        <xdr:cNvPr id="15" name="直線矢印コネクタ 14"/>
        <xdr:cNvCxnSpPr/>
      </xdr:nvCxnSpPr>
      <xdr:spPr>
        <a:xfrm flipV="1">
          <a:off x="5467655" y="94678390"/>
          <a:ext cx="964020" cy="8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29942</xdr:colOff>
      <xdr:row>283</xdr:row>
      <xdr:rowOff>106034</xdr:rowOff>
    </xdr:from>
    <xdr:to>
      <xdr:col>47</xdr:col>
      <xdr:colOff>137717</xdr:colOff>
      <xdr:row>285</xdr:row>
      <xdr:rowOff>117570</xdr:rowOff>
    </xdr:to>
    <xdr:sp macro="" textlink="">
      <xdr:nvSpPr>
        <xdr:cNvPr id="16" name="大かっこ 15"/>
        <xdr:cNvSpPr/>
      </xdr:nvSpPr>
      <xdr:spPr>
        <a:xfrm>
          <a:off x="6484530" y="93271740"/>
          <a:ext cx="3133363" cy="706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安全・環境性能等、質の高い海運の実現に向けた国際的船舶データベースの運営に参画</a:t>
          </a:r>
          <a:endParaRPr lang="ja-JP" altLang="ja-JP">
            <a:effectLst/>
          </a:endParaRPr>
        </a:p>
      </xdr:txBody>
    </xdr:sp>
    <xdr:clientData/>
  </xdr:twoCellAnchor>
  <xdr:twoCellAnchor>
    <xdr:from>
      <xdr:col>22</xdr:col>
      <xdr:colOff>37306</xdr:colOff>
      <xdr:row>270</xdr:row>
      <xdr:rowOff>229659</xdr:rowOff>
    </xdr:from>
    <xdr:to>
      <xdr:col>31</xdr:col>
      <xdr:colOff>190500</xdr:colOff>
      <xdr:row>270</xdr:row>
      <xdr:rowOff>229659</xdr:rowOff>
    </xdr:to>
    <xdr:cxnSp macro="">
      <xdr:nvCxnSpPr>
        <xdr:cNvPr id="17" name="直線矢印コネクタ 16"/>
        <xdr:cNvCxnSpPr/>
      </xdr:nvCxnSpPr>
      <xdr:spPr>
        <a:xfrm>
          <a:off x="4474835" y="88879394"/>
          <a:ext cx="19685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37247</xdr:colOff>
      <xdr:row>290</xdr:row>
      <xdr:rowOff>127898</xdr:rowOff>
    </xdr:from>
    <xdr:to>
      <xdr:col>31</xdr:col>
      <xdr:colOff>194444</xdr:colOff>
      <xdr:row>290</xdr:row>
      <xdr:rowOff>133613</xdr:rowOff>
    </xdr:to>
    <xdr:cxnSp macro="">
      <xdr:nvCxnSpPr>
        <xdr:cNvPr id="18" name="直線矢印コネクタ 17"/>
        <xdr:cNvCxnSpPr/>
      </xdr:nvCxnSpPr>
      <xdr:spPr>
        <a:xfrm flipV="1">
          <a:off x="5483306" y="96599339"/>
          <a:ext cx="964020" cy="5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201467</xdr:colOff>
      <xdr:row>285</xdr:row>
      <xdr:rowOff>535569</xdr:rowOff>
    </xdr:from>
    <xdr:to>
      <xdr:col>47</xdr:col>
      <xdr:colOff>89121</xdr:colOff>
      <xdr:row>286</xdr:row>
      <xdr:rowOff>420474</xdr:rowOff>
    </xdr:to>
    <xdr:sp macro="" textlink="">
      <xdr:nvSpPr>
        <xdr:cNvPr id="19" name="正方形/長方形 18"/>
        <xdr:cNvSpPr/>
      </xdr:nvSpPr>
      <xdr:spPr>
        <a:xfrm>
          <a:off x="6454349" y="94396040"/>
          <a:ext cx="3114948" cy="5572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a:latin typeface="+mn-ea"/>
              <a:ea typeface="+mn-ea"/>
            </a:rPr>
            <a:t>D</a:t>
          </a:r>
          <a:r>
            <a:rPr kumimoji="1" lang="ja-JP" altLang="en-US" sz="1200">
              <a:latin typeface="+mn-ea"/>
              <a:ea typeface="+mn-ea"/>
            </a:rPr>
            <a:t>．民間企業（３社）</a:t>
          </a:r>
          <a:r>
            <a:rPr kumimoji="1" lang="en-US" altLang="ja-JP" sz="1200">
              <a:latin typeface="+mn-ea"/>
              <a:ea typeface="+mn-ea"/>
            </a:rPr>
            <a:t/>
          </a:r>
          <a:br>
            <a:rPr kumimoji="1" lang="en-US" altLang="ja-JP" sz="1200">
              <a:latin typeface="+mn-ea"/>
              <a:ea typeface="+mn-ea"/>
            </a:rPr>
          </a:br>
          <a:r>
            <a:rPr kumimoji="1" lang="ja-JP" altLang="en-US" sz="1200">
              <a:latin typeface="+mn-ea"/>
              <a:ea typeface="+mn-ea"/>
            </a:rPr>
            <a:t>３．７</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39205</xdr:colOff>
      <xdr:row>286</xdr:row>
      <xdr:rowOff>500933</xdr:rowOff>
    </xdr:from>
    <xdr:to>
      <xdr:col>47</xdr:col>
      <xdr:colOff>148250</xdr:colOff>
      <xdr:row>287</xdr:row>
      <xdr:rowOff>649946</xdr:rowOff>
    </xdr:to>
    <xdr:sp macro="" textlink="">
      <xdr:nvSpPr>
        <xdr:cNvPr id="20" name="大かっこ 19"/>
        <xdr:cNvSpPr/>
      </xdr:nvSpPr>
      <xdr:spPr>
        <a:xfrm>
          <a:off x="6493793" y="95033757"/>
          <a:ext cx="3134633" cy="821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latin typeface="+mn-ea"/>
              <a:ea typeface="+mn-ea"/>
            </a:rPr>
            <a:t>IHS Global Pte Ltd</a:t>
          </a:r>
          <a:r>
            <a:rPr kumimoji="1" lang="ja-JP" altLang="en-US" sz="1100">
              <a:latin typeface="+mn-ea"/>
              <a:ea typeface="+mn-ea"/>
            </a:rPr>
            <a:t>、船舶への</a:t>
          </a:r>
          <a:r>
            <a:rPr kumimoji="1" lang="en-US" altLang="ja-JP" sz="1100">
              <a:latin typeface="+mn-ea"/>
              <a:ea typeface="+mn-ea"/>
            </a:rPr>
            <a:t>FAX</a:t>
          </a:r>
          <a:r>
            <a:rPr kumimoji="1" lang="ja-JP" altLang="en-US" sz="1100">
              <a:latin typeface="+mn-ea"/>
              <a:ea typeface="+mn-ea"/>
            </a:rPr>
            <a:t>一斉同報サービス、「船舶への</a:t>
          </a:r>
          <a:r>
            <a:rPr kumimoji="1" lang="en-US" altLang="ja-JP" sz="1100">
              <a:latin typeface="+mn-ea"/>
              <a:ea typeface="+mn-ea"/>
            </a:rPr>
            <a:t>FAX</a:t>
          </a:r>
          <a:r>
            <a:rPr kumimoji="1" lang="ja-JP" altLang="en-US" sz="1100">
              <a:latin typeface="+mn-ea"/>
              <a:ea typeface="+mn-ea"/>
            </a:rPr>
            <a:t>情報伝達システム」のシステムメンテナンス</a:t>
          </a:r>
        </a:p>
      </xdr:txBody>
    </xdr:sp>
    <xdr:clientData/>
  </xdr:twoCellAnchor>
  <xdr:twoCellAnchor>
    <xdr:from>
      <xdr:col>32</xdr:col>
      <xdr:colOff>49079</xdr:colOff>
      <xdr:row>275</xdr:row>
      <xdr:rowOff>145604</xdr:rowOff>
    </xdr:from>
    <xdr:to>
      <xdr:col>47</xdr:col>
      <xdr:colOff>101609</xdr:colOff>
      <xdr:row>277</xdr:row>
      <xdr:rowOff>90465</xdr:rowOff>
    </xdr:to>
    <xdr:sp macro="" textlink="">
      <xdr:nvSpPr>
        <xdr:cNvPr id="21" name="正方形/長方形 20"/>
        <xdr:cNvSpPr/>
      </xdr:nvSpPr>
      <xdr:spPr>
        <a:xfrm>
          <a:off x="6483746" y="41812187"/>
          <a:ext cx="3068780" cy="64336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400">
              <a:latin typeface="+mn-ea"/>
              <a:ea typeface="+mn-ea"/>
            </a:rPr>
            <a:t>B</a:t>
          </a:r>
          <a:r>
            <a:rPr kumimoji="1" lang="ja-JP" altLang="en-US" sz="1400">
              <a:latin typeface="+mn-ea"/>
              <a:ea typeface="+mn-ea"/>
            </a:rPr>
            <a:t>．民間企業（３社）</a:t>
          </a:r>
          <a:r>
            <a:rPr kumimoji="1" lang="en-US" altLang="ja-JP" sz="1400">
              <a:latin typeface="+mn-ea"/>
              <a:ea typeface="+mn-ea"/>
            </a:rPr>
            <a:t/>
          </a:r>
          <a:br>
            <a:rPr kumimoji="1" lang="en-US" altLang="ja-JP" sz="1400">
              <a:latin typeface="+mn-ea"/>
              <a:ea typeface="+mn-ea"/>
            </a:rPr>
          </a:br>
          <a:r>
            <a:rPr kumimoji="1" lang="ja-JP" altLang="en-US" sz="1400">
              <a:latin typeface="+mn-ea"/>
              <a:ea typeface="+mn-ea"/>
            </a:rPr>
            <a:t>３８百万円</a:t>
          </a:r>
        </a:p>
      </xdr:txBody>
    </xdr:sp>
    <xdr:clientData/>
  </xdr:twoCellAnchor>
  <xdr:twoCellAnchor>
    <xdr:from>
      <xdr:col>32</xdr:col>
      <xdr:colOff>37973</xdr:colOff>
      <xdr:row>277</xdr:row>
      <xdr:rowOff>100854</xdr:rowOff>
    </xdr:from>
    <xdr:to>
      <xdr:col>47</xdr:col>
      <xdr:colOff>113998</xdr:colOff>
      <xdr:row>279</xdr:row>
      <xdr:rowOff>313767</xdr:rowOff>
    </xdr:to>
    <xdr:sp macro="" textlink="">
      <xdr:nvSpPr>
        <xdr:cNvPr id="22" name="大かっこ 21"/>
        <xdr:cNvSpPr/>
      </xdr:nvSpPr>
      <xdr:spPr>
        <a:xfrm>
          <a:off x="6492561" y="91182266"/>
          <a:ext cx="3101613" cy="9076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高速船の衝突回避性能向上に資するアクティブソナーの安全要件案の策定に向けた調査、高速船の衝突時安全性向上に資する船舶用座席の安全要件案の策定に向けた調査</a:t>
          </a:r>
        </a:p>
      </xdr:txBody>
    </xdr:sp>
    <xdr:clientData/>
  </xdr:twoCellAnchor>
  <xdr:twoCellAnchor>
    <xdr:from>
      <xdr:col>27</xdr:col>
      <xdr:colOff>36201</xdr:colOff>
      <xdr:row>276</xdr:row>
      <xdr:rowOff>62870</xdr:rowOff>
    </xdr:from>
    <xdr:to>
      <xdr:col>31</xdr:col>
      <xdr:colOff>187048</xdr:colOff>
      <xdr:row>276</xdr:row>
      <xdr:rowOff>69855</xdr:rowOff>
    </xdr:to>
    <xdr:cxnSp macro="">
      <xdr:nvCxnSpPr>
        <xdr:cNvPr id="23" name="直線矢印コネクタ 22"/>
        <xdr:cNvCxnSpPr/>
      </xdr:nvCxnSpPr>
      <xdr:spPr>
        <a:xfrm flipV="1">
          <a:off x="5482260" y="90796899"/>
          <a:ext cx="957670"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42691</xdr:colOff>
      <xdr:row>271</xdr:row>
      <xdr:rowOff>259857</xdr:rowOff>
    </xdr:from>
    <xdr:to>
      <xdr:col>47</xdr:col>
      <xdr:colOff>118081</xdr:colOff>
      <xdr:row>274</xdr:row>
      <xdr:rowOff>61631</xdr:rowOff>
    </xdr:to>
    <xdr:sp macro="" textlink="">
      <xdr:nvSpPr>
        <xdr:cNvPr id="24" name="大かっこ 23"/>
        <xdr:cNvSpPr/>
      </xdr:nvSpPr>
      <xdr:spPr>
        <a:xfrm>
          <a:off x="6477358" y="40529440"/>
          <a:ext cx="3091640" cy="84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走錨リスクモニタリングシステム確立のための調査事業、船舶の衝突予防に資する</a:t>
          </a:r>
          <a:r>
            <a:rPr kumimoji="1" lang="en-US" altLang="ja-JP" sz="1100">
              <a:latin typeface="+mn-ea"/>
              <a:ea typeface="+mn-ea"/>
            </a:rPr>
            <a:t>VHF</a:t>
          </a:r>
          <a:r>
            <a:rPr kumimoji="1" lang="ja-JP" altLang="en-US" sz="1100">
              <a:latin typeface="+mn-ea"/>
              <a:ea typeface="+mn-ea"/>
            </a:rPr>
            <a:t>電波を用いた航行援助装置の電波干渉にかかる調査</a:t>
          </a:r>
        </a:p>
      </xdr:txBody>
    </xdr:sp>
    <xdr:clientData/>
  </xdr:twoCellAnchor>
  <xdr:oneCellAnchor>
    <xdr:from>
      <xdr:col>31</xdr:col>
      <xdr:colOff>44824</xdr:colOff>
      <xdr:row>285</xdr:row>
      <xdr:rowOff>235327</xdr:rowOff>
    </xdr:from>
    <xdr:ext cx="3225800" cy="293370"/>
    <xdr:sp macro="" textlink="">
      <xdr:nvSpPr>
        <xdr:cNvPr id="25" name="テキスト ボックス 24"/>
        <xdr:cNvSpPr txBox="1"/>
      </xdr:nvSpPr>
      <xdr:spPr>
        <a:xfrm>
          <a:off x="6297706" y="94095798"/>
          <a:ext cx="322580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随意契約（少額）等</a:t>
          </a:r>
          <a:r>
            <a:rPr kumimoji="1" lang="en-US" altLang="ja-JP" sz="1200"/>
            <a:t>】</a:t>
          </a:r>
          <a:endParaRPr kumimoji="1" lang="ja-JP" altLang="en-US" sz="1200"/>
        </a:p>
      </xdr:txBody>
    </xdr:sp>
    <xdr:clientData/>
  </xdr:oneCellAnchor>
  <xdr:oneCellAnchor>
    <xdr:from>
      <xdr:col>31</xdr:col>
      <xdr:colOff>78443</xdr:colOff>
      <xdr:row>280</xdr:row>
      <xdr:rowOff>100854</xdr:rowOff>
    </xdr:from>
    <xdr:ext cx="3225800" cy="290830"/>
    <xdr:sp macro="" textlink="">
      <xdr:nvSpPr>
        <xdr:cNvPr id="27" name="テキスト ボックス 26"/>
        <xdr:cNvSpPr txBox="1"/>
      </xdr:nvSpPr>
      <xdr:spPr>
        <a:xfrm>
          <a:off x="6331325" y="92224413"/>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拠出金</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oneCellAnchor>
    <xdr:from>
      <xdr:col>29</xdr:col>
      <xdr:colOff>145677</xdr:colOff>
      <xdr:row>268</xdr:row>
      <xdr:rowOff>268940</xdr:rowOff>
    </xdr:from>
    <xdr:ext cx="4032624" cy="290830"/>
    <xdr:sp macro="" textlink="">
      <xdr:nvSpPr>
        <xdr:cNvPr id="28" name="テキスト ボックス 27"/>
        <xdr:cNvSpPr txBox="1"/>
      </xdr:nvSpPr>
      <xdr:spPr>
        <a:xfrm>
          <a:off x="5995148" y="88223911"/>
          <a:ext cx="4032624"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随意契約（企画競争）／一般競争（</a:t>
          </a:r>
          <a:r>
            <a:rPr kumimoji="1" lang="ja-JP" altLang="ja-JP" sz="1100">
              <a:solidFill>
                <a:schemeClr val="tx1"/>
              </a:solidFill>
              <a:effectLst/>
              <a:latin typeface="+mn-lt"/>
              <a:ea typeface="+mn-ea"/>
              <a:cs typeface="+mn-cs"/>
            </a:rPr>
            <a:t>最低価格</a:t>
          </a:r>
          <a:r>
            <a:rPr kumimoji="1" lang="ja-JP" altLang="en-US" sz="1200"/>
            <a:t>）</a:t>
          </a:r>
          <a:r>
            <a:rPr kumimoji="1" lang="en-US" altLang="ja-JP" sz="1200"/>
            <a:t>】</a:t>
          </a:r>
          <a:endParaRPr kumimoji="1" lang="ja-JP" altLang="en-US" sz="1200"/>
        </a:p>
      </xdr:txBody>
    </xdr:sp>
    <xdr:clientData/>
  </xdr:oneCellAnchor>
  <xdr:oneCellAnchor>
    <xdr:from>
      <xdr:col>31</xdr:col>
      <xdr:colOff>141196</xdr:colOff>
      <xdr:row>274</xdr:row>
      <xdr:rowOff>216523</xdr:rowOff>
    </xdr:from>
    <xdr:ext cx="3225800" cy="290830"/>
    <xdr:sp macro="" textlink="">
      <xdr:nvSpPr>
        <xdr:cNvPr id="29" name="テキスト ボックス 28"/>
        <xdr:cNvSpPr txBox="1"/>
      </xdr:nvSpPr>
      <xdr:spPr>
        <a:xfrm>
          <a:off x="6374779" y="41533856"/>
          <a:ext cx="322580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随意契約（企画競争）／</a:t>
          </a:r>
          <a:r>
            <a:rPr kumimoji="1" lang="ja-JP" altLang="ja-JP" sz="1100">
              <a:solidFill>
                <a:schemeClr val="tx1"/>
              </a:solidFill>
              <a:effectLst/>
              <a:latin typeface="+mn-lt"/>
              <a:ea typeface="+mn-ea"/>
              <a:cs typeface="+mn-cs"/>
            </a:rPr>
            <a:t>一般競争（最低価格）</a:t>
          </a:r>
          <a:r>
            <a:rPr kumimoji="1" lang="en-US" altLang="ja-JP" sz="1200"/>
            <a:t>】</a:t>
          </a:r>
          <a:endParaRPr kumimoji="1" lang="ja-JP" altLang="en-US" sz="1200"/>
        </a:p>
      </xdr:txBody>
    </xdr:sp>
    <xdr:clientData/>
  </xdr:oneCellAnchor>
  <xdr:oneCellAnchor>
    <xdr:from>
      <xdr:col>31</xdr:col>
      <xdr:colOff>123264</xdr:colOff>
      <xdr:row>288</xdr:row>
      <xdr:rowOff>134471</xdr:rowOff>
    </xdr:from>
    <xdr:ext cx="3224530" cy="293370"/>
    <xdr:sp macro="" textlink="">
      <xdr:nvSpPr>
        <xdr:cNvPr id="30" name="テキスト ボックス 29"/>
        <xdr:cNvSpPr txBox="1"/>
      </xdr:nvSpPr>
      <xdr:spPr>
        <a:xfrm>
          <a:off x="6376146" y="96012000"/>
          <a:ext cx="3224530"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twoCellAnchor>
    <xdr:from>
      <xdr:col>31</xdr:col>
      <xdr:colOff>124301</xdr:colOff>
      <xdr:row>740</xdr:row>
      <xdr:rowOff>106470</xdr:rowOff>
    </xdr:from>
    <xdr:to>
      <xdr:col>51</xdr:col>
      <xdr:colOff>84296</xdr:colOff>
      <xdr:row>744</xdr:row>
      <xdr:rowOff>128694</xdr:rowOff>
    </xdr:to>
    <xdr:sp macro="" textlink="">
      <xdr:nvSpPr>
        <xdr:cNvPr id="37" name="図形 39"/>
        <xdr:cNvSpPr/>
      </xdr:nvSpPr>
      <xdr:spPr>
        <a:xfrm>
          <a:off x="6451622" y="88525684"/>
          <a:ext cx="4137388" cy="729796"/>
        </a:xfrm>
        <a:prstGeom prst="wedgeRectCallout">
          <a:avLst>
            <a:gd name="adj1" fmla="val -55753"/>
            <a:gd name="adj2" fmla="val -19396"/>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a:t>
          </a:r>
          <a:r>
            <a:rPr kumimoji="1" lang="ja-JP" altLang="en-US">
              <a:solidFill>
                <a:schemeClr val="tx1"/>
              </a:solidFill>
              <a:latin typeface="ＭＳ ゴシック"/>
              <a:ea typeface="ＭＳ ゴシック"/>
            </a:rPr>
            <a:t>油賠班】</a:t>
          </a:r>
        </a:p>
        <a:p>
          <a:r>
            <a:rPr kumimoji="1" lang="ja-JP" altLang="en-US">
              <a:solidFill>
                <a:schemeClr val="tx1"/>
              </a:solidFill>
              <a:latin typeface="ＭＳ ゴシック"/>
              <a:ea typeface="ＭＳ ゴシック"/>
            </a:rPr>
            <a:t>「資金の流れ」～本シート末尾までご確認願います。</a:t>
          </a:r>
        </a:p>
        <a:p>
          <a:r>
            <a:rPr kumimoji="1" lang="ja-JP" altLang="en-US">
              <a:solidFill>
                <a:schemeClr val="tx1"/>
              </a:solidFill>
              <a:latin typeface="ＭＳ ゴシック"/>
              <a:ea typeface="ＭＳ ゴシック"/>
            </a:rPr>
            <a:t>（地方局分、法人番号等は追って管理班が記載。）</a:t>
          </a:r>
        </a:p>
      </xdr:txBody>
    </xdr:sp>
    <xdr:clientData/>
  </xdr:twoCellAnchor>
  <xdr:twoCellAnchor>
    <xdr:from>
      <xdr:col>7</xdr:col>
      <xdr:colOff>108857</xdr:colOff>
      <xdr:row>287</xdr:row>
      <xdr:rowOff>136072</xdr:rowOff>
    </xdr:from>
    <xdr:to>
      <xdr:col>22</xdr:col>
      <xdr:colOff>65677</xdr:colOff>
      <xdr:row>288</xdr:row>
      <xdr:rowOff>127091</xdr:rowOff>
    </xdr:to>
    <xdr:sp macro="" textlink="">
      <xdr:nvSpPr>
        <xdr:cNvPr id="32" name="正方形/長方形 20"/>
        <xdr:cNvSpPr/>
      </xdr:nvSpPr>
      <xdr:spPr>
        <a:xfrm>
          <a:off x="1537607" y="48237322"/>
          <a:ext cx="3018427" cy="6577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en-US" altLang="ja-JP" sz="1200">
              <a:latin typeface="+mn-ea"/>
              <a:ea typeface="+mn-ea"/>
            </a:rPr>
            <a:t>F</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０百万円</a:t>
          </a:r>
          <a:endParaRPr kumimoji="1" lang="en-US" altLang="ja-JP" sz="1200">
            <a:latin typeface="+mn-ea"/>
            <a:ea typeface="+mn-ea"/>
          </a:endParaRPr>
        </a:p>
      </xdr:txBody>
    </xdr:sp>
    <xdr:clientData/>
  </xdr:twoCellAnchor>
  <xdr:twoCellAnchor>
    <xdr:from>
      <xdr:col>22</xdr:col>
      <xdr:colOff>77107</xdr:colOff>
      <xdr:row>287</xdr:row>
      <xdr:rowOff>653506</xdr:rowOff>
    </xdr:from>
    <xdr:to>
      <xdr:col>26</xdr:col>
      <xdr:colOff>189139</xdr:colOff>
      <xdr:row>287</xdr:row>
      <xdr:rowOff>654776</xdr:rowOff>
    </xdr:to>
    <xdr:cxnSp macro="">
      <xdr:nvCxnSpPr>
        <xdr:cNvPr id="33" name="直線矢印コネクタ 23"/>
        <xdr:cNvCxnSpPr/>
      </xdr:nvCxnSpPr>
      <xdr:spPr>
        <a:xfrm flipH="1">
          <a:off x="4567464" y="48754756"/>
          <a:ext cx="928461"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119743</xdr:colOff>
      <xdr:row>288</xdr:row>
      <xdr:rowOff>272142</xdr:rowOff>
    </xdr:from>
    <xdr:to>
      <xdr:col>21</xdr:col>
      <xdr:colOff>153361</xdr:colOff>
      <xdr:row>291</xdr:row>
      <xdr:rowOff>77357</xdr:rowOff>
    </xdr:to>
    <xdr:sp macro="" textlink="">
      <xdr:nvSpPr>
        <xdr:cNvPr id="34" name="大かっこ 33"/>
        <xdr:cNvSpPr/>
      </xdr:nvSpPr>
      <xdr:spPr>
        <a:xfrm>
          <a:off x="1548493" y="49040142"/>
          <a:ext cx="2891118" cy="852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7</xdr:col>
      <xdr:colOff>81643</xdr:colOff>
      <xdr:row>291</xdr:row>
      <xdr:rowOff>86247</xdr:rowOff>
    </xdr:from>
    <xdr:to>
      <xdr:col>22</xdr:col>
      <xdr:colOff>104055</xdr:colOff>
      <xdr:row>294</xdr:row>
      <xdr:rowOff>158215</xdr:rowOff>
    </xdr:to>
    <xdr:sp macro="" textlink="">
      <xdr:nvSpPr>
        <xdr:cNvPr id="35" name="大かっこ 34"/>
        <xdr:cNvSpPr/>
      </xdr:nvSpPr>
      <xdr:spPr>
        <a:xfrm>
          <a:off x="1510393" y="49901997"/>
          <a:ext cx="3084019" cy="1078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latin typeface="+mn-ea"/>
              <a:ea typeface="+mn-ea"/>
            </a:rPr>
            <a:t>地方運輸局等における海上輸送の安全性向上に係る事務経費　０百万円</a:t>
          </a:r>
          <a:endParaRPr kumimoji="1" lang="en-US" altLang="ja-JP" sz="1100">
            <a:latin typeface="+mn-ea"/>
            <a:ea typeface="+mn-ea"/>
          </a:endParaRPr>
        </a:p>
        <a:p>
          <a:pPr algn="l"/>
          <a:r>
            <a:rPr kumimoji="1" lang="ja-JP" altLang="en-US" sz="1100">
              <a:latin typeface="+mn-ea"/>
              <a:ea typeface="+mn-ea"/>
            </a:rPr>
            <a:t>　　うち職員旅費　０百万円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7">
        <v>2022</v>
      </c>
      <c r="AE2" s="847"/>
      <c r="AF2" s="847"/>
      <c r="AG2" s="847"/>
      <c r="AH2" s="847"/>
      <c r="AI2" s="75" t="s">
        <v>280</v>
      </c>
      <c r="AJ2" s="847" t="s">
        <v>649</v>
      </c>
      <c r="AK2" s="847"/>
      <c r="AL2" s="847"/>
      <c r="AM2" s="847"/>
      <c r="AN2" s="75" t="s">
        <v>280</v>
      </c>
      <c r="AO2" s="847">
        <v>21</v>
      </c>
      <c r="AP2" s="847"/>
      <c r="AQ2" s="847"/>
      <c r="AR2" s="76" t="s">
        <v>280</v>
      </c>
      <c r="AS2" s="848">
        <v>151</v>
      </c>
      <c r="AT2" s="848"/>
      <c r="AU2" s="848"/>
      <c r="AV2" s="75" t="str">
        <f>IF(AW2="","","-")</f>
        <v/>
      </c>
      <c r="AW2" s="849"/>
      <c r="AX2" s="849"/>
    </row>
    <row r="3" spans="1:50" ht="21" customHeight="1" thickBot="1" x14ac:dyDescent="0.2">
      <c r="A3" s="850" t="s">
        <v>593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59</v>
      </c>
      <c r="AJ3" s="852" t="s">
        <v>603</v>
      </c>
      <c r="AK3" s="852"/>
      <c r="AL3" s="852"/>
      <c r="AM3" s="852"/>
      <c r="AN3" s="852"/>
      <c r="AO3" s="852"/>
      <c r="AP3" s="852"/>
      <c r="AQ3" s="852"/>
      <c r="AR3" s="852"/>
      <c r="AS3" s="852"/>
      <c r="AT3" s="852"/>
      <c r="AU3" s="852"/>
      <c r="AV3" s="852"/>
      <c r="AW3" s="852"/>
      <c r="AX3" s="24" t="s">
        <v>60</v>
      </c>
    </row>
    <row r="4" spans="1:50" ht="24.75" customHeight="1" x14ac:dyDescent="0.15">
      <c r="A4" s="822" t="s">
        <v>23</v>
      </c>
      <c r="B4" s="823"/>
      <c r="C4" s="823"/>
      <c r="D4" s="823"/>
      <c r="E4" s="823"/>
      <c r="F4" s="823"/>
      <c r="G4" s="824" t="s">
        <v>697</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604</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62</v>
      </c>
      <c r="B5" s="835"/>
      <c r="C5" s="835"/>
      <c r="D5" s="835"/>
      <c r="E5" s="835"/>
      <c r="F5" s="836"/>
      <c r="G5" s="837" t="s">
        <v>605</v>
      </c>
      <c r="H5" s="838"/>
      <c r="I5" s="838"/>
      <c r="J5" s="838"/>
      <c r="K5" s="838"/>
      <c r="L5" s="838"/>
      <c r="M5" s="839" t="s">
        <v>61</v>
      </c>
      <c r="N5" s="840"/>
      <c r="O5" s="840"/>
      <c r="P5" s="840"/>
      <c r="Q5" s="840"/>
      <c r="R5" s="841"/>
      <c r="S5" s="842" t="s">
        <v>606</v>
      </c>
      <c r="T5" s="838"/>
      <c r="U5" s="838"/>
      <c r="V5" s="838"/>
      <c r="W5" s="838"/>
      <c r="X5" s="843"/>
      <c r="Y5" s="844" t="s">
        <v>3</v>
      </c>
      <c r="Z5" s="845"/>
      <c r="AA5" s="845"/>
      <c r="AB5" s="845"/>
      <c r="AC5" s="845"/>
      <c r="AD5" s="846"/>
      <c r="AE5" s="867" t="s">
        <v>607</v>
      </c>
      <c r="AF5" s="867"/>
      <c r="AG5" s="867"/>
      <c r="AH5" s="867"/>
      <c r="AI5" s="867"/>
      <c r="AJ5" s="867"/>
      <c r="AK5" s="867"/>
      <c r="AL5" s="867"/>
      <c r="AM5" s="867"/>
      <c r="AN5" s="867"/>
      <c r="AO5" s="867"/>
      <c r="AP5" s="868"/>
      <c r="AQ5" s="869" t="s">
        <v>707</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608</v>
      </c>
      <c r="H7" s="878"/>
      <c r="I7" s="878"/>
      <c r="J7" s="878"/>
      <c r="K7" s="878"/>
      <c r="L7" s="878"/>
      <c r="M7" s="878"/>
      <c r="N7" s="878"/>
      <c r="O7" s="878"/>
      <c r="P7" s="878"/>
      <c r="Q7" s="878"/>
      <c r="R7" s="878"/>
      <c r="S7" s="878"/>
      <c r="T7" s="878"/>
      <c r="U7" s="878"/>
      <c r="V7" s="878"/>
      <c r="W7" s="878"/>
      <c r="X7" s="879"/>
      <c r="Y7" s="880" t="s">
        <v>265</v>
      </c>
      <c r="Z7" s="698"/>
      <c r="AA7" s="698"/>
      <c r="AB7" s="698"/>
      <c r="AC7" s="698"/>
      <c r="AD7" s="881"/>
      <c r="AE7" s="809" t="s">
        <v>608</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185</v>
      </c>
      <c r="B8" s="854"/>
      <c r="C8" s="854"/>
      <c r="D8" s="854"/>
      <c r="E8" s="854"/>
      <c r="F8" s="855"/>
      <c r="G8" s="856" t="str">
        <f>入力規則等!A27</f>
        <v>海洋政策</v>
      </c>
      <c r="H8" s="857"/>
      <c r="I8" s="857"/>
      <c r="J8" s="857"/>
      <c r="K8" s="857"/>
      <c r="L8" s="857"/>
      <c r="M8" s="857"/>
      <c r="N8" s="857"/>
      <c r="O8" s="857"/>
      <c r="P8" s="857"/>
      <c r="Q8" s="857"/>
      <c r="R8" s="857"/>
      <c r="S8" s="857"/>
      <c r="T8" s="857"/>
      <c r="U8" s="857"/>
      <c r="V8" s="857"/>
      <c r="W8" s="857"/>
      <c r="X8" s="858"/>
      <c r="Y8" s="859" t="s">
        <v>186</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609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27</v>
      </c>
      <c r="B10" s="771"/>
      <c r="C10" s="771"/>
      <c r="D10" s="771"/>
      <c r="E10" s="771"/>
      <c r="F10" s="771"/>
      <c r="G10" s="772" t="s">
        <v>667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直接実施、その他</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15"/>
    </row>
    <row r="13" spans="1:50" ht="21" customHeight="1" x14ac:dyDescent="0.15">
      <c r="A13" s="318"/>
      <c r="B13" s="319"/>
      <c r="C13" s="319"/>
      <c r="D13" s="319"/>
      <c r="E13" s="319"/>
      <c r="F13" s="320"/>
      <c r="G13" s="799" t="s">
        <v>6</v>
      </c>
      <c r="H13" s="800"/>
      <c r="I13" s="816" t="s">
        <v>7</v>
      </c>
      <c r="J13" s="817"/>
      <c r="K13" s="817"/>
      <c r="L13" s="817"/>
      <c r="M13" s="817"/>
      <c r="N13" s="817"/>
      <c r="O13" s="818"/>
      <c r="P13" s="710">
        <v>18</v>
      </c>
      <c r="Q13" s="711"/>
      <c r="R13" s="711"/>
      <c r="S13" s="711"/>
      <c r="T13" s="711"/>
      <c r="U13" s="711"/>
      <c r="V13" s="712"/>
      <c r="W13" s="710">
        <v>45</v>
      </c>
      <c r="X13" s="711"/>
      <c r="Y13" s="711"/>
      <c r="Z13" s="711"/>
      <c r="AA13" s="711"/>
      <c r="AB13" s="711"/>
      <c r="AC13" s="712"/>
      <c r="AD13" s="710">
        <v>68</v>
      </c>
      <c r="AE13" s="711"/>
      <c r="AF13" s="711"/>
      <c r="AG13" s="711"/>
      <c r="AH13" s="711"/>
      <c r="AI13" s="711"/>
      <c r="AJ13" s="712"/>
      <c r="AK13" s="710">
        <v>19</v>
      </c>
      <c r="AL13" s="711"/>
      <c r="AM13" s="711"/>
      <c r="AN13" s="711"/>
      <c r="AO13" s="711"/>
      <c r="AP13" s="711"/>
      <c r="AQ13" s="712"/>
      <c r="AR13" s="747">
        <v>2708</v>
      </c>
      <c r="AS13" s="748"/>
      <c r="AT13" s="748"/>
      <c r="AU13" s="748"/>
      <c r="AV13" s="748"/>
      <c r="AW13" s="748"/>
      <c r="AX13" s="819"/>
    </row>
    <row r="14" spans="1:50" ht="21" customHeight="1" x14ac:dyDescent="0.15">
      <c r="A14" s="318"/>
      <c r="B14" s="319"/>
      <c r="C14" s="319"/>
      <c r="D14" s="319"/>
      <c r="E14" s="319"/>
      <c r="F14" s="320"/>
      <c r="G14" s="801"/>
      <c r="H14" s="802"/>
      <c r="I14" s="794" t="s">
        <v>8</v>
      </c>
      <c r="J14" s="795"/>
      <c r="K14" s="795"/>
      <c r="L14" s="795"/>
      <c r="M14" s="795"/>
      <c r="N14" s="795"/>
      <c r="O14" s="796"/>
      <c r="P14" s="710">
        <v>150</v>
      </c>
      <c r="Q14" s="711"/>
      <c r="R14" s="711"/>
      <c r="S14" s="711"/>
      <c r="T14" s="711"/>
      <c r="U14" s="711"/>
      <c r="V14" s="712"/>
      <c r="W14" s="710">
        <v>68</v>
      </c>
      <c r="X14" s="711"/>
      <c r="Y14" s="711"/>
      <c r="Z14" s="711"/>
      <c r="AA14" s="711"/>
      <c r="AB14" s="711"/>
      <c r="AC14" s="712"/>
      <c r="AD14" s="710" t="s">
        <v>709</v>
      </c>
      <c r="AE14" s="711"/>
      <c r="AF14" s="711"/>
      <c r="AG14" s="711"/>
      <c r="AH14" s="711"/>
      <c r="AI14" s="711"/>
      <c r="AJ14" s="712"/>
      <c r="AK14" s="710" t="s">
        <v>709</v>
      </c>
      <c r="AL14" s="711"/>
      <c r="AM14" s="711"/>
      <c r="AN14" s="711"/>
      <c r="AO14" s="711"/>
      <c r="AP14" s="711"/>
      <c r="AQ14" s="712"/>
      <c r="AR14" s="805"/>
      <c r="AS14" s="805"/>
      <c r="AT14" s="805"/>
      <c r="AU14" s="805"/>
      <c r="AV14" s="805"/>
      <c r="AW14" s="805"/>
      <c r="AX14" s="806"/>
    </row>
    <row r="15" spans="1:50" ht="21" customHeight="1" x14ac:dyDescent="0.15">
      <c r="A15" s="318"/>
      <c r="B15" s="319"/>
      <c r="C15" s="319"/>
      <c r="D15" s="319"/>
      <c r="E15" s="319"/>
      <c r="F15" s="320"/>
      <c r="G15" s="801"/>
      <c r="H15" s="802"/>
      <c r="I15" s="794" t="s">
        <v>47</v>
      </c>
      <c r="J15" s="807"/>
      <c r="K15" s="807"/>
      <c r="L15" s="807"/>
      <c r="M15" s="807"/>
      <c r="N15" s="807"/>
      <c r="O15" s="808"/>
      <c r="P15" s="710" t="s">
        <v>610</v>
      </c>
      <c r="Q15" s="711"/>
      <c r="R15" s="711"/>
      <c r="S15" s="711"/>
      <c r="T15" s="711"/>
      <c r="U15" s="711"/>
      <c r="V15" s="712"/>
      <c r="W15" s="710">
        <v>149</v>
      </c>
      <c r="X15" s="711"/>
      <c r="Y15" s="711"/>
      <c r="Z15" s="711"/>
      <c r="AA15" s="711"/>
      <c r="AB15" s="711"/>
      <c r="AC15" s="712"/>
      <c r="AD15" s="710">
        <v>67</v>
      </c>
      <c r="AE15" s="711"/>
      <c r="AF15" s="711"/>
      <c r="AG15" s="711"/>
      <c r="AH15" s="711"/>
      <c r="AI15" s="711"/>
      <c r="AJ15" s="712"/>
      <c r="AK15" s="710" t="s">
        <v>709</v>
      </c>
      <c r="AL15" s="711"/>
      <c r="AM15" s="711"/>
      <c r="AN15" s="711"/>
      <c r="AO15" s="711"/>
      <c r="AP15" s="711"/>
      <c r="AQ15" s="712"/>
      <c r="AR15" s="710" t="s">
        <v>709</v>
      </c>
      <c r="AS15" s="711"/>
      <c r="AT15" s="711"/>
      <c r="AU15" s="711"/>
      <c r="AV15" s="711"/>
      <c r="AW15" s="711"/>
      <c r="AX15" s="820"/>
    </row>
    <row r="16" spans="1:50" ht="21" customHeight="1" x14ac:dyDescent="0.15">
      <c r="A16" s="318"/>
      <c r="B16" s="319"/>
      <c r="C16" s="319"/>
      <c r="D16" s="319"/>
      <c r="E16" s="319"/>
      <c r="F16" s="320"/>
      <c r="G16" s="801"/>
      <c r="H16" s="802"/>
      <c r="I16" s="794" t="s">
        <v>48</v>
      </c>
      <c r="J16" s="807"/>
      <c r="K16" s="807"/>
      <c r="L16" s="807"/>
      <c r="M16" s="807"/>
      <c r="N16" s="807"/>
      <c r="O16" s="808"/>
      <c r="P16" s="710">
        <v>-149</v>
      </c>
      <c r="Q16" s="711"/>
      <c r="R16" s="711"/>
      <c r="S16" s="711"/>
      <c r="T16" s="711"/>
      <c r="U16" s="711"/>
      <c r="V16" s="712"/>
      <c r="W16" s="710">
        <v>-67</v>
      </c>
      <c r="X16" s="711"/>
      <c r="Y16" s="711"/>
      <c r="Z16" s="711"/>
      <c r="AA16" s="711"/>
      <c r="AB16" s="711"/>
      <c r="AC16" s="712"/>
      <c r="AD16" s="710" t="s">
        <v>709</v>
      </c>
      <c r="AE16" s="711"/>
      <c r="AF16" s="711"/>
      <c r="AG16" s="711"/>
      <c r="AH16" s="711"/>
      <c r="AI16" s="711"/>
      <c r="AJ16" s="712"/>
      <c r="AK16" s="710" t="s">
        <v>709</v>
      </c>
      <c r="AL16" s="711"/>
      <c r="AM16" s="711"/>
      <c r="AN16" s="711"/>
      <c r="AO16" s="711"/>
      <c r="AP16" s="711"/>
      <c r="AQ16" s="712"/>
      <c r="AR16" s="812"/>
      <c r="AS16" s="813"/>
      <c r="AT16" s="813"/>
      <c r="AU16" s="813"/>
      <c r="AV16" s="813"/>
      <c r="AW16" s="813"/>
      <c r="AX16" s="814"/>
    </row>
    <row r="17" spans="1:50" ht="24.75" customHeight="1" x14ac:dyDescent="0.15">
      <c r="A17" s="318"/>
      <c r="B17" s="319"/>
      <c r="C17" s="319"/>
      <c r="D17" s="319"/>
      <c r="E17" s="319"/>
      <c r="F17" s="320"/>
      <c r="G17" s="801"/>
      <c r="H17" s="802"/>
      <c r="I17" s="794" t="s">
        <v>46</v>
      </c>
      <c r="J17" s="795"/>
      <c r="K17" s="795"/>
      <c r="L17" s="795"/>
      <c r="M17" s="795"/>
      <c r="N17" s="795"/>
      <c r="O17" s="796"/>
      <c r="P17" s="710" t="s">
        <v>610</v>
      </c>
      <c r="Q17" s="711"/>
      <c r="R17" s="711"/>
      <c r="S17" s="711"/>
      <c r="T17" s="711"/>
      <c r="U17" s="711"/>
      <c r="V17" s="712"/>
      <c r="W17" s="710" t="s">
        <v>610</v>
      </c>
      <c r="X17" s="711"/>
      <c r="Y17" s="711"/>
      <c r="Z17" s="711"/>
      <c r="AA17" s="711"/>
      <c r="AB17" s="711"/>
      <c r="AC17" s="712"/>
      <c r="AD17" s="710" t="s">
        <v>709</v>
      </c>
      <c r="AE17" s="711"/>
      <c r="AF17" s="711"/>
      <c r="AG17" s="711"/>
      <c r="AH17" s="711"/>
      <c r="AI17" s="711"/>
      <c r="AJ17" s="712"/>
      <c r="AK17" s="710" t="s">
        <v>709</v>
      </c>
      <c r="AL17" s="711"/>
      <c r="AM17" s="711"/>
      <c r="AN17" s="711"/>
      <c r="AO17" s="711"/>
      <c r="AP17" s="711"/>
      <c r="AQ17" s="712"/>
      <c r="AR17" s="797"/>
      <c r="AS17" s="797"/>
      <c r="AT17" s="797"/>
      <c r="AU17" s="797"/>
      <c r="AV17" s="797"/>
      <c r="AW17" s="797"/>
      <c r="AX17" s="798"/>
    </row>
    <row r="18" spans="1:50" ht="24.75" customHeight="1" x14ac:dyDescent="0.15">
      <c r="A18" s="318"/>
      <c r="B18" s="319"/>
      <c r="C18" s="319"/>
      <c r="D18" s="319"/>
      <c r="E18" s="319"/>
      <c r="F18" s="320"/>
      <c r="G18" s="803"/>
      <c r="H18" s="804"/>
      <c r="I18" s="787" t="s">
        <v>18</v>
      </c>
      <c r="J18" s="788"/>
      <c r="K18" s="788"/>
      <c r="L18" s="788"/>
      <c r="M18" s="788"/>
      <c r="N18" s="788"/>
      <c r="O18" s="789"/>
      <c r="P18" s="790">
        <f>SUM(P13:V17)</f>
        <v>19</v>
      </c>
      <c r="Q18" s="791"/>
      <c r="R18" s="791"/>
      <c r="S18" s="791"/>
      <c r="T18" s="791"/>
      <c r="U18" s="791"/>
      <c r="V18" s="792"/>
      <c r="W18" s="790">
        <f>SUM(W13:AC17)</f>
        <v>195</v>
      </c>
      <c r="X18" s="791"/>
      <c r="Y18" s="791"/>
      <c r="Z18" s="791"/>
      <c r="AA18" s="791"/>
      <c r="AB18" s="791"/>
      <c r="AC18" s="792"/>
      <c r="AD18" s="790">
        <f>SUM(AD13:AJ17)</f>
        <v>135</v>
      </c>
      <c r="AE18" s="791"/>
      <c r="AF18" s="791"/>
      <c r="AG18" s="791"/>
      <c r="AH18" s="791"/>
      <c r="AI18" s="791"/>
      <c r="AJ18" s="792"/>
      <c r="AK18" s="790">
        <f>SUM(AK13:AQ17)</f>
        <v>19</v>
      </c>
      <c r="AL18" s="791"/>
      <c r="AM18" s="791"/>
      <c r="AN18" s="791"/>
      <c r="AO18" s="791"/>
      <c r="AP18" s="791"/>
      <c r="AQ18" s="792"/>
      <c r="AR18" s="790">
        <f>SUM(AR13:AX17)</f>
        <v>2708</v>
      </c>
      <c r="AS18" s="791"/>
      <c r="AT18" s="791"/>
      <c r="AU18" s="791"/>
      <c r="AV18" s="791"/>
      <c r="AW18" s="791"/>
      <c r="AX18" s="793"/>
    </row>
    <row r="19" spans="1:50" ht="24.75" customHeight="1" x14ac:dyDescent="0.15">
      <c r="A19" s="318"/>
      <c r="B19" s="319"/>
      <c r="C19" s="319"/>
      <c r="D19" s="319"/>
      <c r="E19" s="319"/>
      <c r="F19" s="320"/>
      <c r="G19" s="762" t="s">
        <v>9</v>
      </c>
      <c r="H19" s="763"/>
      <c r="I19" s="763"/>
      <c r="J19" s="763"/>
      <c r="K19" s="763"/>
      <c r="L19" s="763"/>
      <c r="M19" s="763"/>
      <c r="N19" s="763"/>
      <c r="O19" s="763"/>
      <c r="P19" s="710">
        <v>17</v>
      </c>
      <c r="Q19" s="711"/>
      <c r="R19" s="711"/>
      <c r="S19" s="711"/>
      <c r="T19" s="711"/>
      <c r="U19" s="711"/>
      <c r="V19" s="712"/>
      <c r="W19" s="710">
        <v>184</v>
      </c>
      <c r="X19" s="711"/>
      <c r="Y19" s="711"/>
      <c r="Z19" s="711"/>
      <c r="AA19" s="711"/>
      <c r="AB19" s="711"/>
      <c r="AC19" s="712"/>
      <c r="AD19" s="710">
        <v>126</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18"/>
      <c r="B20" s="319"/>
      <c r="C20" s="319"/>
      <c r="D20" s="319"/>
      <c r="E20" s="319"/>
      <c r="F20" s="320"/>
      <c r="G20" s="762" t="s">
        <v>10</v>
      </c>
      <c r="H20" s="763"/>
      <c r="I20" s="763"/>
      <c r="J20" s="763"/>
      <c r="K20" s="763"/>
      <c r="L20" s="763"/>
      <c r="M20" s="763"/>
      <c r="N20" s="763"/>
      <c r="O20" s="763"/>
      <c r="P20" s="758">
        <f>IF(P18=0, "-", SUM(P19)/P18)</f>
        <v>0.89473684210526316</v>
      </c>
      <c r="Q20" s="758"/>
      <c r="R20" s="758"/>
      <c r="S20" s="758"/>
      <c r="T20" s="758"/>
      <c r="U20" s="758"/>
      <c r="V20" s="758"/>
      <c r="W20" s="758">
        <f>IF(W18=0, "-", SUM(W19)/W18)</f>
        <v>0.94358974358974357</v>
      </c>
      <c r="X20" s="758"/>
      <c r="Y20" s="758"/>
      <c r="Z20" s="758"/>
      <c r="AA20" s="758"/>
      <c r="AB20" s="758"/>
      <c r="AC20" s="758"/>
      <c r="AD20" s="758">
        <f>IF(AD18=0, "-", SUM(AD19)/AD18)</f>
        <v>0.93333333333333335</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235</v>
      </c>
      <c r="H21" s="757"/>
      <c r="I21" s="757"/>
      <c r="J21" s="757"/>
      <c r="K21" s="757"/>
      <c r="L21" s="757"/>
      <c r="M21" s="757"/>
      <c r="N21" s="757"/>
      <c r="O21" s="757"/>
      <c r="P21" s="758">
        <f>IF(P19=0, "-", SUM(P19)/SUM(P13,P14))</f>
        <v>0.10119047619047619</v>
      </c>
      <c r="Q21" s="758"/>
      <c r="R21" s="758"/>
      <c r="S21" s="758"/>
      <c r="T21" s="758"/>
      <c r="U21" s="758"/>
      <c r="V21" s="758"/>
      <c r="W21" s="758">
        <f>IF(W19=0, "-", SUM(W19)/SUM(W13,W14))</f>
        <v>1.6283185840707965</v>
      </c>
      <c r="X21" s="758"/>
      <c r="Y21" s="758"/>
      <c r="Z21" s="758"/>
      <c r="AA21" s="758"/>
      <c r="AB21" s="758"/>
      <c r="AC21" s="758"/>
      <c r="AD21" s="758">
        <f>IF(AD19=0, "-", SUM(AD19)/SUM(AD13,AD14))</f>
        <v>1.8529411764705883</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588</v>
      </c>
      <c r="B22" s="717"/>
      <c r="C22" s="717"/>
      <c r="D22" s="717"/>
      <c r="E22" s="717"/>
      <c r="F22" s="718"/>
      <c r="G22" s="722" t="s">
        <v>225</v>
      </c>
      <c r="H22" s="561"/>
      <c r="I22" s="561"/>
      <c r="J22" s="561"/>
      <c r="K22" s="561"/>
      <c r="L22" s="561"/>
      <c r="M22" s="561"/>
      <c r="N22" s="561"/>
      <c r="O22" s="562"/>
      <c r="P22" s="723" t="s">
        <v>586</v>
      </c>
      <c r="Q22" s="561"/>
      <c r="R22" s="561"/>
      <c r="S22" s="561"/>
      <c r="T22" s="561"/>
      <c r="U22" s="561"/>
      <c r="V22" s="562"/>
      <c r="W22" s="723" t="s">
        <v>587</v>
      </c>
      <c r="X22" s="561"/>
      <c r="Y22" s="561"/>
      <c r="Z22" s="561"/>
      <c r="AA22" s="561"/>
      <c r="AB22" s="561"/>
      <c r="AC22" s="562"/>
      <c r="AD22" s="723" t="s">
        <v>224</v>
      </c>
      <c r="AE22" s="561"/>
      <c r="AF22" s="561"/>
      <c r="AG22" s="561"/>
      <c r="AH22" s="561"/>
      <c r="AI22" s="561"/>
      <c r="AJ22" s="561"/>
      <c r="AK22" s="561"/>
      <c r="AL22" s="561"/>
      <c r="AM22" s="561"/>
      <c r="AN22" s="561"/>
      <c r="AO22" s="561"/>
      <c r="AP22" s="561"/>
      <c r="AQ22" s="561"/>
      <c r="AR22" s="561"/>
      <c r="AS22" s="561"/>
      <c r="AT22" s="561"/>
      <c r="AU22" s="561"/>
      <c r="AV22" s="561"/>
      <c r="AW22" s="561"/>
      <c r="AX22" s="743"/>
    </row>
    <row r="23" spans="1:50" ht="30" customHeight="1" x14ac:dyDescent="0.15">
      <c r="A23" s="719"/>
      <c r="B23" s="720"/>
      <c r="C23" s="720"/>
      <c r="D23" s="720"/>
      <c r="E23" s="720"/>
      <c r="F23" s="721"/>
      <c r="G23" s="744" t="s">
        <v>611</v>
      </c>
      <c r="H23" s="745"/>
      <c r="I23" s="745"/>
      <c r="J23" s="745"/>
      <c r="K23" s="745"/>
      <c r="L23" s="745"/>
      <c r="M23" s="745"/>
      <c r="N23" s="745"/>
      <c r="O23" s="746"/>
      <c r="P23" s="747">
        <v>6.2</v>
      </c>
      <c r="Q23" s="748"/>
      <c r="R23" s="748"/>
      <c r="S23" s="748"/>
      <c r="T23" s="748"/>
      <c r="U23" s="748"/>
      <c r="V23" s="749"/>
      <c r="W23" s="747">
        <v>127.8</v>
      </c>
      <c r="X23" s="748"/>
      <c r="Y23" s="748"/>
      <c r="Z23" s="748"/>
      <c r="AA23" s="748"/>
      <c r="AB23" s="748"/>
      <c r="AC23" s="749"/>
      <c r="AD23" s="750" t="s">
        <v>715</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31.5" customHeight="1" x14ac:dyDescent="0.15">
      <c r="A24" s="719"/>
      <c r="B24" s="720"/>
      <c r="C24" s="720"/>
      <c r="D24" s="720"/>
      <c r="E24" s="720"/>
      <c r="F24" s="721"/>
      <c r="G24" s="713" t="s">
        <v>612</v>
      </c>
      <c r="H24" s="714"/>
      <c r="I24" s="714"/>
      <c r="J24" s="714"/>
      <c r="K24" s="714"/>
      <c r="L24" s="714"/>
      <c r="M24" s="714"/>
      <c r="N24" s="714"/>
      <c r="O24" s="715"/>
      <c r="P24" s="710">
        <v>6.4</v>
      </c>
      <c r="Q24" s="711"/>
      <c r="R24" s="711"/>
      <c r="S24" s="711"/>
      <c r="T24" s="711"/>
      <c r="U24" s="711"/>
      <c r="V24" s="712"/>
      <c r="W24" s="710">
        <v>6.6</v>
      </c>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19"/>
      <c r="B25" s="720"/>
      <c r="C25" s="720"/>
      <c r="D25" s="720"/>
      <c r="E25" s="720"/>
      <c r="F25" s="721"/>
      <c r="G25" s="713" t="s">
        <v>613</v>
      </c>
      <c r="H25" s="714"/>
      <c r="I25" s="714"/>
      <c r="J25" s="714"/>
      <c r="K25" s="714"/>
      <c r="L25" s="714"/>
      <c r="M25" s="714"/>
      <c r="N25" s="714"/>
      <c r="O25" s="715"/>
      <c r="P25" s="710">
        <v>6.5</v>
      </c>
      <c r="Q25" s="711"/>
      <c r="R25" s="711"/>
      <c r="S25" s="711"/>
      <c r="T25" s="711"/>
      <c r="U25" s="711"/>
      <c r="V25" s="712"/>
      <c r="W25" s="710">
        <v>6.8</v>
      </c>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x14ac:dyDescent="0.15">
      <c r="A26" s="719"/>
      <c r="B26" s="720"/>
      <c r="C26" s="720"/>
      <c r="D26" s="720"/>
      <c r="E26" s="720"/>
      <c r="F26" s="721"/>
      <c r="G26" s="713" t="s">
        <v>710</v>
      </c>
      <c r="H26" s="714"/>
      <c r="I26" s="714"/>
      <c r="J26" s="714"/>
      <c r="K26" s="714"/>
      <c r="L26" s="714"/>
      <c r="M26" s="714"/>
      <c r="N26" s="714"/>
      <c r="O26" s="715"/>
      <c r="P26" s="710" t="s">
        <v>709</v>
      </c>
      <c r="Q26" s="711"/>
      <c r="R26" s="711"/>
      <c r="S26" s="711"/>
      <c r="T26" s="711"/>
      <c r="U26" s="711"/>
      <c r="V26" s="712"/>
      <c r="W26" s="710">
        <v>2566.3000000000002</v>
      </c>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19"/>
      <c r="B28" s="720"/>
      <c r="C28" s="720"/>
      <c r="D28" s="720"/>
      <c r="E28" s="720"/>
      <c r="F28" s="72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01" t="s">
        <v>18</v>
      </c>
      <c r="H29" s="730"/>
      <c r="I29" s="730"/>
      <c r="J29" s="730"/>
      <c r="K29" s="730"/>
      <c r="L29" s="730"/>
      <c r="M29" s="730"/>
      <c r="N29" s="730"/>
      <c r="O29" s="731"/>
      <c r="P29" s="732">
        <f>AK13</f>
        <v>19</v>
      </c>
      <c r="Q29" s="733"/>
      <c r="R29" s="733"/>
      <c r="S29" s="733"/>
      <c r="T29" s="733"/>
      <c r="U29" s="733"/>
      <c r="V29" s="734"/>
      <c r="W29" s="735">
        <f>AR13</f>
        <v>2708</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575</v>
      </c>
      <c r="B30" s="739"/>
      <c r="C30" s="739"/>
      <c r="D30" s="739"/>
      <c r="E30" s="739"/>
      <c r="F30" s="740"/>
      <c r="G30" s="741" t="s">
        <v>698</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59" t="s">
        <v>576</v>
      </c>
      <c r="B31" s="153"/>
      <c r="C31" s="153"/>
      <c r="D31" s="153"/>
      <c r="E31" s="153"/>
      <c r="F31" s="154"/>
      <c r="G31" s="701" t="s">
        <v>568</v>
      </c>
      <c r="H31" s="702"/>
      <c r="I31" s="702"/>
      <c r="J31" s="702"/>
      <c r="K31" s="702"/>
      <c r="L31" s="702"/>
      <c r="M31" s="702"/>
      <c r="N31" s="702"/>
      <c r="O31" s="702"/>
      <c r="P31" s="703" t="s">
        <v>567</v>
      </c>
      <c r="Q31" s="702"/>
      <c r="R31" s="702"/>
      <c r="S31" s="702"/>
      <c r="T31" s="702"/>
      <c r="U31" s="702"/>
      <c r="V31" s="702"/>
      <c r="W31" s="702"/>
      <c r="X31" s="704"/>
      <c r="Y31" s="705"/>
      <c r="Z31" s="706"/>
      <c r="AA31" s="707"/>
      <c r="AB31" s="637" t="s">
        <v>11</v>
      </c>
      <c r="AC31" s="637"/>
      <c r="AD31" s="637"/>
      <c r="AE31" s="116" t="s">
        <v>412</v>
      </c>
      <c r="AF31" s="708"/>
      <c r="AG31" s="708"/>
      <c r="AH31" s="709"/>
      <c r="AI31" s="116" t="s">
        <v>564</v>
      </c>
      <c r="AJ31" s="708"/>
      <c r="AK31" s="708"/>
      <c r="AL31" s="709"/>
      <c r="AM31" s="116" t="s">
        <v>380</v>
      </c>
      <c r="AN31" s="708"/>
      <c r="AO31" s="708"/>
      <c r="AP31" s="709"/>
      <c r="AQ31" s="634" t="s">
        <v>411</v>
      </c>
      <c r="AR31" s="635"/>
      <c r="AS31" s="635"/>
      <c r="AT31" s="636"/>
      <c r="AU31" s="634" t="s">
        <v>589</v>
      </c>
      <c r="AV31" s="635"/>
      <c r="AW31" s="635"/>
      <c r="AX31" s="644"/>
    </row>
    <row r="32" spans="1:50" ht="23.25" customHeight="1" x14ac:dyDescent="0.15">
      <c r="A32" s="659"/>
      <c r="B32" s="153"/>
      <c r="C32" s="153"/>
      <c r="D32" s="153"/>
      <c r="E32" s="153"/>
      <c r="F32" s="154"/>
      <c r="G32" s="742" t="s">
        <v>695</v>
      </c>
      <c r="H32" s="646"/>
      <c r="I32" s="646"/>
      <c r="J32" s="646"/>
      <c r="K32" s="646"/>
      <c r="L32" s="646"/>
      <c r="M32" s="646"/>
      <c r="N32" s="646"/>
      <c r="O32" s="646"/>
      <c r="P32" s="396" t="s">
        <v>694</v>
      </c>
      <c r="Q32" s="650"/>
      <c r="R32" s="650"/>
      <c r="S32" s="650"/>
      <c r="T32" s="650"/>
      <c r="U32" s="650"/>
      <c r="V32" s="650"/>
      <c r="W32" s="650"/>
      <c r="X32" s="651"/>
      <c r="Y32" s="655" t="s">
        <v>51</v>
      </c>
      <c r="Z32" s="656"/>
      <c r="AA32" s="657"/>
      <c r="AB32" s="658" t="s">
        <v>618</v>
      </c>
      <c r="AC32" s="658"/>
      <c r="AD32" s="658"/>
      <c r="AE32" s="627">
        <v>25</v>
      </c>
      <c r="AF32" s="627"/>
      <c r="AG32" s="627"/>
      <c r="AH32" s="627"/>
      <c r="AI32" s="627">
        <v>10</v>
      </c>
      <c r="AJ32" s="627"/>
      <c r="AK32" s="627"/>
      <c r="AL32" s="627"/>
      <c r="AM32" s="627">
        <v>15</v>
      </c>
      <c r="AN32" s="627"/>
      <c r="AO32" s="627"/>
      <c r="AP32" s="627"/>
      <c r="AQ32" s="627"/>
      <c r="AR32" s="627"/>
      <c r="AS32" s="627"/>
      <c r="AT32" s="627"/>
      <c r="AU32" s="628"/>
      <c r="AV32" s="629"/>
      <c r="AW32" s="629"/>
      <c r="AX32" s="630"/>
    </row>
    <row r="33" spans="1:51" ht="23.25" customHeight="1" x14ac:dyDescent="0.15">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658" t="s">
        <v>618</v>
      </c>
      <c r="AC33" s="658"/>
      <c r="AD33" s="658"/>
      <c r="AE33" s="627">
        <v>31</v>
      </c>
      <c r="AF33" s="627"/>
      <c r="AG33" s="627"/>
      <c r="AH33" s="627"/>
      <c r="AI33" s="627">
        <v>18</v>
      </c>
      <c r="AJ33" s="627"/>
      <c r="AK33" s="627"/>
      <c r="AL33" s="627"/>
      <c r="AM33" s="627">
        <v>13</v>
      </c>
      <c r="AN33" s="627"/>
      <c r="AO33" s="627"/>
      <c r="AP33" s="627"/>
      <c r="AQ33" s="627">
        <v>19</v>
      </c>
      <c r="AR33" s="627"/>
      <c r="AS33" s="627"/>
      <c r="AT33" s="627"/>
      <c r="AU33" s="628"/>
      <c r="AV33" s="629"/>
      <c r="AW33" s="629"/>
      <c r="AX33" s="630"/>
    </row>
    <row r="34" spans="1:51" ht="23.25" customHeight="1" x14ac:dyDescent="0.15">
      <c r="A34" s="691" t="s">
        <v>577</v>
      </c>
      <c r="B34" s="692"/>
      <c r="C34" s="692"/>
      <c r="D34" s="692"/>
      <c r="E34" s="692"/>
      <c r="F34" s="693"/>
      <c r="G34" s="176" t="s">
        <v>578</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412</v>
      </c>
      <c r="AF34" s="176"/>
      <c r="AG34" s="176"/>
      <c r="AH34" s="177"/>
      <c r="AI34" s="175" t="s">
        <v>564</v>
      </c>
      <c r="AJ34" s="176"/>
      <c r="AK34" s="176"/>
      <c r="AL34" s="177"/>
      <c r="AM34" s="175" t="s">
        <v>380</v>
      </c>
      <c r="AN34" s="176"/>
      <c r="AO34" s="176"/>
      <c r="AP34" s="177"/>
      <c r="AQ34" s="638" t="s">
        <v>590</v>
      </c>
      <c r="AR34" s="639"/>
      <c r="AS34" s="639"/>
      <c r="AT34" s="639"/>
      <c r="AU34" s="639"/>
      <c r="AV34" s="639"/>
      <c r="AW34" s="639"/>
      <c r="AX34" s="640"/>
    </row>
    <row r="35" spans="1:51" ht="23.25" customHeight="1" x14ac:dyDescent="0.15">
      <c r="A35" s="694"/>
      <c r="B35" s="695"/>
      <c r="C35" s="695"/>
      <c r="D35" s="695"/>
      <c r="E35" s="695"/>
      <c r="F35" s="696"/>
      <c r="G35" s="663" t="s">
        <v>619</v>
      </c>
      <c r="H35" s="664"/>
      <c r="I35" s="664"/>
      <c r="J35" s="664"/>
      <c r="K35" s="664"/>
      <c r="L35" s="664"/>
      <c r="M35" s="664"/>
      <c r="N35" s="664"/>
      <c r="O35" s="664"/>
      <c r="P35" s="664"/>
      <c r="Q35" s="664"/>
      <c r="R35" s="664"/>
      <c r="S35" s="664"/>
      <c r="T35" s="664"/>
      <c r="U35" s="664"/>
      <c r="V35" s="664"/>
      <c r="W35" s="664"/>
      <c r="X35" s="664"/>
      <c r="Y35" s="667" t="s">
        <v>577</v>
      </c>
      <c r="Z35" s="668"/>
      <c r="AA35" s="669"/>
      <c r="AB35" s="670" t="s">
        <v>620</v>
      </c>
      <c r="AC35" s="671"/>
      <c r="AD35" s="672"/>
      <c r="AE35" s="673">
        <v>151.4</v>
      </c>
      <c r="AF35" s="673"/>
      <c r="AG35" s="673"/>
      <c r="AH35" s="673"/>
      <c r="AI35" s="673">
        <v>0</v>
      </c>
      <c r="AJ35" s="673"/>
      <c r="AK35" s="673"/>
      <c r="AL35" s="673"/>
      <c r="AM35" s="673">
        <v>0</v>
      </c>
      <c r="AN35" s="673"/>
      <c r="AO35" s="673"/>
      <c r="AP35" s="673"/>
      <c r="AQ35" s="93"/>
      <c r="AR35" s="87"/>
      <c r="AS35" s="87"/>
      <c r="AT35" s="87"/>
      <c r="AU35" s="87"/>
      <c r="AV35" s="87"/>
      <c r="AW35" s="87"/>
      <c r="AX35" s="88"/>
    </row>
    <row r="36" spans="1:51" ht="46.5" customHeight="1" x14ac:dyDescent="0.15">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19" t="s">
        <v>580</v>
      </c>
      <c r="Z36" s="660"/>
      <c r="AA36" s="661"/>
      <c r="AB36" s="623" t="s">
        <v>621</v>
      </c>
      <c r="AC36" s="624"/>
      <c r="AD36" s="625"/>
      <c r="AE36" s="700" t="s">
        <v>622</v>
      </c>
      <c r="AF36" s="626"/>
      <c r="AG36" s="626"/>
      <c r="AH36" s="626"/>
      <c r="AI36" s="700" t="s">
        <v>670</v>
      </c>
      <c r="AJ36" s="626"/>
      <c r="AK36" s="626"/>
      <c r="AL36" s="626"/>
      <c r="AM36" s="700" t="s">
        <v>671</v>
      </c>
      <c r="AN36" s="626"/>
      <c r="AO36" s="626"/>
      <c r="AP36" s="626"/>
      <c r="AQ36" s="626"/>
      <c r="AR36" s="626"/>
      <c r="AS36" s="626"/>
      <c r="AT36" s="626"/>
      <c r="AU36" s="626"/>
      <c r="AV36" s="626"/>
      <c r="AW36" s="626"/>
      <c r="AX36" s="662"/>
    </row>
    <row r="37" spans="1:51" ht="18.75" customHeight="1" x14ac:dyDescent="0.15">
      <c r="A37" s="679" t="s">
        <v>232</v>
      </c>
      <c r="B37" s="680"/>
      <c r="C37" s="680"/>
      <c r="D37" s="680"/>
      <c r="E37" s="680"/>
      <c r="F37" s="681"/>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412</v>
      </c>
      <c r="AF37" s="621"/>
      <c r="AG37" s="621"/>
      <c r="AH37" s="622"/>
      <c r="AI37" s="689" t="s">
        <v>564</v>
      </c>
      <c r="AJ37" s="689"/>
      <c r="AK37" s="689"/>
      <c r="AL37" s="620"/>
      <c r="AM37" s="689" t="s">
        <v>380</v>
      </c>
      <c r="AN37" s="689"/>
      <c r="AO37" s="689"/>
      <c r="AP37" s="620"/>
      <c r="AQ37" s="216" t="s">
        <v>174</v>
      </c>
      <c r="AR37" s="217"/>
      <c r="AS37" s="217"/>
      <c r="AT37" s="218"/>
      <c r="AU37" s="197" t="s">
        <v>128</v>
      </c>
      <c r="AV37" s="197"/>
      <c r="AW37" s="197"/>
      <c r="AX37" s="200"/>
    </row>
    <row r="38" spans="1:51" ht="18.75" customHeight="1" x14ac:dyDescent="0.15">
      <c r="A38" s="682"/>
      <c r="B38" s="683"/>
      <c r="C38" s="683"/>
      <c r="D38" s="683"/>
      <c r="E38" s="683"/>
      <c r="F38" s="684"/>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0"/>
      <c r="AJ38" s="690"/>
      <c r="AK38" s="690"/>
      <c r="AL38" s="116"/>
      <c r="AM38" s="690"/>
      <c r="AN38" s="690"/>
      <c r="AO38" s="690"/>
      <c r="AP38" s="116"/>
      <c r="AQ38" s="518">
        <v>7</v>
      </c>
      <c r="AR38" s="519"/>
      <c r="AS38" s="127" t="s">
        <v>175</v>
      </c>
      <c r="AT38" s="128"/>
      <c r="AU38" s="126">
        <v>11</v>
      </c>
      <c r="AV38" s="126"/>
      <c r="AW38" s="108" t="s">
        <v>166</v>
      </c>
      <c r="AX38" s="129"/>
    </row>
    <row r="39" spans="1:51" ht="23.25" customHeight="1" x14ac:dyDescent="0.15">
      <c r="A39" s="685"/>
      <c r="B39" s="683"/>
      <c r="C39" s="683"/>
      <c r="D39" s="683"/>
      <c r="E39" s="683"/>
      <c r="F39" s="684"/>
      <c r="G39" s="178" t="s">
        <v>662</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v>366</v>
      </c>
      <c r="AF39" s="87"/>
      <c r="AG39" s="87"/>
      <c r="AH39" s="87"/>
      <c r="AI39" s="93">
        <v>290</v>
      </c>
      <c r="AJ39" s="87"/>
      <c r="AK39" s="87"/>
      <c r="AL39" s="87"/>
      <c r="AM39" s="93">
        <v>287</v>
      </c>
      <c r="AN39" s="87"/>
      <c r="AO39" s="87"/>
      <c r="AP39" s="87"/>
      <c r="AQ39" s="94"/>
      <c r="AR39" s="95"/>
      <c r="AS39" s="95"/>
      <c r="AT39" s="96"/>
      <c r="AU39" s="87"/>
      <c r="AV39" s="87"/>
      <c r="AW39" s="87"/>
      <c r="AX39" s="88"/>
    </row>
    <row r="40" spans="1:51" ht="23.25" customHeight="1" x14ac:dyDescent="0.15">
      <c r="A40" s="686"/>
      <c r="B40" s="687"/>
      <c r="C40" s="687"/>
      <c r="D40" s="687"/>
      <c r="E40" s="687"/>
      <c r="F40" s="68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339</v>
      </c>
      <c r="AF40" s="87"/>
      <c r="AG40" s="87"/>
      <c r="AH40" s="87"/>
      <c r="AI40" s="93">
        <v>339</v>
      </c>
      <c r="AJ40" s="87"/>
      <c r="AK40" s="87"/>
      <c r="AL40" s="87"/>
      <c r="AM40" s="93">
        <v>253</v>
      </c>
      <c r="AN40" s="87"/>
      <c r="AO40" s="87"/>
      <c r="AP40" s="87"/>
      <c r="AQ40" s="94">
        <v>253</v>
      </c>
      <c r="AR40" s="95"/>
      <c r="AS40" s="95"/>
      <c r="AT40" s="96"/>
      <c r="AU40" s="87">
        <v>204</v>
      </c>
      <c r="AV40" s="87"/>
      <c r="AW40" s="87"/>
      <c r="AX40" s="88"/>
    </row>
    <row r="41" spans="1:51" ht="89.25" customHeight="1" x14ac:dyDescent="0.15">
      <c r="A41" s="685"/>
      <c r="B41" s="683"/>
      <c r="C41" s="683"/>
      <c r="D41" s="683"/>
      <c r="E41" s="683"/>
      <c r="F41" s="684"/>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93</v>
      </c>
      <c r="AF41" s="87"/>
      <c r="AG41" s="87"/>
      <c r="AH41" s="87"/>
      <c r="AI41" s="93">
        <v>117</v>
      </c>
      <c r="AJ41" s="87"/>
      <c r="AK41" s="87"/>
      <c r="AL41" s="87"/>
      <c r="AM41" s="93">
        <v>88</v>
      </c>
      <c r="AN41" s="87"/>
      <c r="AO41" s="87"/>
      <c r="AP41" s="87"/>
      <c r="AQ41" s="94"/>
      <c r="AR41" s="95"/>
      <c r="AS41" s="95"/>
      <c r="AT41" s="96"/>
      <c r="AU41" s="87"/>
      <c r="AV41" s="87"/>
      <c r="AW41" s="87"/>
      <c r="AX41" s="88"/>
    </row>
    <row r="42" spans="1:51" ht="23.25" customHeight="1" x14ac:dyDescent="0.15">
      <c r="A42" s="187" t="s">
        <v>256</v>
      </c>
      <c r="B42" s="150"/>
      <c r="C42" s="150"/>
      <c r="D42" s="150"/>
      <c r="E42" s="150"/>
      <c r="F42" s="151"/>
      <c r="G42" s="189" t="s">
        <v>668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8" t="s">
        <v>575</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59" t="s">
        <v>576</v>
      </c>
      <c r="B65" s="153"/>
      <c r="C65" s="153"/>
      <c r="D65" s="153"/>
      <c r="E65" s="153"/>
      <c r="F65" s="154"/>
      <c r="G65" s="701" t="s">
        <v>568</v>
      </c>
      <c r="H65" s="702"/>
      <c r="I65" s="702"/>
      <c r="J65" s="702"/>
      <c r="K65" s="702"/>
      <c r="L65" s="702"/>
      <c r="M65" s="702"/>
      <c r="N65" s="702"/>
      <c r="O65" s="702"/>
      <c r="P65" s="703" t="s">
        <v>567</v>
      </c>
      <c r="Q65" s="702"/>
      <c r="R65" s="702"/>
      <c r="S65" s="702"/>
      <c r="T65" s="702"/>
      <c r="U65" s="702"/>
      <c r="V65" s="702"/>
      <c r="W65" s="702"/>
      <c r="X65" s="704"/>
      <c r="Y65" s="705"/>
      <c r="Z65" s="706"/>
      <c r="AA65" s="707"/>
      <c r="AB65" s="637" t="s">
        <v>11</v>
      </c>
      <c r="AC65" s="637"/>
      <c r="AD65" s="637"/>
      <c r="AE65" s="116" t="s">
        <v>412</v>
      </c>
      <c r="AF65" s="708"/>
      <c r="AG65" s="708"/>
      <c r="AH65" s="709"/>
      <c r="AI65" s="116" t="s">
        <v>564</v>
      </c>
      <c r="AJ65" s="708"/>
      <c r="AK65" s="708"/>
      <c r="AL65" s="709"/>
      <c r="AM65" s="116" t="s">
        <v>380</v>
      </c>
      <c r="AN65" s="708"/>
      <c r="AO65" s="708"/>
      <c r="AP65" s="709"/>
      <c r="AQ65" s="634" t="s">
        <v>411</v>
      </c>
      <c r="AR65" s="635"/>
      <c r="AS65" s="635"/>
      <c r="AT65" s="636"/>
      <c r="AU65" s="634" t="s">
        <v>589</v>
      </c>
      <c r="AV65" s="635"/>
      <c r="AW65" s="635"/>
      <c r="AX65" s="644"/>
      <c r="AY65">
        <f>COUNTA($G$66)</f>
        <v>0</v>
      </c>
    </row>
    <row r="66" spans="1:51" ht="23.25" hidden="1" customHeight="1" x14ac:dyDescent="0.15">
      <c r="A66" s="659"/>
      <c r="B66" s="153"/>
      <c r="C66" s="153"/>
      <c r="D66" s="153"/>
      <c r="E66" s="153"/>
      <c r="F66" s="154"/>
      <c r="G66" s="645"/>
      <c r="H66" s="646"/>
      <c r="I66" s="646"/>
      <c r="J66" s="646"/>
      <c r="K66" s="646"/>
      <c r="L66" s="646"/>
      <c r="M66" s="646"/>
      <c r="N66" s="646"/>
      <c r="O66" s="646"/>
      <c r="P66" s="649"/>
      <c r="Q66" s="650"/>
      <c r="R66" s="650"/>
      <c r="S66" s="650"/>
      <c r="T66" s="650"/>
      <c r="U66" s="650"/>
      <c r="V66" s="650"/>
      <c r="W66" s="650"/>
      <c r="X66" s="651"/>
      <c r="Y66" s="655" t="s">
        <v>51</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1" t="s">
        <v>577</v>
      </c>
      <c r="B68" s="692"/>
      <c r="C68" s="692"/>
      <c r="D68" s="692"/>
      <c r="E68" s="692"/>
      <c r="F68" s="693"/>
      <c r="G68" s="176" t="s">
        <v>578</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412</v>
      </c>
      <c r="AF68" s="119"/>
      <c r="AG68" s="119"/>
      <c r="AH68" s="119"/>
      <c r="AI68" s="119" t="s">
        <v>564</v>
      </c>
      <c r="AJ68" s="119"/>
      <c r="AK68" s="119"/>
      <c r="AL68" s="119"/>
      <c r="AM68" s="119" t="s">
        <v>380</v>
      </c>
      <c r="AN68" s="119"/>
      <c r="AO68" s="119"/>
      <c r="AP68" s="119"/>
      <c r="AQ68" s="638" t="s">
        <v>590</v>
      </c>
      <c r="AR68" s="639"/>
      <c r="AS68" s="639"/>
      <c r="AT68" s="639"/>
      <c r="AU68" s="639"/>
      <c r="AV68" s="639"/>
      <c r="AW68" s="639"/>
      <c r="AX68" s="640"/>
      <c r="AY68">
        <f>IF(SUBSTITUTE(SUBSTITUTE($G$69,"／",""),"　","")="",0,1)</f>
        <v>0</v>
      </c>
    </row>
    <row r="69" spans="1:51" ht="23.25" hidden="1" customHeight="1" x14ac:dyDescent="0.15">
      <c r="A69" s="694"/>
      <c r="B69" s="695"/>
      <c r="C69" s="695"/>
      <c r="D69" s="695"/>
      <c r="E69" s="695"/>
      <c r="F69" s="696"/>
      <c r="G69" s="663" t="s">
        <v>623</v>
      </c>
      <c r="H69" s="664"/>
      <c r="I69" s="664"/>
      <c r="J69" s="664"/>
      <c r="K69" s="664"/>
      <c r="L69" s="664"/>
      <c r="M69" s="664"/>
      <c r="N69" s="664"/>
      <c r="O69" s="664"/>
      <c r="P69" s="664"/>
      <c r="Q69" s="664"/>
      <c r="R69" s="664"/>
      <c r="S69" s="664"/>
      <c r="T69" s="664"/>
      <c r="U69" s="664"/>
      <c r="V69" s="664"/>
      <c r="W69" s="664"/>
      <c r="X69" s="664"/>
      <c r="Y69" s="667" t="s">
        <v>577</v>
      </c>
      <c r="Z69" s="668"/>
      <c r="AA69" s="669"/>
      <c r="AB69" s="670"/>
      <c r="AC69" s="671"/>
      <c r="AD69" s="672"/>
      <c r="AE69" s="673"/>
      <c r="AF69" s="673"/>
      <c r="AG69" s="673"/>
      <c r="AH69" s="673"/>
      <c r="AI69" s="673"/>
      <c r="AJ69" s="673"/>
      <c r="AK69" s="673"/>
      <c r="AL69" s="673"/>
      <c r="AM69" s="673"/>
      <c r="AN69" s="673"/>
      <c r="AO69" s="673"/>
      <c r="AP69" s="673"/>
      <c r="AQ69" s="93"/>
      <c r="AR69" s="87"/>
      <c r="AS69" s="87"/>
      <c r="AT69" s="87"/>
      <c r="AU69" s="87"/>
      <c r="AV69" s="87"/>
      <c r="AW69" s="87"/>
      <c r="AX69" s="88"/>
      <c r="AY69">
        <f>$AY$68</f>
        <v>0</v>
      </c>
    </row>
    <row r="70" spans="1:51" ht="46.5" hidden="1" customHeight="1" x14ac:dyDescent="0.15">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19" t="s">
        <v>580</v>
      </c>
      <c r="Z70" s="660"/>
      <c r="AA70" s="661"/>
      <c r="AB70" s="623" t="s">
        <v>581</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2"/>
      <c r="AY70">
        <f>$AY$68</f>
        <v>0</v>
      </c>
    </row>
    <row r="71" spans="1:51" ht="18.75" hidden="1" customHeight="1" x14ac:dyDescent="0.15">
      <c r="A71" s="428" t="s">
        <v>232</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1</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t="s">
        <v>610</v>
      </c>
      <c r="AR72" s="519"/>
      <c r="AS72" s="127" t="s">
        <v>175</v>
      </c>
      <c r="AT72" s="128"/>
      <c r="AU72" s="126" t="s">
        <v>610</v>
      </c>
      <c r="AV72" s="126"/>
      <c r="AW72" s="108" t="s">
        <v>166</v>
      </c>
      <c r="AX72" s="129"/>
      <c r="AY72">
        <f t="shared" ref="AY72:AY77" si="1">$AY$71</f>
        <v>1</v>
      </c>
    </row>
    <row r="73" spans="1:51" ht="23.25" hidden="1" customHeight="1" x14ac:dyDescent="0.15">
      <c r="A73" s="609"/>
      <c r="B73" s="607"/>
      <c r="C73" s="607"/>
      <c r="D73" s="607"/>
      <c r="E73" s="607"/>
      <c r="F73" s="608"/>
      <c r="G73" s="178" t="s">
        <v>616</v>
      </c>
      <c r="H73" s="179"/>
      <c r="I73" s="179"/>
      <c r="J73" s="179"/>
      <c r="K73" s="179"/>
      <c r="L73" s="179"/>
      <c r="M73" s="179"/>
      <c r="N73" s="179"/>
      <c r="O73" s="180"/>
      <c r="P73" s="131" t="s">
        <v>674</v>
      </c>
      <c r="Q73" s="131"/>
      <c r="R73" s="131"/>
      <c r="S73" s="131"/>
      <c r="T73" s="131"/>
      <c r="U73" s="131"/>
      <c r="V73" s="131"/>
      <c r="W73" s="131"/>
      <c r="X73" s="132"/>
      <c r="Y73" s="219" t="s">
        <v>12</v>
      </c>
      <c r="Z73" s="220"/>
      <c r="AA73" s="221"/>
      <c r="AB73" s="148" t="s">
        <v>617</v>
      </c>
      <c r="AC73" s="148"/>
      <c r="AD73" s="148"/>
      <c r="AE73" s="93">
        <v>0</v>
      </c>
      <c r="AF73" s="87"/>
      <c r="AG73" s="87"/>
      <c r="AH73" s="87"/>
      <c r="AI73" s="93">
        <v>0</v>
      </c>
      <c r="AJ73" s="87"/>
      <c r="AK73" s="87"/>
      <c r="AL73" s="87"/>
      <c r="AM73" s="93">
        <v>0</v>
      </c>
      <c r="AN73" s="87"/>
      <c r="AO73" s="87"/>
      <c r="AP73" s="87"/>
      <c r="AQ73" s="94"/>
      <c r="AR73" s="95"/>
      <c r="AS73" s="95"/>
      <c r="AT73" s="96"/>
      <c r="AU73" s="87"/>
      <c r="AV73" s="87"/>
      <c r="AW73" s="87"/>
      <c r="AX73" s="88"/>
      <c r="AY73">
        <f t="shared" si="1"/>
        <v>1</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663</v>
      </c>
      <c r="AC74" s="92"/>
      <c r="AD74" s="92"/>
      <c r="AE74" s="93">
        <v>0</v>
      </c>
      <c r="AF74" s="87"/>
      <c r="AG74" s="87"/>
      <c r="AH74" s="87"/>
      <c r="AI74" s="93">
        <v>0</v>
      </c>
      <c r="AJ74" s="87"/>
      <c r="AK74" s="87"/>
      <c r="AL74" s="87"/>
      <c r="AM74" s="93">
        <v>0</v>
      </c>
      <c r="AN74" s="87"/>
      <c r="AO74" s="87"/>
      <c r="AP74" s="87"/>
      <c r="AQ74" s="94"/>
      <c r="AR74" s="95"/>
      <c r="AS74" s="95"/>
      <c r="AT74" s="96"/>
      <c r="AU74" s="87"/>
      <c r="AV74" s="87"/>
      <c r="AW74" s="87"/>
      <c r="AX74" s="88"/>
      <c r="AY74">
        <f t="shared" si="1"/>
        <v>1</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t="s">
        <v>610</v>
      </c>
      <c r="AF75" s="87"/>
      <c r="AG75" s="87"/>
      <c r="AH75" s="87"/>
      <c r="AI75" s="93" t="s">
        <v>610</v>
      </c>
      <c r="AJ75" s="87"/>
      <c r="AK75" s="87"/>
      <c r="AL75" s="87"/>
      <c r="AM75" s="93" t="s">
        <v>610</v>
      </c>
      <c r="AN75" s="87"/>
      <c r="AO75" s="87"/>
      <c r="AP75" s="87"/>
      <c r="AQ75" s="94"/>
      <c r="AR75" s="95"/>
      <c r="AS75" s="95"/>
      <c r="AT75" s="96"/>
      <c r="AU75" s="87"/>
      <c r="AV75" s="87"/>
      <c r="AW75" s="87"/>
      <c r="AX75" s="88"/>
      <c r="AY75">
        <f t="shared" si="1"/>
        <v>1</v>
      </c>
    </row>
    <row r="76" spans="1:51" ht="23.25" hidden="1" customHeight="1" x14ac:dyDescent="0.15">
      <c r="A76" s="187" t="s">
        <v>256</v>
      </c>
      <c r="B76" s="150"/>
      <c r="C76" s="150"/>
      <c r="D76" s="150"/>
      <c r="E76" s="150"/>
      <c r="F76" s="151"/>
      <c r="G76" s="189" t="s">
        <v>673</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4" t="s">
        <v>575</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59" t="s">
        <v>576</v>
      </c>
      <c r="B99" s="153"/>
      <c r="C99" s="153"/>
      <c r="D99" s="153"/>
      <c r="E99" s="153"/>
      <c r="F99" s="154"/>
      <c r="G99" s="701" t="s">
        <v>568</v>
      </c>
      <c r="H99" s="702"/>
      <c r="I99" s="702"/>
      <c r="J99" s="702"/>
      <c r="K99" s="702"/>
      <c r="L99" s="702"/>
      <c r="M99" s="702"/>
      <c r="N99" s="702"/>
      <c r="O99" s="702"/>
      <c r="P99" s="703" t="s">
        <v>567</v>
      </c>
      <c r="Q99" s="702"/>
      <c r="R99" s="702"/>
      <c r="S99" s="702"/>
      <c r="T99" s="702"/>
      <c r="U99" s="702"/>
      <c r="V99" s="702"/>
      <c r="W99" s="702"/>
      <c r="X99" s="704"/>
      <c r="Y99" s="705"/>
      <c r="Z99" s="706"/>
      <c r="AA99" s="707"/>
      <c r="AB99" s="637" t="s">
        <v>11</v>
      </c>
      <c r="AC99" s="637"/>
      <c r="AD99" s="637"/>
      <c r="AE99" s="119" t="s">
        <v>412</v>
      </c>
      <c r="AF99" s="119"/>
      <c r="AG99" s="119"/>
      <c r="AH99" s="119"/>
      <c r="AI99" s="119" t="s">
        <v>564</v>
      </c>
      <c r="AJ99" s="119"/>
      <c r="AK99" s="119"/>
      <c r="AL99" s="119"/>
      <c r="AM99" s="119" t="s">
        <v>380</v>
      </c>
      <c r="AN99" s="119"/>
      <c r="AO99" s="119"/>
      <c r="AP99" s="119"/>
      <c r="AQ99" s="634" t="s">
        <v>411</v>
      </c>
      <c r="AR99" s="635"/>
      <c r="AS99" s="635"/>
      <c r="AT99" s="636"/>
      <c r="AU99" s="634" t="s">
        <v>589</v>
      </c>
      <c r="AV99" s="635"/>
      <c r="AW99" s="635"/>
      <c r="AX99" s="644"/>
      <c r="AY99">
        <f>COUNTA($G$100)</f>
        <v>0</v>
      </c>
    </row>
    <row r="100" spans="1:60" ht="23.25" hidden="1" customHeight="1" x14ac:dyDescent="0.15">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577</v>
      </c>
      <c r="B102" s="105"/>
      <c r="C102" s="105"/>
      <c r="D102" s="105"/>
      <c r="E102" s="105"/>
      <c r="F102" s="674"/>
      <c r="G102" s="176" t="s">
        <v>578</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412</v>
      </c>
      <c r="AF102" s="119"/>
      <c r="AG102" s="119"/>
      <c r="AH102" s="119"/>
      <c r="AI102" s="119" t="s">
        <v>564</v>
      </c>
      <c r="AJ102" s="119"/>
      <c r="AK102" s="119"/>
      <c r="AL102" s="119"/>
      <c r="AM102" s="119" t="s">
        <v>380</v>
      </c>
      <c r="AN102" s="119"/>
      <c r="AO102" s="119"/>
      <c r="AP102" s="119"/>
      <c r="AQ102" s="638" t="s">
        <v>590</v>
      </c>
      <c r="AR102" s="639"/>
      <c r="AS102" s="639"/>
      <c r="AT102" s="639"/>
      <c r="AU102" s="639"/>
      <c r="AV102" s="639"/>
      <c r="AW102" s="639"/>
      <c r="AX102" s="640"/>
      <c r="AY102">
        <f>IF(SUBSTITUTE(SUBSTITUTE($G$103,"／",""),"　","")="",0,1)</f>
        <v>0</v>
      </c>
    </row>
    <row r="103" spans="1:60" ht="23.25" hidden="1" customHeight="1" x14ac:dyDescent="0.15">
      <c r="A103" s="675"/>
      <c r="B103" s="197"/>
      <c r="C103" s="197"/>
      <c r="D103" s="197"/>
      <c r="E103" s="197"/>
      <c r="F103" s="676"/>
      <c r="G103" s="663" t="s">
        <v>579</v>
      </c>
      <c r="H103" s="664"/>
      <c r="I103" s="664"/>
      <c r="J103" s="664"/>
      <c r="K103" s="664"/>
      <c r="L103" s="664"/>
      <c r="M103" s="664"/>
      <c r="N103" s="664"/>
      <c r="O103" s="664"/>
      <c r="P103" s="664"/>
      <c r="Q103" s="664"/>
      <c r="R103" s="664"/>
      <c r="S103" s="664"/>
      <c r="T103" s="664"/>
      <c r="U103" s="664"/>
      <c r="V103" s="664"/>
      <c r="W103" s="664"/>
      <c r="X103" s="664"/>
      <c r="Y103" s="667" t="s">
        <v>577</v>
      </c>
      <c r="Z103" s="668"/>
      <c r="AA103" s="669"/>
      <c r="AB103" s="670"/>
      <c r="AC103" s="671"/>
      <c r="AD103" s="672"/>
      <c r="AE103" s="673"/>
      <c r="AF103" s="673"/>
      <c r="AG103" s="673"/>
      <c r="AH103" s="673"/>
      <c r="AI103" s="673"/>
      <c r="AJ103" s="673"/>
      <c r="AK103" s="673"/>
      <c r="AL103" s="673"/>
      <c r="AM103" s="673"/>
      <c r="AN103" s="673"/>
      <c r="AO103" s="673"/>
      <c r="AP103" s="673"/>
      <c r="AQ103" s="93"/>
      <c r="AR103" s="87"/>
      <c r="AS103" s="87"/>
      <c r="AT103" s="87"/>
      <c r="AU103" s="87"/>
      <c r="AV103" s="87"/>
      <c r="AW103" s="87"/>
      <c r="AX103" s="88"/>
      <c r="AY103">
        <f>$AY$102</f>
        <v>0</v>
      </c>
    </row>
    <row r="104" spans="1:60" ht="46.5" hidden="1" customHeight="1" x14ac:dyDescent="0.15">
      <c r="A104" s="677"/>
      <c r="B104" s="108"/>
      <c r="C104" s="108"/>
      <c r="D104" s="108"/>
      <c r="E104" s="108"/>
      <c r="F104" s="678"/>
      <c r="G104" s="665"/>
      <c r="H104" s="666"/>
      <c r="I104" s="666"/>
      <c r="J104" s="666"/>
      <c r="K104" s="666"/>
      <c r="L104" s="666"/>
      <c r="M104" s="666"/>
      <c r="N104" s="666"/>
      <c r="O104" s="666"/>
      <c r="P104" s="666"/>
      <c r="Q104" s="666"/>
      <c r="R104" s="666"/>
      <c r="S104" s="666"/>
      <c r="T104" s="666"/>
      <c r="U104" s="666"/>
      <c r="V104" s="666"/>
      <c r="W104" s="666"/>
      <c r="X104" s="666"/>
      <c r="Y104" s="219" t="s">
        <v>580</v>
      </c>
      <c r="Z104" s="660"/>
      <c r="AA104" s="661"/>
      <c r="AB104" s="623" t="s">
        <v>581</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15">
      <c r="A105" s="428" t="s">
        <v>232</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175</v>
      </c>
      <c r="AT106" s="128"/>
      <c r="AU106" s="126"/>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4" t="s">
        <v>575</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59" t="s">
        <v>576</v>
      </c>
      <c r="B133" s="153"/>
      <c r="C133" s="153"/>
      <c r="D133" s="153"/>
      <c r="E133" s="153"/>
      <c r="F133" s="154"/>
      <c r="G133" s="701" t="s">
        <v>568</v>
      </c>
      <c r="H133" s="702"/>
      <c r="I133" s="702"/>
      <c r="J133" s="702"/>
      <c r="K133" s="702"/>
      <c r="L133" s="702"/>
      <c r="M133" s="702"/>
      <c r="N133" s="702"/>
      <c r="O133" s="702"/>
      <c r="P133" s="703" t="s">
        <v>567</v>
      </c>
      <c r="Q133" s="702"/>
      <c r="R133" s="702"/>
      <c r="S133" s="702"/>
      <c r="T133" s="702"/>
      <c r="U133" s="702"/>
      <c r="V133" s="702"/>
      <c r="W133" s="702"/>
      <c r="X133" s="704"/>
      <c r="Y133" s="705"/>
      <c r="Z133" s="706"/>
      <c r="AA133" s="707"/>
      <c r="AB133" s="637" t="s">
        <v>11</v>
      </c>
      <c r="AC133" s="637"/>
      <c r="AD133" s="637"/>
      <c r="AE133" s="119" t="s">
        <v>412</v>
      </c>
      <c r="AF133" s="119"/>
      <c r="AG133" s="119"/>
      <c r="AH133" s="119"/>
      <c r="AI133" s="119" t="s">
        <v>564</v>
      </c>
      <c r="AJ133" s="119"/>
      <c r="AK133" s="119"/>
      <c r="AL133" s="119"/>
      <c r="AM133" s="119" t="s">
        <v>380</v>
      </c>
      <c r="AN133" s="119"/>
      <c r="AO133" s="119"/>
      <c r="AP133" s="119"/>
      <c r="AQ133" s="634" t="s">
        <v>411</v>
      </c>
      <c r="AR133" s="635"/>
      <c r="AS133" s="635"/>
      <c r="AT133" s="636"/>
      <c r="AU133" s="634" t="s">
        <v>589</v>
      </c>
      <c r="AV133" s="635"/>
      <c r="AW133" s="635"/>
      <c r="AX133" s="644"/>
      <c r="AY133">
        <f>COUNTA($G$134)</f>
        <v>0</v>
      </c>
    </row>
    <row r="134" spans="1:60" ht="23.25" hidden="1" customHeight="1" x14ac:dyDescent="0.15">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577</v>
      </c>
      <c r="B136" s="105"/>
      <c r="C136" s="105"/>
      <c r="D136" s="105"/>
      <c r="E136" s="105"/>
      <c r="F136" s="674"/>
      <c r="G136" s="176" t="s">
        <v>578</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412</v>
      </c>
      <c r="AF136" s="119"/>
      <c r="AG136" s="119"/>
      <c r="AH136" s="119"/>
      <c r="AI136" s="119" t="s">
        <v>564</v>
      </c>
      <c r="AJ136" s="119"/>
      <c r="AK136" s="119"/>
      <c r="AL136" s="119"/>
      <c r="AM136" s="119" t="s">
        <v>380</v>
      </c>
      <c r="AN136" s="119"/>
      <c r="AO136" s="119"/>
      <c r="AP136" s="119"/>
      <c r="AQ136" s="638" t="s">
        <v>590</v>
      </c>
      <c r="AR136" s="639"/>
      <c r="AS136" s="639"/>
      <c r="AT136" s="639"/>
      <c r="AU136" s="639"/>
      <c r="AV136" s="639"/>
      <c r="AW136" s="639"/>
      <c r="AX136" s="640"/>
      <c r="AY136">
        <f>IF(SUBSTITUTE(SUBSTITUTE($G$137,"／",""),"　","")="",0,1)</f>
        <v>0</v>
      </c>
    </row>
    <row r="137" spans="1:60" ht="23.25" hidden="1" customHeight="1" x14ac:dyDescent="0.15">
      <c r="A137" s="675"/>
      <c r="B137" s="197"/>
      <c r="C137" s="197"/>
      <c r="D137" s="197"/>
      <c r="E137" s="197"/>
      <c r="F137" s="676"/>
      <c r="G137" s="663" t="s">
        <v>579</v>
      </c>
      <c r="H137" s="664"/>
      <c r="I137" s="664"/>
      <c r="J137" s="664"/>
      <c r="K137" s="664"/>
      <c r="L137" s="664"/>
      <c r="M137" s="664"/>
      <c r="N137" s="664"/>
      <c r="O137" s="664"/>
      <c r="P137" s="664"/>
      <c r="Q137" s="664"/>
      <c r="R137" s="664"/>
      <c r="S137" s="664"/>
      <c r="T137" s="664"/>
      <c r="U137" s="664"/>
      <c r="V137" s="664"/>
      <c r="W137" s="664"/>
      <c r="X137" s="664"/>
      <c r="Y137" s="667" t="s">
        <v>577</v>
      </c>
      <c r="Z137" s="668"/>
      <c r="AA137" s="669"/>
      <c r="AB137" s="670"/>
      <c r="AC137" s="671"/>
      <c r="AD137" s="672"/>
      <c r="AE137" s="673"/>
      <c r="AF137" s="673"/>
      <c r="AG137" s="673"/>
      <c r="AH137" s="673"/>
      <c r="AI137" s="673"/>
      <c r="AJ137" s="673"/>
      <c r="AK137" s="673"/>
      <c r="AL137" s="673"/>
      <c r="AM137" s="673"/>
      <c r="AN137" s="673"/>
      <c r="AO137" s="673"/>
      <c r="AP137" s="673"/>
      <c r="AQ137" s="93"/>
      <c r="AR137" s="87"/>
      <c r="AS137" s="87"/>
      <c r="AT137" s="87"/>
      <c r="AU137" s="87"/>
      <c r="AV137" s="87"/>
      <c r="AW137" s="87"/>
      <c r="AX137" s="88"/>
      <c r="AY137">
        <f>$AY$136</f>
        <v>0</v>
      </c>
    </row>
    <row r="138" spans="1:60" ht="46.5" hidden="1" customHeight="1" x14ac:dyDescent="0.15">
      <c r="A138" s="677"/>
      <c r="B138" s="108"/>
      <c r="C138" s="108"/>
      <c r="D138" s="108"/>
      <c r="E138" s="108"/>
      <c r="F138" s="678"/>
      <c r="G138" s="665"/>
      <c r="H138" s="666"/>
      <c r="I138" s="666"/>
      <c r="J138" s="666"/>
      <c r="K138" s="666"/>
      <c r="L138" s="666"/>
      <c r="M138" s="666"/>
      <c r="N138" s="666"/>
      <c r="O138" s="666"/>
      <c r="P138" s="666"/>
      <c r="Q138" s="666"/>
      <c r="R138" s="666"/>
      <c r="S138" s="666"/>
      <c r="T138" s="666"/>
      <c r="U138" s="666"/>
      <c r="V138" s="666"/>
      <c r="W138" s="666"/>
      <c r="X138" s="666"/>
      <c r="Y138" s="219" t="s">
        <v>580</v>
      </c>
      <c r="Z138" s="660"/>
      <c r="AA138" s="661"/>
      <c r="AB138" s="623" t="s">
        <v>581</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15">
      <c r="A139" s="428" t="s">
        <v>232</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175</v>
      </c>
      <c r="AT140" s="128"/>
      <c r="AU140" s="126"/>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4" t="s">
        <v>575</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59" t="s">
        <v>576</v>
      </c>
      <c r="B167" s="153"/>
      <c r="C167" s="153"/>
      <c r="D167" s="153"/>
      <c r="E167" s="153"/>
      <c r="F167" s="154"/>
      <c r="G167" s="701" t="s">
        <v>568</v>
      </c>
      <c r="H167" s="702"/>
      <c r="I167" s="702"/>
      <c r="J167" s="702"/>
      <c r="K167" s="702"/>
      <c r="L167" s="702"/>
      <c r="M167" s="702"/>
      <c r="N167" s="702"/>
      <c r="O167" s="702"/>
      <c r="P167" s="703" t="s">
        <v>567</v>
      </c>
      <c r="Q167" s="702"/>
      <c r="R167" s="702"/>
      <c r="S167" s="702"/>
      <c r="T167" s="702"/>
      <c r="U167" s="702"/>
      <c r="V167" s="702"/>
      <c r="W167" s="702"/>
      <c r="X167" s="704"/>
      <c r="Y167" s="705"/>
      <c r="Z167" s="706"/>
      <c r="AA167" s="707"/>
      <c r="AB167" s="637" t="s">
        <v>11</v>
      </c>
      <c r="AC167" s="637"/>
      <c r="AD167" s="637"/>
      <c r="AE167" s="119" t="s">
        <v>412</v>
      </c>
      <c r="AF167" s="119"/>
      <c r="AG167" s="119"/>
      <c r="AH167" s="119"/>
      <c r="AI167" s="119" t="s">
        <v>564</v>
      </c>
      <c r="AJ167" s="119"/>
      <c r="AK167" s="119"/>
      <c r="AL167" s="119"/>
      <c r="AM167" s="119" t="s">
        <v>380</v>
      </c>
      <c r="AN167" s="119"/>
      <c r="AO167" s="119"/>
      <c r="AP167" s="119"/>
      <c r="AQ167" s="634" t="s">
        <v>411</v>
      </c>
      <c r="AR167" s="635"/>
      <c r="AS167" s="635"/>
      <c r="AT167" s="636"/>
      <c r="AU167" s="634" t="s">
        <v>589</v>
      </c>
      <c r="AV167" s="635"/>
      <c r="AW167" s="635"/>
      <c r="AX167" s="644"/>
      <c r="AY167">
        <f>COUNTA($G$168)</f>
        <v>0</v>
      </c>
    </row>
    <row r="168" spans="1:60" ht="23.25" hidden="1" customHeight="1" x14ac:dyDescent="0.15">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577</v>
      </c>
      <c r="B170" s="105"/>
      <c r="C170" s="105"/>
      <c r="D170" s="105"/>
      <c r="E170" s="105"/>
      <c r="F170" s="674"/>
      <c r="G170" s="176" t="s">
        <v>578</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412</v>
      </c>
      <c r="AF170" s="119"/>
      <c r="AG170" s="119"/>
      <c r="AH170" s="119"/>
      <c r="AI170" s="119" t="s">
        <v>564</v>
      </c>
      <c r="AJ170" s="119"/>
      <c r="AK170" s="119"/>
      <c r="AL170" s="119"/>
      <c r="AM170" s="119" t="s">
        <v>380</v>
      </c>
      <c r="AN170" s="119"/>
      <c r="AO170" s="119"/>
      <c r="AP170" s="119"/>
      <c r="AQ170" s="638" t="s">
        <v>590</v>
      </c>
      <c r="AR170" s="639"/>
      <c r="AS170" s="639"/>
      <c r="AT170" s="639"/>
      <c r="AU170" s="639"/>
      <c r="AV170" s="639"/>
      <c r="AW170" s="639"/>
      <c r="AX170" s="640"/>
      <c r="AY170">
        <f>IF(SUBSTITUTE(SUBSTITUTE($G$171,"／",""),"　","")="",0,1)</f>
        <v>0</v>
      </c>
    </row>
    <row r="171" spans="1:60" ht="23.25" hidden="1" customHeight="1" x14ac:dyDescent="0.15">
      <c r="A171" s="675"/>
      <c r="B171" s="197"/>
      <c r="C171" s="197"/>
      <c r="D171" s="197"/>
      <c r="E171" s="197"/>
      <c r="F171" s="676"/>
      <c r="G171" s="663" t="s">
        <v>579</v>
      </c>
      <c r="H171" s="664"/>
      <c r="I171" s="664"/>
      <c r="J171" s="664"/>
      <c r="K171" s="664"/>
      <c r="L171" s="664"/>
      <c r="M171" s="664"/>
      <c r="N171" s="664"/>
      <c r="O171" s="664"/>
      <c r="P171" s="664"/>
      <c r="Q171" s="664"/>
      <c r="R171" s="664"/>
      <c r="S171" s="664"/>
      <c r="T171" s="664"/>
      <c r="U171" s="664"/>
      <c r="V171" s="664"/>
      <c r="W171" s="664"/>
      <c r="X171" s="664"/>
      <c r="Y171" s="667" t="s">
        <v>577</v>
      </c>
      <c r="Z171" s="668"/>
      <c r="AA171" s="669"/>
      <c r="AB171" s="670"/>
      <c r="AC171" s="671"/>
      <c r="AD171" s="672"/>
      <c r="AE171" s="673"/>
      <c r="AF171" s="673"/>
      <c r="AG171" s="673"/>
      <c r="AH171" s="673"/>
      <c r="AI171" s="673"/>
      <c r="AJ171" s="673"/>
      <c r="AK171" s="673"/>
      <c r="AL171" s="673"/>
      <c r="AM171" s="673"/>
      <c r="AN171" s="673"/>
      <c r="AO171" s="673"/>
      <c r="AP171" s="673"/>
      <c r="AQ171" s="93"/>
      <c r="AR171" s="87"/>
      <c r="AS171" s="87"/>
      <c r="AT171" s="87"/>
      <c r="AU171" s="87"/>
      <c r="AV171" s="87"/>
      <c r="AW171" s="87"/>
      <c r="AX171" s="88"/>
      <c r="AY171">
        <f>$AY$170</f>
        <v>0</v>
      </c>
    </row>
    <row r="172" spans="1:60" ht="46.5" hidden="1" customHeight="1" x14ac:dyDescent="0.15">
      <c r="A172" s="677"/>
      <c r="B172" s="108"/>
      <c r="C172" s="108"/>
      <c r="D172" s="108"/>
      <c r="E172" s="108"/>
      <c r="F172" s="678"/>
      <c r="G172" s="665"/>
      <c r="H172" s="666"/>
      <c r="I172" s="666"/>
      <c r="J172" s="666"/>
      <c r="K172" s="666"/>
      <c r="L172" s="666"/>
      <c r="M172" s="666"/>
      <c r="N172" s="666"/>
      <c r="O172" s="666"/>
      <c r="P172" s="666"/>
      <c r="Q172" s="666"/>
      <c r="R172" s="666"/>
      <c r="S172" s="666"/>
      <c r="T172" s="666"/>
      <c r="U172" s="666"/>
      <c r="V172" s="666"/>
      <c r="W172" s="666"/>
      <c r="X172" s="666"/>
      <c r="Y172" s="219" t="s">
        <v>580</v>
      </c>
      <c r="Z172" s="660"/>
      <c r="AA172" s="661"/>
      <c r="AB172" s="623" t="s">
        <v>581</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15">
      <c r="A173" s="428" t="s">
        <v>232</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175</v>
      </c>
      <c r="AT174" s="128"/>
      <c r="AU174" s="126"/>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3" t="s">
        <v>233</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229</v>
      </c>
      <c r="X200" s="596"/>
      <c r="Y200" s="599"/>
      <c r="Z200" s="599"/>
      <c r="AA200" s="600"/>
      <c r="AB200" s="593" t="s">
        <v>11</v>
      </c>
      <c r="AC200" s="590"/>
      <c r="AD200" s="591"/>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175</v>
      </c>
      <c r="AT201" s="128"/>
      <c r="AU201" s="126"/>
      <c r="AV201" s="126"/>
      <c r="AW201" s="586" t="s">
        <v>166</v>
      </c>
      <c r="AX201" s="587"/>
      <c r="AY201">
        <f t="shared" ref="AY201:AY207" si="10">$AY$200</f>
        <v>0</v>
      </c>
    </row>
    <row r="202" spans="1:60" ht="23.25" hidden="1" customHeight="1" x14ac:dyDescent="0.15">
      <c r="A202" s="524"/>
      <c r="B202" s="525"/>
      <c r="C202" s="525"/>
      <c r="D202" s="525"/>
      <c r="E202" s="525"/>
      <c r="F202" s="526"/>
      <c r="G202" s="570" t="s">
        <v>176</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246</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246</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247</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15">
      <c r="A205" s="524" t="s">
        <v>236</v>
      </c>
      <c r="B205" s="525"/>
      <c r="C205" s="525"/>
      <c r="D205" s="525"/>
      <c r="E205" s="525"/>
      <c r="F205" s="526"/>
      <c r="G205" s="549" t="s">
        <v>177</v>
      </c>
      <c r="H205" s="550"/>
      <c r="I205" s="550"/>
      <c r="J205" s="550"/>
      <c r="K205" s="550"/>
      <c r="L205" s="550"/>
      <c r="M205" s="550"/>
      <c r="N205" s="550"/>
      <c r="O205" s="550"/>
      <c r="P205" s="550"/>
      <c r="Q205" s="550"/>
      <c r="R205" s="550"/>
      <c r="S205" s="550"/>
      <c r="T205" s="550"/>
      <c r="U205" s="550"/>
      <c r="V205" s="550"/>
      <c r="W205" s="553" t="s">
        <v>245</v>
      </c>
      <c r="X205" s="554"/>
      <c r="Y205" s="559" t="s">
        <v>12</v>
      </c>
      <c r="Z205" s="559"/>
      <c r="AA205" s="560"/>
      <c r="AB205" s="569" t="s">
        <v>246</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246</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247</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15">
      <c r="A208" s="521" t="s">
        <v>233</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175</v>
      </c>
      <c r="AT209" s="128"/>
      <c r="AU209" s="518"/>
      <c r="AV209" s="519"/>
      <c r="AW209" s="127" t="s">
        <v>166</v>
      </c>
      <c r="AX209" s="520"/>
      <c r="AY209">
        <f>$AY$208</f>
        <v>0</v>
      </c>
    </row>
    <row r="210" spans="1:51" ht="23.25" hidden="1" customHeight="1" x14ac:dyDescent="0.15">
      <c r="A210" s="524"/>
      <c r="B210" s="525"/>
      <c r="C210" s="525"/>
      <c r="D210" s="525"/>
      <c r="E210" s="525"/>
      <c r="F210" s="526"/>
      <c r="G210" s="536" t="s">
        <v>176</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259</v>
      </c>
      <c r="B213" s="508"/>
      <c r="C213" s="508"/>
      <c r="D213" s="508"/>
      <c r="E213" s="509" t="s">
        <v>221</v>
      </c>
      <c r="F213" s="510"/>
      <c r="G213" s="82" t="s">
        <v>177</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8" t="s">
        <v>572</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228</v>
      </c>
      <c r="AP214" s="431"/>
      <c r="AQ214" s="431"/>
      <c r="AR214" s="81" t="s">
        <v>227</v>
      </c>
      <c r="AS214" s="430"/>
      <c r="AT214" s="431"/>
      <c r="AU214" s="431"/>
      <c r="AV214" s="431"/>
      <c r="AW214" s="431"/>
      <c r="AX214" s="432"/>
      <c r="AY214">
        <f>COUNTIF($AR$214,"☑")</f>
        <v>0</v>
      </c>
    </row>
    <row r="215" spans="1:51" ht="45" customHeight="1" x14ac:dyDescent="0.15">
      <c r="A215" s="417" t="s">
        <v>279</v>
      </c>
      <c r="B215" s="418"/>
      <c r="C215" s="421" t="s">
        <v>178</v>
      </c>
      <c r="D215" s="418"/>
      <c r="E215" s="423" t="s">
        <v>194</v>
      </c>
      <c r="F215" s="424"/>
      <c r="G215" s="425" t="s">
        <v>659</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49" t="s">
        <v>193</v>
      </c>
      <c r="F216" s="151"/>
      <c r="G216" s="130" t="s">
        <v>660</v>
      </c>
      <c r="H216" s="131"/>
      <c r="I216" s="131"/>
      <c r="J216" s="131"/>
      <c r="K216" s="131"/>
      <c r="L216" s="131"/>
      <c r="M216" s="131"/>
      <c r="N216" s="131"/>
      <c r="O216" s="131"/>
      <c r="P216" s="131"/>
      <c r="Q216" s="131"/>
      <c r="R216" s="131"/>
      <c r="S216" s="131"/>
      <c r="T216" s="131"/>
      <c r="U216" s="131"/>
      <c r="V216" s="132"/>
      <c r="W216" s="493" t="s">
        <v>582</v>
      </c>
      <c r="X216" s="494"/>
      <c r="Y216" s="494"/>
      <c r="Z216" s="494"/>
      <c r="AA216" s="495"/>
      <c r="AB216" s="496" t="s">
        <v>717</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30" customHeight="1" x14ac:dyDescent="0.15">
      <c r="A217" s="419"/>
      <c r="B217" s="420"/>
      <c r="C217" s="422"/>
      <c r="D217" s="420"/>
      <c r="E217" s="157"/>
      <c r="F217" s="159"/>
      <c r="G217" s="136"/>
      <c r="H217" s="137"/>
      <c r="I217" s="137"/>
      <c r="J217" s="137"/>
      <c r="K217" s="137"/>
      <c r="L217" s="137"/>
      <c r="M217" s="137"/>
      <c r="N217" s="137"/>
      <c r="O217" s="137"/>
      <c r="P217" s="137"/>
      <c r="Q217" s="137"/>
      <c r="R217" s="137"/>
      <c r="S217" s="137"/>
      <c r="T217" s="137"/>
      <c r="U217" s="137"/>
      <c r="V217" s="138"/>
      <c r="W217" s="499" t="s">
        <v>583</v>
      </c>
      <c r="X217" s="500"/>
      <c r="Y217" s="500"/>
      <c r="Z217" s="500"/>
      <c r="AA217" s="501"/>
      <c r="AB217" s="496" t="s">
        <v>718</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595</v>
      </c>
      <c r="D218" s="503"/>
      <c r="E218" s="149" t="s">
        <v>275</v>
      </c>
      <c r="F218" s="151"/>
      <c r="G218" s="483" t="s">
        <v>181</v>
      </c>
      <c r="H218" s="484"/>
      <c r="I218" s="484"/>
      <c r="J218" s="504" t="s">
        <v>610</v>
      </c>
      <c r="K218" s="505"/>
      <c r="L218" s="505"/>
      <c r="M218" s="505"/>
      <c r="N218" s="505"/>
      <c r="O218" s="505"/>
      <c r="P218" s="505"/>
      <c r="Q218" s="505"/>
      <c r="R218" s="505"/>
      <c r="S218" s="505"/>
      <c r="T218" s="506"/>
      <c r="U218" s="481" t="s">
        <v>696</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9"/>
      <c r="B219" s="420"/>
      <c r="C219" s="422"/>
      <c r="D219" s="420"/>
      <c r="E219" s="152"/>
      <c r="F219" s="154"/>
      <c r="G219" s="483" t="s">
        <v>596</v>
      </c>
      <c r="H219" s="484"/>
      <c r="I219" s="484"/>
      <c r="J219" s="484"/>
      <c r="K219" s="484"/>
      <c r="L219" s="484"/>
      <c r="M219" s="484"/>
      <c r="N219" s="484"/>
      <c r="O219" s="484"/>
      <c r="P219" s="484"/>
      <c r="Q219" s="484"/>
      <c r="R219" s="484"/>
      <c r="S219" s="484"/>
      <c r="T219" s="484"/>
      <c r="U219" s="480" t="s">
        <v>610</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9"/>
      <c r="B220" s="420"/>
      <c r="C220" s="422"/>
      <c r="D220" s="420"/>
      <c r="E220" s="157"/>
      <c r="F220" s="159"/>
      <c r="G220" s="483" t="s">
        <v>583</v>
      </c>
      <c r="H220" s="484"/>
      <c r="I220" s="484"/>
      <c r="J220" s="484"/>
      <c r="K220" s="484"/>
      <c r="L220" s="484"/>
      <c r="M220" s="484"/>
      <c r="N220" s="484"/>
      <c r="O220" s="484"/>
      <c r="P220" s="484"/>
      <c r="Q220" s="484"/>
      <c r="R220" s="484"/>
      <c r="S220" s="484"/>
      <c r="T220" s="484"/>
      <c r="U220" s="821" t="s">
        <v>696</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5.5"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44.25"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631</v>
      </c>
      <c r="AE223" s="463"/>
      <c r="AF223" s="463"/>
      <c r="AG223" s="464" t="s">
        <v>650</v>
      </c>
      <c r="AH223" s="465"/>
      <c r="AI223" s="465"/>
      <c r="AJ223" s="465"/>
      <c r="AK223" s="465"/>
      <c r="AL223" s="465"/>
      <c r="AM223" s="465"/>
      <c r="AN223" s="465"/>
      <c r="AO223" s="465"/>
      <c r="AP223" s="465"/>
      <c r="AQ223" s="465"/>
      <c r="AR223" s="465"/>
      <c r="AS223" s="465"/>
      <c r="AT223" s="465"/>
      <c r="AU223" s="465"/>
      <c r="AV223" s="465"/>
      <c r="AW223" s="465"/>
      <c r="AX223" s="466"/>
    </row>
    <row r="224" spans="1:51" ht="27"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631</v>
      </c>
      <c r="AE224" s="376"/>
      <c r="AF224" s="376"/>
      <c r="AG224" s="370" t="s">
        <v>651</v>
      </c>
      <c r="AH224" s="371"/>
      <c r="AI224" s="371"/>
      <c r="AJ224" s="371"/>
      <c r="AK224" s="371"/>
      <c r="AL224" s="371"/>
      <c r="AM224" s="371"/>
      <c r="AN224" s="371"/>
      <c r="AO224" s="371"/>
      <c r="AP224" s="371"/>
      <c r="AQ224" s="371"/>
      <c r="AR224" s="371"/>
      <c r="AS224" s="371"/>
      <c r="AT224" s="371"/>
      <c r="AU224" s="371"/>
      <c r="AV224" s="371"/>
      <c r="AW224" s="371"/>
      <c r="AX224" s="372"/>
    </row>
    <row r="225" spans="1:50" ht="27"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631</v>
      </c>
      <c r="AE225" s="413"/>
      <c r="AF225" s="413"/>
      <c r="AG225" s="370" t="s">
        <v>651</v>
      </c>
      <c r="AH225" s="371"/>
      <c r="AI225" s="371"/>
      <c r="AJ225" s="371"/>
      <c r="AK225" s="371"/>
      <c r="AL225" s="371"/>
      <c r="AM225" s="371"/>
      <c r="AN225" s="371"/>
      <c r="AO225" s="371"/>
      <c r="AP225" s="371"/>
      <c r="AQ225" s="371"/>
      <c r="AR225" s="371"/>
      <c r="AS225" s="371"/>
      <c r="AT225" s="371"/>
      <c r="AU225" s="371"/>
      <c r="AV225" s="371"/>
      <c r="AW225" s="371"/>
      <c r="AX225" s="372"/>
    </row>
    <row r="226" spans="1:50" ht="27" customHeight="1" x14ac:dyDescent="0.15">
      <c r="A226" s="350" t="s">
        <v>36</v>
      </c>
      <c r="B226" s="433"/>
      <c r="C226" s="435" t="s">
        <v>38</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631</v>
      </c>
      <c r="AE226" s="394"/>
      <c r="AF226" s="394"/>
      <c r="AG226" s="396" t="s">
        <v>652</v>
      </c>
      <c r="AH226" s="131"/>
      <c r="AI226" s="131"/>
      <c r="AJ226" s="131"/>
      <c r="AK226" s="131"/>
      <c r="AL226" s="131"/>
      <c r="AM226" s="131"/>
      <c r="AN226" s="131"/>
      <c r="AO226" s="131"/>
      <c r="AP226" s="131"/>
      <c r="AQ226" s="131"/>
      <c r="AR226" s="131"/>
      <c r="AS226" s="131"/>
      <c r="AT226" s="131"/>
      <c r="AU226" s="131"/>
      <c r="AV226" s="131"/>
      <c r="AW226" s="131"/>
      <c r="AX226" s="397"/>
    </row>
    <row r="227" spans="1:50" ht="35.25" customHeight="1" x14ac:dyDescent="0.15">
      <c r="A227" s="352"/>
      <c r="B227" s="434"/>
      <c r="C227" s="438"/>
      <c r="D227" s="439"/>
      <c r="E227" s="442" t="s">
        <v>257</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653</v>
      </c>
      <c r="AE227" s="376"/>
      <c r="AF227" s="445"/>
      <c r="AG227" s="398"/>
      <c r="AH227" s="134"/>
      <c r="AI227" s="134"/>
      <c r="AJ227" s="134"/>
      <c r="AK227" s="134"/>
      <c r="AL227" s="134"/>
      <c r="AM227" s="134"/>
      <c r="AN227" s="134"/>
      <c r="AO227" s="134"/>
      <c r="AP227" s="134"/>
      <c r="AQ227" s="134"/>
      <c r="AR227" s="134"/>
      <c r="AS227" s="134"/>
      <c r="AT227" s="134"/>
      <c r="AU227" s="134"/>
      <c r="AV227" s="134"/>
      <c r="AW227" s="134"/>
      <c r="AX227" s="399"/>
    </row>
    <row r="228" spans="1:50" ht="26.25" customHeight="1" x14ac:dyDescent="0.15">
      <c r="A228" s="352"/>
      <c r="B228" s="434"/>
      <c r="C228" s="440"/>
      <c r="D228" s="441"/>
      <c r="E228" s="446" t="s">
        <v>215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653</v>
      </c>
      <c r="AE228" s="450"/>
      <c r="AF228" s="450"/>
      <c r="AG228" s="398"/>
      <c r="AH228" s="134"/>
      <c r="AI228" s="134"/>
      <c r="AJ228" s="134"/>
      <c r="AK228" s="134"/>
      <c r="AL228" s="134"/>
      <c r="AM228" s="134"/>
      <c r="AN228" s="134"/>
      <c r="AO228" s="134"/>
      <c r="AP228" s="134"/>
      <c r="AQ228" s="134"/>
      <c r="AR228" s="134"/>
      <c r="AS228" s="134"/>
      <c r="AT228" s="134"/>
      <c r="AU228" s="134"/>
      <c r="AV228" s="134"/>
      <c r="AW228" s="134"/>
      <c r="AX228" s="399"/>
    </row>
    <row r="229" spans="1:50" ht="26.25" customHeight="1" x14ac:dyDescent="0.15">
      <c r="A229" s="352"/>
      <c r="B229" s="353"/>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654</v>
      </c>
      <c r="AE229" s="360"/>
      <c r="AF229" s="360"/>
      <c r="AG229" s="362"/>
      <c r="AH229" s="363"/>
      <c r="AI229" s="363"/>
      <c r="AJ229" s="363"/>
      <c r="AK229" s="363"/>
      <c r="AL229" s="363"/>
      <c r="AM229" s="363"/>
      <c r="AN229" s="363"/>
      <c r="AO229" s="363"/>
      <c r="AP229" s="363"/>
      <c r="AQ229" s="363"/>
      <c r="AR229" s="363"/>
      <c r="AS229" s="363"/>
      <c r="AT229" s="363"/>
      <c r="AU229" s="363"/>
      <c r="AV229" s="363"/>
      <c r="AW229" s="363"/>
      <c r="AX229" s="364"/>
    </row>
    <row r="230" spans="1:50" ht="26.25"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631</v>
      </c>
      <c r="AE230" s="376"/>
      <c r="AF230" s="376"/>
      <c r="AG230" s="370" t="s">
        <v>655</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654</v>
      </c>
      <c r="AE231" s="376"/>
      <c r="AF231" s="376"/>
      <c r="AG231" s="370"/>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631</v>
      </c>
      <c r="AE232" s="376"/>
      <c r="AF232" s="376"/>
      <c r="AG232" s="370" t="s">
        <v>656</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230</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654</v>
      </c>
      <c r="AE233" s="413"/>
      <c r="AF233" s="413"/>
      <c r="AG233" s="414"/>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231</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654</v>
      </c>
      <c r="AE234" s="376"/>
      <c r="AF234" s="445"/>
      <c r="AG234" s="370"/>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4"/>
      <c r="B235" s="355"/>
      <c r="C235" s="475" t="s">
        <v>218</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631</v>
      </c>
      <c r="AE235" s="406"/>
      <c r="AF235" s="407"/>
      <c r="AG235" s="408" t="s">
        <v>657</v>
      </c>
      <c r="AH235" s="409"/>
      <c r="AI235" s="409"/>
      <c r="AJ235" s="409"/>
      <c r="AK235" s="409"/>
      <c r="AL235" s="409"/>
      <c r="AM235" s="409"/>
      <c r="AN235" s="409"/>
      <c r="AO235" s="409"/>
      <c r="AP235" s="409"/>
      <c r="AQ235" s="409"/>
      <c r="AR235" s="409"/>
      <c r="AS235" s="409"/>
      <c r="AT235" s="409"/>
      <c r="AU235" s="409"/>
      <c r="AV235" s="409"/>
      <c r="AW235" s="409"/>
      <c r="AX235" s="410"/>
    </row>
    <row r="236" spans="1:50" ht="46.5" customHeight="1" x14ac:dyDescent="0.15">
      <c r="A236" s="350" t="s">
        <v>37</v>
      </c>
      <c r="B236" s="351"/>
      <c r="C236" s="356" t="s">
        <v>219</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631</v>
      </c>
      <c r="AE236" s="360"/>
      <c r="AF236" s="361"/>
      <c r="AG236" s="362" t="s">
        <v>669</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654</v>
      </c>
      <c r="AE237" s="369"/>
      <c r="AF237" s="369"/>
      <c r="AG237" s="370"/>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631</v>
      </c>
      <c r="AE238" s="376"/>
      <c r="AF238" s="376"/>
      <c r="AG238" s="370" t="s">
        <v>658</v>
      </c>
      <c r="AH238" s="371"/>
      <c r="AI238" s="371"/>
      <c r="AJ238" s="371"/>
      <c r="AK238" s="371"/>
      <c r="AL238" s="371"/>
      <c r="AM238" s="371"/>
      <c r="AN238" s="371"/>
      <c r="AO238" s="371"/>
      <c r="AP238" s="371"/>
      <c r="AQ238" s="371"/>
      <c r="AR238" s="371"/>
      <c r="AS238" s="371"/>
      <c r="AT238" s="371"/>
      <c r="AU238" s="371"/>
      <c r="AV238" s="371"/>
      <c r="AW238" s="371"/>
      <c r="AX238" s="372"/>
    </row>
    <row r="239" spans="1:50" ht="60.75"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631</v>
      </c>
      <c r="AE239" s="376"/>
      <c r="AF239" s="376"/>
      <c r="AG239" s="400" t="s">
        <v>664</v>
      </c>
      <c r="AH239" s="137"/>
      <c r="AI239" s="137"/>
      <c r="AJ239" s="137"/>
      <c r="AK239" s="137"/>
      <c r="AL239" s="137"/>
      <c r="AM239" s="137"/>
      <c r="AN239" s="137"/>
      <c r="AO239" s="137"/>
      <c r="AP239" s="137"/>
      <c r="AQ239" s="137"/>
      <c r="AR239" s="137"/>
      <c r="AS239" s="137"/>
      <c r="AT239" s="137"/>
      <c r="AU239" s="137"/>
      <c r="AV239" s="137"/>
      <c r="AW239" s="137"/>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654</v>
      </c>
      <c r="AE240" s="394"/>
      <c r="AF240" s="395"/>
      <c r="AG240" s="396"/>
      <c r="AH240" s="131"/>
      <c r="AI240" s="131"/>
      <c r="AJ240" s="131"/>
      <c r="AK240" s="131"/>
      <c r="AL240" s="131"/>
      <c r="AM240" s="131"/>
      <c r="AN240" s="131"/>
      <c r="AO240" s="131"/>
      <c r="AP240" s="131"/>
      <c r="AQ240" s="131"/>
      <c r="AR240" s="131"/>
      <c r="AS240" s="131"/>
      <c r="AT240" s="131"/>
      <c r="AU240" s="131"/>
      <c r="AV240" s="131"/>
      <c r="AW240" s="131"/>
      <c r="AX240" s="397"/>
    </row>
    <row r="241" spans="1:50" ht="19.7" customHeight="1" x14ac:dyDescent="0.15">
      <c r="A241" s="386"/>
      <c r="B241" s="387"/>
      <c r="C241" s="900" t="s">
        <v>0</v>
      </c>
      <c r="D241" s="901"/>
      <c r="E241" s="901"/>
      <c r="F241" s="901"/>
      <c r="G241" s="901"/>
      <c r="H241" s="901"/>
      <c r="I241" s="901"/>
      <c r="J241" s="901"/>
      <c r="K241" s="901"/>
      <c r="L241" s="901"/>
      <c r="M241" s="901"/>
      <c r="N241" s="901"/>
      <c r="O241" s="897" t="s">
        <v>601</v>
      </c>
      <c r="P241" s="898"/>
      <c r="Q241" s="898"/>
      <c r="R241" s="898"/>
      <c r="S241" s="898"/>
      <c r="T241" s="898"/>
      <c r="U241" s="898"/>
      <c r="V241" s="898"/>
      <c r="W241" s="898"/>
      <c r="X241" s="898"/>
      <c r="Y241" s="898"/>
      <c r="Z241" s="898"/>
      <c r="AA241" s="898"/>
      <c r="AB241" s="898"/>
      <c r="AC241" s="898"/>
      <c r="AD241" s="898"/>
      <c r="AE241" s="898"/>
      <c r="AF241" s="899"/>
      <c r="AG241" s="398"/>
      <c r="AH241" s="134"/>
      <c r="AI241" s="134"/>
      <c r="AJ241" s="134"/>
      <c r="AK241" s="134"/>
      <c r="AL241" s="134"/>
      <c r="AM241" s="134"/>
      <c r="AN241" s="134"/>
      <c r="AO241" s="134"/>
      <c r="AP241" s="134"/>
      <c r="AQ241" s="134"/>
      <c r="AR241" s="134"/>
      <c r="AS241" s="134"/>
      <c r="AT241" s="134"/>
      <c r="AU241" s="134"/>
      <c r="AV241" s="134"/>
      <c r="AW241" s="134"/>
      <c r="AX241" s="399"/>
    </row>
    <row r="242" spans="1:50" ht="24.75" customHeight="1" x14ac:dyDescent="0.15">
      <c r="A242" s="386"/>
      <c r="B242" s="387"/>
      <c r="C242" s="884"/>
      <c r="D242" s="885"/>
      <c r="E242" s="379"/>
      <c r="F242" s="379"/>
      <c r="G242" s="379"/>
      <c r="H242" s="380"/>
      <c r="I242" s="380"/>
      <c r="J242" s="886"/>
      <c r="K242" s="886"/>
      <c r="L242" s="886"/>
      <c r="M242" s="380"/>
      <c r="N242" s="887"/>
      <c r="O242" s="888"/>
      <c r="P242" s="889"/>
      <c r="Q242" s="889"/>
      <c r="R242" s="889"/>
      <c r="S242" s="889"/>
      <c r="T242" s="889"/>
      <c r="U242" s="889"/>
      <c r="V242" s="889"/>
      <c r="W242" s="889"/>
      <c r="X242" s="889"/>
      <c r="Y242" s="889"/>
      <c r="Z242" s="889"/>
      <c r="AA242" s="889"/>
      <c r="AB242" s="889"/>
      <c r="AC242" s="889"/>
      <c r="AD242" s="889"/>
      <c r="AE242" s="889"/>
      <c r="AF242" s="890"/>
      <c r="AG242" s="398"/>
      <c r="AH242" s="134"/>
      <c r="AI242" s="134"/>
      <c r="AJ242" s="134"/>
      <c r="AK242" s="134"/>
      <c r="AL242" s="134"/>
      <c r="AM242" s="134"/>
      <c r="AN242" s="134"/>
      <c r="AO242" s="134"/>
      <c r="AP242" s="134"/>
      <c r="AQ242" s="134"/>
      <c r="AR242" s="134"/>
      <c r="AS242" s="134"/>
      <c r="AT242" s="134"/>
      <c r="AU242" s="134"/>
      <c r="AV242" s="134"/>
      <c r="AW242" s="134"/>
      <c r="AX242" s="399"/>
    </row>
    <row r="243" spans="1:50" ht="24.75" customHeight="1" x14ac:dyDescent="0.15">
      <c r="A243" s="386"/>
      <c r="B243" s="387"/>
      <c r="C243" s="377"/>
      <c r="D243" s="378"/>
      <c r="E243" s="379"/>
      <c r="F243" s="379"/>
      <c r="G243" s="379"/>
      <c r="H243" s="380"/>
      <c r="I243" s="380"/>
      <c r="J243" s="381"/>
      <c r="K243" s="381"/>
      <c r="L243" s="381"/>
      <c r="M243" s="382"/>
      <c r="N243" s="383"/>
      <c r="O243" s="891"/>
      <c r="P243" s="892"/>
      <c r="Q243" s="892"/>
      <c r="R243" s="892"/>
      <c r="S243" s="892"/>
      <c r="T243" s="892"/>
      <c r="U243" s="892"/>
      <c r="V243" s="892"/>
      <c r="W243" s="892"/>
      <c r="X243" s="892"/>
      <c r="Y243" s="892"/>
      <c r="Z243" s="892"/>
      <c r="AA243" s="892"/>
      <c r="AB243" s="892"/>
      <c r="AC243" s="892"/>
      <c r="AD243" s="892"/>
      <c r="AE243" s="892"/>
      <c r="AF243" s="893"/>
      <c r="AG243" s="398"/>
      <c r="AH243" s="134"/>
      <c r="AI243" s="134"/>
      <c r="AJ243" s="134"/>
      <c r="AK243" s="134"/>
      <c r="AL243" s="134"/>
      <c r="AM243" s="134"/>
      <c r="AN243" s="134"/>
      <c r="AO243" s="134"/>
      <c r="AP243" s="134"/>
      <c r="AQ243" s="134"/>
      <c r="AR243" s="134"/>
      <c r="AS243" s="134"/>
      <c r="AT243" s="134"/>
      <c r="AU243" s="134"/>
      <c r="AV243" s="134"/>
      <c r="AW243" s="134"/>
      <c r="AX243" s="399"/>
    </row>
    <row r="244" spans="1:50" ht="24.75" customHeight="1" x14ac:dyDescent="0.15">
      <c r="A244" s="386"/>
      <c r="B244" s="387"/>
      <c r="C244" s="377"/>
      <c r="D244" s="378"/>
      <c r="E244" s="379"/>
      <c r="F244" s="379"/>
      <c r="G244" s="379"/>
      <c r="H244" s="380"/>
      <c r="I244" s="380"/>
      <c r="J244" s="381"/>
      <c r="K244" s="381"/>
      <c r="L244" s="381"/>
      <c r="M244" s="382"/>
      <c r="N244" s="383"/>
      <c r="O244" s="891"/>
      <c r="P244" s="892"/>
      <c r="Q244" s="892"/>
      <c r="R244" s="892"/>
      <c r="S244" s="892"/>
      <c r="T244" s="892"/>
      <c r="U244" s="892"/>
      <c r="V244" s="892"/>
      <c r="W244" s="892"/>
      <c r="X244" s="892"/>
      <c r="Y244" s="892"/>
      <c r="Z244" s="892"/>
      <c r="AA244" s="892"/>
      <c r="AB244" s="892"/>
      <c r="AC244" s="892"/>
      <c r="AD244" s="892"/>
      <c r="AE244" s="892"/>
      <c r="AF244" s="893"/>
      <c r="AG244" s="398"/>
      <c r="AH244" s="134"/>
      <c r="AI244" s="134"/>
      <c r="AJ244" s="134"/>
      <c r="AK244" s="134"/>
      <c r="AL244" s="134"/>
      <c r="AM244" s="134"/>
      <c r="AN244" s="134"/>
      <c r="AO244" s="134"/>
      <c r="AP244" s="134"/>
      <c r="AQ244" s="134"/>
      <c r="AR244" s="134"/>
      <c r="AS244" s="134"/>
      <c r="AT244" s="134"/>
      <c r="AU244" s="134"/>
      <c r="AV244" s="134"/>
      <c r="AW244" s="134"/>
      <c r="AX244" s="399"/>
    </row>
    <row r="245" spans="1:50" ht="24.75" customHeight="1" x14ac:dyDescent="0.15">
      <c r="A245" s="386"/>
      <c r="B245" s="387"/>
      <c r="C245" s="377"/>
      <c r="D245" s="378"/>
      <c r="E245" s="379"/>
      <c r="F245" s="379"/>
      <c r="G245" s="379"/>
      <c r="H245" s="380"/>
      <c r="I245" s="380"/>
      <c r="J245" s="381"/>
      <c r="K245" s="381"/>
      <c r="L245" s="381"/>
      <c r="M245" s="382"/>
      <c r="N245" s="383"/>
      <c r="O245" s="891"/>
      <c r="P245" s="892"/>
      <c r="Q245" s="892"/>
      <c r="R245" s="892"/>
      <c r="S245" s="892"/>
      <c r="T245" s="892"/>
      <c r="U245" s="892"/>
      <c r="V245" s="892"/>
      <c r="W245" s="892"/>
      <c r="X245" s="892"/>
      <c r="Y245" s="892"/>
      <c r="Z245" s="892"/>
      <c r="AA245" s="892"/>
      <c r="AB245" s="892"/>
      <c r="AC245" s="892"/>
      <c r="AD245" s="892"/>
      <c r="AE245" s="892"/>
      <c r="AF245" s="893"/>
      <c r="AG245" s="398"/>
      <c r="AH245" s="134"/>
      <c r="AI245" s="134"/>
      <c r="AJ245" s="134"/>
      <c r="AK245" s="134"/>
      <c r="AL245" s="134"/>
      <c r="AM245" s="134"/>
      <c r="AN245" s="134"/>
      <c r="AO245" s="134"/>
      <c r="AP245" s="134"/>
      <c r="AQ245" s="134"/>
      <c r="AR245" s="134"/>
      <c r="AS245" s="134"/>
      <c r="AT245" s="134"/>
      <c r="AU245" s="134"/>
      <c r="AV245" s="134"/>
      <c r="AW245" s="134"/>
      <c r="AX245" s="399"/>
    </row>
    <row r="246" spans="1:50" ht="24.75" customHeight="1" x14ac:dyDescent="0.15">
      <c r="A246" s="388"/>
      <c r="B246" s="389"/>
      <c r="C246" s="402"/>
      <c r="D246" s="403"/>
      <c r="E246" s="379"/>
      <c r="F246" s="379"/>
      <c r="G246" s="379"/>
      <c r="H246" s="380"/>
      <c r="I246" s="380"/>
      <c r="J246" s="404"/>
      <c r="K246" s="404"/>
      <c r="L246" s="404"/>
      <c r="M246" s="882"/>
      <c r="N246" s="883"/>
      <c r="O246" s="894"/>
      <c r="P246" s="895"/>
      <c r="Q246" s="895"/>
      <c r="R246" s="895"/>
      <c r="S246" s="895"/>
      <c r="T246" s="895"/>
      <c r="U246" s="895"/>
      <c r="V246" s="895"/>
      <c r="W246" s="895"/>
      <c r="X246" s="895"/>
      <c r="Y246" s="895"/>
      <c r="Z246" s="895"/>
      <c r="AA246" s="895"/>
      <c r="AB246" s="895"/>
      <c r="AC246" s="895"/>
      <c r="AD246" s="895"/>
      <c r="AE246" s="895"/>
      <c r="AF246" s="896"/>
      <c r="AG246" s="400"/>
      <c r="AH246" s="137"/>
      <c r="AI246" s="137"/>
      <c r="AJ246" s="137"/>
      <c r="AK246" s="137"/>
      <c r="AL246" s="137"/>
      <c r="AM246" s="137"/>
      <c r="AN246" s="137"/>
      <c r="AO246" s="137"/>
      <c r="AP246" s="137"/>
      <c r="AQ246" s="137"/>
      <c r="AR246" s="137"/>
      <c r="AS246" s="137"/>
      <c r="AT246" s="137"/>
      <c r="AU246" s="137"/>
      <c r="AV246" s="137"/>
      <c r="AW246" s="137"/>
      <c r="AX246" s="401"/>
    </row>
    <row r="247" spans="1:50" ht="67.5" customHeight="1" x14ac:dyDescent="0.15">
      <c r="A247" s="350" t="s">
        <v>45</v>
      </c>
      <c r="B247" s="912"/>
      <c r="C247" s="301" t="s">
        <v>49</v>
      </c>
      <c r="D247" s="730"/>
      <c r="E247" s="730"/>
      <c r="F247" s="731"/>
      <c r="G247" s="915" t="s">
        <v>665</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53</v>
      </c>
      <c r="D248" s="918"/>
      <c r="E248" s="918"/>
      <c r="F248" s="919"/>
      <c r="G248" s="920" t="s">
        <v>666</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31</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4" t="s">
        <v>131</v>
      </c>
      <c r="B252" s="335"/>
      <c r="C252" s="335"/>
      <c r="D252" s="335"/>
      <c r="E252" s="336"/>
      <c r="F252" s="911" t="s">
        <v>708</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4" t="s">
        <v>712</v>
      </c>
      <c r="B254" s="335"/>
      <c r="C254" s="335"/>
      <c r="D254" s="335"/>
      <c r="E254" s="336"/>
      <c r="F254" s="337" t="s">
        <v>711</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x14ac:dyDescent="0.2">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15">
      <c r="A257" s="346" t="s">
        <v>234</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15">
      <c r="A258" s="349" t="s">
        <v>273</v>
      </c>
      <c r="B258" s="90"/>
      <c r="C258" s="90"/>
      <c r="D258" s="91"/>
      <c r="E258" s="330" t="s">
        <v>624</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15">
      <c r="A259" s="256" t="s">
        <v>272</v>
      </c>
      <c r="B259" s="256"/>
      <c r="C259" s="256"/>
      <c r="D259" s="256"/>
      <c r="E259" s="330" t="s">
        <v>625</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15">
      <c r="A260" s="256" t="s">
        <v>271</v>
      </c>
      <c r="B260" s="256"/>
      <c r="C260" s="256"/>
      <c r="D260" s="256"/>
      <c r="E260" s="330" t="s">
        <v>626</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15">
      <c r="A261" s="256" t="s">
        <v>270</v>
      </c>
      <c r="B261" s="256"/>
      <c r="C261" s="256"/>
      <c r="D261" s="256"/>
      <c r="E261" s="330" t="s">
        <v>627</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15">
      <c r="A262" s="256" t="s">
        <v>269</v>
      </c>
      <c r="B262" s="256"/>
      <c r="C262" s="256"/>
      <c r="D262" s="256"/>
      <c r="E262" s="330" t="s">
        <v>626</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15">
      <c r="A263" s="256" t="s">
        <v>268</v>
      </c>
      <c r="B263" s="256"/>
      <c r="C263" s="256"/>
      <c r="D263" s="256"/>
      <c r="E263" s="330" t="s">
        <v>628</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15">
      <c r="A264" s="256" t="s">
        <v>267</v>
      </c>
      <c r="B264" s="256"/>
      <c r="C264" s="256"/>
      <c r="D264" s="256"/>
      <c r="E264" s="330" t="s">
        <v>629</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15">
      <c r="A265" s="256" t="s">
        <v>266</v>
      </c>
      <c r="B265" s="256"/>
      <c r="C265" s="256"/>
      <c r="D265" s="256"/>
      <c r="E265" s="330" t="s">
        <v>630</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15">
      <c r="A266" s="256" t="s">
        <v>412</v>
      </c>
      <c r="B266" s="256"/>
      <c r="C266" s="256"/>
      <c r="D266" s="256"/>
      <c r="E266" s="100" t="s">
        <v>603</v>
      </c>
      <c r="F266" s="86"/>
      <c r="G266" s="86"/>
      <c r="H266" s="77" t="str">
        <f>IF(E266="","","-")</f>
        <v>-</v>
      </c>
      <c r="I266" s="86" t="s">
        <v>227</v>
      </c>
      <c r="J266" s="86"/>
      <c r="K266" s="77" t="str">
        <f>IF(I266="","","-")</f>
        <v>-</v>
      </c>
      <c r="L266" s="101">
        <v>153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603</v>
      </c>
      <c r="F267" s="86"/>
      <c r="G267" s="86"/>
      <c r="H267" s="77"/>
      <c r="I267" s="86"/>
      <c r="J267" s="86"/>
      <c r="K267" s="77"/>
      <c r="L267" s="101">
        <v>156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v>2021</v>
      </c>
      <c r="F268" s="85"/>
      <c r="G268" s="86" t="s">
        <v>649</v>
      </c>
      <c r="H268" s="86"/>
      <c r="I268" s="86"/>
      <c r="J268" s="85">
        <v>20</v>
      </c>
      <c r="K268" s="85"/>
      <c r="L268" s="101">
        <v>158</v>
      </c>
      <c r="M268" s="101"/>
      <c r="N268" s="101"/>
      <c r="O268" s="85"/>
      <c r="P268" s="85"/>
      <c r="Q268" s="84"/>
      <c r="R268" s="85"/>
      <c r="S268" s="86"/>
      <c r="T268" s="86"/>
      <c r="U268" s="86"/>
      <c r="V268" s="85"/>
      <c r="W268" s="85"/>
      <c r="X268" s="101"/>
      <c r="Y268" s="101"/>
      <c r="Z268" s="101"/>
      <c r="AA268" s="85"/>
      <c r="AB268" s="317"/>
      <c r="AC268" s="84"/>
      <c r="AD268" s="85"/>
      <c r="AE268" s="86"/>
      <c r="AF268" s="86"/>
      <c r="AG268" s="86"/>
      <c r="AH268" s="85"/>
      <c r="AI268" s="85"/>
      <c r="AJ268" s="101"/>
      <c r="AK268" s="101"/>
      <c r="AL268" s="101"/>
      <c r="AM268" s="85"/>
      <c r="AN268" s="317"/>
      <c r="AO268" s="84"/>
      <c r="AP268" s="85"/>
      <c r="AQ268" s="86"/>
      <c r="AR268" s="86"/>
      <c r="AS268" s="86"/>
      <c r="AT268" s="85"/>
      <c r="AU268" s="85"/>
      <c r="AV268" s="101"/>
      <c r="AW268" s="101"/>
      <c r="AX268" s="80"/>
    </row>
    <row r="269" spans="1:52" ht="28.35" customHeight="1" x14ac:dyDescent="0.15">
      <c r="A269" s="318" t="s">
        <v>260</v>
      </c>
      <c r="B269" s="319"/>
      <c r="C269" s="319"/>
      <c r="D269" s="319"/>
      <c r="E269" s="319"/>
      <c r="F269" s="320"/>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thickBot="1" x14ac:dyDescent="0.2">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2.5" customHeight="1" x14ac:dyDescent="0.15">
      <c r="A308" s="324" t="s">
        <v>262</v>
      </c>
      <c r="B308" s="325"/>
      <c r="C308" s="325"/>
      <c r="D308" s="325"/>
      <c r="E308" s="325"/>
      <c r="F308" s="326"/>
      <c r="G308" s="297" t="s">
        <v>699</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700</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7"/>
      <c r="B309" s="328"/>
      <c r="C309" s="328"/>
      <c r="D309" s="328"/>
      <c r="E309" s="328"/>
      <c r="F309" s="329"/>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38.25" customHeight="1" x14ac:dyDescent="0.15">
      <c r="A310" s="327"/>
      <c r="B310" s="328"/>
      <c r="C310" s="328"/>
      <c r="D310" s="328"/>
      <c r="E310" s="328"/>
      <c r="F310" s="329"/>
      <c r="G310" s="287" t="s">
        <v>632</v>
      </c>
      <c r="H310" s="309"/>
      <c r="I310" s="309"/>
      <c r="J310" s="309"/>
      <c r="K310" s="310"/>
      <c r="L310" s="290" t="s">
        <v>633</v>
      </c>
      <c r="M310" s="291"/>
      <c r="N310" s="291"/>
      <c r="O310" s="291"/>
      <c r="P310" s="291"/>
      <c r="Q310" s="291"/>
      <c r="R310" s="291"/>
      <c r="S310" s="291"/>
      <c r="T310" s="291"/>
      <c r="U310" s="291"/>
      <c r="V310" s="291"/>
      <c r="W310" s="291"/>
      <c r="X310" s="292"/>
      <c r="Y310" s="293">
        <v>67</v>
      </c>
      <c r="Z310" s="294"/>
      <c r="AA310" s="294"/>
      <c r="AB310" s="295"/>
      <c r="AC310" s="287" t="s">
        <v>634</v>
      </c>
      <c r="AD310" s="288"/>
      <c r="AE310" s="288"/>
      <c r="AF310" s="288"/>
      <c r="AG310" s="289"/>
      <c r="AH310" s="290" t="s">
        <v>661</v>
      </c>
      <c r="AI310" s="291"/>
      <c r="AJ310" s="291"/>
      <c r="AK310" s="291"/>
      <c r="AL310" s="291"/>
      <c r="AM310" s="291"/>
      <c r="AN310" s="291"/>
      <c r="AO310" s="291"/>
      <c r="AP310" s="291"/>
      <c r="AQ310" s="291"/>
      <c r="AR310" s="291"/>
      <c r="AS310" s="291"/>
      <c r="AT310" s="292"/>
      <c r="AU310" s="293">
        <v>13</v>
      </c>
      <c r="AV310" s="294"/>
      <c r="AW310" s="294"/>
      <c r="AX310" s="296"/>
    </row>
    <row r="311" spans="1:50" ht="24.75" hidden="1" customHeight="1" x14ac:dyDescent="0.15">
      <c r="A311" s="327"/>
      <c r="B311" s="328"/>
      <c r="C311" s="328"/>
      <c r="D311" s="328"/>
      <c r="E311" s="328"/>
      <c r="F311" s="329"/>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27"/>
      <c r="B312" s="328"/>
      <c r="C312" s="328"/>
      <c r="D312" s="328"/>
      <c r="E312" s="328"/>
      <c r="F312" s="329"/>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27"/>
      <c r="B313" s="328"/>
      <c r="C313" s="328"/>
      <c r="D313" s="328"/>
      <c r="E313" s="328"/>
      <c r="F313" s="329"/>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7"/>
      <c r="B314" s="328"/>
      <c r="C314" s="328"/>
      <c r="D314" s="328"/>
      <c r="E314" s="328"/>
      <c r="F314" s="329"/>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7"/>
      <c r="B315" s="328"/>
      <c r="C315" s="328"/>
      <c r="D315" s="328"/>
      <c r="E315" s="328"/>
      <c r="F315" s="329"/>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7"/>
      <c r="B316" s="328"/>
      <c r="C316" s="328"/>
      <c r="D316" s="328"/>
      <c r="E316" s="328"/>
      <c r="F316" s="329"/>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7"/>
      <c r="B317" s="328"/>
      <c r="C317" s="328"/>
      <c r="D317" s="328"/>
      <c r="E317" s="328"/>
      <c r="F317" s="329"/>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7"/>
      <c r="B318" s="328"/>
      <c r="C318" s="328"/>
      <c r="D318" s="328"/>
      <c r="E318" s="328"/>
      <c r="F318" s="329"/>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15" hidden="1" customHeight="1" x14ac:dyDescent="0.15">
      <c r="A319" s="327"/>
      <c r="B319" s="328"/>
      <c r="C319" s="328"/>
      <c r="D319" s="328"/>
      <c r="E319" s="328"/>
      <c r="F319" s="329"/>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27"/>
      <c r="B320" s="328"/>
      <c r="C320" s="328"/>
      <c r="D320" s="328"/>
      <c r="E320" s="328"/>
      <c r="F320" s="329"/>
      <c r="G320" s="268" t="s">
        <v>18</v>
      </c>
      <c r="H320" s="269"/>
      <c r="I320" s="269"/>
      <c r="J320" s="269"/>
      <c r="K320" s="269"/>
      <c r="L320" s="270"/>
      <c r="M320" s="271"/>
      <c r="N320" s="271"/>
      <c r="O320" s="271"/>
      <c r="P320" s="271"/>
      <c r="Q320" s="271"/>
      <c r="R320" s="271"/>
      <c r="S320" s="271"/>
      <c r="T320" s="271"/>
      <c r="U320" s="271"/>
      <c r="V320" s="271"/>
      <c r="W320" s="271"/>
      <c r="X320" s="272"/>
      <c r="Y320" s="273">
        <f>SUM(Y310:AB319)</f>
        <v>67</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13</v>
      </c>
      <c r="AV320" s="274"/>
      <c r="AW320" s="274"/>
      <c r="AX320" s="276"/>
    </row>
    <row r="321" spans="1:51" ht="24.75" customHeight="1" x14ac:dyDescent="0.15">
      <c r="A321" s="327"/>
      <c r="B321" s="328"/>
      <c r="C321" s="328"/>
      <c r="D321" s="328"/>
      <c r="E321" s="328"/>
      <c r="F321" s="329"/>
      <c r="G321" s="297" t="s">
        <v>635</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638</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27"/>
      <c r="B322" s="328"/>
      <c r="C322" s="328"/>
      <c r="D322" s="328"/>
      <c r="E322" s="328"/>
      <c r="F322" s="329"/>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customHeight="1" x14ac:dyDescent="0.15">
      <c r="A323" s="327"/>
      <c r="B323" s="328"/>
      <c r="C323" s="328"/>
      <c r="D323" s="328"/>
      <c r="E323" s="328"/>
      <c r="F323" s="329"/>
      <c r="G323" s="287" t="s">
        <v>636</v>
      </c>
      <c r="H323" s="309"/>
      <c r="I323" s="309"/>
      <c r="J323" s="309"/>
      <c r="K323" s="310"/>
      <c r="L323" s="311" t="s">
        <v>637</v>
      </c>
      <c r="M323" s="312"/>
      <c r="N323" s="312"/>
      <c r="O323" s="312"/>
      <c r="P323" s="312"/>
      <c r="Q323" s="312"/>
      <c r="R323" s="312"/>
      <c r="S323" s="312"/>
      <c r="T323" s="312"/>
      <c r="U323" s="312"/>
      <c r="V323" s="312"/>
      <c r="W323" s="312"/>
      <c r="X323" s="313"/>
      <c r="Y323" s="293">
        <v>6.1</v>
      </c>
      <c r="Z323" s="294"/>
      <c r="AA323" s="294"/>
      <c r="AB323" s="295"/>
      <c r="AC323" s="287" t="s">
        <v>640</v>
      </c>
      <c r="AD323" s="288"/>
      <c r="AE323" s="288"/>
      <c r="AF323" s="288"/>
      <c r="AG323" s="289"/>
      <c r="AH323" s="290" t="s">
        <v>639</v>
      </c>
      <c r="AI323" s="291"/>
      <c r="AJ323" s="291"/>
      <c r="AK323" s="291"/>
      <c r="AL323" s="291"/>
      <c r="AM323" s="291"/>
      <c r="AN323" s="291"/>
      <c r="AO323" s="291"/>
      <c r="AP323" s="291"/>
      <c r="AQ323" s="291"/>
      <c r="AR323" s="291"/>
      <c r="AS323" s="291"/>
      <c r="AT323" s="292"/>
      <c r="AU323" s="293">
        <v>1.7</v>
      </c>
      <c r="AV323" s="294"/>
      <c r="AW323" s="294"/>
      <c r="AX323" s="296"/>
      <c r="AY323">
        <f t="shared" si="11"/>
        <v>2</v>
      </c>
    </row>
    <row r="324" spans="1:51" ht="24.75" hidden="1" customHeight="1" x14ac:dyDescent="0.15">
      <c r="A324" s="327"/>
      <c r="B324" s="328"/>
      <c r="C324" s="328"/>
      <c r="D324" s="328"/>
      <c r="E324" s="328"/>
      <c r="F324" s="329"/>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27"/>
      <c r="B325" s="328"/>
      <c r="C325" s="328"/>
      <c r="D325" s="328"/>
      <c r="E325" s="328"/>
      <c r="F325" s="329"/>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27"/>
      <c r="B326" s="328"/>
      <c r="C326" s="328"/>
      <c r="D326" s="328"/>
      <c r="E326" s="328"/>
      <c r="F326" s="329"/>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27"/>
      <c r="B327" s="328"/>
      <c r="C327" s="328"/>
      <c r="D327" s="328"/>
      <c r="E327" s="328"/>
      <c r="F327" s="329"/>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27"/>
      <c r="B328" s="328"/>
      <c r="C328" s="328"/>
      <c r="D328" s="328"/>
      <c r="E328" s="328"/>
      <c r="F328" s="329"/>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27"/>
      <c r="B329" s="328"/>
      <c r="C329" s="328"/>
      <c r="D329" s="328"/>
      <c r="E329" s="328"/>
      <c r="F329" s="329"/>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27"/>
      <c r="B330" s="328"/>
      <c r="C330" s="328"/>
      <c r="D330" s="328"/>
      <c r="E330" s="328"/>
      <c r="F330" s="329"/>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27"/>
      <c r="B331" s="328"/>
      <c r="C331" s="328"/>
      <c r="D331" s="328"/>
      <c r="E331" s="328"/>
      <c r="F331" s="329"/>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27"/>
      <c r="B332" s="328"/>
      <c r="C332" s="328"/>
      <c r="D332" s="328"/>
      <c r="E332" s="328"/>
      <c r="F332" s="329"/>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thickBot="1" x14ac:dyDescent="0.2">
      <c r="A333" s="327"/>
      <c r="B333" s="328"/>
      <c r="C333" s="328"/>
      <c r="D333" s="328"/>
      <c r="E333" s="328"/>
      <c r="F333" s="329"/>
      <c r="G333" s="268" t="s">
        <v>18</v>
      </c>
      <c r="H333" s="269"/>
      <c r="I333" s="269"/>
      <c r="J333" s="269"/>
      <c r="K333" s="269"/>
      <c r="L333" s="270"/>
      <c r="M333" s="271"/>
      <c r="N333" s="271"/>
      <c r="O333" s="271"/>
      <c r="P333" s="271"/>
      <c r="Q333" s="271"/>
      <c r="R333" s="271"/>
      <c r="S333" s="271"/>
      <c r="T333" s="271"/>
      <c r="U333" s="271"/>
      <c r="V333" s="271"/>
      <c r="W333" s="271"/>
      <c r="X333" s="272"/>
      <c r="Y333" s="273">
        <f>SUM(Y323:AB332)</f>
        <v>6.1</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1.7</v>
      </c>
      <c r="AV333" s="274"/>
      <c r="AW333" s="274"/>
      <c r="AX333" s="276"/>
      <c r="AY333">
        <f t="shared" si="11"/>
        <v>2</v>
      </c>
    </row>
    <row r="334" spans="1:51" ht="24.75" customHeight="1" x14ac:dyDescent="0.15">
      <c r="A334" s="327"/>
      <c r="B334" s="328"/>
      <c r="C334" s="328"/>
      <c r="D334" s="328"/>
      <c r="E334" s="328"/>
      <c r="F334" s="329"/>
      <c r="G334" s="297" t="s">
        <v>701</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314" t="s">
        <v>685</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6"/>
      <c r="AY334">
        <f>COUNTA($G$336,$AC$336)</f>
        <v>2</v>
      </c>
    </row>
    <row r="335" spans="1:51" ht="24.75" customHeight="1" x14ac:dyDescent="0.15">
      <c r="A335" s="327"/>
      <c r="B335" s="328"/>
      <c r="C335" s="328"/>
      <c r="D335" s="328"/>
      <c r="E335" s="328"/>
      <c r="F335" s="329"/>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2</v>
      </c>
    </row>
    <row r="336" spans="1:51" ht="24.75" customHeight="1" x14ac:dyDescent="0.15">
      <c r="A336" s="327"/>
      <c r="B336" s="328"/>
      <c r="C336" s="328"/>
      <c r="D336" s="328"/>
      <c r="E336" s="328"/>
      <c r="F336" s="329"/>
      <c r="G336" s="287" t="s">
        <v>641</v>
      </c>
      <c r="H336" s="309"/>
      <c r="I336" s="309"/>
      <c r="J336" s="309"/>
      <c r="K336" s="310"/>
      <c r="L336" s="311" t="s">
        <v>642</v>
      </c>
      <c r="M336" s="312"/>
      <c r="N336" s="312"/>
      <c r="O336" s="312"/>
      <c r="P336" s="312"/>
      <c r="Q336" s="312"/>
      <c r="R336" s="312"/>
      <c r="S336" s="312"/>
      <c r="T336" s="312"/>
      <c r="U336" s="312"/>
      <c r="V336" s="312"/>
      <c r="W336" s="312"/>
      <c r="X336" s="313"/>
      <c r="Y336" s="293">
        <v>1.6</v>
      </c>
      <c r="Z336" s="294"/>
      <c r="AA336" s="294"/>
      <c r="AB336" s="295"/>
      <c r="AC336" s="287" t="s">
        <v>686</v>
      </c>
      <c r="AD336" s="309"/>
      <c r="AE336" s="309"/>
      <c r="AF336" s="309"/>
      <c r="AG336" s="310"/>
      <c r="AH336" s="311" t="s">
        <v>687</v>
      </c>
      <c r="AI336" s="312"/>
      <c r="AJ336" s="312"/>
      <c r="AK336" s="312"/>
      <c r="AL336" s="312"/>
      <c r="AM336" s="312"/>
      <c r="AN336" s="312"/>
      <c r="AO336" s="312"/>
      <c r="AP336" s="312"/>
      <c r="AQ336" s="312"/>
      <c r="AR336" s="312"/>
      <c r="AS336" s="312"/>
      <c r="AT336" s="313"/>
      <c r="AU336" s="293">
        <v>0</v>
      </c>
      <c r="AV336" s="294"/>
      <c r="AW336" s="294"/>
      <c r="AX336" s="296"/>
      <c r="AY336">
        <f t="shared" si="12"/>
        <v>2</v>
      </c>
    </row>
    <row r="337" spans="1:51" ht="24.75" hidden="1" customHeight="1" x14ac:dyDescent="0.15">
      <c r="A337" s="327"/>
      <c r="B337" s="328"/>
      <c r="C337" s="328"/>
      <c r="D337" s="328"/>
      <c r="E337" s="328"/>
      <c r="F337" s="329"/>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2</v>
      </c>
    </row>
    <row r="338" spans="1:51" ht="24.75" hidden="1" customHeight="1" x14ac:dyDescent="0.15">
      <c r="A338" s="327"/>
      <c r="B338" s="328"/>
      <c r="C338" s="328"/>
      <c r="D338" s="328"/>
      <c r="E338" s="328"/>
      <c r="F338" s="329"/>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2</v>
      </c>
    </row>
    <row r="339" spans="1:51" ht="24.75" hidden="1" customHeight="1" x14ac:dyDescent="0.15">
      <c r="A339" s="327"/>
      <c r="B339" s="328"/>
      <c r="C339" s="328"/>
      <c r="D339" s="328"/>
      <c r="E339" s="328"/>
      <c r="F339" s="329"/>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2</v>
      </c>
    </row>
    <row r="340" spans="1:51" ht="24.75" hidden="1" customHeight="1" x14ac:dyDescent="0.15">
      <c r="A340" s="327"/>
      <c r="B340" s="328"/>
      <c r="C340" s="328"/>
      <c r="D340" s="328"/>
      <c r="E340" s="328"/>
      <c r="F340" s="329"/>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2</v>
      </c>
    </row>
    <row r="341" spans="1:51" ht="24.75" hidden="1" customHeight="1" x14ac:dyDescent="0.15">
      <c r="A341" s="327"/>
      <c r="B341" s="328"/>
      <c r="C341" s="328"/>
      <c r="D341" s="328"/>
      <c r="E341" s="328"/>
      <c r="F341" s="329"/>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2</v>
      </c>
    </row>
    <row r="342" spans="1:51" ht="24.75" hidden="1" customHeight="1" x14ac:dyDescent="0.15">
      <c r="A342" s="327"/>
      <c r="B342" s="328"/>
      <c r="C342" s="328"/>
      <c r="D342" s="328"/>
      <c r="E342" s="328"/>
      <c r="F342" s="329"/>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2</v>
      </c>
    </row>
    <row r="343" spans="1:51" ht="24.75" hidden="1" customHeight="1" x14ac:dyDescent="0.15">
      <c r="A343" s="327"/>
      <c r="B343" s="328"/>
      <c r="C343" s="328"/>
      <c r="D343" s="328"/>
      <c r="E343" s="328"/>
      <c r="F343" s="329"/>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2</v>
      </c>
    </row>
    <row r="344" spans="1:51" ht="24.75" hidden="1" customHeight="1" x14ac:dyDescent="0.15">
      <c r="A344" s="327"/>
      <c r="B344" s="328"/>
      <c r="C344" s="328"/>
      <c r="D344" s="328"/>
      <c r="E344" s="328"/>
      <c r="F344" s="329"/>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2</v>
      </c>
    </row>
    <row r="345" spans="1:51" ht="24.75" hidden="1" customHeight="1" x14ac:dyDescent="0.15">
      <c r="A345" s="327"/>
      <c r="B345" s="328"/>
      <c r="C345" s="328"/>
      <c r="D345" s="328"/>
      <c r="E345" s="328"/>
      <c r="F345" s="329"/>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2</v>
      </c>
    </row>
    <row r="346" spans="1:51" ht="24.75" customHeight="1" x14ac:dyDescent="0.15">
      <c r="A346" s="327"/>
      <c r="B346" s="328"/>
      <c r="C346" s="328"/>
      <c r="D346" s="328"/>
      <c r="E346" s="328"/>
      <c r="F346" s="329"/>
      <c r="G346" s="268" t="s">
        <v>18</v>
      </c>
      <c r="H346" s="269"/>
      <c r="I346" s="269"/>
      <c r="J346" s="269"/>
      <c r="K346" s="269"/>
      <c r="L346" s="270"/>
      <c r="M346" s="271"/>
      <c r="N346" s="271"/>
      <c r="O346" s="271"/>
      <c r="P346" s="271"/>
      <c r="Q346" s="271"/>
      <c r="R346" s="271"/>
      <c r="S346" s="271"/>
      <c r="T346" s="271"/>
      <c r="U346" s="271"/>
      <c r="V346" s="271"/>
      <c r="W346" s="271"/>
      <c r="X346" s="272"/>
      <c r="Y346" s="273">
        <f>SUM(Y336:AB345)</f>
        <v>1.6</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2</v>
      </c>
    </row>
    <row r="347" spans="1:51" ht="24.75" hidden="1" customHeight="1" x14ac:dyDescent="0.15">
      <c r="A347" s="327"/>
      <c r="B347" s="328"/>
      <c r="C347" s="328"/>
      <c r="D347" s="328"/>
      <c r="E347" s="328"/>
      <c r="F347" s="329"/>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7"/>
      <c r="B348" s="328"/>
      <c r="C348" s="328"/>
      <c r="D348" s="328"/>
      <c r="E348" s="328"/>
      <c r="F348" s="329"/>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7"/>
      <c r="B349" s="328"/>
      <c r="C349" s="328"/>
      <c r="D349" s="328"/>
      <c r="E349" s="328"/>
      <c r="F349" s="329"/>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7"/>
      <c r="B350" s="328"/>
      <c r="C350" s="328"/>
      <c r="D350" s="328"/>
      <c r="E350" s="328"/>
      <c r="F350" s="329"/>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7"/>
      <c r="B351" s="328"/>
      <c r="C351" s="328"/>
      <c r="D351" s="328"/>
      <c r="E351" s="328"/>
      <c r="F351" s="329"/>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7"/>
      <c r="B352" s="328"/>
      <c r="C352" s="328"/>
      <c r="D352" s="328"/>
      <c r="E352" s="328"/>
      <c r="F352" s="329"/>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7"/>
      <c r="B353" s="328"/>
      <c r="C353" s="328"/>
      <c r="D353" s="328"/>
      <c r="E353" s="328"/>
      <c r="F353" s="329"/>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7"/>
      <c r="B354" s="328"/>
      <c r="C354" s="328"/>
      <c r="D354" s="328"/>
      <c r="E354" s="328"/>
      <c r="F354" s="329"/>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7"/>
      <c r="B355" s="328"/>
      <c r="C355" s="328"/>
      <c r="D355" s="328"/>
      <c r="E355" s="328"/>
      <c r="F355" s="329"/>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7"/>
      <c r="B356" s="328"/>
      <c r="C356" s="328"/>
      <c r="D356" s="328"/>
      <c r="E356" s="328"/>
      <c r="F356" s="329"/>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7"/>
      <c r="B357" s="328"/>
      <c r="C357" s="328"/>
      <c r="D357" s="328"/>
      <c r="E357" s="328"/>
      <c r="F357" s="329"/>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7"/>
      <c r="B358" s="328"/>
      <c r="C358" s="328"/>
      <c r="D358" s="328"/>
      <c r="E358" s="328"/>
      <c r="F358" s="329"/>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7"/>
      <c r="B359" s="328"/>
      <c r="C359" s="328"/>
      <c r="D359" s="328"/>
      <c r="E359" s="328"/>
      <c r="F359" s="329"/>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573</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228</v>
      </c>
      <c r="AM360" s="267"/>
      <c r="AN360" s="267"/>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226</v>
      </c>
      <c r="AD365" s="241"/>
      <c r="AE365" s="241"/>
      <c r="AF365" s="241"/>
      <c r="AG365" s="241"/>
      <c r="AH365" s="257" t="s">
        <v>244</v>
      </c>
      <c r="AI365" s="255"/>
      <c r="AJ365" s="255"/>
      <c r="AK365" s="255"/>
      <c r="AL365" s="255" t="s">
        <v>19</v>
      </c>
      <c r="AM365" s="255"/>
      <c r="AN365" s="255"/>
      <c r="AO365" s="259"/>
      <c r="AP365" s="244" t="s">
        <v>198</v>
      </c>
      <c r="AQ365" s="244"/>
      <c r="AR365" s="244"/>
      <c r="AS365" s="244"/>
      <c r="AT365" s="244"/>
      <c r="AU365" s="244"/>
      <c r="AV365" s="244"/>
      <c r="AW365" s="244"/>
      <c r="AX365" s="244"/>
    </row>
    <row r="366" spans="1:51" ht="77.25" customHeight="1" x14ac:dyDescent="0.15">
      <c r="A366" s="230">
        <v>1</v>
      </c>
      <c r="B366" s="230">
        <v>1</v>
      </c>
      <c r="C366" s="251" t="s">
        <v>702</v>
      </c>
      <c r="D366" s="250"/>
      <c r="E366" s="250"/>
      <c r="F366" s="250"/>
      <c r="G366" s="250"/>
      <c r="H366" s="250"/>
      <c r="I366" s="250"/>
      <c r="J366" s="233">
        <v>5012405001732</v>
      </c>
      <c r="K366" s="234"/>
      <c r="L366" s="234"/>
      <c r="M366" s="234"/>
      <c r="N366" s="234"/>
      <c r="O366" s="234"/>
      <c r="P366" s="252" t="s">
        <v>690</v>
      </c>
      <c r="Q366" s="235"/>
      <c r="R366" s="235"/>
      <c r="S366" s="235"/>
      <c r="T366" s="235"/>
      <c r="U366" s="235"/>
      <c r="V366" s="235"/>
      <c r="W366" s="235"/>
      <c r="X366" s="235"/>
      <c r="Y366" s="236">
        <v>67</v>
      </c>
      <c r="Z366" s="237"/>
      <c r="AA366" s="237"/>
      <c r="AB366" s="238"/>
      <c r="AC366" s="222" t="s">
        <v>252</v>
      </c>
      <c r="AD366" s="223"/>
      <c r="AE366" s="223"/>
      <c r="AF366" s="223"/>
      <c r="AG366" s="223"/>
      <c r="AH366" s="253">
        <v>1</v>
      </c>
      <c r="AI366" s="254"/>
      <c r="AJ366" s="254"/>
      <c r="AK366" s="254"/>
      <c r="AL366" s="253" t="s">
        <v>643</v>
      </c>
      <c r="AM366" s="254"/>
      <c r="AN366" s="254"/>
      <c r="AO366" s="254"/>
      <c r="AP366" s="229" t="s">
        <v>610</v>
      </c>
      <c r="AQ366" s="229"/>
      <c r="AR366" s="229"/>
      <c r="AS366" s="229"/>
      <c r="AT366" s="229"/>
      <c r="AU366" s="229"/>
      <c r="AV366" s="229"/>
      <c r="AW366" s="229"/>
      <c r="AX366" s="229"/>
    </row>
    <row r="367" spans="1:51" ht="80.25" customHeight="1" x14ac:dyDescent="0.15">
      <c r="A367" s="230">
        <v>2</v>
      </c>
      <c r="B367" s="230">
        <v>1</v>
      </c>
      <c r="C367" s="251" t="s">
        <v>702</v>
      </c>
      <c r="D367" s="250"/>
      <c r="E367" s="250"/>
      <c r="F367" s="250"/>
      <c r="G367" s="250"/>
      <c r="H367" s="250"/>
      <c r="I367" s="250"/>
      <c r="J367" s="233">
        <v>5012405001732</v>
      </c>
      <c r="K367" s="234"/>
      <c r="L367" s="234"/>
      <c r="M367" s="234"/>
      <c r="N367" s="234"/>
      <c r="O367" s="234"/>
      <c r="P367" s="252" t="s">
        <v>672</v>
      </c>
      <c r="Q367" s="235"/>
      <c r="R367" s="235"/>
      <c r="S367" s="235"/>
      <c r="T367" s="235"/>
      <c r="U367" s="235"/>
      <c r="V367" s="235"/>
      <c r="W367" s="235"/>
      <c r="X367" s="235"/>
      <c r="Y367" s="236">
        <v>9</v>
      </c>
      <c r="Z367" s="237"/>
      <c r="AA367" s="237"/>
      <c r="AB367" s="238"/>
      <c r="AC367" s="222" t="s">
        <v>248</v>
      </c>
      <c r="AD367" s="223"/>
      <c r="AE367" s="223"/>
      <c r="AF367" s="223"/>
      <c r="AG367" s="223"/>
      <c r="AH367" s="253">
        <v>1</v>
      </c>
      <c r="AI367" s="254"/>
      <c r="AJ367" s="254"/>
      <c r="AK367" s="254"/>
      <c r="AL367" s="226">
        <v>99</v>
      </c>
      <c r="AM367" s="227"/>
      <c r="AN367" s="227"/>
      <c r="AO367" s="228"/>
      <c r="AP367" s="229" t="s">
        <v>610</v>
      </c>
      <c r="AQ367" s="229"/>
      <c r="AR367" s="229"/>
      <c r="AS367" s="229"/>
      <c r="AT367" s="229"/>
      <c r="AU367" s="229"/>
      <c r="AV367" s="229"/>
      <c r="AW367" s="229"/>
      <c r="AX367" s="229"/>
      <c r="AY367">
        <f>COUNTA($C$367)</f>
        <v>1</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226</v>
      </c>
      <c r="AD398" s="241"/>
      <c r="AE398" s="241"/>
      <c r="AF398" s="241"/>
      <c r="AG398" s="241"/>
      <c r="AH398" s="257" t="s">
        <v>244</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7.75" customHeight="1" x14ac:dyDescent="0.15">
      <c r="A399" s="230">
        <v>1</v>
      </c>
      <c r="B399" s="230">
        <v>1</v>
      </c>
      <c r="C399" s="251" t="s">
        <v>703</v>
      </c>
      <c r="D399" s="251"/>
      <c r="E399" s="251"/>
      <c r="F399" s="251"/>
      <c r="G399" s="251"/>
      <c r="H399" s="251"/>
      <c r="I399" s="251"/>
      <c r="J399" s="233">
        <v>7020001122958</v>
      </c>
      <c r="K399" s="233"/>
      <c r="L399" s="233"/>
      <c r="M399" s="233"/>
      <c r="N399" s="233"/>
      <c r="O399" s="233"/>
      <c r="P399" s="252" t="s">
        <v>661</v>
      </c>
      <c r="Q399" s="235"/>
      <c r="R399" s="235"/>
      <c r="S399" s="235"/>
      <c r="T399" s="235"/>
      <c r="U399" s="235"/>
      <c r="V399" s="235"/>
      <c r="W399" s="235"/>
      <c r="X399" s="235"/>
      <c r="Y399" s="236">
        <v>13</v>
      </c>
      <c r="Z399" s="237"/>
      <c r="AA399" s="237"/>
      <c r="AB399" s="238"/>
      <c r="AC399" s="222" t="s">
        <v>252</v>
      </c>
      <c r="AD399" s="223"/>
      <c r="AE399" s="223"/>
      <c r="AF399" s="223"/>
      <c r="AG399" s="223"/>
      <c r="AH399" s="253">
        <v>1</v>
      </c>
      <c r="AI399" s="254"/>
      <c r="AJ399" s="254"/>
      <c r="AK399" s="254"/>
      <c r="AL399" s="226" t="s">
        <v>643</v>
      </c>
      <c r="AM399" s="227"/>
      <c r="AN399" s="227"/>
      <c r="AO399" s="228"/>
      <c r="AP399" s="229" t="s">
        <v>610</v>
      </c>
      <c r="AQ399" s="229"/>
      <c r="AR399" s="229"/>
      <c r="AS399" s="229"/>
      <c r="AT399" s="229"/>
      <c r="AU399" s="229"/>
      <c r="AV399" s="229"/>
      <c r="AW399" s="229"/>
      <c r="AX399" s="229"/>
      <c r="AY399">
        <f>$AY$396</f>
        <v>1</v>
      </c>
    </row>
    <row r="400" spans="1:51" ht="52.5" customHeight="1" x14ac:dyDescent="0.15">
      <c r="A400" s="230">
        <v>2</v>
      </c>
      <c r="B400" s="230">
        <v>1</v>
      </c>
      <c r="C400" s="251" t="s">
        <v>704</v>
      </c>
      <c r="D400" s="251"/>
      <c r="E400" s="251"/>
      <c r="F400" s="251"/>
      <c r="G400" s="251"/>
      <c r="H400" s="251"/>
      <c r="I400" s="251"/>
      <c r="J400" s="233">
        <v>1140001005719</v>
      </c>
      <c r="K400" s="233"/>
      <c r="L400" s="233"/>
      <c r="M400" s="233"/>
      <c r="N400" s="233"/>
      <c r="O400" s="233"/>
      <c r="P400" s="252" t="s">
        <v>691</v>
      </c>
      <c r="Q400" s="235"/>
      <c r="R400" s="235"/>
      <c r="S400" s="235"/>
      <c r="T400" s="235"/>
      <c r="U400" s="235"/>
      <c r="V400" s="235"/>
      <c r="W400" s="235"/>
      <c r="X400" s="235"/>
      <c r="Y400" s="236">
        <v>13</v>
      </c>
      <c r="Z400" s="237"/>
      <c r="AA400" s="237"/>
      <c r="AB400" s="238"/>
      <c r="AC400" s="222" t="s">
        <v>252</v>
      </c>
      <c r="AD400" s="223"/>
      <c r="AE400" s="223"/>
      <c r="AF400" s="223"/>
      <c r="AG400" s="223"/>
      <c r="AH400" s="253">
        <v>1</v>
      </c>
      <c r="AI400" s="254"/>
      <c r="AJ400" s="254"/>
      <c r="AK400" s="254"/>
      <c r="AL400" s="226" t="s">
        <v>643</v>
      </c>
      <c r="AM400" s="227"/>
      <c r="AN400" s="227"/>
      <c r="AO400" s="228"/>
      <c r="AP400" s="229" t="s">
        <v>610</v>
      </c>
      <c r="AQ400" s="229"/>
      <c r="AR400" s="229"/>
      <c r="AS400" s="229"/>
      <c r="AT400" s="229"/>
      <c r="AU400" s="229"/>
      <c r="AV400" s="229"/>
      <c r="AW400" s="229"/>
      <c r="AX400" s="229"/>
      <c r="AY400">
        <f>COUNTA($C$400)</f>
        <v>1</v>
      </c>
    </row>
    <row r="401" spans="1:51" ht="69.75" customHeight="1" x14ac:dyDescent="0.15">
      <c r="A401" s="230">
        <v>3</v>
      </c>
      <c r="B401" s="230">
        <v>1</v>
      </c>
      <c r="C401" s="251" t="s">
        <v>705</v>
      </c>
      <c r="D401" s="250"/>
      <c r="E401" s="250"/>
      <c r="F401" s="250"/>
      <c r="G401" s="250"/>
      <c r="H401" s="250"/>
      <c r="I401" s="250"/>
      <c r="J401" s="233">
        <v>8010401050783</v>
      </c>
      <c r="K401" s="234"/>
      <c r="L401" s="234"/>
      <c r="M401" s="234"/>
      <c r="N401" s="234"/>
      <c r="O401" s="234"/>
      <c r="P401" s="252" t="s">
        <v>692</v>
      </c>
      <c r="Q401" s="235"/>
      <c r="R401" s="235"/>
      <c r="S401" s="235"/>
      <c r="T401" s="235"/>
      <c r="U401" s="235"/>
      <c r="V401" s="235"/>
      <c r="W401" s="235"/>
      <c r="X401" s="235"/>
      <c r="Y401" s="236">
        <v>12</v>
      </c>
      <c r="Z401" s="237"/>
      <c r="AA401" s="237"/>
      <c r="AB401" s="238"/>
      <c r="AC401" s="222" t="s">
        <v>248</v>
      </c>
      <c r="AD401" s="223"/>
      <c r="AE401" s="223"/>
      <c r="AF401" s="223"/>
      <c r="AG401" s="223"/>
      <c r="AH401" s="224">
        <v>1</v>
      </c>
      <c r="AI401" s="225"/>
      <c r="AJ401" s="225"/>
      <c r="AK401" s="225"/>
      <c r="AL401" s="226">
        <v>83</v>
      </c>
      <c r="AM401" s="227"/>
      <c r="AN401" s="227"/>
      <c r="AO401" s="228"/>
      <c r="AP401" s="229" t="s">
        <v>610</v>
      </c>
      <c r="AQ401" s="229"/>
      <c r="AR401" s="229"/>
      <c r="AS401" s="229"/>
      <c r="AT401" s="229"/>
      <c r="AU401" s="229"/>
      <c r="AV401" s="229"/>
      <c r="AW401" s="229"/>
      <c r="AX401" s="229"/>
      <c r="AY401">
        <f>COUNTA($C$401)</f>
        <v>1</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0.75"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226</v>
      </c>
      <c r="AD431" s="241"/>
      <c r="AE431" s="241"/>
      <c r="AF431" s="241"/>
      <c r="AG431" s="241"/>
      <c r="AH431" s="257" t="s">
        <v>244</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8" customHeight="1" x14ac:dyDescent="0.15">
      <c r="A432" s="230">
        <v>1</v>
      </c>
      <c r="B432" s="230">
        <v>1</v>
      </c>
      <c r="C432" s="251" t="s">
        <v>644</v>
      </c>
      <c r="D432" s="250"/>
      <c r="E432" s="250"/>
      <c r="F432" s="250"/>
      <c r="G432" s="250"/>
      <c r="H432" s="250"/>
      <c r="I432" s="250"/>
      <c r="J432" s="233" t="s">
        <v>280</v>
      </c>
      <c r="K432" s="234"/>
      <c r="L432" s="234"/>
      <c r="M432" s="234"/>
      <c r="N432" s="234"/>
      <c r="O432" s="234"/>
      <c r="P432" s="252" t="s">
        <v>645</v>
      </c>
      <c r="Q432" s="235"/>
      <c r="R432" s="235"/>
      <c r="S432" s="235"/>
      <c r="T432" s="235"/>
      <c r="U432" s="235"/>
      <c r="V432" s="235"/>
      <c r="W432" s="235"/>
      <c r="X432" s="235"/>
      <c r="Y432" s="236">
        <v>6.1</v>
      </c>
      <c r="Z432" s="237"/>
      <c r="AA432" s="237"/>
      <c r="AB432" s="238"/>
      <c r="AC432" s="222" t="s">
        <v>75</v>
      </c>
      <c r="AD432" s="223"/>
      <c r="AE432" s="223"/>
      <c r="AF432" s="223"/>
      <c r="AG432" s="223"/>
      <c r="AH432" s="253" t="s">
        <v>643</v>
      </c>
      <c r="AI432" s="254"/>
      <c r="AJ432" s="254"/>
      <c r="AK432" s="254"/>
      <c r="AL432" s="226" t="s">
        <v>643</v>
      </c>
      <c r="AM432" s="227"/>
      <c r="AN432" s="227"/>
      <c r="AO432" s="228"/>
      <c r="AP432" s="229" t="s">
        <v>610</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226</v>
      </c>
      <c r="AD464" s="241"/>
      <c r="AE464" s="241"/>
      <c r="AF464" s="241"/>
      <c r="AG464" s="241"/>
      <c r="AH464" s="257" t="s">
        <v>244</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646</v>
      </c>
      <c r="D465" s="250"/>
      <c r="E465" s="250"/>
      <c r="F465" s="250"/>
      <c r="G465" s="250"/>
      <c r="H465" s="250"/>
      <c r="I465" s="250"/>
      <c r="J465" s="233" t="s">
        <v>716</v>
      </c>
      <c r="K465" s="234"/>
      <c r="L465" s="234"/>
      <c r="M465" s="234"/>
      <c r="N465" s="234"/>
      <c r="O465" s="234"/>
      <c r="P465" s="252" t="s">
        <v>639</v>
      </c>
      <c r="Q465" s="235"/>
      <c r="R465" s="235"/>
      <c r="S465" s="235"/>
      <c r="T465" s="235"/>
      <c r="U465" s="235"/>
      <c r="V465" s="235"/>
      <c r="W465" s="235"/>
      <c r="X465" s="235"/>
      <c r="Y465" s="236">
        <v>1.7</v>
      </c>
      <c r="Z465" s="237"/>
      <c r="AA465" s="237"/>
      <c r="AB465" s="238"/>
      <c r="AC465" s="222" t="s">
        <v>254</v>
      </c>
      <c r="AD465" s="223"/>
      <c r="AE465" s="223"/>
      <c r="AF465" s="223"/>
      <c r="AG465" s="223"/>
      <c r="AH465" s="253" t="s">
        <v>643</v>
      </c>
      <c r="AI465" s="254"/>
      <c r="AJ465" s="254"/>
      <c r="AK465" s="254"/>
      <c r="AL465" s="226" t="s">
        <v>643</v>
      </c>
      <c r="AM465" s="227"/>
      <c r="AN465" s="227"/>
      <c r="AO465" s="228"/>
      <c r="AP465" s="229" t="s">
        <v>610</v>
      </c>
      <c r="AQ465" s="229"/>
      <c r="AR465" s="229"/>
      <c r="AS465" s="229"/>
      <c r="AT465" s="229"/>
      <c r="AU465" s="229"/>
      <c r="AV465" s="229"/>
      <c r="AW465" s="229"/>
      <c r="AX465" s="229"/>
      <c r="AY465">
        <f>$AY$462</f>
        <v>1</v>
      </c>
    </row>
    <row r="466" spans="1:51" ht="46.5" customHeight="1" x14ac:dyDescent="0.15">
      <c r="A466" s="230">
        <v>2</v>
      </c>
      <c r="B466" s="230">
        <v>1</v>
      </c>
      <c r="C466" s="251" t="s">
        <v>713</v>
      </c>
      <c r="D466" s="250"/>
      <c r="E466" s="250"/>
      <c r="F466" s="250"/>
      <c r="G466" s="250"/>
      <c r="H466" s="250"/>
      <c r="I466" s="250"/>
      <c r="J466" s="233">
        <v>7010001064648</v>
      </c>
      <c r="K466" s="234"/>
      <c r="L466" s="234"/>
      <c r="M466" s="234"/>
      <c r="N466" s="234"/>
      <c r="O466" s="234"/>
      <c r="P466" s="252" t="s">
        <v>647</v>
      </c>
      <c r="Q466" s="235"/>
      <c r="R466" s="235"/>
      <c r="S466" s="235"/>
      <c r="T466" s="235"/>
      <c r="U466" s="235"/>
      <c r="V466" s="235"/>
      <c r="W466" s="235"/>
      <c r="X466" s="235"/>
      <c r="Y466" s="236">
        <v>1.2</v>
      </c>
      <c r="Z466" s="237"/>
      <c r="AA466" s="237"/>
      <c r="AB466" s="238"/>
      <c r="AC466" s="222" t="s">
        <v>254</v>
      </c>
      <c r="AD466" s="223"/>
      <c r="AE466" s="223"/>
      <c r="AF466" s="223"/>
      <c r="AG466" s="223"/>
      <c r="AH466" s="253" t="s">
        <v>643</v>
      </c>
      <c r="AI466" s="254"/>
      <c r="AJ466" s="254"/>
      <c r="AK466" s="254"/>
      <c r="AL466" s="226" t="s">
        <v>643</v>
      </c>
      <c r="AM466" s="227"/>
      <c r="AN466" s="227"/>
      <c r="AO466" s="228"/>
      <c r="AP466" s="229" t="s">
        <v>610</v>
      </c>
      <c r="AQ466" s="229"/>
      <c r="AR466" s="229"/>
      <c r="AS466" s="229"/>
      <c r="AT466" s="229"/>
      <c r="AU466" s="229"/>
      <c r="AV466" s="229"/>
      <c r="AW466" s="229"/>
      <c r="AX466" s="229"/>
      <c r="AY466">
        <f>COUNTA($C$466)</f>
        <v>1</v>
      </c>
    </row>
    <row r="467" spans="1:51" ht="42" customHeight="1" x14ac:dyDescent="0.15">
      <c r="A467" s="230">
        <v>3</v>
      </c>
      <c r="B467" s="230">
        <v>1</v>
      </c>
      <c r="C467" s="251" t="s">
        <v>706</v>
      </c>
      <c r="D467" s="250"/>
      <c r="E467" s="250"/>
      <c r="F467" s="250"/>
      <c r="G467" s="250"/>
      <c r="H467" s="250"/>
      <c r="I467" s="250"/>
      <c r="J467" s="233">
        <v>3220001003282</v>
      </c>
      <c r="K467" s="234"/>
      <c r="L467" s="234"/>
      <c r="M467" s="234"/>
      <c r="N467" s="234"/>
      <c r="O467" s="234"/>
      <c r="P467" s="252" t="s">
        <v>693</v>
      </c>
      <c r="Q467" s="235"/>
      <c r="R467" s="235"/>
      <c r="S467" s="235"/>
      <c r="T467" s="235"/>
      <c r="U467" s="235"/>
      <c r="V467" s="235"/>
      <c r="W467" s="235"/>
      <c r="X467" s="235"/>
      <c r="Y467" s="236">
        <v>0.8</v>
      </c>
      <c r="Z467" s="237"/>
      <c r="AA467" s="237"/>
      <c r="AB467" s="238"/>
      <c r="AC467" s="222" t="s">
        <v>254</v>
      </c>
      <c r="AD467" s="223"/>
      <c r="AE467" s="223"/>
      <c r="AF467" s="223"/>
      <c r="AG467" s="223"/>
      <c r="AH467" s="253" t="s">
        <v>643</v>
      </c>
      <c r="AI467" s="254"/>
      <c r="AJ467" s="254"/>
      <c r="AK467" s="254"/>
      <c r="AL467" s="226" t="s">
        <v>643</v>
      </c>
      <c r="AM467" s="227"/>
      <c r="AN467" s="227"/>
      <c r="AO467" s="228"/>
      <c r="AP467" s="229" t="s">
        <v>610</v>
      </c>
      <c r="AQ467" s="229"/>
      <c r="AR467" s="229"/>
      <c r="AS467" s="229"/>
      <c r="AT467" s="229"/>
      <c r="AU467" s="229"/>
      <c r="AV467" s="229"/>
      <c r="AW467" s="229"/>
      <c r="AX467" s="229"/>
      <c r="AY467">
        <f>COUNTA($C$467)</f>
        <v>1</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14.25"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226</v>
      </c>
      <c r="AD497" s="241"/>
      <c r="AE497" s="241"/>
      <c r="AF497" s="241"/>
      <c r="AG497" s="241"/>
      <c r="AH497" s="257" t="s">
        <v>244</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43.5" customHeight="1" x14ac:dyDescent="0.15">
      <c r="A498" s="230">
        <v>1</v>
      </c>
      <c r="B498" s="230">
        <v>1</v>
      </c>
      <c r="C498" s="251" t="s">
        <v>714</v>
      </c>
      <c r="D498" s="251"/>
      <c r="E498" s="251"/>
      <c r="F498" s="251"/>
      <c r="G498" s="251"/>
      <c r="H498" s="251"/>
      <c r="I498" s="251"/>
      <c r="J498" s="233">
        <v>9020005011172</v>
      </c>
      <c r="K498" s="233"/>
      <c r="L498" s="233"/>
      <c r="M498" s="233"/>
      <c r="N498" s="233"/>
      <c r="O498" s="233"/>
      <c r="P498" s="260" t="s">
        <v>642</v>
      </c>
      <c r="Q498" s="260"/>
      <c r="R498" s="260"/>
      <c r="S498" s="260"/>
      <c r="T498" s="260"/>
      <c r="U498" s="260"/>
      <c r="V498" s="260"/>
      <c r="W498" s="260"/>
      <c r="X498" s="260"/>
      <c r="Y498" s="236">
        <v>1.6</v>
      </c>
      <c r="Z498" s="237"/>
      <c r="AA498" s="237"/>
      <c r="AB498" s="238"/>
      <c r="AC498" s="261" t="s">
        <v>648</v>
      </c>
      <c r="AD498" s="262"/>
      <c r="AE498" s="262"/>
      <c r="AF498" s="262"/>
      <c r="AG498" s="262"/>
      <c r="AH498" s="253">
        <v>1</v>
      </c>
      <c r="AI498" s="253"/>
      <c r="AJ498" s="253"/>
      <c r="AK498" s="253"/>
      <c r="AL498" s="226">
        <v>100</v>
      </c>
      <c r="AM498" s="227"/>
      <c r="AN498" s="227"/>
      <c r="AO498" s="228"/>
      <c r="AP498" s="240" t="s">
        <v>610</v>
      </c>
      <c r="AQ498" s="240"/>
      <c r="AR498" s="240"/>
      <c r="AS498" s="240"/>
      <c r="AT498" s="240"/>
      <c r="AU498" s="240"/>
      <c r="AV498" s="240"/>
      <c r="AW498" s="240"/>
      <c r="AX498" s="240"/>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226</v>
      </c>
      <c r="AD530" s="241"/>
      <c r="AE530" s="241"/>
      <c r="AF530" s="241"/>
      <c r="AG530" s="241"/>
      <c r="AH530" s="257" t="s">
        <v>244</v>
      </c>
      <c r="AI530" s="255"/>
      <c r="AJ530" s="255"/>
      <c r="AK530" s="255"/>
      <c r="AL530" s="255" t="s">
        <v>19</v>
      </c>
      <c r="AM530" s="255"/>
      <c r="AN530" s="255"/>
      <c r="AO530" s="259"/>
      <c r="AP530" s="244" t="s">
        <v>198</v>
      </c>
      <c r="AQ530" s="244"/>
      <c r="AR530" s="244"/>
      <c r="AS530" s="244"/>
      <c r="AT530" s="244"/>
      <c r="AU530" s="244"/>
      <c r="AV530" s="244"/>
      <c r="AW530" s="244"/>
      <c r="AX530" s="244"/>
      <c r="AY530">
        <f>$AY$528</f>
        <v>1</v>
      </c>
    </row>
    <row r="531" spans="1:51" ht="39.950000000000003" customHeight="1" x14ac:dyDescent="0.15">
      <c r="A531" s="230">
        <v>1</v>
      </c>
      <c r="B531" s="230">
        <v>1</v>
      </c>
      <c r="C531" s="251" t="s">
        <v>675</v>
      </c>
      <c r="D531" s="251"/>
      <c r="E531" s="251"/>
      <c r="F531" s="251"/>
      <c r="G531" s="251"/>
      <c r="H531" s="251"/>
      <c r="I531" s="251"/>
      <c r="J531" s="233">
        <v>2000012100001</v>
      </c>
      <c r="K531" s="233"/>
      <c r="L531" s="233"/>
      <c r="M531" s="233"/>
      <c r="N531" s="233"/>
      <c r="O531" s="233"/>
      <c r="P531" s="260" t="s">
        <v>676</v>
      </c>
      <c r="Q531" s="260"/>
      <c r="R531" s="260"/>
      <c r="S531" s="260"/>
      <c r="T531" s="260"/>
      <c r="U531" s="260"/>
      <c r="V531" s="260"/>
      <c r="W531" s="260"/>
      <c r="X531" s="260"/>
      <c r="Y531" s="236">
        <v>0</v>
      </c>
      <c r="Z531" s="237"/>
      <c r="AA531" s="237"/>
      <c r="AB531" s="238"/>
      <c r="AC531" s="261" t="s">
        <v>677</v>
      </c>
      <c r="AD531" s="262"/>
      <c r="AE531" s="262"/>
      <c r="AF531" s="262"/>
      <c r="AG531" s="262"/>
      <c r="AH531" s="253" t="s">
        <v>610</v>
      </c>
      <c r="AI531" s="253"/>
      <c r="AJ531" s="253"/>
      <c r="AK531" s="253"/>
      <c r="AL531" s="226" t="s">
        <v>610</v>
      </c>
      <c r="AM531" s="227"/>
      <c r="AN531" s="227"/>
      <c r="AO531" s="228"/>
      <c r="AP531" s="240" t="s">
        <v>610</v>
      </c>
      <c r="AQ531" s="240"/>
      <c r="AR531" s="240"/>
      <c r="AS531" s="240"/>
      <c r="AT531" s="240"/>
      <c r="AU531" s="240"/>
      <c r="AV531" s="240"/>
      <c r="AW531" s="240"/>
      <c r="AX531" s="240"/>
      <c r="AY531">
        <f>$AY$528</f>
        <v>1</v>
      </c>
    </row>
    <row r="532" spans="1:51" ht="39.950000000000003" customHeight="1" x14ac:dyDescent="0.15">
      <c r="A532" s="230">
        <v>2</v>
      </c>
      <c r="B532" s="230">
        <v>1</v>
      </c>
      <c r="C532" s="251" t="s">
        <v>688</v>
      </c>
      <c r="D532" s="251"/>
      <c r="E532" s="251"/>
      <c r="F532" s="251"/>
      <c r="G532" s="251"/>
      <c r="H532" s="251"/>
      <c r="I532" s="251"/>
      <c r="J532" s="233">
        <v>2000012100001</v>
      </c>
      <c r="K532" s="233"/>
      <c r="L532" s="233"/>
      <c r="M532" s="233"/>
      <c r="N532" s="233"/>
      <c r="O532" s="233"/>
      <c r="P532" s="260" t="s">
        <v>676</v>
      </c>
      <c r="Q532" s="260"/>
      <c r="R532" s="260"/>
      <c r="S532" s="260"/>
      <c r="T532" s="260"/>
      <c r="U532" s="260"/>
      <c r="V532" s="260"/>
      <c r="W532" s="260"/>
      <c r="X532" s="260"/>
      <c r="Y532" s="236">
        <v>0</v>
      </c>
      <c r="Z532" s="237"/>
      <c r="AA532" s="237"/>
      <c r="AB532" s="238"/>
      <c r="AC532" s="261" t="s">
        <v>677</v>
      </c>
      <c r="AD532" s="261"/>
      <c r="AE532" s="261"/>
      <c r="AF532" s="261"/>
      <c r="AG532" s="261"/>
      <c r="AH532" s="253" t="s">
        <v>610</v>
      </c>
      <c r="AI532" s="253"/>
      <c r="AJ532" s="253"/>
      <c r="AK532" s="253"/>
      <c r="AL532" s="226" t="s">
        <v>610</v>
      </c>
      <c r="AM532" s="227"/>
      <c r="AN532" s="227"/>
      <c r="AO532" s="228"/>
      <c r="AP532" s="240" t="s">
        <v>610</v>
      </c>
      <c r="AQ532" s="240"/>
      <c r="AR532" s="240"/>
      <c r="AS532" s="240"/>
      <c r="AT532" s="240"/>
      <c r="AU532" s="240"/>
      <c r="AV532" s="240"/>
      <c r="AW532" s="240"/>
      <c r="AX532" s="240"/>
      <c r="AY532">
        <f>COUNTA($C$532)</f>
        <v>1</v>
      </c>
    </row>
    <row r="533" spans="1:51" ht="39.950000000000003" customHeight="1" x14ac:dyDescent="0.15">
      <c r="A533" s="230">
        <v>3</v>
      </c>
      <c r="B533" s="230">
        <v>1</v>
      </c>
      <c r="C533" s="251" t="s">
        <v>682</v>
      </c>
      <c r="D533" s="251"/>
      <c r="E533" s="251"/>
      <c r="F533" s="251"/>
      <c r="G533" s="251"/>
      <c r="H533" s="251"/>
      <c r="I533" s="251"/>
      <c r="J533" s="233">
        <v>2000012100001</v>
      </c>
      <c r="K533" s="233"/>
      <c r="L533" s="233"/>
      <c r="M533" s="233"/>
      <c r="N533" s="233"/>
      <c r="O533" s="233"/>
      <c r="P533" s="260" t="s">
        <v>676</v>
      </c>
      <c r="Q533" s="260"/>
      <c r="R533" s="260"/>
      <c r="S533" s="260"/>
      <c r="T533" s="260"/>
      <c r="U533" s="260"/>
      <c r="V533" s="260"/>
      <c r="W533" s="260"/>
      <c r="X533" s="260"/>
      <c r="Y533" s="236">
        <v>0</v>
      </c>
      <c r="Z533" s="237"/>
      <c r="AA533" s="237"/>
      <c r="AB533" s="238"/>
      <c r="AC533" s="261" t="s">
        <v>677</v>
      </c>
      <c r="AD533" s="262"/>
      <c r="AE533" s="262"/>
      <c r="AF533" s="262"/>
      <c r="AG533" s="262"/>
      <c r="AH533" s="253" t="s">
        <v>610</v>
      </c>
      <c r="AI533" s="253"/>
      <c r="AJ533" s="253"/>
      <c r="AK533" s="253"/>
      <c r="AL533" s="226" t="s">
        <v>610</v>
      </c>
      <c r="AM533" s="227"/>
      <c r="AN533" s="227"/>
      <c r="AO533" s="228"/>
      <c r="AP533" s="240" t="s">
        <v>610</v>
      </c>
      <c r="AQ533" s="240"/>
      <c r="AR533" s="240"/>
      <c r="AS533" s="240"/>
      <c r="AT533" s="240"/>
      <c r="AU533" s="240"/>
      <c r="AV533" s="240"/>
      <c r="AW533" s="240"/>
      <c r="AX533" s="240"/>
      <c r="AY533">
        <f>COUNTA($C$533)</f>
        <v>1</v>
      </c>
    </row>
    <row r="534" spans="1:51" ht="39.950000000000003" customHeight="1" x14ac:dyDescent="0.15">
      <c r="A534" s="230">
        <v>4</v>
      </c>
      <c r="B534" s="230">
        <v>1</v>
      </c>
      <c r="C534" s="251" t="s">
        <v>683</v>
      </c>
      <c r="D534" s="251"/>
      <c r="E534" s="251"/>
      <c r="F534" s="251"/>
      <c r="G534" s="251"/>
      <c r="H534" s="251"/>
      <c r="I534" s="251"/>
      <c r="J534" s="233">
        <v>2000012100001</v>
      </c>
      <c r="K534" s="233"/>
      <c r="L534" s="233"/>
      <c r="M534" s="233"/>
      <c r="N534" s="233"/>
      <c r="O534" s="233"/>
      <c r="P534" s="260" t="s">
        <v>676</v>
      </c>
      <c r="Q534" s="260"/>
      <c r="R534" s="260"/>
      <c r="S534" s="260"/>
      <c r="T534" s="260"/>
      <c r="U534" s="260"/>
      <c r="V534" s="260"/>
      <c r="W534" s="260"/>
      <c r="X534" s="260"/>
      <c r="Y534" s="236">
        <v>0</v>
      </c>
      <c r="Z534" s="237"/>
      <c r="AA534" s="237"/>
      <c r="AB534" s="238"/>
      <c r="AC534" s="261" t="s">
        <v>677</v>
      </c>
      <c r="AD534" s="261"/>
      <c r="AE534" s="261"/>
      <c r="AF534" s="261"/>
      <c r="AG534" s="261"/>
      <c r="AH534" s="253" t="s">
        <v>610</v>
      </c>
      <c r="AI534" s="253"/>
      <c r="AJ534" s="253"/>
      <c r="AK534" s="253"/>
      <c r="AL534" s="226" t="s">
        <v>610</v>
      </c>
      <c r="AM534" s="227"/>
      <c r="AN534" s="227"/>
      <c r="AO534" s="228"/>
      <c r="AP534" s="240" t="s">
        <v>610</v>
      </c>
      <c r="AQ534" s="240"/>
      <c r="AR534" s="240"/>
      <c r="AS534" s="240"/>
      <c r="AT534" s="240"/>
      <c r="AU534" s="240"/>
      <c r="AV534" s="240"/>
      <c r="AW534" s="240"/>
      <c r="AX534" s="240"/>
      <c r="AY534">
        <f>COUNTA($C$534)</f>
        <v>1</v>
      </c>
    </row>
    <row r="535" spans="1:51" ht="39.950000000000003" customHeight="1" x14ac:dyDescent="0.15">
      <c r="A535" s="230">
        <v>5</v>
      </c>
      <c r="B535" s="230">
        <v>1</v>
      </c>
      <c r="C535" s="251" t="s">
        <v>681</v>
      </c>
      <c r="D535" s="251"/>
      <c r="E535" s="251"/>
      <c r="F535" s="251"/>
      <c r="G535" s="251"/>
      <c r="H535" s="251"/>
      <c r="I535" s="251"/>
      <c r="J535" s="233">
        <v>2000012100001</v>
      </c>
      <c r="K535" s="233"/>
      <c r="L535" s="233"/>
      <c r="M535" s="233"/>
      <c r="N535" s="233"/>
      <c r="O535" s="233"/>
      <c r="P535" s="260" t="s">
        <v>676</v>
      </c>
      <c r="Q535" s="260"/>
      <c r="R535" s="260"/>
      <c r="S535" s="260"/>
      <c r="T535" s="260"/>
      <c r="U535" s="260"/>
      <c r="V535" s="260"/>
      <c r="W535" s="260"/>
      <c r="X535" s="260"/>
      <c r="Y535" s="236">
        <v>0</v>
      </c>
      <c r="Z535" s="237"/>
      <c r="AA535" s="237"/>
      <c r="AB535" s="238"/>
      <c r="AC535" s="261" t="s">
        <v>677</v>
      </c>
      <c r="AD535" s="262"/>
      <c r="AE535" s="262"/>
      <c r="AF535" s="262"/>
      <c r="AG535" s="262"/>
      <c r="AH535" s="253" t="s">
        <v>610</v>
      </c>
      <c r="AI535" s="253"/>
      <c r="AJ535" s="253"/>
      <c r="AK535" s="253"/>
      <c r="AL535" s="226" t="s">
        <v>610</v>
      </c>
      <c r="AM535" s="227"/>
      <c r="AN535" s="227"/>
      <c r="AO535" s="228"/>
      <c r="AP535" s="240" t="s">
        <v>610</v>
      </c>
      <c r="AQ535" s="240"/>
      <c r="AR535" s="240"/>
      <c r="AS535" s="240"/>
      <c r="AT535" s="240"/>
      <c r="AU535" s="240"/>
      <c r="AV535" s="240"/>
      <c r="AW535" s="240"/>
      <c r="AX535" s="240"/>
      <c r="AY535">
        <f>COUNTA($C$535)</f>
        <v>1</v>
      </c>
    </row>
    <row r="536" spans="1:51" ht="39.950000000000003" customHeight="1" x14ac:dyDescent="0.15">
      <c r="A536" s="230">
        <v>6</v>
      </c>
      <c r="B536" s="230">
        <v>1</v>
      </c>
      <c r="C536" s="251" t="s">
        <v>689</v>
      </c>
      <c r="D536" s="251"/>
      <c r="E536" s="251"/>
      <c r="F536" s="251"/>
      <c r="G536" s="251"/>
      <c r="H536" s="251"/>
      <c r="I536" s="251"/>
      <c r="J536" s="233">
        <v>2000012100001</v>
      </c>
      <c r="K536" s="233"/>
      <c r="L536" s="233"/>
      <c r="M536" s="233"/>
      <c r="N536" s="233"/>
      <c r="O536" s="233"/>
      <c r="P536" s="260" t="s">
        <v>676</v>
      </c>
      <c r="Q536" s="260"/>
      <c r="R536" s="260"/>
      <c r="S536" s="260"/>
      <c r="T536" s="260"/>
      <c r="U536" s="260"/>
      <c r="V536" s="260"/>
      <c r="W536" s="260"/>
      <c r="X536" s="260"/>
      <c r="Y536" s="236">
        <v>0</v>
      </c>
      <c r="Z536" s="237"/>
      <c r="AA536" s="237"/>
      <c r="AB536" s="238"/>
      <c r="AC536" s="261" t="s">
        <v>677</v>
      </c>
      <c r="AD536" s="261"/>
      <c r="AE536" s="261"/>
      <c r="AF536" s="261"/>
      <c r="AG536" s="261"/>
      <c r="AH536" s="253" t="s">
        <v>610</v>
      </c>
      <c r="AI536" s="253"/>
      <c r="AJ536" s="253"/>
      <c r="AK536" s="253"/>
      <c r="AL536" s="226" t="s">
        <v>610</v>
      </c>
      <c r="AM536" s="227"/>
      <c r="AN536" s="227"/>
      <c r="AO536" s="228"/>
      <c r="AP536" s="240" t="s">
        <v>610</v>
      </c>
      <c r="AQ536" s="240"/>
      <c r="AR536" s="240"/>
      <c r="AS536" s="240"/>
      <c r="AT536" s="240"/>
      <c r="AU536" s="240"/>
      <c r="AV536" s="240"/>
      <c r="AW536" s="240"/>
      <c r="AX536" s="240"/>
      <c r="AY536">
        <f>COUNTA($C$536)</f>
        <v>1</v>
      </c>
    </row>
    <row r="537" spans="1:51" ht="39.950000000000003" customHeight="1" x14ac:dyDescent="0.15">
      <c r="A537" s="230">
        <v>7</v>
      </c>
      <c r="B537" s="230">
        <v>1</v>
      </c>
      <c r="C537" s="251" t="s">
        <v>684</v>
      </c>
      <c r="D537" s="251"/>
      <c r="E537" s="251"/>
      <c r="F537" s="251"/>
      <c r="G537" s="251"/>
      <c r="H537" s="251"/>
      <c r="I537" s="251"/>
      <c r="J537" s="233">
        <v>2000012100001</v>
      </c>
      <c r="K537" s="233"/>
      <c r="L537" s="233"/>
      <c r="M537" s="233"/>
      <c r="N537" s="233"/>
      <c r="O537" s="233"/>
      <c r="P537" s="260" t="s">
        <v>676</v>
      </c>
      <c r="Q537" s="260"/>
      <c r="R537" s="260"/>
      <c r="S537" s="260"/>
      <c r="T537" s="260"/>
      <c r="U537" s="260"/>
      <c r="V537" s="260"/>
      <c r="W537" s="260"/>
      <c r="X537" s="260"/>
      <c r="Y537" s="236">
        <v>0</v>
      </c>
      <c r="Z537" s="237"/>
      <c r="AA537" s="237"/>
      <c r="AB537" s="238"/>
      <c r="AC537" s="261" t="s">
        <v>677</v>
      </c>
      <c r="AD537" s="262"/>
      <c r="AE537" s="262"/>
      <c r="AF537" s="262"/>
      <c r="AG537" s="262"/>
      <c r="AH537" s="253" t="s">
        <v>610</v>
      </c>
      <c r="AI537" s="253"/>
      <c r="AJ537" s="253"/>
      <c r="AK537" s="253"/>
      <c r="AL537" s="226" t="s">
        <v>610</v>
      </c>
      <c r="AM537" s="227"/>
      <c r="AN537" s="227"/>
      <c r="AO537" s="228"/>
      <c r="AP537" s="240" t="s">
        <v>610</v>
      </c>
      <c r="AQ537" s="240"/>
      <c r="AR537" s="240"/>
      <c r="AS537" s="240"/>
      <c r="AT537" s="240"/>
      <c r="AU537" s="240"/>
      <c r="AV537" s="240"/>
      <c r="AW537" s="240"/>
      <c r="AX537" s="240"/>
      <c r="AY537">
        <f>COUNTA($C$537)</f>
        <v>1</v>
      </c>
    </row>
    <row r="538" spans="1:51" ht="39.950000000000003" customHeight="1" x14ac:dyDescent="0.15">
      <c r="A538" s="230">
        <v>8</v>
      </c>
      <c r="B538" s="230">
        <v>1</v>
      </c>
      <c r="C538" s="251" t="s">
        <v>679</v>
      </c>
      <c r="D538" s="251"/>
      <c r="E538" s="251"/>
      <c r="F538" s="251"/>
      <c r="G538" s="251"/>
      <c r="H538" s="251"/>
      <c r="I538" s="251"/>
      <c r="J538" s="233">
        <v>2000012100001</v>
      </c>
      <c r="K538" s="233"/>
      <c r="L538" s="233"/>
      <c r="M538" s="233"/>
      <c r="N538" s="233"/>
      <c r="O538" s="233"/>
      <c r="P538" s="260" t="s">
        <v>676</v>
      </c>
      <c r="Q538" s="260"/>
      <c r="R538" s="260"/>
      <c r="S538" s="260"/>
      <c r="T538" s="260"/>
      <c r="U538" s="260"/>
      <c r="V538" s="260"/>
      <c r="W538" s="260"/>
      <c r="X538" s="260"/>
      <c r="Y538" s="236">
        <v>0</v>
      </c>
      <c r="Z538" s="237"/>
      <c r="AA538" s="237"/>
      <c r="AB538" s="238"/>
      <c r="AC538" s="261" t="s">
        <v>677</v>
      </c>
      <c r="AD538" s="261"/>
      <c r="AE538" s="261"/>
      <c r="AF538" s="261"/>
      <c r="AG538" s="261"/>
      <c r="AH538" s="253" t="s">
        <v>610</v>
      </c>
      <c r="AI538" s="253"/>
      <c r="AJ538" s="253"/>
      <c r="AK538" s="253"/>
      <c r="AL538" s="226" t="s">
        <v>610</v>
      </c>
      <c r="AM538" s="227"/>
      <c r="AN538" s="227"/>
      <c r="AO538" s="228"/>
      <c r="AP538" s="240" t="s">
        <v>610</v>
      </c>
      <c r="AQ538" s="240"/>
      <c r="AR538" s="240"/>
      <c r="AS538" s="240"/>
      <c r="AT538" s="240"/>
      <c r="AU538" s="240"/>
      <c r="AV538" s="240"/>
      <c r="AW538" s="240"/>
      <c r="AX538" s="240"/>
      <c r="AY538">
        <f>COUNTA($C$538)</f>
        <v>1</v>
      </c>
    </row>
    <row r="539" spans="1:51" ht="39.950000000000003" customHeight="1" x14ac:dyDescent="0.15">
      <c r="A539" s="230">
        <v>9</v>
      </c>
      <c r="B539" s="230">
        <v>1</v>
      </c>
      <c r="C539" s="251" t="s">
        <v>680</v>
      </c>
      <c r="D539" s="251"/>
      <c r="E539" s="251"/>
      <c r="F539" s="251"/>
      <c r="G539" s="251"/>
      <c r="H539" s="251"/>
      <c r="I539" s="251"/>
      <c r="J539" s="233">
        <v>2000012100001</v>
      </c>
      <c r="K539" s="233"/>
      <c r="L539" s="233"/>
      <c r="M539" s="233"/>
      <c r="N539" s="233"/>
      <c r="O539" s="233"/>
      <c r="P539" s="260" t="s">
        <v>676</v>
      </c>
      <c r="Q539" s="260"/>
      <c r="R539" s="260"/>
      <c r="S539" s="260"/>
      <c r="T539" s="260"/>
      <c r="U539" s="260"/>
      <c r="V539" s="260"/>
      <c r="W539" s="260"/>
      <c r="X539" s="260"/>
      <c r="Y539" s="236">
        <v>0</v>
      </c>
      <c r="Z539" s="237"/>
      <c r="AA539" s="237"/>
      <c r="AB539" s="238"/>
      <c r="AC539" s="261" t="s">
        <v>677</v>
      </c>
      <c r="AD539" s="262"/>
      <c r="AE539" s="262"/>
      <c r="AF539" s="262"/>
      <c r="AG539" s="262"/>
      <c r="AH539" s="253" t="s">
        <v>610</v>
      </c>
      <c r="AI539" s="253"/>
      <c r="AJ539" s="253"/>
      <c r="AK539" s="253"/>
      <c r="AL539" s="226" t="s">
        <v>610</v>
      </c>
      <c r="AM539" s="227"/>
      <c r="AN539" s="227"/>
      <c r="AO539" s="228"/>
      <c r="AP539" s="240" t="s">
        <v>610</v>
      </c>
      <c r="AQ539" s="240"/>
      <c r="AR539" s="240"/>
      <c r="AS539" s="240"/>
      <c r="AT539" s="240"/>
      <c r="AU539" s="240"/>
      <c r="AV539" s="240"/>
      <c r="AW539" s="240"/>
      <c r="AX539" s="240"/>
      <c r="AY539">
        <f>COUNTA($C$539)</f>
        <v>1</v>
      </c>
    </row>
    <row r="540" spans="1:51" ht="39.950000000000003" customHeight="1" x14ac:dyDescent="0.15">
      <c r="A540" s="230">
        <v>10</v>
      </c>
      <c r="B540" s="230">
        <v>1</v>
      </c>
      <c r="C540" s="251" t="s">
        <v>678</v>
      </c>
      <c r="D540" s="251"/>
      <c r="E540" s="251"/>
      <c r="F540" s="251"/>
      <c r="G540" s="251"/>
      <c r="H540" s="251"/>
      <c r="I540" s="251"/>
      <c r="J540" s="233">
        <v>2000012100001</v>
      </c>
      <c r="K540" s="233"/>
      <c r="L540" s="233"/>
      <c r="M540" s="233"/>
      <c r="N540" s="233"/>
      <c r="O540" s="233"/>
      <c r="P540" s="260" t="s">
        <v>676</v>
      </c>
      <c r="Q540" s="260"/>
      <c r="R540" s="260"/>
      <c r="S540" s="260"/>
      <c r="T540" s="260"/>
      <c r="U540" s="260"/>
      <c r="V540" s="260"/>
      <c r="W540" s="260"/>
      <c r="X540" s="260"/>
      <c r="Y540" s="236">
        <v>0</v>
      </c>
      <c r="Z540" s="237"/>
      <c r="AA540" s="237"/>
      <c r="AB540" s="238"/>
      <c r="AC540" s="261" t="s">
        <v>677</v>
      </c>
      <c r="AD540" s="262"/>
      <c r="AE540" s="262"/>
      <c r="AF540" s="262"/>
      <c r="AG540" s="262"/>
      <c r="AH540" s="253" t="s">
        <v>610</v>
      </c>
      <c r="AI540" s="253"/>
      <c r="AJ540" s="253"/>
      <c r="AK540" s="253"/>
      <c r="AL540" s="226" t="s">
        <v>610</v>
      </c>
      <c r="AM540" s="227"/>
      <c r="AN540" s="227"/>
      <c r="AO540" s="228"/>
      <c r="AP540" s="240" t="s">
        <v>610</v>
      </c>
      <c r="AQ540" s="240"/>
      <c r="AR540" s="240"/>
      <c r="AS540" s="240"/>
      <c r="AT540" s="240"/>
      <c r="AU540" s="240"/>
      <c r="AV540" s="240"/>
      <c r="AW540" s="240"/>
      <c r="AX540" s="240"/>
      <c r="AY540">
        <f>COUNTA($C$540)</f>
        <v>1</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226</v>
      </c>
      <c r="AD563" s="241"/>
      <c r="AE563" s="241"/>
      <c r="AF563" s="241"/>
      <c r="AG563" s="241"/>
      <c r="AH563" s="257" t="s">
        <v>244</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226</v>
      </c>
      <c r="AD596" s="241"/>
      <c r="AE596" s="241"/>
      <c r="AF596" s="241"/>
      <c r="AG596" s="241"/>
      <c r="AH596" s="257" t="s">
        <v>244</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228</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222</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31" priority="1023">
      <formula>IF(RIGHT(TEXT(P14,"0.#"),1)=".",FALSE,TRUE)</formula>
    </cfRule>
    <cfRule type="expression" dxfId="830" priority="1024">
      <formula>IF(RIGHT(TEXT(P14,"0.#"),1)=".",TRUE,FALSE)</formula>
    </cfRule>
  </conditionalFormatting>
  <conditionalFormatting sqref="P18:AX18">
    <cfRule type="expression" dxfId="829" priority="1021">
      <formula>IF(RIGHT(TEXT(P18,"0.#"),1)=".",FALSE,TRUE)</formula>
    </cfRule>
    <cfRule type="expression" dxfId="828" priority="1022">
      <formula>IF(RIGHT(TEXT(P18,"0.#"),1)=".",TRUE,FALSE)</formula>
    </cfRule>
  </conditionalFormatting>
  <conditionalFormatting sqref="Y311">
    <cfRule type="expression" dxfId="827" priority="1019">
      <formula>IF(RIGHT(TEXT(Y311,"0.#"),1)=".",FALSE,TRUE)</formula>
    </cfRule>
    <cfRule type="expression" dxfId="826" priority="1020">
      <formula>IF(RIGHT(TEXT(Y311,"0.#"),1)=".",TRUE,FALSE)</formula>
    </cfRule>
  </conditionalFormatting>
  <conditionalFormatting sqref="Y320">
    <cfRule type="expression" dxfId="825" priority="1017">
      <formula>IF(RIGHT(TEXT(Y320,"0.#"),1)=".",FALSE,TRUE)</formula>
    </cfRule>
    <cfRule type="expression" dxfId="824" priority="1018">
      <formula>IF(RIGHT(TEXT(Y320,"0.#"),1)=".",TRUE,FALSE)</formula>
    </cfRule>
  </conditionalFormatting>
  <conditionalFormatting sqref="Y351:Y358 Y349 Y338:Y345 Y336 Y325:Y332 Y323">
    <cfRule type="expression" dxfId="823" priority="997">
      <formula>IF(RIGHT(TEXT(Y323,"0.#"),1)=".",FALSE,TRUE)</formula>
    </cfRule>
    <cfRule type="expression" dxfId="822" priority="998">
      <formula>IF(RIGHT(TEXT(Y323,"0.#"),1)=".",TRUE,FALSE)</formula>
    </cfRule>
  </conditionalFormatting>
  <conditionalFormatting sqref="P16:AQ17 P15:AX15 P13:AX13">
    <cfRule type="expression" dxfId="821" priority="1015">
      <formula>IF(RIGHT(TEXT(P13,"0.#"),1)=".",FALSE,TRUE)</formula>
    </cfRule>
    <cfRule type="expression" dxfId="820" priority="1016">
      <formula>IF(RIGHT(TEXT(P13,"0.#"),1)=".",TRUE,FALSE)</formula>
    </cfRule>
  </conditionalFormatting>
  <conditionalFormatting sqref="P19:AJ19">
    <cfRule type="expression" dxfId="819" priority="1013">
      <formula>IF(RIGHT(TEXT(P19,"0.#"),1)=".",FALSE,TRUE)</formula>
    </cfRule>
    <cfRule type="expression" dxfId="818" priority="1014">
      <formula>IF(RIGHT(TEXT(P19,"0.#"),1)=".",TRUE,FALSE)</formula>
    </cfRule>
  </conditionalFormatting>
  <conditionalFormatting sqref="Y312:Y319 Y310">
    <cfRule type="expression" dxfId="817" priority="1009">
      <formula>IF(RIGHT(TEXT(Y310,"0.#"),1)=".",FALSE,TRUE)</formula>
    </cfRule>
    <cfRule type="expression" dxfId="816" priority="1010">
      <formula>IF(RIGHT(TEXT(Y310,"0.#"),1)=".",TRUE,FALSE)</formula>
    </cfRule>
  </conditionalFormatting>
  <conditionalFormatting sqref="AU311">
    <cfRule type="expression" dxfId="815" priority="1007">
      <formula>IF(RIGHT(TEXT(AU311,"0.#"),1)=".",FALSE,TRUE)</formula>
    </cfRule>
    <cfRule type="expression" dxfId="814" priority="1008">
      <formula>IF(RIGHT(TEXT(AU311,"0.#"),1)=".",TRUE,FALSE)</formula>
    </cfRule>
  </conditionalFormatting>
  <conditionalFormatting sqref="AU320">
    <cfRule type="expression" dxfId="813" priority="1005">
      <formula>IF(RIGHT(TEXT(AU320,"0.#"),1)=".",FALSE,TRUE)</formula>
    </cfRule>
    <cfRule type="expression" dxfId="812" priority="1006">
      <formula>IF(RIGHT(TEXT(AU320,"0.#"),1)=".",TRUE,FALSE)</formula>
    </cfRule>
  </conditionalFormatting>
  <conditionalFormatting sqref="AU312:AU319 AU310">
    <cfRule type="expression" dxfId="811" priority="1003">
      <formula>IF(RIGHT(TEXT(AU310,"0.#"),1)=".",FALSE,TRUE)</formula>
    </cfRule>
    <cfRule type="expression" dxfId="810" priority="1004">
      <formula>IF(RIGHT(TEXT(AU310,"0.#"),1)=".",TRUE,FALSE)</formula>
    </cfRule>
  </conditionalFormatting>
  <conditionalFormatting sqref="Y350 Y337 Y324">
    <cfRule type="expression" dxfId="809" priority="1001">
      <formula>IF(RIGHT(TEXT(Y324,"0.#"),1)=".",FALSE,TRUE)</formula>
    </cfRule>
    <cfRule type="expression" dxfId="808" priority="1002">
      <formula>IF(RIGHT(TEXT(Y324,"0.#"),1)=".",TRUE,FALSE)</formula>
    </cfRule>
  </conditionalFormatting>
  <conditionalFormatting sqref="Y359 Y346 Y333">
    <cfRule type="expression" dxfId="807" priority="999">
      <formula>IF(RIGHT(TEXT(Y333,"0.#"),1)=".",FALSE,TRUE)</formula>
    </cfRule>
    <cfRule type="expression" dxfId="806" priority="1000">
      <formula>IF(RIGHT(TEXT(Y333,"0.#"),1)=".",TRUE,FALSE)</formula>
    </cfRule>
  </conditionalFormatting>
  <conditionalFormatting sqref="AU350 AU337 AU324">
    <cfRule type="expression" dxfId="805" priority="995">
      <formula>IF(RIGHT(TEXT(AU324,"0.#"),1)=".",FALSE,TRUE)</formula>
    </cfRule>
    <cfRule type="expression" dxfId="804" priority="996">
      <formula>IF(RIGHT(TEXT(AU324,"0.#"),1)=".",TRUE,FALSE)</formula>
    </cfRule>
  </conditionalFormatting>
  <conditionalFormatting sqref="AU359 AU346 AU333">
    <cfRule type="expression" dxfId="803" priority="993">
      <formula>IF(RIGHT(TEXT(AU333,"0.#"),1)=".",FALSE,TRUE)</formula>
    </cfRule>
    <cfRule type="expression" dxfId="802" priority="994">
      <formula>IF(RIGHT(TEXT(AU333,"0.#"),1)=".",TRUE,FALSE)</formula>
    </cfRule>
  </conditionalFormatting>
  <conditionalFormatting sqref="AU351:AU358 AU349 AU338:AU345 AU325:AU332 AU323">
    <cfRule type="expression" dxfId="801" priority="991">
      <formula>IF(RIGHT(TEXT(AU323,"0.#"),1)=".",FALSE,TRUE)</formula>
    </cfRule>
    <cfRule type="expression" dxfId="800" priority="992">
      <formula>IF(RIGHT(TEXT(AU323,"0.#"),1)=".",TRUE,FALSE)</formula>
    </cfRule>
  </conditionalFormatting>
  <conditionalFormatting sqref="AE210">
    <cfRule type="expression" dxfId="799" priority="977">
      <formula>IF(RIGHT(TEXT(AE210,"0.#"),1)=".",FALSE,TRUE)</formula>
    </cfRule>
    <cfRule type="expression" dxfId="798" priority="978">
      <formula>IF(RIGHT(TEXT(AE210,"0.#"),1)=".",TRUE,FALSE)</formula>
    </cfRule>
  </conditionalFormatting>
  <conditionalFormatting sqref="AE211">
    <cfRule type="expression" dxfId="797" priority="975">
      <formula>IF(RIGHT(TEXT(AE211,"0.#"),1)=".",FALSE,TRUE)</formula>
    </cfRule>
    <cfRule type="expression" dxfId="796" priority="976">
      <formula>IF(RIGHT(TEXT(AE211,"0.#"),1)=".",TRUE,FALSE)</formula>
    </cfRule>
  </conditionalFormatting>
  <conditionalFormatting sqref="AE212">
    <cfRule type="expression" dxfId="795" priority="973">
      <formula>IF(RIGHT(TEXT(AE212,"0.#"),1)=".",FALSE,TRUE)</formula>
    </cfRule>
    <cfRule type="expression" dxfId="794" priority="974">
      <formula>IF(RIGHT(TEXT(AE212,"0.#"),1)=".",TRUE,FALSE)</formula>
    </cfRule>
  </conditionalFormatting>
  <conditionalFormatting sqref="AI212">
    <cfRule type="expression" dxfId="793" priority="971">
      <formula>IF(RIGHT(TEXT(AI212,"0.#"),1)=".",FALSE,TRUE)</formula>
    </cfRule>
    <cfRule type="expression" dxfId="792" priority="972">
      <formula>IF(RIGHT(TEXT(AI212,"0.#"),1)=".",TRUE,FALSE)</formula>
    </cfRule>
  </conditionalFormatting>
  <conditionalFormatting sqref="AI211">
    <cfRule type="expression" dxfId="791" priority="969">
      <formula>IF(RIGHT(TEXT(AI211,"0.#"),1)=".",FALSE,TRUE)</formula>
    </cfRule>
    <cfRule type="expression" dxfId="790" priority="970">
      <formula>IF(RIGHT(TEXT(AI211,"0.#"),1)=".",TRUE,FALSE)</formula>
    </cfRule>
  </conditionalFormatting>
  <conditionalFormatting sqref="AI210">
    <cfRule type="expression" dxfId="789" priority="967">
      <formula>IF(RIGHT(TEXT(AI210,"0.#"),1)=".",FALSE,TRUE)</formula>
    </cfRule>
    <cfRule type="expression" dxfId="788" priority="968">
      <formula>IF(RIGHT(TEXT(AI210,"0.#"),1)=".",TRUE,FALSE)</formula>
    </cfRule>
  </conditionalFormatting>
  <conditionalFormatting sqref="AM210">
    <cfRule type="expression" dxfId="787" priority="965">
      <formula>IF(RIGHT(TEXT(AM210,"0.#"),1)=".",FALSE,TRUE)</formula>
    </cfRule>
    <cfRule type="expression" dxfId="786" priority="966">
      <formula>IF(RIGHT(TEXT(AM210,"0.#"),1)=".",TRUE,FALSE)</formula>
    </cfRule>
  </conditionalFormatting>
  <conditionalFormatting sqref="AM211">
    <cfRule type="expression" dxfId="785" priority="963">
      <formula>IF(RIGHT(TEXT(AM211,"0.#"),1)=".",FALSE,TRUE)</formula>
    </cfRule>
    <cfRule type="expression" dxfId="784" priority="964">
      <formula>IF(RIGHT(TEXT(AM211,"0.#"),1)=".",TRUE,FALSE)</formula>
    </cfRule>
  </conditionalFormatting>
  <conditionalFormatting sqref="AM212">
    <cfRule type="expression" dxfId="783" priority="961">
      <formula>IF(RIGHT(TEXT(AM212,"0.#"),1)=".",FALSE,TRUE)</formula>
    </cfRule>
    <cfRule type="expression" dxfId="782" priority="962">
      <formula>IF(RIGHT(TEXT(AM212,"0.#"),1)=".",TRUE,FALSE)</formula>
    </cfRule>
  </conditionalFormatting>
  <conditionalFormatting sqref="AL368:AO395">
    <cfRule type="expression" dxfId="781" priority="957">
      <formula>IF(AND(AL368&gt;=0, RIGHT(TEXT(AL368,"0.#"),1)&lt;&gt;"."),TRUE,FALSE)</formula>
    </cfRule>
    <cfRule type="expression" dxfId="780" priority="958">
      <formula>IF(AND(AL368&gt;=0, RIGHT(TEXT(AL368,"0.#"),1)="."),TRUE,FALSE)</formula>
    </cfRule>
    <cfRule type="expression" dxfId="779" priority="959">
      <formula>IF(AND(AL368&lt;0, RIGHT(TEXT(AL368,"0.#"),1)&lt;&gt;"."),TRUE,FALSE)</formula>
    </cfRule>
    <cfRule type="expression" dxfId="778" priority="960">
      <formula>IF(AND(AL368&lt;0, RIGHT(TEXT(AL368,"0.#"),1)="."),TRUE,FALSE)</formula>
    </cfRule>
  </conditionalFormatting>
  <conditionalFormatting sqref="AQ210:AQ212">
    <cfRule type="expression" dxfId="777" priority="955">
      <formula>IF(RIGHT(TEXT(AQ210,"0.#"),1)=".",FALSE,TRUE)</formula>
    </cfRule>
    <cfRule type="expression" dxfId="776" priority="956">
      <formula>IF(RIGHT(TEXT(AQ210,"0.#"),1)=".",TRUE,FALSE)</formula>
    </cfRule>
  </conditionalFormatting>
  <conditionalFormatting sqref="AU210:AU212">
    <cfRule type="expression" dxfId="775" priority="953">
      <formula>IF(RIGHT(TEXT(AU210,"0.#"),1)=".",FALSE,TRUE)</formula>
    </cfRule>
    <cfRule type="expression" dxfId="774" priority="954">
      <formula>IF(RIGHT(TEXT(AU210,"0.#"),1)=".",TRUE,FALSE)</formula>
    </cfRule>
  </conditionalFormatting>
  <conditionalFormatting sqref="Y368:Y395">
    <cfRule type="expression" dxfId="773" priority="951">
      <formula>IF(RIGHT(TEXT(Y368,"0.#"),1)=".",FALSE,TRUE)</formula>
    </cfRule>
    <cfRule type="expression" dxfId="772" priority="952">
      <formula>IF(RIGHT(TEXT(Y368,"0.#"),1)=".",TRUE,FALSE)</formula>
    </cfRule>
  </conditionalFormatting>
  <conditionalFormatting sqref="AL631:AO660">
    <cfRule type="expression" dxfId="771" priority="947">
      <formula>IF(AND(AL631&gt;=0, RIGHT(TEXT(AL631,"0.#"),1)&lt;&gt;"."),TRUE,FALSE)</formula>
    </cfRule>
    <cfRule type="expression" dxfId="770" priority="948">
      <formula>IF(AND(AL631&gt;=0, RIGHT(TEXT(AL631,"0.#"),1)="."),TRUE,FALSE)</formula>
    </cfRule>
    <cfRule type="expression" dxfId="769" priority="949">
      <formula>IF(AND(AL631&lt;0, RIGHT(TEXT(AL631,"0.#"),1)&lt;&gt;"."),TRUE,FALSE)</formula>
    </cfRule>
    <cfRule type="expression" dxfId="768" priority="950">
      <formula>IF(AND(AL631&lt;0, RIGHT(TEXT(AL631,"0.#"),1)="."),TRUE,FALSE)</formula>
    </cfRule>
  </conditionalFormatting>
  <conditionalFormatting sqref="Y631:Y660">
    <cfRule type="expression" dxfId="767" priority="945">
      <formula>IF(RIGHT(TEXT(Y631,"0.#"),1)=".",FALSE,TRUE)</formula>
    </cfRule>
    <cfRule type="expression" dxfId="766" priority="946">
      <formula>IF(RIGHT(TEXT(Y631,"0.#"),1)=".",TRUE,FALSE)</formula>
    </cfRule>
  </conditionalFormatting>
  <conditionalFormatting sqref="Y366">
    <cfRule type="expression" dxfId="765" priority="939">
      <formula>IF(RIGHT(TEXT(Y366,"0.#"),1)=".",FALSE,TRUE)</formula>
    </cfRule>
    <cfRule type="expression" dxfId="764" priority="940">
      <formula>IF(RIGHT(TEXT(Y366,"0.#"),1)=".",TRUE,FALSE)</formula>
    </cfRule>
  </conditionalFormatting>
  <conditionalFormatting sqref="Y401:Y428">
    <cfRule type="expression" dxfId="763" priority="877">
      <formula>IF(RIGHT(TEXT(Y401,"0.#"),1)=".",FALSE,TRUE)</formula>
    </cfRule>
    <cfRule type="expression" dxfId="762" priority="878">
      <formula>IF(RIGHT(TEXT(Y401,"0.#"),1)=".",TRUE,FALSE)</formula>
    </cfRule>
  </conditionalFormatting>
  <conditionalFormatting sqref="Y399:Y400">
    <cfRule type="expression" dxfId="761" priority="871">
      <formula>IF(RIGHT(TEXT(Y399,"0.#"),1)=".",FALSE,TRUE)</formula>
    </cfRule>
    <cfRule type="expression" dxfId="760" priority="872">
      <formula>IF(RIGHT(TEXT(Y399,"0.#"),1)=".",TRUE,FALSE)</formula>
    </cfRule>
  </conditionalFormatting>
  <conditionalFormatting sqref="Y434:Y461">
    <cfRule type="expression" dxfId="759" priority="865">
      <formula>IF(RIGHT(TEXT(Y434,"0.#"),1)=".",FALSE,TRUE)</formula>
    </cfRule>
    <cfRule type="expression" dxfId="758" priority="866">
      <formula>IF(RIGHT(TEXT(Y434,"0.#"),1)=".",TRUE,FALSE)</formula>
    </cfRule>
  </conditionalFormatting>
  <conditionalFormatting sqref="Y432:Y433">
    <cfRule type="expression" dxfId="757" priority="859">
      <formula>IF(RIGHT(TEXT(Y432,"0.#"),1)=".",FALSE,TRUE)</formula>
    </cfRule>
    <cfRule type="expression" dxfId="756" priority="860">
      <formula>IF(RIGHT(TEXT(Y432,"0.#"),1)=".",TRUE,FALSE)</formula>
    </cfRule>
  </conditionalFormatting>
  <conditionalFormatting sqref="Y467:Y494">
    <cfRule type="expression" dxfId="755" priority="853">
      <formula>IF(RIGHT(TEXT(Y467,"0.#"),1)=".",FALSE,TRUE)</formula>
    </cfRule>
    <cfRule type="expression" dxfId="754" priority="854">
      <formula>IF(RIGHT(TEXT(Y467,"0.#"),1)=".",TRUE,FALSE)</formula>
    </cfRule>
  </conditionalFormatting>
  <conditionalFormatting sqref="Y465:Y466">
    <cfRule type="expression" dxfId="753" priority="847">
      <formula>IF(RIGHT(TEXT(Y465,"0.#"),1)=".",FALSE,TRUE)</formula>
    </cfRule>
    <cfRule type="expression" dxfId="752" priority="848">
      <formula>IF(RIGHT(TEXT(Y465,"0.#"),1)=".",TRUE,FALSE)</formula>
    </cfRule>
  </conditionalFormatting>
  <conditionalFormatting sqref="Y500:Y527">
    <cfRule type="expression" dxfId="751" priority="841">
      <formula>IF(RIGHT(TEXT(Y500,"0.#"),1)=".",FALSE,TRUE)</formula>
    </cfRule>
    <cfRule type="expression" dxfId="750" priority="842">
      <formula>IF(RIGHT(TEXT(Y500,"0.#"),1)=".",TRUE,FALSE)</formula>
    </cfRule>
  </conditionalFormatting>
  <conditionalFormatting sqref="Y499">
    <cfRule type="expression" dxfId="749" priority="835">
      <formula>IF(RIGHT(TEXT(Y499,"0.#"),1)=".",FALSE,TRUE)</formula>
    </cfRule>
    <cfRule type="expression" dxfId="748" priority="836">
      <formula>IF(RIGHT(TEXT(Y499,"0.#"),1)=".",TRUE,FALSE)</formula>
    </cfRule>
  </conditionalFormatting>
  <conditionalFormatting sqref="Y541:Y560">
    <cfRule type="expression" dxfId="747" priority="829">
      <formula>IF(RIGHT(TEXT(Y541,"0.#"),1)=".",FALSE,TRUE)</formula>
    </cfRule>
    <cfRule type="expression" dxfId="746" priority="830">
      <formula>IF(RIGHT(TEXT(Y541,"0.#"),1)=".",TRUE,FALSE)</formula>
    </cfRule>
  </conditionalFormatting>
  <conditionalFormatting sqref="W23">
    <cfRule type="expression" dxfId="745" priority="937">
      <formula>IF(RIGHT(TEXT(W23,"0.#"),1)=".",FALSE,TRUE)</formula>
    </cfRule>
    <cfRule type="expression" dxfId="744" priority="938">
      <formula>IF(RIGHT(TEXT(W23,"0.#"),1)=".",TRUE,FALSE)</formula>
    </cfRule>
  </conditionalFormatting>
  <conditionalFormatting sqref="W24:W27">
    <cfRule type="expression" dxfId="743" priority="935">
      <formula>IF(RIGHT(TEXT(W24,"0.#"),1)=".",FALSE,TRUE)</formula>
    </cfRule>
    <cfRule type="expression" dxfId="742" priority="936">
      <formula>IF(RIGHT(TEXT(W24,"0.#"),1)=".",TRUE,FALSE)</formula>
    </cfRule>
  </conditionalFormatting>
  <conditionalFormatting sqref="W28">
    <cfRule type="expression" dxfId="741" priority="933">
      <formula>IF(RIGHT(TEXT(W28,"0.#"),1)=".",FALSE,TRUE)</formula>
    </cfRule>
    <cfRule type="expression" dxfId="740" priority="934">
      <formula>IF(RIGHT(TEXT(W28,"0.#"),1)=".",TRUE,FALSE)</formula>
    </cfRule>
  </conditionalFormatting>
  <conditionalFormatting sqref="P23">
    <cfRule type="expression" dxfId="739" priority="931">
      <formula>IF(RIGHT(TEXT(P23,"0.#"),1)=".",FALSE,TRUE)</formula>
    </cfRule>
    <cfRule type="expression" dxfId="738" priority="932">
      <formula>IF(RIGHT(TEXT(P23,"0.#"),1)=".",TRUE,FALSE)</formula>
    </cfRule>
  </conditionalFormatting>
  <conditionalFormatting sqref="P24:P27">
    <cfRule type="expression" dxfId="737" priority="929">
      <formula>IF(RIGHT(TEXT(P24,"0.#"),1)=".",FALSE,TRUE)</formula>
    </cfRule>
    <cfRule type="expression" dxfId="736" priority="930">
      <formula>IF(RIGHT(TEXT(P24,"0.#"),1)=".",TRUE,FALSE)</formula>
    </cfRule>
  </conditionalFormatting>
  <conditionalFormatting sqref="P28">
    <cfRule type="expression" dxfId="735" priority="927">
      <formula>IF(RIGHT(TEXT(P28,"0.#"),1)=".",FALSE,TRUE)</formula>
    </cfRule>
    <cfRule type="expression" dxfId="734" priority="928">
      <formula>IF(RIGHT(TEXT(P28,"0.#"),1)=".",TRUE,FALSE)</formula>
    </cfRule>
  </conditionalFormatting>
  <conditionalFormatting sqref="AE202">
    <cfRule type="expression" dxfId="733" priority="925">
      <formula>IF(RIGHT(TEXT(AE202,"0.#"),1)=".",FALSE,TRUE)</formula>
    </cfRule>
    <cfRule type="expression" dxfId="732" priority="926">
      <formula>IF(RIGHT(TEXT(AE202,"0.#"),1)=".",TRUE,FALSE)</formula>
    </cfRule>
  </conditionalFormatting>
  <conditionalFormatting sqref="AE203">
    <cfRule type="expression" dxfId="731" priority="923">
      <formula>IF(RIGHT(TEXT(AE203,"0.#"),1)=".",FALSE,TRUE)</formula>
    </cfRule>
    <cfRule type="expression" dxfId="730" priority="924">
      <formula>IF(RIGHT(TEXT(AE203,"0.#"),1)=".",TRUE,FALSE)</formula>
    </cfRule>
  </conditionalFormatting>
  <conditionalFormatting sqref="AE204">
    <cfRule type="expression" dxfId="729" priority="921">
      <formula>IF(RIGHT(TEXT(AE204,"0.#"),1)=".",FALSE,TRUE)</formula>
    </cfRule>
    <cfRule type="expression" dxfId="728" priority="922">
      <formula>IF(RIGHT(TEXT(AE204,"0.#"),1)=".",TRUE,FALSE)</formula>
    </cfRule>
  </conditionalFormatting>
  <conditionalFormatting sqref="AI204">
    <cfRule type="expression" dxfId="727" priority="919">
      <formula>IF(RIGHT(TEXT(AI204,"0.#"),1)=".",FALSE,TRUE)</formula>
    </cfRule>
    <cfRule type="expression" dxfId="726" priority="920">
      <formula>IF(RIGHT(TEXT(AI204,"0.#"),1)=".",TRUE,FALSE)</formula>
    </cfRule>
  </conditionalFormatting>
  <conditionalFormatting sqref="AI203">
    <cfRule type="expression" dxfId="725" priority="917">
      <formula>IF(RIGHT(TEXT(AI203,"0.#"),1)=".",FALSE,TRUE)</formula>
    </cfRule>
    <cfRule type="expression" dxfId="724" priority="918">
      <formula>IF(RIGHT(TEXT(AI203,"0.#"),1)=".",TRUE,FALSE)</formula>
    </cfRule>
  </conditionalFormatting>
  <conditionalFormatting sqref="AI202">
    <cfRule type="expression" dxfId="723" priority="915">
      <formula>IF(RIGHT(TEXT(AI202,"0.#"),1)=".",FALSE,TRUE)</formula>
    </cfRule>
    <cfRule type="expression" dxfId="722" priority="916">
      <formula>IF(RIGHT(TEXT(AI202,"0.#"),1)=".",TRUE,FALSE)</formula>
    </cfRule>
  </conditionalFormatting>
  <conditionalFormatting sqref="AM202">
    <cfRule type="expression" dxfId="721" priority="913">
      <formula>IF(RIGHT(TEXT(AM202,"0.#"),1)=".",FALSE,TRUE)</formula>
    </cfRule>
    <cfRule type="expression" dxfId="720" priority="914">
      <formula>IF(RIGHT(TEXT(AM202,"0.#"),1)=".",TRUE,FALSE)</formula>
    </cfRule>
  </conditionalFormatting>
  <conditionalFormatting sqref="AM203">
    <cfRule type="expression" dxfId="719" priority="911">
      <formula>IF(RIGHT(TEXT(AM203,"0.#"),1)=".",FALSE,TRUE)</formula>
    </cfRule>
    <cfRule type="expression" dxfId="718" priority="912">
      <formula>IF(RIGHT(TEXT(AM203,"0.#"),1)=".",TRUE,FALSE)</formula>
    </cfRule>
  </conditionalFormatting>
  <conditionalFormatting sqref="AM204">
    <cfRule type="expression" dxfId="717" priority="909">
      <formula>IF(RIGHT(TEXT(AM204,"0.#"),1)=".",FALSE,TRUE)</formula>
    </cfRule>
    <cfRule type="expression" dxfId="716" priority="910">
      <formula>IF(RIGHT(TEXT(AM204,"0.#"),1)=".",TRUE,FALSE)</formula>
    </cfRule>
  </conditionalFormatting>
  <conditionalFormatting sqref="AQ202:AQ204">
    <cfRule type="expression" dxfId="715" priority="907">
      <formula>IF(RIGHT(TEXT(AQ202,"0.#"),1)=".",FALSE,TRUE)</formula>
    </cfRule>
    <cfRule type="expression" dxfId="714" priority="908">
      <formula>IF(RIGHT(TEXT(AQ202,"0.#"),1)=".",TRUE,FALSE)</formula>
    </cfRule>
  </conditionalFormatting>
  <conditionalFormatting sqref="AU202:AU204">
    <cfRule type="expression" dxfId="713" priority="905">
      <formula>IF(RIGHT(TEXT(AU202,"0.#"),1)=".",FALSE,TRUE)</formula>
    </cfRule>
    <cfRule type="expression" dxfId="712" priority="906">
      <formula>IF(RIGHT(TEXT(AU202,"0.#"),1)=".",TRUE,FALSE)</formula>
    </cfRule>
  </conditionalFormatting>
  <conditionalFormatting sqref="AE205">
    <cfRule type="expression" dxfId="711" priority="903">
      <formula>IF(RIGHT(TEXT(AE205,"0.#"),1)=".",FALSE,TRUE)</formula>
    </cfRule>
    <cfRule type="expression" dxfId="710" priority="904">
      <formula>IF(RIGHT(TEXT(AE205,"0.#"),1)=".",TRUE,FALSE)</formula>
    </cfRule>
  </conditionalFormatting>
  <conditionalFormatting sqref="AE206">
    <cfRule type="expression" dxfId="709" priority="901">
      <formula>IF(RIGHT(TEXT(AE206,"0.#"),1)=".",FALSE,TRUE)</formula>
    </cfRule>
    <cfRule type="expression" dxfId="708" priority="902">
      <formula>IF(RIGHT(TEXT(AE206,"0.#"),1)=".",TRUE,FALSE)</formula>
    </cfRule>
  </conditionalFormatting>
  <conditionalFormatting sqref="AE207">
    <cfRule type="expression" dxfId="707" priority="899">
      <formula>IF(RIGHT(TEXT(AE207,"0.#"),1)=".",FALSE,TRUE)</formula>
    </cfRule>
    <cfRule type="expression" dxfId="706" priority="900">
      <formula>IF(RIGHT(TEXT(AE207,"0.#"),1)=".",TRUE,FALSE)</formula>
    </cfRule>
  </conditionalFormatting>
  <conditionalFormatting sqref="AI207">
    <cfRule type="expression" dxfId="705" priority="897">
      <formula>IF(RIGHT(TEXT(AI207,"0.#"),1)=".",FALSE,TRUE)</formula>
    </cfRule>
    <cfRule type="expression" dxfId="704" priority="898">
      <formula>IF(RIGHT(TEXT(AI207,"0.#"),1)=".",TRUE,FALSE)</formula>
    </cfRule>
  </conditionalFormatting>
  <conditionalFormatting sqref="AI206">
    <cfRule type="expression" dxfId="703" priority="895">
      <formula>IF(RIGHT(TEXT(AI206,"0.#"),1)=".",FALSE,TRUE)</formula>
    </cfRule>
    <cfRule type="expression" dxfId="702" priority="896">
      <formula>IF(RIGHT(TEXT(AI206,"0.#"),1)=".",TRUE,FALSE)</formula>
    </cfRule>
  </conditionalFormatting>
  <conditionalFormatting sqref="AI205">
    <cfRule type="expression" dxfId="701" priority="893">
      <formula>IF(RIGHT(TEXT(AI205,"0.#"),1)=".",FALSE,TRUE)</formula>
    </cfRule>
    <cfRule type="expression" dxfId="700" priority="894">
      <formula>IF(RIGHT(TEXT(AI205,"0.#"),1)=".",TRUE,FALSE)</formula>
    </cfRule>
  </conditionalFormatting>
  <conditionalFormatting sqref="AM205">
    <cfRule type="expression" dxfId="699" priority="891">
      <formula>IF(RIGHT(TEXT(AM205,"0.#"),1)=".",FALSE,TRUE)</formula>
    </cfRule>
    <cfRule type="expression" dxfId="698" priority="892">
      <formula>IF(RIGHT(TEXT(AM205,"0.#"),1)=".",TRUE,FALSE)</formula>
    </cfRule>
  </conditionalFormatting>
  <conditionalFormatting sqref="AM206">
    <cfRule type="expression" dxfId="697" priority="889">
      <formula>IF(RIGHT(TEXT(AM206,"0.#"),1)=".",FALSE,TRUE)</formula>
    </cfRule>
    <cfRule type="expression" dxfId="696" priority="890">
      <formula>IF(RIGHT(TEXT(AM206,"0.#"),1)=".",TRUE,FALSE)</formula>
    </cfRule>
  </conditionalFormatting>
  <conditionalFormatting sqref="AM207">
    <cfRule type="expression" dxfId="695" priority="887">
      <formula>IF(RIGHT(TEXT(AM207,"0.#"),1)=".",FALSE,TRUE)</formula>
    </cfRule>
    <cfRule type="expression" dxfId="694" priority="888">
      <formula>IF(RIGHT(TEXT(AM207,"0.#"),1)=".",TRUE,FALSE)</formula>
    </cfRule>
  </conditionalFormatting>
  <conditionalFormatting sqref="AQ205:AQ207">
    <cfRule type="expression" dxfId="693" priority="885">
      <formula>IF(RIGHT(TEXT(AQ205,"0.#"),1)=".",FALSE,TRUE)</formula>
    </cfRule>
    <cfRule type="expression" dxfId="692" priority="886">
      <formula>IF(RIGHT(TEXT(AQ205,"0.#"),1)=".",TRUE,FALSE)</formula>
    </cfRule>
  </conditionalFormatting>
  <conditionalFormatting sqref="AU205:AU207">
    <cfRule type="expression" dxfId="691" priority="883">
      <formula>IF(RIGHT(TEXT(AU205,"0.#"),1)=".",FALSE,TRUE)</formula>
    </cfRule>
    <cfRule type="expression" dxfId="690" priority="884">
      <formula>IF(RIGHT(TEXT(AU205,"0.#"),1)=".",TRUE,FALSE)</formula>
    </cfRule>
  </conditionalFormatting>
  <conditionalFormatting sqref="AL401:AO428">
    <cfRule type="expression" dxfId="689" priority="879">
      <formula>IF(AND(AL401&gt;=0, RIGHT(TEXT(AL401,"0.#"),1)&lt;&gt;"."),TRUE,FALSE)</formula>
    </cfRule>
    <cfRule type="expression" dxfId="688" priority="880">
      <formula>IF(AND(AL401&gt;=0, RIGHT(TEXT(AL401,"0.#"),1)="."),TRUE,FALSE)</formula>
    </cfRule>
    <cfRule type="expression" dxfId="687" priority="881">
      <formula>IF(AND(AL401&lt;0, RIGHT(TEXT(AL401,"0.#"),1)&lt;&gt;"."),TRUE,FALSE)</formula>
    </cfRule>
    <cfRule type="expression" dxfId="686" priority="882">
      <formula>IF(AND(AL401&lt;0, RIGHT(TEXT(AL401,"0.#"),1)="."),TRUE,FALSE)</formula>
    </cfRule>
  </conditionalFormatting>
  <conditionalFormatting sqref="AL399:AO400">
    <cfRule type="expression" dxfId="685" priority="873">
      <formula>IF(AND(AL399&gt;=0, RIGHT(TEXT(AL399,"0.#"),1)&lt;&gt;"."),TRUE,FALSE)</formula>
    </cfRule>
    <cfRule type="expression" dxfId="684" priority="874">
      <formula>IF(AND(AL399&gt;=0, RIGHT(TEXT(AL399,"0.#"),1)="."),TRUE,FALSE)</formula>
    </cfRule>
    <cfRule type="expression" dxfId="683" priority="875">
      <formula>IF(AND(AL399&lt;0, RIGHT(TEXT(AL399,"0.#"),1)&lt;&gt;"."),TRUE,FALSE)</formula>
    </cfRule>
    <cfRule type="expression" dxfId="682" priority="876">
      <formula>IF(AND(AL399&lt;0, RIGHT(TEXT(AL399,"0.#"),1)="."),TRUE,FALSE)</formula>
    </cfRule>
  </conditionalFormatting>
  <conditionalFormatting sqref="AL434:AO461">
    <cfRule type="expression" dxfId="681" priority="867">
      <formula>IF(AND(AL434&gt;=0, RIGHT(TEXT(AL434,"0.#"),1)&lt;&gt;"."),TRUE,FALSE)</formula>
    </cfRule>
    <cfRule type="expression" dxfId="680" priority="868">
      <formula>IF(AND(AL434&gt;=0, RIGHT(TEXT(AL434,"0.#"),1)="."),TRUE,FALSE)</formula>
    </cfRule>
    <cfRule type="expression" dxfId="679" priority="869">
      <formula>IF(AND(AL434&lt;0, RIGHT(TEXT(AL434,"0.#"),1)&lt;&gt;"."),TRUE,FALSE)</formula>
    </cfRule>
    <cfRule type="expression" dxfId="678" priority="870">
      <formula>IF(AND(AL434&lt;0, RIGHT(TEXT(AL434,"0.#"),1)="."),TRUE,FALSE)</formula>
    </cfRule>
  </conditionalFormatting>
  <conditionalFormatting sqref="AL433:AO433">
    <cfRule type="expression" dxfId="677" priority="861">
      <formula>IF(AND(AL433&gt;=0, RIGHT(TEXT(AL433,"0.#"),1)&lt;&gt;"."),TRUE,FALSE)</formula>
    </cfRule>
    <cfRule type="expression" dxfId="676" priority="862">
      <formula>IF(AND(AL433&gt;=0, RIGHT(TEXT(AL433,"0.#"),1)="."),TRUE,FALSE)</formula>
    </cfRule>
    <cfRule type="expression" dxfId="675" priority="863">
      <formula>IF(AND(AL433&lt;0, RIGHT(TEXT(AL433,"0.#"),1)&lt;&gt;"."),TRUE,FALSE)</formula>
    </cfRule>
    <cfRule type="expression" dxfId="674" priority="864">
      <formula>IF(AND(AL433&lt;0, RIGHT(TEXT(AL433,"0.#"),1)="."),TRUE,FALSE)</formula>
    </cfRule>
  </conditionalFormatting>
  <conditionalFormatting sqref="AL468:AO494">
    <cfRule type="expression" dxfId="673" priority="855">
      <formula>IF(AND(AL468&gt;=0, RIGHT(TEXT(AL468,"0.#"),1)&lt;&gt;"."),TRUE,FALSE)</formula>
    </cfRule>
    <cfRule type="expression" dxfId="672" priority="856">
      <formula>IF(AND(AL468&gt;=0, RIGHT(TEXT(AL468,"0.#"),1)="."),TRUE,FALSE)</formula>
    </cfRule>
    <cfRule type="expression" dxfId="671" priority="857">
      <formula>IF(AND(AL468&lt;0, RIGHT(TEXT(AL468,"0.#"),1)&lt;&gt;"."),TRUE,FALSE)</formula>
    </cfRule>
    <cfRule type="expression" dxfId="670" priority="858">
      <formula>IF(AND(AL468&lt;0, RIGHT(TEXT(AL468,"0.#"),1)="."),TRUE,FALSE)</formula>
    </cfRule>
  </conditionalFormatting>
  <conditionalFormatting sqref="AL500:AO527">
    <cfRule type="expression" dxfId="669" priority="843">
      <formula>IF(AND(AL500&gt;=0, RIGHT(TEXT(AL500,"0.#"),1)&lt;&gt;"."),TRUE,FALSE)</formula>
    </cfRule>
    <cfRule type="expression" dxfId="668" priority="844">
      <formula>IF(AND(AL500&gt;=0, RIGHT(TEXT(AL500,"0.#"),1)="."),TRUE,FALSE)</formula>
    </cfRule>
    <cfRule type="expression" dxfId="667" priority="845">
      <formula>IF(AND(AL500&lt;0, RIGHT(TEXT(AL500,"0.#"),1)&lt;&gt;"."),TRUE,FALSE)</formula>
    </cfRule>
    <cfRule type="expression" dxfId="666" priority="846">
      <formula>IF(AND(AL500&lt;0, RIGHT(TEXT(AL500,"0.#"),1)="."),TRUE,FALSE)</formula>
    </cfRule>
  </conditionalFormatting>
  <conditionalFormatting sqref="AL499:AO499">
    <cfRule type="expression" dxfId="665" priority="837">
      <formula>IF(AND(AL499&gt;=0, RIGHT(TEXT(AL499,"0.#"),1)&lt;&gt;"."),TRUE,FALSE)</formula>
    </cfRule>
    <cfRule type="expression" dxfId="664" priority="838">
      <formula>IF(AND(AL499&gt;=0, RIGHT(TEXT(AL499,"0.#"),1)="."),TRUE,FALSE)</formula>
    </cfRule>
    <cfRule type="expression" dxfId="663" priority="839">
      <formula>IF(AND(AL499&lt;0, RIGHT(TEXT(AL499,"0.#"),1)&lt;&gt;"."),TRUE,FALSE)</formula>
    </cfRule>
    <cfRule type="expression" dxfId="662" priority="840">
      <formula>IF(AND(AL499&lt;0, RIGHT(TEXT(AL499,"0.#"),1)="."),TRUE,FALSE)</formula>
    </cfRule>
  </conditionalFormatting>
  <conditionalFormatting sqref="AL541:AO560">
    <cfRule type="expression" dxfId="661" priority="831">
      <formula>IF(AND(AL541&gt;=0, RIGHT(TEXT(AL541,"0.#"),1)&lt;&gt;"."),TRUE,FALSE)</formula>
    </cfRule>
    <cfRule type="expression" dxfId="660" priority="832">
      <formula>IF(AND(AL541&gt;=0, RIGHT(TEXT(AL541,"0.#"),1)="."),TRUE,FALSE)</formula>
    </cfRule>
    <cfRule type="expression" dxfId="659" priority="833">
      <formula>IF(AND(AL541&lt;0, RIGHT(TEXT(AL541,"0.#"),1)&lt;&gt;"."),TRUE,FALSE)</formula>
    </cfRule>
    <cfRule type="expression" dxfId="658" priority="834">
      <formula>IF(AND(AL541&lt;0, RIGHT(TEXT(AL541,"0.#"),1)="."),TRUE,FALSE)</formula>
    </cfRule>
  </conditionalFormatting>
  <conditionalFormatting sqref="AL566:AO593">
    <cfRule type="expression" dxfId="657" priority="819">
      <formula>IF(AND(AL566&gt;=0, RIGHT(TEXT(AL566,"0.#"),1)&lt;&gt;"."),TRUE,FALSE)</formula>
    </cfRule>
    <cfRule type="expression" dxfId="656" priority="820">
      <formula>IF(AND(AL566&gt;=0, RIGHT(TEXT(AL566,"0.#"),1)="."),TRUE,FALSE)</formula>
    </cfRule>
    <cfRule type="expression" dxfId="655" priority="821">
      <formula>IF(AND(AL566&lt;0, RIGHT(TEXT(AL566,"0.#"),1)&lt;&gt;"."),TRUE,FALSE)</formula>
    </cfRule>
    <cfRule type="expression" dxfId="654" priority="822">
      <formula>IF(AND(AL566&lt;0, RIGHT(TEXT(AL566,"0.#"),1)="."),TRUE,FALSE)</formula>
    </cfRule>
  </conditionalFormatting>
  <conditionalFormatting sqref="Y566:Y593">
    <cfRule type="expression" dxfId="653" priority="817">
      <formula>IF(RIGHT(TEXT(Y566,"0.#"),1)=".",FALSE,TRUE)</formula>
    </cfRule>
    <cfRule type="expression" dxfId="652" priority="818">
      <formula>IF(RIGHT(TEXT(Y566,"0.#"),1)=".",TRUE,FALSE)</formula>
    </cfRule>
  </conditionalFormatting>
  <conditionalFormatting sqref="AL564:AO565">
    <cfRule type="expression" dxfId="651" priority="813">
      <formula>IF(AND(AL564&gt;=0, RIGHT(TEXT(AL564,"0.#"),1)&lt;&gt;"."),TRUE,FALSE)</formula>
    </cfRule>
    <cfRule type="expression" dxfId="650" priority="814">
      <formula>IF(AND(AL564&gt;=0, RIGHT(TEXT(AL564,"0.#"),1)="."),TRUE,FALSE)</formula>
    </cfRule>
    <cfRule type="expression" dxfId="649" priority="815">
      <formula>IF(AND(AL564&lt;0, RIGHT(TEXT(AL564,"0.#"),1)&lt;&gt;"."),TRUE,FALSE)</formula>
    </cfRule>
    <cfRule type="expression" dxfId="648" priority="816">
      <formula>IF(AND(AL564&lt;0, RIGHT(TEXT(AL564,"0.#"),1)="."),TRUE,FALSE)</formula>
    </cfRule>
  </conditionalFormatting>
  <conditionalFormatting sqref="Y564:Y565">
    <cfRule type="expression" dxfId="647" priority="811">
      <formula>IF(RIGHT(TEXT(Y564,"0.#"),1)=".",FALSE,TRUE)</formula>
    </cfRule>
    <cfRule type="expression" dxfId="646" priority="812">
      <formula>IF(RIGHT(TEXT(Y564,"0.#"),1)=".",TRUE,FALSE)</formula>
    </cfRule>
  </conditionalFormatting>
  <conditionalFormatting sqref="AL599:AO626">
    <cfRule type="expression" dxfId="645" priority="807">
      <formula>IF(AND(AL599&gt;=0, RIGHT(TEXT(AL599,"0.#"),1)&lt;&gt;"."),TRUE,FALSE)</formula>
    </cfRule>
    <cfRule type="expression" dxfId="644" priority="808">
      <formula>IF(AND(AL599&gt;=0, RIGHT(TEXT(AL599,"0.#"),1)="."),TRUE,FALSE)</formula>
    </cfRule>
    <cfRule type="expression" dxfId="643" priority="809">
      <formula>IF(AND(AL599&lt;0, RIGHT(TEXT(AL599,"0.#"),1)&lt;&gt;"."),TRUE,FALSE)</formula>
    </cfRule>
    <cfRule type="expression" dxfId="642" priority="810">
      <formula>IF(AND(AL599&lt;0, RIGHT(TEXT(AL599,"0.#"),1)="."),TRUE,FALSE)</formula>
    </cfRule>
  </conditionalFormatting>
  <conditionalFormatting sqref="Y599:Y626">
    <cfRule type="expression" dxfId="641" priority="805">
      <formula>IF(RIGHT(TEXT(Y599,"0.#"),1)=".",FALSE,TRUE)</formula>
    </cfRule>
    <cfRule type="expression" dxfId="640" priority="806">
      <formula>IF(RIGHT(TEXT(Y599,"0.#"),1)=".",TRUE,FALSE)</formula>
    </cfRule>
  </conditionalFormatting>
  <conditionalFormatting sqref="AL597:AO598">
    <cfRule type="expression" dxfId="639" priority="801">
      <formula>IF(AND(AL597&gt;=0, RIGHT(TEXT(AL597,"0.#"),1)&lt;&gt;"."),TRUE,FALSE)</formula>
    </cfRule>
    <cfRule type="expression" dxfId="638" priority="802">
      <formula>IF(AND(AL597&gt;=0, RIGHT(TEXT(AL597,"0.#"),1)="."),TRUE,FALSE)</formula>
    </cfRule>
    <cfRule type="expression" dxfId="637" priority="803">
      <formula>IF(AND(AL597&lt;0, RIGHT(TEXT(AL597,"0.#"),1)&lt;&gt;"."),TRUE,FALSE)</formula>
    </cfRule>
    <cfRule type="expression" dxfId="636" priority="804">
      <formula>IF(AND(AL597&lt;0, RIGHT(TEXT(AL597,"0.#"),1)="."),TRUE,FALSE)</formula>
    </cfRule>
  </conditionalFormatting>
  <conditionalFormatting sqref="Y597:Y598">
    <cfRule type="expression" dxfId="635" priority="799">
      <formula>IF(RIGHT(TEXT(Y597,"0.#"),1)=".",FALSE,TRUE)</formula>
    </cfRule>
    <cfRule type="expression" dxfId="634" priority="800">
      <formula>IF(RIGHT(TEXT(Y597,"0.#"),1)=".",TRUE,FALSE)</formula>
    </cfRule>
  </conditionalFormatting>
  <conditionalFormatting sqref="AU33">
    <cfRule type="expression" dxfId="633" priority="795">
      <formula>IF(RIGHT(TEXT(AU33,"0.#"),1)=".",FALSE,TRUE)</formula>
    </cfRule>
    <cfRule type="expression" dxfId="632" priority="796">
      <formula>IF(RIGHT(TEXT(AU33,"0.#"),1)=".",TRUE,FALSE)</formula>
    </cfRule>
  </conditionalFormatting>
  <conditionalFormatting sqref="AU32">
    <cfRule type="expression" dxfId="631" priority="797">
      <formula>IF(RIGHT(TEXT(AU32,"0.#"),1)=".",FALSE,TRUE)</formula>
    </cfRule>
    <cfRule type="expression" dxfId="630" priority="798">
      <formula>IF(RIGHT(TEXT(AU32,"0.#"),1)=".",TRUE,FALSE)</formula>
    </cfRule>
  </conditionalFormatting>
  <conditionalFormatting sqref="P29:AC29">
    <cfRule type="expression" dxfId="629" priority="793">
      <formula>IF(RIGHT(TEXT(P29,"0.#"),1)=".",FALSE,TRUE)</formula>
    </cfRule>
    <cfRule type="expression" dxfId="628" priority="794">
      <formula>IF(RIGHT(TEXT(P29,"0.#"),1)=".",TRUE,FALSE)</formula>
    </cfRule>
  </conditionalFormatting>
  <conditionalFormatting sqref="AM41">
    <cfRule type="expression" dxfId="627" priority="775">
      <formula>IF(RIGHT(TEXT(AM41,"0.#"),1)=".",FALSE,TRUE)</formula>
    </cfRule>
    <cfRule type="expression" dxfId="626" priority="776">
      <formula>IF(RIGHT(TEXT(AM41,"0.#"),1)=".",TRUE,FALSE)</formula>
    </cfRule>
  </conditionalFormatting>
  <conditionalFormatting sqref="AM40">
    <cfRule type="expression" dxfId="625" priority="777">
      <formula>IF(RIGHT(TEXT(AM40,"0.#"),1)=".",FALSE,TRUE)</formula>
    </cfRule>
    <cfRule type="expression" dxfId="624" priority="778">
      <formula>IF(RIGHT(TEXT(AM40,"0.#"),1)=".",TRUE,FALSE)</formula>
    </cfRule>
  </conditionalFormatting>
  <conditionalFormatting sqref="AE39">
    <cfRule type="expression" dxfId="623" priority="791">
      <formula>IF(RIGHT(TEXT(AE39,"0.#"),1)=".",FALSE,TRUE)</formula>
    </cfRule>
    <cfRule type="expression" dxfId="622" priority="792">
      <formula>IF(RIGHT(TEXT(AE39,"0.#"),1)=".",TRUE,FALSE)</formula>
    </cfRule>
  </conditionalFormatting>
  <conditionalFormatting sqref="AQ39:AQ41">
    <cfRule type="expression" dxfId="621" priority="773">
      <formula>IF(RIGHT(TEXT(AQ39,"0.#"),1)=".",FALSE,TRUE)</formula>
    </cfRule>
    <cfRule type="expression" dxfId="620" priority="774">
      <formula>IF(RIGHT(TEXT(AQ39,"0.#"),1)=".",TRUE,FALSE)</formula>
    </cfRule>
  </conditionalFormatting>
  <conditionalFormatting sqref="AU39:AU41">
    <cfRule type="expression" dxfId="619" priority="771">
      <formula>IF(RIGHT(TEXT(AU39,"0.#"),1)=".",FALSE,TRUE)</formula>
    </cfRule>
    <cfRule type="expression" dxfId="618" priority="772">
      <formula>IF(RIGHT(TEXT(AU39,"0.#"),1)=".",TRUE,FALSE)</formula>
    </cfRule>
  </conditionalFormatting>
  <conditionalFormatting sqref="AI41">
    <cfRule type="expression" dxfId="617" priority="785">
      <formula>IF(RIGHT(TEXT(AI41,"0.#"),1)=".",FALSE,TRUE)</formula>
    </cfRule>
    <cfRule type="expression" dxfId="616" priority="786">
      <formula>IF(RIGHT(TEXT(AI41,"0.#"),1)=".",TRUE,FALSE)</formula>
    </cfRule>
  </conditionalFormatting>
  <conditionalFormatting sqref="AE40">
    <cfRule type="expression" dxfId="615" priority="789">
      <formula>IF(RIGHT(TEXT(AE40,"0.#"),1)=".",FALSE,TRUE)</formula>
    </cfRule>
    <cfRule type="expression" dxfId="614" priority="790">
      <formula>IF(RIGHT(TEXT(AE40,"0.#"),1)=".",TRUE,FALSE)</formula>
    </cfRule>
  </conditionalFormatting>
  <conditionalFormatting sqref="AE41">
    <cfRule type="expression" dxfId="613" priority="787">
      <formula>IF(RIGHT(TEXT(AE41,"0.#"),1)=".",FALSE,TRUE)</formula>
    </cfRule>
    <cfRule type="expression" dxfId="612" priority="788">
      <formula>IF(RIGHT(TEXT(AE41,"0.#"),1)=".",TRUE,FALSE)</formula>
    </cfRule>
  </conditionalFormatting>
  <conditionalFormatting sqref="AM39">
    <cfRule type="expression" dxfId="611" priority="779">
      <formula>IF(RIGHT(TEXT(AM39,"0.#"),1)=".",FALSE,TRUE)</formula>
    </cfRule>
    <cfRule type="expression" dxfId="610" priority="780">
      <formula>IF(RIGHT(TEXT(AM39,"0.#"),1)=".",TRUE,FALSE)</formula>
    </cfRule>
  </conditionalFormatting>
  <conditionalFormatting sqref="AI39">
    <cfRule type="expression" dxfId="609" priority="781">
      <formula>IF(RIGHT(TEXT(AI39,"0.#"),1)=".",FALSE,TRUE)</formula>
    </cfRule>
    <cfRule type="expression" dxfId="608" priority="782">
      <formula>IF(RIGHT(TEXT(AI39,"0.#"),1)=".",TRUE,FALSE)</formula>
    </cfRule>
  </conditionalFormatting>
  <conditionalFormatting sqref="AI40">
    <cfRule type="expression" dxfId="607" priority="783">
      <formula>IF(RIGHT(TEXT(AI40,"0.#"),1)=".",FALSE,TRUE)</formula>
    </cfRule>
    <cfRule type="expression" dxfId="606" priority="784">
      <formula>IF(RIGHT(TEXT(AI40,"0.#"),1)=".",TRUE,FALSE)</formula>
    </cfRule>
  </conditionalFormatting>
  <conditionalFormatting sqref="AM69">
    <cfRule type="expression" dxfId="605" priority="743">
      <formula>IF(RIGHT(TEXT(AM69,"0.#"),1)=".",FALSE,TRUE)</formula>
    </cfRule>
    <cfRule type="expression" dxfId="604" priority="744">
      <formula>IF(RIGHT(TEXT(AM69,"0.#"),1)=".",TRUE,FALSE)</formula>
    </cfRule>
  </conditionalFormatting>
  <conditionalFormatting sqref="AE70 AM70">
    <cfRule type="expression" dxfId="603" priority="741">
      <formula>IF(RIGHT(TEXT(AE70,"0.#"),1)=".",FALSE,TRUE)</formula>
    </cfRule>
    <cfRule type="expression" dxfId="602" priority="742">
      <formula>IF(RIGHT(TEXT(AE70,"0.#"),1)=".",TRUE,FALSE)</formula>
    </cfRule>
  </conditionalFormatting>
  <conditionalFormatting sqref="AI70">
    <cfRule type="expression" dxfId="601" priority="739">
      <formula>IF(RIGHT(TEXT(AI70,"0.#"),1)=".",FALSE,TRUE)</formula>
    </cfRule>
    <cfRule type="expression" dxfId="600" priority="740">
      <formula>IF(RIGHT(TEXT(AI70,"0.#"),1)=".",TRUE,FALSE)</formula>
    </cfRule>
  </conditionalFormatting>
  <conditionalFormatting sqref="AQ70">
    <cfRule type="expression" dxfId="599" priority="737">
      <formula>IF(RIGHT(TEXT(AQ70,"0.#"),1)=".",FALSE,TRUE)</formula>
    </cfRule>
    <cfRule type="expression" dxfId="598" priority="738">
      <formula>IF(RIGHT(TEXT(AQ70,"0.#"),1)=".",TRUE,FALSE)</formula>
    </cfRule>
  </conditionalFormatting>
  <conditionalFormatting sqref="AE69 AQ69">
    <cfRule type="expression" dxfId="597" priority="747">
      <formula>IF(RIGHT(TEXT(AE69,"0.#"),1)=".",FALSE,TRUE)</formula>
    </cfRule>
    <cfRule type="expression" dxfId="596" priority="748">
      <formula>IF(RIGHT(TEXT(AE69,"0.#"),1)=".",TRUE,FALSE)</formula>
    </cfRule>
  </conditionalFormatting>
  <conditionalFormatting sqref="AI69">
    <cfRule type="expression" dxfId="595" priority="745">
      <formula>IF(RIGHT(TEXT(AI69,"0.#"),1)=".",FALSE,TRUE)</formula>
    </cfRule>
    <cfRule type="expression" dxfId="594" priority="746">
      <formula>IF(RIGHT(TEXT(AI69,"0.#"),1)=".",TRUE,FALSE)</formula>
    </cfRule>
  </conditionalFormatting>
  <conditionalFormatting sqref="AE66 AQ66">
    <cfRule type="expression" dxfId="593" priority="735">
      <formula>IF(RIGHT(TEXT(AE66,"0.#"),1)=".",FALSE,TRUE)</formula>
    </cfRule>
    <cfRule type="expression" dxfId="592" priority="736">
      <formula>IF(RIGHT(TEXT(AE66,"0.#"),1)=".",TRUE,FALSE)</formula>
    </cfRule>
  </conditionalFormatting>
  <conditionalFormatting sqref="AI66">
    <cfRule type="expression" dxfId="591" priority="733">
      <formula>IF(RIGHT(TEXT(AI66,"0.#"),1)=".",FALSE,TRUE)</formula>
    </cfRule>
    <cfRule type="expression" dxfId="590" priority="734">
      <formula>IF(RIGHT(TEXT(AI66,"0.#"),1)=".",TRUE,FALSE)</formula>
    </cfRule>
  </conditionalFormatting>
  <conditionalFormatting sqref="AM66">
    <cfRule type="expression" dxfId="589" priority="731">
      <formula>IF(RIGHT(TEXT(AM66,"0.#"),1)=".",FALSE,TRUE)</formula>
    </cfRule>
    <cfRule type="expression" dxfId="588" priority="732">
      <formula>IF(RIGHT(TEXT(AM66,"0.#"),1)=".",TRUE,FALSE)</formula>
    </cfRule>
  </conditionalFormatting>
  <conditionalFormatting sqref="AE67">
    <cfRule type="expression" dxfId="587" priority="729">
      <formula>IF(RIGHT(TEXT(AE67,"0.#"),1)=".",FALSE,TRUE)</formula>
    </cfRule>
    <cfRule type="expression" dxfId="586" priority="730">
      <formula>IF(RIGHT(TEXT(AE67,"0.#"),1)=".",TRUE,FALSE)</formula>
    </cfRule>
  </conditionalFormatting>
  <conditionalFormatting sqref="AI67">
    <cfRule type="expression" dxfId="585" priority="727">
      <formula>IF(RIGHT(TEXT(AI67,"0.#"),1)=".",FALSE,TRUE)</formula>
    </cfRule>
    <cfRule type="expression" dxfId="584" priority="728">
      <formula>IF(RIGHT(TEXT(AI67,"0.#"),1)=".",TRUE,FALSE)</formula>
    </cfRule>
  </conditionalFormatting>
  <conditionalFormatting sqref="AM67">
    <cfRule type="expression" dxfId="583" priority="725">
      <formula>IF(RIGHT(TEXT(AM67,"0.#"),1)=".",FALSE,TRUE)</formula>
    </cfRule>
    <cfRule type="expression" dxfId="582" priority="726">
      <formula>IF(RIGHT(TEXT(AM67,"0.#"),1)=".",TRUE,FALSE)</formula>
    </cfRule>
  </conditionalFormatting>
  <conditionalFormatting sqref="AQ67">
    <cfRule type="expression" dxfId="581" priority="723">
      <formula>IF(RIGHT(TEXT(AQ67,"0.#"),1)=".",FALSE,TRUE)</formula>
    </cfRule>
    <cfRule type="expression" dxfId="580" priority="724">
      <formula>IF(RIGHT(TEXT(AQ67,"0.#"),1)=".",TRUE,FALSE)</formula>
    </cfRule>
  </conditionalFormatting>
  <conditionalFormatting sqref="AU66">
    <cfRule type="expression" dxfId="579" priority="721">
      <formula>IF(RIGHT(TEXT(AU66,"0.#"),1)=".",FALSE,TRUE)</formula>
    </cfRule>
    <cfRule type="expression" dxfId="578" priority="722">
      <formula>IF(RIGHT(TEXT(AU66,"0.#"),1)=".",TRUE,FALSE)</formula>
    </cfRule>
  </conditionalFormatting>
  <conditionalFormatting sqref="AU67">
    <cfRule type="expression" dxfId="577" priority="719">
      <formula>IF(RIGHT(TEXT(AU67,"0.#"),1)=".",FALSE,TRUE)</formula>
    </cfRule>
    <cfRule type="expression" dxfId="576" priority="720">
      <formula>IF(RIGHT(TEXT(AU67,"0.#"),1)=".",TRUE,FALSE)</formula>
    </cfRule>
  </conditionalFormatting>
  <conditionalFormatting sqref="AE100 AQ100">
    <cfRule type="expression" dxfId="575" priority="681">
      <formula>IF(RIGHT(TEXT(AE100,"0.#"),1)=".",FALSE,TRUE)</formula>
    </cfRule>
    <cfRule type="expression" dxfId="574" priority="682">
      <formula>IF(RIGHT(TEXT(AE100,"0.#"),1)=".",TRUE,FALSE)</formula>
    </cfRule>
  </conditionalFormatting>
  <conditionalFormatting sqref="AI100">
    <cfRule type="expression" dxfId="573" priority="679">
      <formula>IF(RIGHT(TEXT(AI100,"0.#"),1)=".",FALSE,TRUE)</formula>
    </cfRule>
    <cfRule type="expression" dxfId="572" priority="680">
      <formula>IF(RIGHT(TEXT(AI100,"0.#"),1)=".",TRUE,FALSE)</formula>
    </cfRule>
  </conditionalFormatting>
  <conditionalFormatting sqref="AM100">
    <cfRule type="expression" dxfId="571" priority="677">
      <formula>IF(RIGHT(TEXT(AM100,"0.#"),1)=".",FALSE,TRUE)</formula>
    </cfRule>
    <cfRule type="expression" dxfId="570" priority="678">
      <formula>IF(RIGHT(TEXT(AM100,"0.#"),1)=".",TRUE,FALSE)</formula>
    </cfRule>
  </conditionalFormatting>
  <conditionalFormatting sqref="AE101">
    <cfRule type="expression" dxfId="569" priority="675">
      <formula>IF(RIGHT(TEXT(AE101,"0.#"),1)=".",FALSE,TRUE)</formula>
    </cfRule>
    <cfRule type="expression" dxfId="568" priority="676">
      <formula>IF(RIGHT(TEXT(AE101,"0.#"),1)=".",TRUE,FALSE)</formula>
    </cfRule>
  </conditionalFormatting>
  <conditionalFormatting sqref="AI101">
    <cfRule type="expression" dxfId="567" priority="673">
      <formula>IF(RIGHT(TEXT(AI101,"0.#"),1)=".",FALSE,TRUE)</formula>
    </cfRule>
    <cfRule type="expression" dxfId="566" priority="674">
      <formula>IF(RIGHT(TEXT(AI101,"0.#"),1)=".",TRUE,FALSE)</formula>
    </cfRule>
  </conditionalFormatting>
  <conditionalFormatting sqref="AM101">
    <cfRule type="expression" dxfId="565" priority="671">
      <formula>IF(RIGHT(TEXT(AM101,"0.#"),1)=".",FALSE,TRUE)</formula>
    </cfRule>
    <cfRule type="expression" dxfId="564" priority="672">
      <formula>IF(RIGHT(TEXT(AM101,"0.#"),1)=".",TRUE,FALSE)</formula>
    </cfRule>
  </conditionalFormatting>
  <conditionalFormatting sqref="AQ101">
    <cfRule type="expression" dxfId="563" priority="669">
      <formula>IF(RIGHT(TEXT(AQ101,"0.#"),1)=".",FALSE,TRUE)</formula>
    </cfRule>
    <cfRule type="expression" dxfId="562" priority="670">
      <formula>IF(RIGHT(TEXT(AQ101,"0.#"),1)=".",TRUE,FALSE)</formula>
    </cfRule>
  </conditionalFormatting>
  <conditionalFormatting sqref="AU100">
    <cfRule type="expression" dxfId="561" priority="667">
      <formula>IF(RIGHT(TEXT(AU100,"0.#"),1)=".",FALSE,TRUE)</formula>
    </cfRule>
    <cfRule type="expression" dxfId="560" priority="668">
      <formula>IF(RIGHT(TEXT(AU100,"0.#"),1)=".",TRUE,FALSE)</formula>
    </cfRule>
  </conditionalFormatting>
  <conditionalFormatting sqref="AU101">
    <cfRule type="expression" dxfId="559" priority="665">
      <formula>IF(RIGHT(TEXT(AU101,"0.#"),1)=".",FALSE,TRUE)</formula>
    </cfRule>
    <cfRule type="expression" dxfId="558" priority="666">
      <formula>IF(RIGHT(TEXT(AU101,"0.#"),1)=".",TRUE,FALSE)</formula>
    </cfRule>
  </conditionalFormatting>
  <conditionalFormatting sqref="AQ36">
    <cfRule type="expression" dxfId="557" priority="653">
      <formula>IF(RIGHT(TEXT(AQ36,"0.#"),1)=".",FALSE,TRUE)</formula>
    </cfRule>
    <cfRule type="expression" dxfId="556" priority="654">
      <formula>IF(RIGHT(TEXT(AQ36,"0.#"),1)=".",TRUE,FALSE)</formula>
    </cfRule>
  </conditionalFormatting>
  <conditionalFormatting sqref="AQ35">
    <cfRule type="expression" dxfId="555" priority="663">
      <formula>IF(RIGHT(TEXT(AQ35,"0.#"),1)=".",FALSE,TRUE)</formula>
    </cfRule>
    <cfRule type="expression" dxfId="554" priority="664">
      <formula>IF(RIGHT(TEXT(AQ35,"0.#"),1)=".",TRUE,FALSE)</formula>
    </cfRule>
  </conditionalFormatting>
  <conditionalFormatting sqref="AM103">
    <cfRule type="expression" dxfId="553" priority="647">
      <formula>IF(RIGHT(TEXT(AM103,"0.#"),1)=".",FALSE,TRUE)</formula>
    </cfRule>
    <cfRule type="expression" dxfId="552" priority="648">
      <formula>IF(RIGHT(TEXT(AM103,"0.#"),1)=".",TRUE,FALSE)</formula>
    </cfRule>
  </conditionalFormatting>
  <conditionalFormatting sqref="AE104 AM104">
    <cfRule type="expression" dxfId="551" priority="645">
      <formula>IF(RIGHT(TEXT(AE104,"0.#"),1)=".",FALSE,TRUE)</formula>
    </cfRule>
    <cfRule type="expression" dxfId="550" priority="646">
      <formula>IF(RIGHT(TEXT(AE104,"0.#"),1)=".",TRUE,FALSE)</formula>
    </cfRule>
  </conditionalFormatting>
  <conditionalFormatting sqref="AI104">
    <cfRule type="expression" dxfId="549" priority="643">
      <formula>IF(RIGHT(TEXT(AI104,"0.#"),1)=".",FALSE,TRUE)</formula>
    </cfRule>
    <cfRule type="expression" dxfId="548" priority="644">
      <formula>IF(RIGHT(TEXT(AI104,"0.#"),1)=".",TRUE,FALSE)</formula>
    </cfRule>
  </conditionalFormatting>
  <conditionalFormatting sqref="AQ104">
    <cfRule type="expression" dxfId="547" priority="641">
      <formula>IF(RIGHT(TEXT(AQ104,"0.#"),1)=".",FALSE,TRUE)</formula>
    </cfRule>
    <cfRule type="expression" dxfId="546" priority="642">
      <formula>IF(RIGHT(TEXT(AQ104,"0.#"),1)=".",TRUE,FALSE)</formula>
    </cfRule>
  </conditionalFormatting>
  <conditionalFormatting sqref="AE103 AQ103">
    <cfRule type="expression" dxfId="545" priority="651">
      <formula>IF(RIGHT(TEXT(AE103,"0.#"),1)=".",FALSE,TRUE)</formula>
    </cfRule>
    <cfRule type="expression" dxfId="544" priority="652">
      <formula>IF(RIGHT(TEXT(AE103,"0.#"),1)=".",TRUE,FALSE)</formula>
    </cfRule>
  </conditionalFormatting>
  <conditionalFormatting sqref="AI103">
    <cfRule type="expression" dxfId="543" priority="649">
      <formula>IF(RIGHT(TEXT(AI103,"0.#"),1)=".",FALSE,TRUE)</formula>
    </cfRule>
    <cfRule type="expression" dxfId="542" priority="650">
      <formula>IF(RIGHT(TEXT(AI103,"0.#"),1)=".",TRUE,FALSE)</formula>
    </cfRule>
  </conditionalFormatting>
  <conditionalFormatting sqref="AM137">
    <cfRule type="expression" dxfId="541" priority="635">
      <formula>IF(RIGHT(TEXT(AM137,"0.#"),1)=".",FALSE,TRUE)</formula>
    </cfRule>
    <cfRule type="expression" dxfId="540" priority="636">
      <formula>IF(RIGHT(TEXT(AM137,"0.#"),1)=".",TRUE,FALSE)</formula>
    </cfRule>
  </conditionalFormatting>
  <conditionalFormatting sqref="AE138 AM138">
    <cfRule type="expression" dxfId="539" priority="633">
      <formula>IF(RIGHT(TEXT(AE138,"0.#"),1)=".",FALSE,TRUE)</formula>
    </cfRule>
    <cfRule type="expression" dxfId="538" priority="634">
      <formula>IF(RIGHT(TEXT(AE138,"0.#"),1)=".",TRUE,FALSE)</formula>
    </cfRule>
  </conditionalFormatting>
  <conditionalFormatting sqref="AI138">
    <cfRule type="expression" dxfId="537" priority="631">
      <formula>IF(RIGHT(TEXT(AI138,"0.#"),1)=".",FALSE,TRUE)</formula>
    </cfRule>
    <cfRule type="expression" dxfId="536" priority="632">
      <formula>IF(RIGHT(TEXT(AI138,"0.#"),1)=".",TRUE,FALSE)</formula>
    </cfRule>
  </conditionalFormatting>
  <conditionalFormatting sqref="AQ138">
    <cfRule type="expression" dxfId="535" priority="629">
      <formula>IF(RIGHT(TEXT(AQ138,"0.#"),1)=".",FALSE,TRUE)</formula>
    </cfRule>
    <cfRule type="expression" dxfId="534" priority="630">
      <formula>IF(RIGHT(TEXT(AQ138,"0.#"),1)=".",TRUE,FALSE)</formula>
    </cfRule>
  </conditionalFormatting>
  <conditionalFormatting sqref="AE137 AQ137">
    <cfRule type="expression" dxfId="533" priority="639">
      <formula>IF(RIGHT(TEXT(AE137,"0.#"),1)=".",FALSE,TRUE)</formula>
    </cfRule>
    <cfRule type="expression" dxfId="532" priority="640">
      <formula>IF(RIGHT(TEXT(AE137,"0.#"),1)=".",TRUE,FALSE)</formula>
    </cfRule>
  </conditionalFormatting>
  <conditionalFormatting sqref="AI137">
    <cfRule type="expression" dxfId="531" priority="637">
      <formula>IF(RIGHT(TEXT(AI137,"0.#"),1)=".",FALSE,TRUE)</formula>
    </cfRule>
    <cfRule type="expression" dxfId="530" priority="638">
      <formula>IF(RIGHT(TEXT(AI137,"0.#"),1)=".",TRUE,FALSE)</formula>
    </cfRule>
  </conditionalFormatting>
  <conditionalFormatting sqref="AM171">
    <cfRule type="expression" dxfId="529" priority="623">
      <formula>IF(RIGHT(TEXT(AM171,"0.#"),1)=".",FALSE,TRUE)</formula>
    </cfRule>
    <cfRule type="expression" dxfId="528" priority="624">
      <formula>IF(RIGHT(TEXT(AM171,"0.#"),1)=".",TRUE,FALSE)</formula>
    </cfRule>
  </conditionalFormatting>
  <conditionalFormatting sqref="AE172 AM172">
    <cfRule type="expression" dxfId="527" priority="621">
      <formula>IF(RIGHT(TEXT(AE172,"0.#"),1)=".",FALSE,TRUE)</formula>
    </cfRule>
    <cfRule type="expression" dxfId="526" priority="622">
      <formula>IF(RIGHT(TEXT(AE172,"0.#"),1)=".",TRUE,FALSE)</formula>
    </cfRule>
  </conditionalFormatting>
  <conditionalFormatting sqref="AI172">
    <cfRule type="expression" dxfId="525" priority="619">
      <formula>IF(RIGHT(TEXT(AI172,"0.#"),1)=".",FALSE,TRUE)</formula>
    </cfRule>
    <cfRule type="expression" dxfId="524" priority="620">
      <formula>IF(RIGHT(TEXT(AI172,"0.#"),1)=".",TRUE,FALSE)</formula>
    </cfRule>
  </conditionalFormatting>
  <conditionalFormatting sqref="AQ172">
    <cfRule type="expression" dxfId="523" priority="617">
      <formula>IF(RIGHT(TEXT(AQ172,"0.#"),1)=".",FALSE,TRUE)</formula>
    </cfRule>
    <cfRule type="expression" dxfId="522" priority="618">
      <formula>IF(RIGHT(TEXT(AQ172,"0.#"),1)=".",TRUE,FALSE)</formula>
    </cfRule>
  </conditionalFormatting>
  <conditionalFormatting sqref="AE171 AQ171">
    <cfRule type="expression" dxfId="521" priority="627">
      <formula>IF(RIGHT(TEXT(AE171,"0.#"),1)=".",FALSE,TRUE)</formula>
    </cfRule>
    <cfRule type="expression" dxfId="520" priority="628">
      <formula>IF(RIGHT(TEXT(AE171,"0.#"),1)=".",TRUE,FALSE)</formula>
    </cfRule>
  </conditionalFormatting>
  <conditionalFormatting sqref="AI171">
    <cfRule type="expression" dxfId="519" priority="625">
      <formula>IF(RIGHT(TEXT(AI171,"0.#"),1)=".",FALSE,TRUE)</formula>
    </cfRule>
    <cfRule type="expression" dxfId="518" priority="626">
      <formula>IF(RIGHT(TEXT(AI171,"0.#"),1)=".",TRUE,FALSE)</formula>
    </cfRule>
  </conditionalFormatting>
  <conditionalFormatting sqref="AE73">
    <cfRule type="expression" dxfId="517" priority="615">
      <formula>IF(RIGHT(TEXT(AE73,"0.#"),1)=".",FALSE,TRUE)</formula>
    </cfRule>
    <cfRule type="expression" dxfId="516" priority="616">
      <formula>IF(RIGHT(TEXT(AE73,"0.#"),1)=".",TRUE,FALSE)</formula>
    </cfRule>
  </conditionalFormatting>
  <conditionalFormatting sqref="AE74">
    <cfRule type="expression" dxfId="515" priority="613">
      <formula>IF(RIGHT(TEXT(AE74,"0.#"),1)=".",FALSE,TRUE)</formula>
    </cfRule>
    <cfRule type="expression" dxfId="514" priority="614">
      <formula>IF(RIGHT(TEXT(AE74,"0.#"),1)=".",TRUE,FALSE)</formula>
    </cfRule>
  </conditionalFormatting>
  <conditionalFormatting sqref="AE75">
    <cfRule type="expression" dxfId="513" priority="611">
      <formula>IF(RIGHT(TEXT(AE75,"0.#"),1)=".",FALSE,TRUE)</formula>
    </cfRule>
    <cfRule type="expression" dxfId="512" priority="612">
      <formula>IF(RIGHT(TEXT(AE75,"0.#"),1)=".",TRUE,FALSE)</formula>
    </cfRule>
  </conditionalFormatting>
  <conditionalFormatting sqref="AI75">
    <cfRule type="expression" dxfId="511" priority="609">
      <formula>IF(RIGHT(TEXT(AI75,"0.#"),1)=".",FALSE,TRUE)</formula>
    </cfRule>
    <cfRule type="expression" dxfId="510" priority="610">
      <formula>IF(RIGHT(TEXT(AI75,"0.#"),1)=".",TRUE,FALSE)</formula>
    </cfRule>
  </conditionalFormatting>
  <conditionalFormatting sqref="AI74">
    <cfRule type="expression" dxfId="509" priority="607">
      <formula>IF(RIGHT(TEXT(AI74,"0.#"),1)=".",FALSE,TRUE)</formula>
    </cfRule>
    <cfRule type="expression" dxfId="508" priority="608">
      <formula>IF(RIGHT(TEXT(AI74,"0.#"),1)=".",TRUE,FALSE)</formula>
    </cfRule>
  </conditionalFormatting>
  <conditionalFormatting sqref="AI73">
    <cfRule type="expression" dxfId="507" priority="605">
      <formula>IF(RIGHT(TEXT(AI73,"0.#"),1)=".",FALSE,TRUE)</formula>
    </cfRule>
    <cfRule type="expression" dxfId="506" priority="606">
      <formula>IF(RIGHT(TEXT(AI73,"0.#"),1)=".",TRUE,FALSE)</formula>
    </cfRule>
  </conditionalFormatting>
  <conditionalFormatting sqref="AM73">
    <cfRule type="expression" dxfId="505" priority="603">
      <formula>IF(RIGHT(TEXT(AM73,"0.#"),1)=".",FALSE,TRUE)</formula>
    </cfRule>
    <cfRule type="expression" dxfId="504" priority="604">
      <formula>IF(RIGHT(TEXT(AM73,"0.#"),1)=".",TRUE,FALSE)</formula>
    </cfRule>
  </conditionalFormatting>
  <conditionalFormatting sqref="AQ73:AQ75">
    <cfRule type="expression" dxfId="503" priority="597">
      <formula>IF(RIGHT(TEXT(AQ73,"0.#"),1)=".",FALSE,TRUE)</formula>
    </cfRule>
    <cfRule type="expression" dxfId="502" priority="598">
      <formula>IF(RIGHT(TEXT(AQ73,"0.#"),1)=".",TRUE,FALSE)</formula>
    </cfRule>
  </conditionalFormatting>
  <conditionalFormatting sqref="AU73:AU75">
    <cfRule type="expression" dxfId="501" priority="595">
      <formula>IF(RIGHT(TEXT(AU73,"0.#"),1)=".",FALSE,TRUE)</formula>
    </cfRule>
    <cfRule type="expression" dxfId="500" priority="596">
      <formula>IF(RIGHT(TEXT(AU73,"0.#"),1)=".",TRUE,FALSE)</formula>
    </cfRule>
  </conditionalFormatting>
  <conditionalFormatting sqref="AE107">
    <cfRule type="expression" dxfId="499" priority="593">
      <formula>IF(RIGHT(TEXT(AE107,"0.#"),1)=".",FALSE,TRUE)</formula>
    </cfRule>
    <cfRule type="expression" dxfId="498" priority="594">
      <formula>IF(RIGHT(TEXT(AE107,"0.#"),1)=".",TRUE,FALSE)</formula>
    </cfRule>
  </conditionalFormatting>
  <conditionalFormatting sqref="AM109">
    <cfRule type="expression" dxfId="497" priority="577">
      <formula>IF(RIGHT(TEXT(AM109,"0.#"),1)=".",FALSE,TRUE)</formula>
    </cfRule>
    <cfRule type="expression" dxfId="496" priority="578">
      <formula>IF(RIGHT(TEXT(AM109,"0.#"),1)=".",TRUE,FALSE)</formula>
    </cfRule>
  </conditionalFormatting>
  <conditionalFormatting sqref="AE108">
    <cfRule type="expression" dxfId="495" priority="591">
      <formula>IF(RIGHT(TEXT(AE108,"0.#"),1)=".",FALSE,TRUE)</formula>
    </cfRule>
    <cfRule type="expression" dxfId="494" priority="592">
      <formula>IF(RIGHT(TEXT(AE108,"0.#"),1)=".",TRUE,FALSE)</formula>
    </cfRule>
  </conditionalFormatting>
  <conditionalFormatting sqref="AE109">
    <cfRule type="expression" dxfId="493" priority="589">
      <formula>IF(RIGHT(TEXT(AE109,"0.#"),1)=".",FALSE,TRUE)</formula>
    </cfRule>
    <cfRule type="expression" dxfId="492" priority="590">
      <formula>IF(RIGHT(TEXT(AE109,"0.#"),1)=".",TRUE,FALSE)</formula>
    </cfRule>
  </conditionalFormatting>
  <conditionalFormatting sqref="AI109">
    <cfRule type="expression" dxfId="491" priority="587">
      <formula>IF(RIGHT(TEXT(AI109,"0.#"),1)=".",FALSE,TRUE)</formula>
    </cfRule>
    <cfRule type="expression" dxfId="490" priority="588">
      <formula>IF(RIGHT(TEXT(AI109,"0.#"),1)=".",TRUE,FALSE)</formula>
    </cfRule>
  </conditionalFormatting>
  <conditionalFormatting sqref="AI108">
    <cfRule type="expression" dxfId="489" priority="585">
      <formula>IF(RIGHT(TEXT(AI108,"0.#"),1)=".",FALSE,TRUE)</formula>
    </cfRule>
    <cfRule type="expression" dxfId="488" priority="586">
      <formula>IF(RIGHT(TEXT(AI108,"0.#"),1)=".",TRUE,FALSE)</formula>
    </cfRule>
  </conditionalFormatting>
  <conditionalFormatting sqref="AI107">
    <cfRule type="expression" dxfId="487" priority="583">
      <formula>IF(RIGHT(TEXT(AI107,"0.#"),1)=".",FALSE,TRUE)</formula>
    </cfRule>
    <cfRule type="expression" dxfId="486" priority="584">
      <formula>IF(RIGHT(TEXT(AI107,"0.#"),1)=".",TRUE,FALSE)</formula>
    </cfRule>
  </conditionalFormatting>
  <conditionalFormatting sqref="AM107">
    <cfRule type="expression" dxfId="485" priority="581">
      <formula>IF(RIGHT(TEXT(AM107,"0.#"),1)=".",FALSE,TRUE)</formula>
    </cfRule>
    <cfRule type="expression" dxfId="484" priority="582">
      <formula>IF(RIGHT(TEXT(AM107,"0.#"),1)=".",TRUE,FALSE)</formula>
    </cfRule>
  </conditionalFormatting>
  <conditionalFormatting sqref="AM108">
    <cfRule type="expression" dxfId="483" priority="579">
      <formula>IF(RIGHT(TEXT(AM108,"0.#"),1)=".",FALSE,TRUE)</formula>
    </cfRule>
    <cfRule type="expression" dxfId="482" priority="580">
      <formula>IF(RIGHT(TEXT(AM108,"0.#"),1)=".",TRUE,FALSE)</formula>
    </cfRule>
  </conditionalFormatting>
  <conditionalFormatting sqref="AQ107:AQ109">
    <cfRule type="expression" dxfId="481" priority="575">
      <formula>IF(RIGHT(TEXT(AQ107,"0.#"),1)=".",FALSE,TRUE)</formula>
    </cfRule>
    <cfRule type="expression" dxfId="480" priority="576">
      <formula>IF(RIGHT(TEXT(AQ107,"0.#"),1)=".",TRUE,FALSE)</formula>
    </cfRule>
  </conditionalFormatting>
  <conditionalFormatting sqref="AU107:AU109">
    <cfRule type="expression" dxfId="479" priority="573">
      <formula>IF(RIGHT(TEXT(AU107,"0.#"),1)=".",FALSE,TRUE)</formula>
    </cfRule>
    <cfRule type="expression" dxfId="478" priority="574">
      <formula>IF(RIGHT(TEXT(AU107,"0.#"),1)=".",TRUE,FALSE)</formula>
    </cfRule>
  </conditionalFormatting>
  <conditionalFormatting sqref="AE141">
    <cfRule type="expression" dxfId="477" priority="571">
      <formula>IF(RIGHT(TEXT(AE141,"0.#"),1)=".",FALSE,TRUE)</formula>
    </cfRule>
    <cfRule type="expression" dxfId="476" priority="572">
      <formula>IF(RIGHT(TEXT(AE141,"0.#"),1)=".",TRUE,FALSE)</formula>
    </cfRule>
  </conditionalFormatting>
  <conditionalFormatting sqref="AM143">
    <cfRule type="expression" dxfId="475" priority="555">
      <formula>IF(RIGHT(TEXT(AM143,"0.#"),1)=".",FALSE,TRUE)</formula>
    </cfRule>
    <cfRule type="expression" dxfId="474" priority="556">
      <formula>IF(RIGHT(TEXT(AM143,"0.#"),1)=".",TRUE,FALSE)</formula>
    </cfRule>
  </conditionalFormatting>
  <conditionalFormatting sqref="AE142">
    <cfRule type="expression" dxfId="473" priority="569">
      <formula>IF(RIGHT(TEXT(AE142,"0.#"),1)=".",FALSE,TRUE)</formula>
    </cfRule>
    <cfRule type="expression" dxfId="472" priority="570">
      <formula>IF(RIGHT(TEXT(AE142,"0.#"),1)=".",TRUE,FALSE)</formula>
    </cfRule>
  </conditionalFormatting>
  <conditionalFormatting sqref="AE143">
    <cfRule type="expression" dxfId="471" priority="567">
      <formula>IF(RIGHT(TEXT(AE143,"0.#"),1)=".",FALSE,TRUE)</formula>
    </cfRule>
    <cfRule type="expression" dxfId="470" priority="568">
      <formula>IF(RIGHT(TEXT(AE143,"0.#"),1)=".",TRUE,FALSE)</formula>
    </cfRule>
  </conditionalFormatting>
  <conditionalFormatting sqref="AI143">
    <cfRule type="expression" dxfId="469" priority="565">
      <formula>IF(RIGHT(TEXT(AI143,"0.#"),1)=".",FALSE,TRUE)</formula>
    </cfRule>
    <cfRule type="expression" dxfId="468" priority="566">
      <formula>IF(RIGHT(TEXT(AI143,"0.#"),1)=".",TRUE,FALSE)</formula>
    </cfRule>
  </conditionalFormatting>
  <conditionalFormatting sqref="AI142">
    <cfRule type="expression" dxfId="467" priority="563">
      <formula>IF(RIGHT(TEXT(AI142,"0.#"),1)=".",FALSE,TRUE)</formula>
    </cfRule>
    <cfRule type="expression" dxfId="466" priority="564">
      <formula>IF(RIGHT(TEXT(AI142,"0.#"),1)=".",TRUE,FALSE)</formula>
    </cfRule>
  </conditionalFormatting>
  <conditionalFormatting sqref="AI141">
    <cfRule type="expression" dxfId="465" priority="561">
      <formula>IF(RIGHT(TEXT(AI141,"0.#"),1)=".",FALSE,TRUE)</formula>
    </cfRule>
    <cfRule type="expression" dxfId="464" priority="562">
      <formula>IF(RIGHT(TEXT(AI141,"0.#"),1)=".",TRUE,FALSE)</formula>
    </cfRule>
  </conditionalFormatting>
  <conditionalFormatting sqref="AM141">
    <cfRule type="expression" dxfId="463" priority="559">
      <formula>IF(RIGHT(TEXT(AM141,"0.#"),1)=".",FALSE,TRUE)</formula>
    </cfRule>
    <cfRule type="expression" dxfId="462" priority="560">
      <formula>IF(RIGHT(TEXT(AM141,"0.#"),1)=".",TRUE,FALSE)</formula>
    </cfRule>
  </conditionalFormatting>
  <conditionalFormatting sqref="AM142">
    <cfRule type="expression" dxfId="461" priority="557">
      <formula>IF(RIGHT(TEXT(AM142,"0.#"),1)=".",FALSE,TRUE)</formula>
    </cfRule>
    <cfRule type="expression" dxfId="460" priority="558">
      <formula>IF(RIGHT(TEXT(AM142,"0.#"),1)=".",TRUE,FALSE)</formula>
    </cfRule>
  </conditionalFormatting>
  <conditionalFormatting sqref="AQ141:AQ143">
    <cfRule type="expression" dxfId="459" priority="553">
      <formula>IF(RIGHT(TEXT(AQ141,"0.#"),1)=".",FALSE,TRUE)</formula>
    </cfRule>
    <cfRule type="expression" dxfId="458" priority="554">
      <formula>IF(RIGHT(TEXT(AQ141,"0.#"),1)=".",TRUE,FALSE)</formula>
    </cfRule>
  </conditionalFormatting>
  <conditionalFormatting sqref="AU141:AU143">
    <cfRule type="expression" dxfId="457" priority="551">
      <formula>IF(RIGHT(TEXT(AU141,"0.#"),1)=".",FALSE,TRUE)</formula>
    </cfRule>
    <cfRule type="expression" dxfId="456" priority="552">
      <formula>IF(RIGHT(TEXT(AU141,"0.#"),1)=".",TRUE,FALSE)</formula>
    </cfRule>
  </conditionalFormatting>
  <conditionalFormatting sqref="AE175">
    <cfRule type="expression" dxfId="455" priority="549">
      <formula>IF(RIGHT(TEXT(AE175,"0.#"),1)=".",FALSE,TRUE)</formula>
    </cfRule>
    <cfRule type="expression" dxfId="454" priority="550">
      <formula>IF(RIGHT(TEXT(AE175,"0.#"),1)=".",TRUE,FALSE)</formula>
    </cfRule>
  </conditionalFormatting>
  <conditionalFormatting sqref="AM177">
    <cfRule type="expression" dxfId="453" priority="533">
      <formula>IF(RIGHT(TEXT(AM177,"0.#"),1)=".",FALSE,TRUE)</formula>
    </cfRule>
    <cfRule type="expression" dxfId="452" priority="534">
      <formula>IF(RIGHT(TEXT(AM177,"0.#"),1)=".",TRUE,FALSE)</formula>
    </cfRule>
  </conditionalFormatting>
  <conditionalFormatting sqref="AE176">
    <cfRule type="expression" dxfId="451" priority="547">
      <formula>IF(RIGHT(TEXT(AE176,"0.#"),1)=".",FALSE,TRUE)</formula>
    </cfRule>
    <cfRule type="expression" dxfId="450" priority="548">
      <formula>IF(RIGHT(TEXT(AE176,"0.#"),1)=".",TRUE,FALSE)</formula>
    </cfRule>
  </conditionalFormatting>
  <conditionalFormatting sqref="AE177">
    <cfRule type="expression" dxfId="449" priority="545">
      <formula>IF(RIGHT(TEXT(AE177,"0.#"),1)=".",FALSE,TRUE)</formula>
    </cfRule>
    <cfRule type="expression" dxfId="448" priority="546">
      <formula>IF(RIGHT(TEXT(AE177,"0.#"),1)=".",TRUE,FALSE)</formula>
    </cfRule>
  </conditionalFormatting>
  <conditionalFormatting sqref="AI177">
    <cfRule type="expression" dxfId="447" priority="543">
      <formula>IF(RIGHT(TEXT(AI177,"0.#"),1)=".",FALSE,TRUE)</formula>
    </cfRule>
    <cfRule type="expression" dxfId="446" priority="544">
      <formula>IF(RIGHT(TEXT(AI177,"0.#"),1)=".",TRUE,FALSE)</formula>
    </cfRule>
  </conditionalFormatting>
  <conditionalFormatting sqref="AI176">
    <cfRule type="expression" dxfId="445" priority="541">
      <formula>IF(RIGHT(TEXT(AI176,"0.#"),1)=".",FALSE,TRUE)</formula>
    </cfRule>
    <cfRule type="expression" dxfId="444" priority="542">
      <formula>IF(RIGHT(TEXT(AI176,"0.#"),1)=".",TRUE,FALSE)</formula>
    </cfRule>
  </conditionalFormatting>
  <conditionalFormatting sqref="AI175">
    <cfRule type="expression" dxfId="443" priority="539">
      <formula>IF(RIGHT(TEXT(AI175,"0.#"),1)=".",FALSE,TRUE)</formula>
    </cfRule>
    <cfRule type="expression" dxfId="442" priority="540">
      <formula>IF(RIGHT(TEXT(AI175,"0.#"),1)=".",TRUE,FALSE)</formula>
    </cfRule>
  </conditionalFormatting>
  <conditionalFormatting sqref="AM175">
    <cfRule type="expression" dxfId="441" priority="537">
      <formula>IF(RIGHT(TEXT(AM175,"0.#"),1)=".",FALSE,TRUE)</formula>
    </cfRule>
    <cfRule type="expression" dxfId="440" priority="538">
      <formula>IF(RIGHT(TEXT(AM175,"0.#"),1)=".",TRUE,FALSE)</formula>
    </cfRule>
  </conditionalFormatting>
  <conditionalFormatting sqref="AM176">
    <cfRule type="expression" dxfId="439" priority="535">
      <formula>IF(RIGHT(TEXT(AM176,"0.#"),1)=".",FALSE,TRUE)</formula>
    </cfRule>
    <cfRule type="expression" dxfId="438" priority="536">
      <formula>IF(RIGHT(TEXT(AM176,"0.#"),1)=".",TRUE,FALSE)</formula>
    </cfRule>
  </conditionalFormatting>
  <conditionalFormatting sqref="AQ175:AQ177">
    <cfRule type="expression" dxfId="437" priority="531">
      <formula>IF(RIGHT(TEXT(AQ175,"0.#"),1)=".",FALSE,TRUE)</formula>
    </cfRule>
    <cfRule type="expression" dxfId="436" priority="532">
      <formula>IF(RIGHT(TEXT(AQ175,"0.#"),1)=".",TRUE,FALSE)</formula>
    </cfRule>
  </conditionalFormatting>
  <conditionalFormatting sqref="AU175:AU177">
    <cfRule type="expression" dxfId="435" priority="529">
      <formula>IF(RIGHT(TEXT(AU175,"0.#"),1)=".",FALSE,TRUE)</formula>
    </cfRule>
    <cfRule type="expression" dxfId="434" priority="530">
      <formula>IF(RIGHT(TEXT(AU175,"0.#"),1)=".",TRUE,FALSE)</formula>
    </cfRule>
  </conditionalFormatting>
  <conditionalFormatting sqref="AE61">
    <cfRule type="expression" dxfId="433" priority="483">
      <formula>IF(RIGHT(TEXT(AE61,"0.#"),1)=".",FALSE,TRUE)</formula>
    </cfRule>
    <cfRule type="expression" dxfId="432" priority="484">
      <formula>IF(RIGHT(TEXT(AE61,"0.#"),1)=".",TRUE,FALSE)</formula>
    </cfRule>
  </conditionalFormatting>
  <conditionalFormatting sqref="AE62">
    <cfRule type="expression" dxfId="431" priority="481">
      <formula>IF(RIGHT(TEXT(AE62,"0.#"),1)=".",FALSE,TRUE)</formula>
    </cfRule>
    <cfRule type="expression" dxfId="430" priority="482">
      <formula>IF(RIGHT(TEXT(AE62,"0.#"),1)=".",TRUE,FALSE)</formula>
    </cfRule>
  </conditionalFormatting>
  <conditionalFormatting sqref="AM61">
    <cfRule type="expression" dxfId="429" priority="471">
      <formula>IF(RIGHT(TEXT(AM61,"0.#"),1)=".",FALSE,TRUE)</formula>
    </cfRule>
    <cfRule type="expression" dxfId="428" priority="472">
      <formula>IF(RIGHT(TEXT(AM61,"0.#"),1)=".",TRUE,FALSE)</formula>
    </cfRule>
  </conditionalFormatting>
  <conditionalFormatting sqref="AE63">
    <cfRule type="expression" dxfId="427" priority="479">
      <formula>IF(RIGHT(TEXT(AE63,"0.#"),1)=".",FALSE,TRUE)</formula>
    </cfRule>
    <cfRule type="expression" dxfId="426" priority="480">
      <formula>IF(RIGHT(TEXT(AE63,"0.#"),1)=".",TRUE,FALSE)</formula>
    </cfRule>
  </conditionalFormatting>
  <conditionalFormatting sqref="AI63">
    <cfRule type="expression" dxfId="425" priority="477">
      <formula>IF(RIGHT(TEXT(AI63,"0.#"),1)=".",FALSE,TRUE)</formula>
    </cfRule>
    <cfRule type="expression" dxfId="424" priority="478">
      <formula>IF(RIGHT(TEXT(AI63,"0.#"),1)=".",TRUE,FALSE)</formula>
    </cfRule>
  </conditionalFormatting>
  <conditionalFormatting sqref="AI62">
    <cfRule type="expression" dxfId="423" priority="475">
      <formula>IF(RIGHT(TEXT(AI62,"0.#"),1)=".",FALSE,TRUE)</formula>
    </cfRule>
    <cfRule type="expression" dxfId="422" priority="476">
      <formula>IF(RIGHT(TEXT(AI62,"0.#"),1)=".",TRUE,FALSE)</formula>
    </cfRule>
  </conditionalFormatting>
  <conditionalFormatting sqref="AI61">
    <cfRule type="expression" dxfId="421" priority="473">
      <formula>IF(RIGHT(TEXT(AI61,"0.#"),1)=".",FALSE,TRUE)</formula>
    </cfRule>
    <cfRule type="expression" dxfId="420" priority="474">
      <formula>IF(RIGHT(TEXT(AI61,"0.#"),1)=".",TRUE,FALSE)</formula>
    </cfRule>
  </conditionalFormatting>
  <conditionalFormatting sqref="AM62">
    <cfRule type="expression" dxfId="419" priority="469">
      <formula>IF(RIGHT(TEXT(AM62,"0.#"),1)=".",FALSE,TRUE)</formula>
    </cfRule>
    <cfRule type="expression" dxfId="418" priority="470">
      <formula>IF(RIGHT(TEXT(AM62,"0.#"),1)=".",TRUE,FALSE)</formula>
    </cfRule>
  </conditionalFormatting>
  <conditionalFormatting sqref="AM63">
    <cfRule type="expression" dxfId="417" priority="467">
      <formula>IF(RIGHT(TEXT(AM63,"0.#"),1)=".",FALSE,TRUE)</formula>
    </cfRule>
    <cfRule type="expression" dxfId="416" priority="468">
      <formula>IF(RIGHT(TEXT(AM63,"0.#"),1)=".",TRUE,FALSE)</formula>
    </cfRule>
  </conditionalFormatting>
  <conditionalFormatting sqref="AQ61:AQ63">
    <cfRule type="expression" dxfId="415" priority="465">
      <formula>IF(RIGHT(TEXT(AQ61,"0.#"),1)=".",FALSE,TRUE)</formula>
    </cfRule>
    <cfRule type="expression" dxfId="414" priority="466">
      <formula>IF(RIGHT(TEXT(AQ61,"0.#"),1)=".",TRUE,FALSE)</formula>
    </cfRule>
  </conditionalFormatting>
  <conditionalFormatting sqref="AU61:AU63">
    <cfRule type="expression" dxfId="413" priority="463">
      <formula>IF(RIGHT(TEXT(AU61,"0.#"),1)=".",FALSE,TRUE)</formula>
    </cfRule>
    <cfRule type="expression" dxfId="412" priority="464">
      <formula>IF(RIGHT(TEXT(AU61,"0.#"),1)=".",TRUE,FALSE)</formula>
    </cfRule>
  </conditionalFormatting>
  <conditionalFormatting sqref="AE95">
    <cfRule type="expression" dxfId="411" priority="461">
      <formula>IF(RIGHT(TEXT(AE95,"0.#"),1)=".",FALSE,TRUE)</formula>
    </cfRule>
    <cfRule type="expression" dxfId="410" priority="462">
      <formula>IF(RIGHT(TEXT(AE95,"0.#"),1)=".",TRUE,FALSE)</formula>
    </cfRule>
  </conditionalFormatting>
  <conditionalFormatting sqref="AE96">
    <cfRule type="expression" dxfId="409" priority="459">
      <formula>IF(RIGHT(TEXT(AE96,"0.#"),1)=".",FALSE,TRUE)</formula>
    </cfRule>
    <cfRule type="expression" dxfId="408" priority="460">
      <formula>IF(RIGHT(TEXT(AE96,"0.#"),1)=".",TRUE,FALSE)</formula>
    </cfRule>
  </conditionalFormatting>
  <conditionalFormatting sqref="AM95">
    <cfRule type="expression" dxfId="407" priority="449">
      <formula>IF(RIGHT(TEXT(AM95,"0.#"),1)=".",FALSE,TRUE)</formula>
    </cfRule>
    <cfRule type="expression" dxfId="406" priority="450">
      <formula>IF(RIGHT(TEXT(AM95,"0.#"),1)=".",TRUE,FALSE)</formula>
    </cfRule>
  </conditionalFormatting>
  <conditionalFormatting sqref="AE97">
    <cfRule type="expression" dxfId="405" priority="457">
      <formula>IF(RIGHT(TEXT(AE97,"0.#"),1)=".",FALSE,TRUE)</formula>
    </cfRule>
    <cfRule type="expression" dxfId="404" priority="458">
      <formula>IF(RIGHT(TEXT(AE97,"0.#"),1)=".",TRUE,FALSE)</formula>
    </cfRule>
  </conditionalFormatting>
  <conditionalFormatting sqref="AI97">
    <cfRule type="expression" dxfId="403" priority="455">
      <formula>IF(RIGHT(TEXT(AI97,"0.#"),1)=".",FALSE,TRUE)</formula>
    </cfRule>
    <cfRule type="expression" dxfId="402" priority="456">
      <formula>IF(RIGHT(TEXT(AI97,"0.#"),1)=".",TRUE,FALSE)</formula>
    </cfRule>
  </conditionalFormatting>
  <conditionalFormatting sqref="AI96">
    <cfRule type="expression" dxfId="401" priority="453">
      <formula>IF(RIGHT(TEXT(AI96,"0.#"),1)=".",FALSE,TRUE)</formula>
    </cfRule>
    <cfRule type="expression" dxfId="400" priority="454">
      <formula>IF(RIGHT(TEXT(AI96,"0.#"),1)=".",TRUE,FALSE)</formula>
    </cfRule>
  </conditionalFormatting>
  <conditionalFormatting sqref="AI95">
    <cfRule type="expression" dxfId="399" priority="451">
      <formula>IF(RIGHT(TEXT(AI95,"0.#"),1)=".",FALSE,TRUE)</formula>
    </cfRule>
    <cfRule type="expression" dxfId="398" priority="452">
      <formula>IF(RIGHT(TEXT(AI95,"0.#"),1)=".",TRUE,FALSE)</formula>
    </cfRule>
  </conditionalFormatting>
  <conditionalFormatting sqref="AM96">
    <cfRule type="expression" dxfId="397" priority="447">
      <formula>IF(RIGHT(TEXT(AM96,"0.#"),1)=".",FALSE,TRUE)</formula>
    </cfRule>
    <cfRule type="expression" dxfId="396" priority="448">
      <formula>IF(RIGHT(TEXT(AM96,"0.#"),1)=".",TRUE,FALSE)</formula>
    </cfRule>
  </conditionalFormatting>
  <conditionalFormatting sqref="AM97">
    <cfRule type="expression" dxfId="395" priority="445">
      <formula>IF(RIGHT(TEXT(AM97,"0.#"),1)=".",FALSE,TRUE)</formula>
    </cfRule>
    <cfRule type="expression" dxfId="394" priority="446">
      <formula>IF(RIGHT(TEXT(AM97,"0.#"),1)=".",TRUE,FALSE)</formula>
    </cfRule>
  </conditionalFormatting>
  <conditionalFormatting sqref="AQ95:AQ97">
    <cfRule type="expression" dxfId="393" priority="443">
      <formula>IF(RIGHT(TEXT(AQ95,"0.#"),1)=".",FALSE,TRUE)</formula>
    </cfRule>
    <cfRule type="expression" dxfId="392" priority="444">
      <formula>IF(RIGHT(TEXT(AQ95,"0.#"),1)=".",TRUE,FALSE)</formula>
    </cfRule>
  </conditionalFormatting>
  <conditionalFormatting sqref="AU95:AU97">
    <cfRule type="expression" dxfId="391" priority="441">
      <formula>IF(RIGHT(TEXT(AU95,"0.#"),1)=".",FALSE,TRUE)</formula>
    </cfRule>
    <cfRule type="expression" dxfId="390" priority="442">
      <formula>IF(RIGHT(TEXT(AU95,"0.#"),1)=".",TRUE,FALSE)</formula>
    </cfRule>
  </conditionalFormatting>
  <conditionalFormatting sqref="AE129">
    <cfRule type="expression" dxfId="389" priority="439">
      <formula>IF(RIGHT(TEXT(AE129,"0.#"),1)=".",FALSE,TRUE)</formula>
    </cfRule>
    <cfRule type="expression" dxfId="388" priority="440">
      <formula>IF(RIGHT(TEXT(AE129,"0.#"),1)=".",TRUE,FALSE)</formula>
    </cfRule>
  </conditionalFormatting>
  <conditionalFormatting sqref="AE130">
    <cfRule type="expression" dxfId="387" priority="437">
      <formula>IF(RIGHT(TEXT(AE130,"0.#"),1)=".",FALSE,TRUE)</formula>
    </cfRule>
    <cfRule type="expression" dxfId="386" priority="438">
      <formula>IF(RIGHT(TEXT(AE130,"0.#"),1)=".",TRUE,FALSE)</formula>
    </cfRule>
  </conditionalFormatting>
  <conditionalFormatting sqref="AM129">
    <cfRule type="expression" dxfId="385" priority="427">
      <formula>IF(RIGHT(TEXT(AM129,"0.#"),1)=".",FALSE,TRUE)</formula>
    </cfRule>
    <cfRule type="expression" dxfId="384" priority="428">
      <formula>IF(RIGHT(TEXT(AM129,"0.#"),1)=".",TRUE,FALSE)</formula>
    </cfRule>
  </conditionalFormatting>
  <conditionalFormatting sqref="AE131">
    <cfRule type="expression" dxfId="383" priority="435">
      <formula>IF(RIGHT(TEXT(AE131,"0.#"),1)=".",FALSE,TRUE)</formula>
    </cfRule>
    <cfRule type="expression" dxfId="382" priority="436">
      <formula>IF(RIGHT(TEXT(AE131,"0.#"),1)=".",TRUE,FALSE)</formula>
    </cfRule>
  </conditionalFormatting>
  <conditionalFormatting sqref="AI131">
    <cfRule type="expression" dxfId="381" priority="433">
      <formula>IF(RIGHT(TEXT(AI131,"0.#"),1)=".",FALSE,TRUE)</formula>
    </cfRule>
    <cfRule type="expression" dxfId="380" priority="434">
      <formula>IF(RIGHT(TEXT(AI131,"0.#"),1)=".",TRUE,FALSE)</formula>
    </cfRule>
  </conditionalFormatting>
  <conditionalFormatting sqref="AI130">
    <cfRule type="expression" dxfId="379" priority="431">
      <formula>IF(RIGHT(TEXT(AI130,"0.#"),1)=".",FALSE,TRUE)</formula>
    </cfRule>
    <cfRule type="expression" dxfId="378" priority="432">
      <formula>IF(RIGHT(TEXT(AI130,"0.#"),1)=".",TRUE,FALSE)</formula>
    </cfRule>
  </conditionalFormatting>
  <conditionalFormatting sqref="AI129">
    <cfRule type="expression" dxfId="377" priority="429">
      <formula>IF(RIGHT(TEXT(AI129,"0.#"),1)=".",FALSE,TRUE)</formula>
    </cfRule>
    <cfRule type="expression" dxfId="376" priority="430">
      <formula>IF(RIGHT(TEXT(AI129,"0.#"),1)=".",TRUE,FALSE)</formula>
    </cfRule>
  </conditionalFormatting>
  <conditionalFormatting sqref="AM130">
    <cfRule type="expression" dxfId="375" priority="425">
      <formula>IF(RIGHT(TEXT(AM130,"0.#"),1)=".",FALSE,TRUE)</formula>
    </cfRule>
    <cfRule type="expression" dxfId="374" priority="426">
      <formula>IF(RIGHT(TEXT(AM130,"0.#"),1)=".",TRUE,FALSE)</formula>
    </cfRule>
  </conditionalFormatting>
  <conditionalFormatting sqref="AM131">
    <cfRule type="expression" dxfId="373" priority="423">
      <formula>IF(RIGHT(TEXT(AM131,"0.#"),1)=".",FALSE,TRUE)</formula>
    </cfRule>
    <cfRule type="expression" dxfId="372" priority="424">
      <formula>IF(RIGHT(TEXT(AM131,"0.#"),1)=".",TRUE,FALSE)</formula>
    </cfRule>
  </conditionalFormatting>
  <conditionalFormatting sqref="AQ129:AQ131">
    <cfRule type="expression" dxfId="371" priority="421">
      <formula>IF(RIGHT(TEXT(AQ129,"0.#"),1)=".",FALSE,TRUE)</formula>
    </cfRule>
    <cfRule type="expression" dxfId="370" priority="422">
      <formula>IF(RIGHT(TEXT(AQ129,"0.#"),1)=".",TRUE,FALSE)</formula>
    </cfRule>
  </conditionalFormatting>
  <conditionalFormatting sqref="AU129:AU131">
    <cfRule type="expression" dxfId="369" priority="419">
      <formula>IF(RIGHT(TEXT(AU129,"0.#"),1)=".",FALSE,TRUE)</formula>
    </cfRule>
    <cfRule type="expression" dxfId="368" priority="420">
      <formula>IF(RIGHT(TEXT(AU129,"0.#"),1)=".",TRUE,FALSE)</formula>
    </cfRule>
  </conditionalFormatting>
  <conditionalFormatting sqref="AE163">
    <cfRule type="expression" dxfId="367" priority="417">
      <formula>IF(RIGHT(TEXT(AE163,"0.#"),1)=".",FALSE,TRUE)</formula>
    </cfRule>
    <cfRule type="expression" dxfId="366" priority="418">
      <formula>IF(RIGHT(TEXT(AE163,"0.#"),1)=".",TRUE,FALSE)</formula>
    </cfRule>
  </conditionalFormatting>
  <conditionalFormatting sqref="AE164">
    <cfRule type="expression" dxfId="365" priority="415">
      <formula>IF(RIGHT(TEXT(AE164,"0.#"),1)=".",FALSE,TRUE)</formula>
    </cfRule>
    <cfRule type="expression" dxfId="364" priority="416">
      <formula>IF(RIGHT(TEXT(AE164,"0.#"),1)=".",TRUE,FALSE)</formula>
    </cfRule>
  </conditionalFormatting>
  <conditionalFormatting sqref="AM163">
    <cfRule type="expression" dxfId="363" priority="405">
      <formula>IF(RIGHT(TEXT(AM163,"0.#"),1)=".",FALSE,TRUE)</formula>
    </cfRule>
    <cfRule type="expression" dxfId="362" priority="406">
      <formula>IF(RIGHT(TEXT(AM163,"0.#"),1)=".",TRUE,FALSE)</formula>
    </cfRule>
  </conditionalFormatting>
  <conditionalFormatting sqref="AE165">
    <cfRule type="expression" dxfId="361" priority="413">
      <formula>IF(RIGHT(TEXT(AE165,"0.#"),1)=".",FALSE,TRUE)</formula>
    </cfRule>
    <cfRule type="expression" dxfId="360" priority="414">
      <formula>IF(RIGHT(TEXT(AE165,"0.#"),1)=".",TRUE,FALSE)</formula>
    </cfRule>
  </conditionalFormatting>
  <conditionalFormatting sqref="AI165">
    <cfRule type="expression" dxfId="359" priority="411">
      <formula>IF(RIGHT(TEXT(AI165,"0.#"),1)=".",FALSE,TRUE)</formula>
    </cfRule>
    <cfRule type="expression" dxfId="358" priority="412">
      <formula>IF(RIGHT(TEXT(AI165,"0.#"),1)=".",TRUE,FALSE)</formula>
    </cfRule>
  </conditionalFormatting>
  <conditionalFormatting sqref="AI164">
    <cfRule type="expression" dxfId="357" priority="409">
      <formula>IF(RIGHT(TEXT(AI164,"0.#"),1)=".",FALSE,TRUE)</formula>
    </cfRule>
    <cfRule type="expression" dxfId="356" priority="410">
      <formula>IF(RIGHT(TEXT(AI164,"0.#"),1)=".",TRUE,FALSE)</formula>
    </cfRule>
  </conditionalFormatting>
  <conditionalFormatting sqref="AI163">
    <cfRule type="expression" dxfId="355" priority="407">
      <formula>IF(RIGHT(TEXT(AI163,"0.#"),1)=".",FALSE,TRUE)</formula>
    </cfRule>
    <cfRule type="expression" dxfId="354" priority="408">
      <formula>IF(RIGHT(TEXT(AI163,"0.#"),1)=".",TRUE,FALSE)</formula>
    </cfRule>
  </conditionalFormatting>
  <conditionalFormatting sqref="AM164">
    <cfRule type="expression" dxfId="353" priority="403">
      <formula>IF(RIGHT(TEXT(AM164,"0.#"),1)=".",FALSE,TRUE)</formula>
    </cfRule>
    <cfRule type="expression" dxfId="352" priority="404">
      <formula>IF(RIGHT(TEXT(AM164,"0.#"),1)=".",TRUE,FALSE)</formula>
    </cfRule>
  </conditionalFormatting>
  <conditionalFormatting sqref="AM165">
    <cfRule type="expression" dxfId="351" priority="401">
      <formula>IF(RIGHT(TEXT(AM165,"0.#"),1)=".",FALSE,TRUE)</formula>
    </cfRule>
    <cfRule type="expression" dxfId="350" priority="402">
      <formula>IF(RIGHT(TEXT(AM165,"0.#"),1)=".",TRUE,FALSE)</formula>
    </cfRule>
  </conditionalFormatting>
  <conditionalFormatting sqref="AQ163:AQ165">
    <cfRule type="expression" dxfId="349" priority="399">
      <formula>IF(RIGHT(TEXT(AQ163,"0.#"),1)=".",FALSE,TRUE)</formula>
    </cfRule>
    <cfRule type="expression" dxfId="348" priority="400">
      <formula>IF(RIGHT(TEXT(AQ163,"0.#"),1)=".",TRUE,FALSE)</formula>
    </cfRule>
  </conditionalFormatting>
  <conditionalFormatting sqref="AU163:AU165">
    <cfRule type="expression" dxfId="347" priority="397">
      <formula>IF(RIGHT(TEXT(AU163,"0.#"),1)=".",FALSE,TRUE)</formula>
    </cfRule>
    <cfRule type="expression" dxfId="346" priority="398">
      <formula>IF(RIGHT(TEXT(AU163,"0.#"),1)=".",TRUE,FALSE)</formula>
    </cfRule>
  </conditionalFormatting>
  <conditionalFormatting sqref="AE197">
    <cfRule type="expression" dxfId="345" priority="395">
      <formula>IF(RIGHT(TEXT(AE197,"0.#"),1)=".",FALSE,TRUE)</formula>
    </cfRule>
    <cfRule type="expression" dxfId="344" priority="396">
      <formula>IF(RIGHT(TEXT(AE197,"0.#"),1)=".",TRUE,FALSE)</formula>
    </cfRule>
  </conditionalFormatting>
  <conditionalFormatting sqref="AE198">
    <cfRule type="expression" dxfId="343" priority="393">
      <formula>IF(RIGHT(TEXT(AE198,"0.#"),1)=".",FALSE,TRUE)</formula>
    </cfRule>
    <cfRule type="expression" dxfId="342" priority="394">
      <formula>IF(RIGHT(TEXT(AE198,"0.#"),1)=".",TRUE,FALSE)</formula>
    </cfRule>
  </conditionalFormatting>
  <conditionalFormatting sqref="AM197">
    <cfRule type="expression" dxfId="341" priority="383">
      <formula>IF(RIGHT(TEXT(AM197,"0.#"),1)=".",FALSE,TRUE)</formula>
    </cfRule>
    <cfRule type="expression" dxfId="340" priority="384">
      <formula>IF(RIGHT(TEXT(AM197,"0.#"),1)=".",TRUE,FALSE)</formula>
    </cfRule>
  </conditionalFormatting>
  <conditionalFormatting sqref="AE199">
    <cfRule type="expression" dxfId="339" priority="391">
      <formula>IF(RIGHT(TEXT(AE199,"0.#"),1)=".",FALSE,TRUE)</formula>
    </cfRule>
    <cfRule type="expression" dxfId="338" priority="392">
      <formula>IF(RIGHT(TEXT(AE199,"0.#"),1)=".",TRUE,FALSE)</formula>
    </cfRule>
  </conditionalFormatting>
  <conditionalFormatting sqref="AI199">
    <cfRule type="expression" dxfId="337" priority="389">
      <formula>IF(RIGHT(TEXT(AI199,"0.#"),1)=".",FALSE,TRUE)</formula>
    </cfRule>
    <cfRule type="expression" dxfId="336" priority="390">
      <formula>IF(RIGHT(TEXT(AI199,"0.#"),1)=".",TRUE,FALSE)</formula>
    </cfRule>
  </conditionalFormatting>
  <conditionalFormatting sqref="AI198">
    <cfRule type="expression" dxfId="335" priority="387">
      <formula>IF(RIGHT(TEXT(AI198,"0.#"),1)=".",FALSE,TRUE)</formula>
    </cfRule>
    <cfRule type="expression" dxfId="334" priority="388">
      <formula>IF(RIGHT(TEXT(AI198,"0.#"),1)=".",TRUE,FALSE)</formula>
    </cfRule>
  </conditionalFormatting>
  <conditionalFormatting sqref="AI197">
    <cfRule type="expression" dxfId="333" priority="385">
      <formula>IF(RIGHT(TEXT(AI197,"0.#"),1)=".",FALSE,TRUE)</formula>
    </cfRule>
    <cfRule type="expression" dxfId="332" priority="386">
      <formula>IF(RIGHT(TEXT(AI197,"0.#"),1)=".",TRUE,FALSE)</formula>
    </cfRule>
  </conditionalFormatting>
  <conditionalFormatting sqref="AM198">
    <cfRule type="expression" dxfId="331" priority="381">
      <formula>IF(RIGHT(TEXT(AM198,"0.#"),1)=".",FALSE,TRUE)</formula>
    </cfRule>
    <cfRule type="expression" dxfId="330" priority="382">
      <formula>IF(RIGHT(TEXT(AM198,"0.#"),1)=".",TRUE,FALSE)</formula>
    </cfRule>
  </conditionalFormatting>
  <conditionalFormatting sqref="AM199">
    <cfRule type="expression" dxfId="329" priority="379">
      <formula>IF(RIGHT(TEXT(AM199,"0.#"),1)=".",FALSE,TRUE)</formula>
    </cfRule>
    <cfRule type="expression" dxfId="328" priority="380">
      <formula>IF(RIGHT(TEXT(AM199,"0.#"),1)=".",TRUE,FALSE)</formula>
    </cfRule>
  </conditionalFormatting>
  <conditionalFormatting sqref="AQ197:AQ199">
    <cfRule type="expression" dxfId="327" priority="377">
      <formula>IF(RIGHT(TEXT(AQ197,"0.#"),1)=".",FALSE,TRUE)</formula>
    </cfRule>
    <cfRule type="expression" dxfId="326" priority="378">
      <formula>IF(RIGHT(TEXT(AQ197,"0.#"),1)=".",TRUE,FALSE)</formula>
    </cfRule>
  </conditionalFormatting>
  <conditionalFormatting sqref="AU197:AU199">
    <cfRule type="expression" dxfId="325" priority="375">
      <formula>IF(RIGHT(TEXT(AU197,"0.#"),1)=".",FALSE,TRUE)</formula>
    </cfRule>
    <cfRule type="expression" dxfId="324" priority="376">
      <formula>IF(RIGHT(TEXT(AU197,"0.#"),1)=".",TRUE,FALSE)</formula>
    </cfRule>
  </conditionalFormatting>
  <conditionalFormatting sqref="AE134 AQ134">
    <cfRule type="expression" dxfId="323" priority="373">
      <formula>IF(RIGHT(TEXT(AE134,"0.#"),1)=".",FALSE,TRUE)</formula>
    </cfRule>
    <cfRule type="expression" dxfId="322" priority="374">
      <formula>IF(RIGHT(TEXT(AE134,"0.#"),1)=".",TRUE,FALSE)</formula>
    </cfRule>
  </conditionalFormatting>
  <conditionalFormatting sqref="AI134">
    <cfRule type="expression" dxfId="321" priority="371">
      <formula>IF(RIGHT(TEXT(AI134,"0.#"),1)=".",FALSE,TRUE)</formula>
    </cfRule>
    <cfRule type="expression" dxfId="320" priority="372">
      <formula>IF(RIGHT(TEXT(AI134,"0.#"),1)=".",TRUE,FALSE)</formula>
    </cfRule>
  </conditionalFormatting>
  <conditionalFormatting sqref="AM134">
    <cfRule type="expression" dxfId="319" priority="369">
      <formula>IF(RIGHT(TEXT(AM134,"0.#"),1)=".",FALSE,TRUE)</formula>
    </cfRule>
    <cfRule type="expression" dxfId="318" priority="370">
      <formula>IF(RIGHT(TEXT(AM134,"0.#"),1)=".",TRUE,FALSE)</formula>
    </cfRule>
  </conditionalFormatting>
  <conditionalFormatting sqref="AE135">
    <cfRule type="expression" dxfId="317" priority="367">
      <formula>IF(RIGHT(TEXT(AE135,"0.#"),1)=".",FALSE,TRUE)</formula>
    </cfRule>
    <cfRule type="expression" dxfId="316" priority="368">
      <formula>IF(RIGHT(TEXT(AE135,"0.#"),1)=".",TRUE,FALSE)</formula>
    </cfRule>
  </conditionalFormatting>
  <conditionalFormatting sqref="AI135">
    <cfRule type="expression" dxfId="315" priority="365">
      <formula>IF(RIGHT(TEXT(AI135,"0.#"),1)=".",FALSE,TRUE)</formula>
    </cfRule>
    <cfRule type="expression" dxfId="314" priority="366">
      <formula>IF(RIGHT(TEXT(AI135,"0.#"),1)=".",TRUE,FALSE)</formula>
    </cfRule>
  </conditionalFormatting>
  <conditionalFormatting sqref="AM135">
    <cfRule type="expression" dxfId="313" priority="363">
      <formula>IF(RIGHT(TEXT(AM135,"0.#"),1)=".",FALSE,TRUE)</formula>
    </cfRule>
    <cfRule type="expression" dxfId="312" priority="364">
      <formula>IF(RIGHT(TEXT(AM135,"0.#"),1)=".",TRUE,FALSE)</formula>
    </cfRule>
  </conditionalFormatting>
  <conditionalFormatting sqref="AQ135">
    <cfRule type="expression" dxfId="311" priority="361">
      <formula>IF(RIGHT(TEXT(AQ135,"0.#"),1)=".",FALSE,TRUE)</formula>
    </cfRule>
    <cfRule type="expression" dxfId="310" priority="362">
      <formula>IF(RIGHT(TEXT(AQ135,"0.#"),1)=".",TRUE,FALSE)</formula>
    </cfRule>
  </conditionalFormatting>
  <conditionalFormatting sqref="AU134">
    <cfRule type="expression" dxfId="309" priority="359">
      <formula>IF(RIGHT(TEXT(AU134,"0.#"),1)=".",FALSE,TRUE)</formula>
    </cfRule>
    <cfRule type="expression" dxfId="308" priority="360">
      <formula>IF(RIGHT(TEXT(AU134,"0.#"),1)=".",TRUE,FALSE)</formula>
    </cfRule>
  </conditionalFormatting>
  <conditionalFormatting sqref="AU135">
    <cfRule type="expression" dxfId="307" priority="357">
      <formula>IF(RIGHT(TEXT(AU135,"0.#"),1)=".",FALSE,TRUE)</formula>
    </cfRule>
    <cfRule type="expression" dxfId="306" priority="358">
      <formula>IF(RIGHT(TEXT(AU135,"0.#"),1)=".",TRUE,FALSE)</formula>
    </cfRule>
  </conditionalFormatting>
  <conditionalFormatting sqref="AE168 AQ168">
    <cfRule type="expression" dxfId="305" priority="355">
      <formula>IF(RIGHT(TEXT(AE168,"0.#"),1)=".",FALSE,TRUE)</formula>
    </cfRule>
    <cfRule type="expression" dxfId="304" priority="356">
      <formula>IF(RIGHT(TEXT(AE168,"0.#"),1)=".",TRUE,FALSE)</formula>
    </cfRule>
  </conditionalFormatting>
  <conditionalFormatting sqref="AI168">
    <cfRule type="expression" dxfId="303" priority="353">
      <formula>IF(RIGHT(TEXT(AI168,"0.#"),1)=".",FALSE,TRUE)</formula>
    </cfRule>
    <cfRule type="expression" dxfId="302" priority="354">
      <formula>IF(RIGHT(TEXT(AI168,"0.#"),1)=".",TRUE,FALSE)</formula>
    </cfRule>
  </conditionalFormatting>
  <conditionalFormatting sqref="AM168">
    <cfRule type="expression" dxfId="301" priority="351">
      <formula>IF(RIGHT(TEXT(AM168,"0.#"),1)=".",FALSE,TRUE)</formula>
    </cfRule>
    <cfRule type="expression" dxfId="300" priority="352">
      <formula>IF(RIGHT(TEXT(AM168,"0.#"),1)=".",TRUE,FALSE)</formula>
    </cfRule>
  </conditionalFormatting>
  <conditionalFormatting sqref="AE169">
    <cfRule type="expression" dxfId="299" priority="349">
      <formula>IF(RIGHT(TEXT(AE169,"0.#"),1)=".",FALSE,TRUE)</formula>
    </cfRule>
    <cfRule type="expression" dxfId="298" priority="350">
      <formula>IF(RIGHT(TEXT(AE169,"0.#"),1)=".",TRUE,FALSE)</formula>
    </cfRule>
  </conditionalFormatting>
  <conditionalFormatting sqref="AI169">
    <cfRule type="expression" dxfId="297" priority="347">
      <formula>IF(RIGHT(TEXT(AI169,"0.#"),1)=".",FALSE,TRUE)</formula>
    </cfRule>
    <cfRule type="expression" dxfId="296" priority="348">
      <formula>IF(RIGHT(TEXT(AI169,"0.#"),1)=".",TRUE,FALSE)</formula>
    </cfRule>
  </conditionalFormatting>
  <conditionalFormatting sqref="AM169">
    <cfRule type="expression" dxfId="295" priority="345">
      <formula>IF(RIGHT(TEXT(AM169,"0.#"),1)=".",FALSE,TRUE)</formula>
    </cfRule>
    <cfRule type="expression" dxfId="294" priority="346">
      <formula>IF(RIGHT(TEXT(AM169,"0.#"),1)=".",TRUE,FALSE)</formula>
    </cfRule>
  </conditionalFormatting>
  <conditionalFormatting sqref="AQ169">
    <cfRule type="expression" dxfId="293" priority="343">
      <formula>IF(RIGHT(TEXT(AQ169,"0.#"),1)=".",FALSE,TRUE)</formula>
    </cfRule>
    <cfRule type="expression" dxfId="292" priority="344">
      <formula>IF(RIGHT(TEXT(AQ169,"0.#"),1)=".",TRUE,FALSE)</formula>
    </cfRule>
  </conditionalFormatting>
  <conditionalFormatting sqref="AU168">
    <cfRule type="expression" dxfId="291" priority="341">
      <formula>IF(RIGHT(TEXT(AU168,"0.#"),1)=".",FALSE,TRUE)</formula>
    </cfRule>
    <cfRule type="expression" dxfId="290" priority="342">
      <formula>IF(RIGHT(TEXT(AU168,"0.#"),1)=".",TRUE,FALSE)</formula>
    </cfRule>
  </conditionalFormatting>
  <conditionalFormatting sqref="AU169">
    <cfRule type="expression" dxfId="289" priority="339">
      <formula>IF(RIGHT(TEXT(AU169,"0.#"),1)=".",FALSE,TRUE)</formula>
    </cfRule>
    <cfRule type="expression" dxfId="288" priority="340">
      <formula>IF(RIGHT(TEXT(AU169,"0.#"),1)=".",TRUE,FALSE)</formula>
    </cfRule>
  </conditionalFormatting>
  <conditionalFormatting sqref="AE90">
    <cfRule type="expression" dxfId="287" priority="337">
      <formula>IF(RIGHT(TEXT(AE90,"0.#"),1)=".",FALSE,TRUE)</formula>
    </cfRule>
    <cfRule type="expression" dxfId="286" priority="338">
      <formula>IF(RIGHT(TEXT(AE90,"0.#"),1)=".",TRUE,FALSE)</formula>
    </cfRule>
  </conditionalFormatting>
  <conditionalFormatting sqref="AE91">
    <cfRule type="expression" dxfId="285" priority="335">
      <formula>IF(RIGHT(TEXT(AE91,"0.#"),1)=".",FALSE,TRUE)</formula>
    </cfRule>
    <cfRule type="expression" dxfId="284" priority="336">
      <formula>IF(RIGHT(TEXT(AE91,"0.#"),1)=".",TRUE,FALSE)</formula>
    </cfRule>
  </conditionalFormatting>
  <conditionalFormatting sqref="AM90">
    <cfRule type="expression" dxfId="283" priority="325">
      <formula>IF(RIGHT(TEXT(AM90,"0.#"),1)=".",FALSE,TRUE)</formula>
    </cfRule>
    <cfRule type="expression" dxfId="282" priority="326">
      <formula>IF(RIGHT(TEXT(AM90,"0.#"),1)=".",TRUE,FALSE)</formula>
    </cfRule>
  </conditionalFormatting>
  <conditionalFormatting sqref="AE92">
    <cfRule type="expression" dxfId="281" priority="333">
      <formula>IF(RIGHT(TEXT(AE92,"0.#"),1)=".",FALSE,TRUE)</formula>
    </cfRule>
    <cfRule type="expression" dxfId="280" priority="334">
      <formula>IF(RIGHT(TEXT(AE92,"0.#"),1)=".",TRUE,FALSE)</formula>
    </cfRule>
  </conditionalFormatting>
  <conditionalFormatting sqref="AI92">
    <cfRule type="expression" dxfId="279" priority="331">
      <formula>IF(RIGHT(TEXT(AI92,"0.#"),1)=".",FALSE,TRUE)</formula>
    </cfRule>
    <cfRule type="expression" dxfId="278" priority="332">
      <formula>IF(RIGHT(TEXT(AI92,"0.#"),1)=".",TRUE,FALSE)</formula>
    </cfRule>
  </conditionalFormatting>
  <conditionalFormatting sqref="AI91">
    <cfRule type="expression" dxfId="277" priority="329">
      <formula>IF(RIGHT(TEXT(AI91,"0.#"),1)=".",FALSE,TRUE)</formula>
    </cfRule>
    <cfRule type="expression" dxfId="276" priority="330">
      <formula>IF(RIGHT(TEXT(AI91,"0.#"),1)=".",TRUE,FALSE)</formula>
    </cfRule>
  </conditionalFormatting>
  <conditionalFormatting sqref="AI90">
    <cfRule type="expression" dxfId="275" priority="327">
      <formula>IF(RIGHT(TEXT(AI90,"0.#"),1)=".",FALSE,TRUE)</formula>
    </cfRule>
    <cfRule type="expression" dxfId="274" priority="328">
      <formula>IF(RIGHT(TEXT(AI90,"0.#"),1)=".",TRUE,FALSE)</formula>
    </cfRule>
  </conditionalFormatting>
  <conditionalFormatting sqref="AM91">
    <cfRule type="expression" dxfId="273" priority="323">
      <formula>IF(RIGHT(TEXT(AM91,"0.#"),1)=".",FALSE,TRUE)</formula>
    </cfRule>
    <cfRule type="expression" dxfId="272" priority="324">
      <formula>IF(RIGHT(TEXT(AM91,"0.#"),1)=".",TRUE,FALSE)</formula>
    </cfRule>
  </conditionalFormatting>
  <conditionalFormatting sqref="AM92">
    <cfRule type="expression" dxfId="271" priority="321">
      <formula>IF(RIGHT(TEXT(AM92,"0.#"),1)=".",FALSE,TRUE)</formula>
    </cfRule>
    <cfRule type="expression" dxfId="270" priority="322">
      <formula>IF(RIGHT(TEXT(AM92,"0.#"),1)=".",TRUE,FALSE)</formula>
    </cfRule>
  </conditionalFormatting>
  <conditionalFormatting sqref="AQ90:AQ92">
    <cfRule type="expression" dxfId="269" priority="319">
      <formula>IF(RIGHT(TEXT(AQ90,"0.#"),1)=".",FALSE,TRUE)</formula>
    </cfRule>
    <cfRule type="expression" dxfId="268" priority="320">
      <formula>IF(RIGHT(TEXT(AQ90,"0.#"),1)=".",TRUE,FALSE)</formula>
    </cfRule>
  </conditionalFormatting>
  <conditionalFormatting sqref="AU90:AU92">
    <cfRule type="expression" dxfId="267" priority="317">
      <formula>IF(RIGHT(TEXT(AU90,"0.#"),1)=".",FALSE,TRUE)</formula>
    </cfRule>
    <cfRule type="expression" dxfId="266" priority="318">
      <formula>IF(RIGHT(TEXT(AU90,"0.#"),1)=".",TRUE,FALSE)</formula>
    </cfRule>
  </conditionalFormatting>
  <conditionalFormatting sqref="AE85">
    <cfRule type="expression" dxfId="265" priority="315">
      <formula>IF(RIGHT(TEXT(AE85,"0.#"),1)=".",FALSE,TRUE)</formula>
    </cfRule>
    <cfRule type="expression" dxfId="264" priority="316">
      <formula>IF(RIGHT(TEXT(AE85,"0.#"),1)=".",TRUE,FALSE)</formula>
    </cfRule>
  </conditionalFormatting>
  <conditionalFormatting sqref="AE86">
    <cfRule type="expression" dxfId="263" priority="313">
      <formula>IF(RIGHT(TEXT(AE86,"0.#"),1)=".",FALSE,TRUE)</formula>
    </cfRule>
    <cfRule type="expression" dxfId="262" priority="314">
      <formula>IF(RIGHT(TEXT(AE86,"0.#"),1)=".",TRUE,FALSE)</formula>
    </cfRule>
  </conditionalFormatting>
  <conditionalFormatting sqref="AM85">
    <cfRule type="expression" dxfId="261" priority="303">
      <formula>IF(RIGHT(TEXT(AM85,"0.#"),1)=".",FALSE,TRUE)</formula>
    </cfRule>
    <cfRule type="expression" dxfId="260" priority="304">
      <formula>IF(RIGHT(TEXT(AM85,"0.#"),1)=".",TRUE,FALSE)</formula>
    </cfRule>
  </conditionalFormatting>
  <conditionalFormatting sqref="AE87">
    <cfRule type="expression" dxfId="259" priority="311">
      <formula>IF(RIGHT(TEXT(AE87,"0.#"),1)=".",FALSE,TRUE)</formula>
    </cfRule>
    <cfRule type="expression" dxfId="258" priority="312">
      <formula>IF(RIGHT(TEXT(AE87,"0.#"),1)=".",TRUE,FALSE)</formula>
    </cfRule>
  </conditionalFormatting>
  <conditionalFormatting sqref="AI87">
    <cfRule type="expression" dxfId="257" priority="309">
      <formula>IF(RIGHT(TEXT(AI87,"0.#"),1)=".",FALSE,TRUE)</formula>
    </cfRule>
    <cfRule type="expression" dxfId="256" priority="310">
      <formula>IF(RIGHT(TEXT(AI87,"0.#"),1)=".",TRUE,FALSE)</formula>
    </cfRule>
  </conditionalFormatting>
  <conditionalFormatting sqref="AI86">
    <cfRule type="expression" dxfId="255" priority="307">
      <formula>IF(RIGHT(TEXT(AI86,"0.#"),1)=".",FALSE,TRUE)</formula>
    </cfRule>
    <cfRule type="expression" dxfId="254" priority="308">
      <formula>IF(RIGHT(TEXT(AI86,"0.#"),1)=".",TRUE,FALSE)</formula>
    </cfRule>
  </conditionalFormatting>
  <conditionalFormatting sqref="AI85">
    <cfRule type="expression" dxfId="253" priority="305">
      <formula>IF(RIGHT(TEXT(AI85,"0.#"),1)=".",FALSE,TRUE)</formula>
    </cfRule>
    <cfRule type="expression" dxfId="252" priority="306">
      <formula>IF(RIGHT(TEXT(AI85,"0.#"),1)=".",TRUE,FALSE)</formula>
    </cfRule>
  </conditionalFormatting>
  <conditionalFormatting sqref="AM86">
    <cfRule type="expression" dxfId="251" priority="301">
      <formula>IF(RIGHT(TEXT(AM86,"0.#"),1)=".",FALSE,TRUE)</formula>
    </cfRule>
    <cfRule type="expression" dxfId="250" priority="302">
      <formula>IF(RIGHT(TEXT(AM86,"0.#"),1)=".",TRUE,FALSE)</formula>
    </cfRule>
  </conditionalFormatting>
  <conditionalFormatting sqref="AM87">
    <cfRule type="expression" dxfId="249" priority="299">
      <formula>IF(RIGHT(TEXT(AM87,"0.#"),1)=".",FALSE,TRUE)</formula>
    </cfRule>
    <cfRule type="expression" dxfId="248" priority="300">
      <formula>IF(RIGHT(TEXT(AM87,"0.#"),1)=".",TRUE,FALSE)</formula>
    </cfRule>
  </conditionalFormatting>
  <conditionalFormatting sqref="AQ85:AQ87">
    <cfRule type="expression" dxfId="247" priority="297">
      <formula>IF(RIGHT(TEXT(AQ85,"0.#"),1)=".",FALSE,TRUE)</formula>
    </cfRule>
    <cfRule type="expression" dxfId="246" priority="298">
      <formula>IF(RIGHT(TEXT(AQ85,"0.#"),1)=".",TRUE,FALSE)</formula>
    </cfRule>
  </conditionalFormatting>
  <conditionalFormatting sqref="AU85:AU87">
    <cfRule type="expression" dxfId="245" priority="295">
      <formula>IF(RIGHT(TEXT(AU85,"0.#"),1)=".",FALSE,TRUE)</formula>
    </cfRule>
    <cfRule type="expression" dxfId="244" priority="296">
      <formula>IF(RIGHT(TEXT(AU85,"0.#"),1)=".",TRUE,FALSE)</formula>
    </cfRule>
  </conditionalFormatting>
  <conditionalFormatting sqref="AE124">
    <cfRule type="expression" dxfId="243" priority="293">
      <formula>IF(RIGHT(TEXT(AE124,"0.#"),1)=".",FALSE,TRUE)</formula>
    </cfRule>
    <cfRule type="expression" dxfId="242" priority="294">
      <formula>IF(RIGHT(TEXT(AE124,"0.#"),1)=".",TRUE,FALSE)</formula>
    </cfRule>
  </conditionalFormatting>
  <conditionalFormatting sqref="AE125">
    <cfRule type="expression" dxfId="241" priority="291">
      <formula>IF(RIGHT(TEXT(AE125,"0.#"),1)=".",FALSE,TRUE)</formula>
    </cfRule>
    <cfRule type="expression" dxfId="240" priority="292">
      <formula>IF(RIGHT(TEXT(AE125,"0.#"),1)=".",TRUE,FALSE)</formula>
    </cfRule>
  </conditionalFormatting>
  <conditionalFormatting sqref="AM124">
    <cfRule type="expression" dxfId="239" priority="281">
      <formula>IF(RIGHT(TEXT(AM124,"0.#"),1)=".",FALSE,TRUE)</formula>
    </cfRule>
    <cfRule type="expression" dxfId="238" priority="282">
      <formula>IF(RIGHT(TEXT(AM124,"0.#"),1)=".",TRUE,FALSE)</formula>
    </cfRule>
  </conditionalFormatting>
  <conditionalFormatting sqref="AE126">
    <cfRule type="expression" dxfId="237" priority="289">
      <formula>IF(RIGHT(TEXT(AE126,"0.#"),1)=".",FALSE,TRUE)</formula>
    </cfRule>
    <cfRule type="expression" dxfId="236" priority="290">
      <formula>IF(RIGHT(TEXT(AE126,"0.#"),1)=".",TRUE,FALSE)</formula>
    </cfRule>
  </conditionalFormatting>
  <conditionalFormatting sqref="AI126">
    <cfRule type="expression" dxfId="235" priority="287">
      <formula>IF(RIGHT(TEXT(AI126,"0.#"),1)=".",FALSE,TRUE)</formula>
    </cfRule>
    <cfRule type="expression" dxfId="234" priority="288">
      <formula>IF(RIGHT(TEXT(AI126,"0.#"),1)=".",TRUE,FALSE)</formula>
    </cfRule>
  </conditionalFormatting>
  <conditionalFormatting sqref="AI125">
    <cfRule type="expression" dxfId="233" priority="285">
      <formula>IF(RIGHT(TEXT(AI125,"0.#"),1)=".",FALSE,TRUE)</formula>
    </cfRule>
    <cfRule type="expression" dxfId="232" priority="286">
      <formula>IF(RIGHT(TEXT(AI125,"0.#"),1)=".",TRUE,FALSE)</formula>
    </cfRule>
  </conditionalFormatting>
  <conditionalFormatting sqref="AI124">
    <cfRule type="expression" dxfId="231" priority="283">
      <formula>IF(RIGHT(TEXT(AI124,"0.#"),1)=".",FALSE,TRUE)</formula>
    </cfRule>
    <cfRule type="expression" dxfId="230" priority="284">
      <formula>IF(RIGHT(TEXT(AI124,"0.#"),1)=".",TRUE,FALSE)</formula>
    </cfRule>
  </conditionalFormatting>
  <conditionalFormatting sqref="AM125">
    <cfRule type="expression" dxfId="229" priority="279">
      <formula>IF(RIGHT(TEXT(AM125,"0.#"),1)=".",FALSE,TRUE)</formula>
    </cfRule>
    <cfRule type="expression" dxfId="228" priority="280">
      <formula>IF(RIGHT(TEXT(AM125,"0.#"),1)=".",TRUE,FALSE)</formula>
    </cfRule>
  </conditionalFormatting>
  <conditionalFormatting sqref="AM126">
    <cfRule type="expression" dxfId="227" priority="277">
      <formula>IF(RIGHT(TEXT(AM126,"0.#"),1)=".",FALSE,TRUE)</formula>
    </cfRule>
    <cfRule type="expression" dxfId="226" priority="278">
      <formula>IF(RIGHT(TEXT(AM126,"0.#"),1)=".",TRUE,FALSE)</formula>
    </cfRule>
  </conditionalFormatting>
  <conditionalFormatting sqref="AQ124:AQ126">
    <cfRule type="expression" dxfId="225" priority="275">
      <formula>IF(RIGHT(TEXT(AQ124,"0.#"),1)=".",FALSE,TRUE)</formula>
    </cfRule>
    <cfRule type="expression" dxfId="224" priority="276">
      <formula>IF(RIGHT(TEXT(AQ124,"0.#"),1)=".",TRUE,FALSE)</formula>
    </cfRule>
  </conditionalFormatting>
  <conditionalFormatting sqref="AU124:AU126">
    <cfRule type="expression" dxfId="223" priority="273">
      <formula>IF(RIGHT(TEXT(AU124,"0.#"),1)=".",FALSE,TRUE)</formula>
    </cfRule>
    <cfRule type="expression" dxfId="222" priority="274">
      <formula>IF(RIGHT(TEXT(AU124,"0.#"),1)=".",TRUE,FALSE)</formula>
    </cfRule>
  </conditionalFormatting>
  <conditionalFormatting sqref="AE119">
    <cfRule type="expression" dxfId="221" priority="271">
      <formula>IF(RIGHT(TEXT(AE119,"0.#"),1)=".",FALSE,TRUE)</formula>
    </cfRule>
    <cfRule type="expression" dxfId="220" priority="272">
      <formula>IF(RIGHT(TEXT(AE119,"0.#"),1)=".",TRUE,FALSE)</formula>
    </cfRule>
  </conditionalFormatting>
  <conditionalFormatting sqref="AE120">
    <cfRule type="expression" dxfId="219" priority="269">
      <formula>IF(RIGHT(TEXT(AE120,"0.#"),1)=".",FALSE,TRUE)</formula>
    </cfRule>
    <cfRule type="expression" dxfId="218" priority="270">
      <formula>IF(RIGHT(TEXT(AE120,"0.#"),1)=".",TRUE,FALSE)</formula>
    </cfRule>
  </conditionalFormatting>
  <conditionalFormatting sqref="AM119">
    <cfRule type="expression" dxfId="217" priority="259">
      <formula>IF(RIGHT(TEXT(AM119,"0.#"),1)=".",FALSE,TRUE)</formula>
    </cfRule>
    <cfRule type="expression" dxfId="216" priority="260">
      <formula>IF(RIGHT(TEXT(AM119,"0.#"),1)=".",TRUE,FALSE)</formula>
    </cfRule>
  </conditionalFormatting>
  <conditionalFormatting sqref="AE121">
    <cfRule type="expression" dxfId="215" priority="267">
      <formula>IF(RIGHT(TEXT(AE121,"0.#"),1)=".",FALSE,TRUE)</formula>
    </cfRule>
    <cfRule type="expression" dxfId="214" priority="268">
      <formula>IF(RIGHT(TEXT(AE121,"0.#"),1)=".",TRUE,FALSE)</formula>
    </cfRule>
  </conditionalFormatting>
  <conditionalFormatting sqref="AI121">
    <cfRule type="expression" dxfId="213" priority="265">
      <formula>IF(RIGHT(TEXT(AI121,"0.#"),1)=".",FALSE,TRUE)</formula>
    </cfRule>
    <cfRule type="expression" dxfId="212" priority="266">
      <formula>IF(RIGHT(TEXT(AI121,"0.#"),1)=".",TRUE,FALSE)</formula>
    </cfRule>
  </conditionalFormatting>
  <conditionalFormatting sqref="AI120">
    <cfRule type="expression" dxfId="211" priority="263">
      <formula>IF(RIGHT(TEXT(AI120,"0.#"),1)=".",FALSE,TRUE)</formula>
    </cfRule>
    <cfRule type="expression" dxfId="210" priority="264">
      <formula>IF(RIGHT(TEXT(AI120,"0.#"),1)=".",TRUE,FALSE)</formula>
    </cfRule>
  </conditionalFormatting>
  <conditionalFormatting sqref="AI119">
    <cfRule type="expression" dxfId="209" priority="261">
      <formula>IF(RIGHT(TEXT(AI119,"0.#"),1)=".",FALSE,TRUE)</formula>
    </cfRule>
    <cfRule type="expression" dxfId="208" priority="262">
      <formula>IF(RIGHT(TEXT(AI119,"0.#"),1)=".",TRUE,FALSE)</formula>
    </cfRule>
  </conditionalFormatting>
  <conditionalFormatting sqref="AM120">
    <cfRule type="expression" dxfId="207" priority="257">
      <formula>IF(RIGHT(TEXT(AM120,"0.#"),1)=".",FALSE,TRUE)</formula>
    </cfRule>
    <cfRule type="expression" dxfId="206" priority="258">
      <formula>IF(RIGHT(TEXT(AM120,"0.#"),1)=".",TRUE,FALSE)</formula>
    </cfRule>
  </conditionalFormatting>
  <conditionalFormatting sqref="AM121">
    <cfRule type="expression" dxfId="205" priority="255">
      <formula>IF(RIGHT(TEXT(AM121,"0.#"),1)=".",FALSE,TRUE)</formula>
    </cfRule>
    <cfRule type="expression" dxfId="204" priority="256">
      <formula>IF(RIGHT(TEXT(AM121,"0.#"),1)=".",TRUE,FALSE)</formula>
    </cfRule>
  </conditionalFormatting>
  <conditionalFormatting sqref="AQ119:AQ121">
    <cfRule type="expression" dxfId="203" priority="253">
      <formula>IF(RIGHT(TEXT(AQ119,"0.#"),1)=".",FALSE,TRUE)</formula>
    </cfRule>
    <cfRule type="expression" dxfId="202" priority="254">
      <formula>IF(RIGHT(TEXT(AQ119,"0.#"),1)=".",TRUE,FALSE)</formula>
    </cfRule>
  </conditionalFormatting>
  <conditionalFormatting sqref="AU119:AU121">
    <cfRule type="expression" dxfId="201" priority="251">
      <formula>IF(RIGHT(TEXT(AU119,"0.#"),1)=".",FALSE,TRUE)</formula>
    </cfRule>
    <cfRule type="expression" dxfId="200" priority="252">
      <formula>IF(RIGHT(TEXT(AU119,"0.#"),1)=".",TRUE,FALSE)</formula>
    </cfRule>
  </conditionalFormatting>
  <conditionalFormatting sqref="AE158">
    <cfRule type="expression" dxfId="199" priority="249">
      <formula>IF(RIGHT(TEXT(AE158,"0.#"),1)=".",FALSE,TRUE)</formula>
    </cfRule>
    <cfRule type="expression" dxfId="198" priority="250">
      <formula>IF(RIGHT(TEXT(AE158,"0.#"),1)=".",TRUE,FALSE)</formula>
    </cfRule>
  </conditionalFormatting>
  <conditionalFormatting sqref="AE159">
    <cfRule type="expression" dxfId="197" priority="247">
      <formula>IF(RIGHT(TEXT(AE159,"0.#"),1)=".",FALSE,TRUE)</formula>
    </cfRule>
    <cfRule type="expression" dxfId="196" priority="248">
      <formula>IF(RIGHT(TEXT(AE159,"0.#"),1)=".",TRUE,FALSE)</formula>
    </cfRule>
  </conditionalFormatting>
  <conditionalFormatting sqref="AM158">
    <cfRule type="expression" dxfId="195" priority="237">
      <formula>IF(RIGHT(TEXT(AM158,"0.#"),1)=".",FALSE,TRUE)</formula>
    </cfRule>
    <cfRule type="expression" dxfId="194" priority="238">
      <formula>IF(RIGHT(TEXT(AM158,"0.#"),1)=".",TRUE,FALSE)</formula>
    </cfRule>
  </conditionalFormatting>
  <conditionalFormatting sqref="AE160">
    <cfRule type="expression" dxfId="193" priority="245">
      <formula>IF(RIGHT(TEXT(AE160,"0.#"),1)=".",FALSE,TRUE)</formula>
    </cfRule>
    <cfRule type="expression" dxfId="192" priority="246">
      <formula>IF(RIGHT(TEXT(AE160,"0.#"),1)=".",TRUE,FALSE)</formula>
    </cfRule>
  </conditionalFormatting>
  <conditionalFormatting sqref="AI160">
    <cfRule type="expression" dxfId="191" priority="243">
      <formula>IF(RIGHT(TEXT(AI160,"0.#"),1)=".",FALSE,TRUE)</formula>
    </cfRule>
    <cfRule type="expression" dxfId="190" priority="244">
      <formula>IF(RIGHT(TEXT(AI160,"0.#"),1)=".",TRUE,FALSE)</formula>
    </cfRule>
  </conditionalFormatting>
  <conditionalFormatting sqref="AI159">
    <cfRule type="expression" dxfId="189" priority="241">
      <formula>IF(RIGHT(TEXT(AI159,"0.#"),1)=".",FALSE,TRUE)</formula>
    </cfRule>
    <cfRule type="expression" dxfId="188" priority="242">
      <formula>IF(RIGHT(TEXT(AI159,"0.#"),1)=".",TRUE,FALSE)</formula>
    </cfRule>
  </conditionalFormatting>
  <conditionalFormatting sqref="AI158">
    <cfRule type="expression" dxfId="187" priority="239">
      <formula>IF(RIGHT(TEXT(AI158,"0.#"),1)=".",FALSE,TRUE)</formula>
    </cfRule>
    <cfRule type="expression" dxfId="186" priority="240">
      <formula>IF(RIGHT(TEXT(AI158,"0.#"),1)=".",TRUE,FALSE)</formula>
    </cfRule>
  </conditionalFormatting>
  <conditionalFormatting sqref="AM159">
    <cfRule type="expression" dxfId="185" priority="235">
      <formula>IF(RIGHT(TEXT(AM159,"0.#"),1)=".",FALSE,TRUE)</formula>
    </cfRule>
    <cfRule type="expression" dxfId="184" priority="236">
      <formula>IF(RIGHT(TEXT(AM159,"0.#"),1)=".",TRUE,FALSE)</formula>
    </cfRule>
  </conditionalFormatting>
  <conditionalFormatting sqref="AM160">
    <cfRule type="expression" dxfId="183" priority="233">
      <formula>IF(RIGHT(TEXT(AM160,"0.#"),1)=".",FALSE,TRUE)</formula>
    </cfRule>
    <cfRule type="expression" dxfId="182" priority="234">
      <formula>IF(RIGHT(TEXT(AM160,"0.#"),1)=".",TRUE,FALSE)</formula>
    </cfRule>
  </conditionalFormatting>
  <conditionalFormatting sqref="AQ158:AQ160">
    <cfRule type="expression" dxfId="181" priority="231">
      <formula>IF(RIGHT(TEXT(AQ158,"0.#"),1)=".",FALSE,TRUE)</formula>
    </cfRule>
    <cfRule type="expression" dxfId="180" priority="232">
      <formula>IF(RIGHT(TEXT(AQ158,"0.#"),1)=".",TRUE,FALSE)</formula>
    </cfRule>
  </conditionalFormatting>
  <conditionalFormatting sqref="AU158:AU160">
    <cfRule type="expression" dxfId="179" priority="229">
      <formula>IF(RIGHT(TEXT(AU158,"0.#"),1)=".",FALSE,TRUE)</formula>
    </cfRule>
    <cfRule type="expression" dxfId="178" priority="230">
      <formula>IF(RIGHT(TEXT(AU158,"0.#"),1)=".",TRUE,FALSE)</formula>
    </cfRule>
  </conditionalFormatting>
  <conditionalFormatting sqref="AE153">
    <cfRule type="expression" dxfId="177" priority="227">
      <formula>IF(RIGHT(TEXT(AE153,"0.#"),1)=".",FALSE,TRUE)</formula>
    </cfRule>
    <cfRule type="expression" dxfId="176" priority="228">
      <formula>IF(RIGHT(TEXT(AE153,"0.#"),1)=".",TRUE,FALSE)</formula>
    </cfRule>
  </conditionalFormatting>
  <conditionalFormatting sqref="AE154">
    <cfRule type="expression" dxfId="175" priority="225">
      <formula>IF(RIGHT(TEXT(AE154,"0.#"),1)=".",FALSE,TRUE)</formula>
    </cfRule>
    <cfRule type="expression" dxfId="174" priority="226">
      <formula>IF(RIGHT(TEXT(AE154,"0.#"),1)=".",TRUE,FALSE)</formula>
    </cfRule>
  </conditionalFormatting>
  <conditionalFormatting sqref="AM153">
    <cfRule type="expression" dxfId="173" priority="215">
      <formula>IF(RIGHT(TEXT(AM153,"0.#"),1)=".",FALSE,TRUE)</formula>
    </cfRule>
    <cfRule type="expression" dxfId="172" priority="216">
      <formula>IF(RIGHT(TEXT(AM153,"0.#"),1)=".",TRUE,FALSE)</formula>
    </cfRule>
  </conditionalFormatting>
  <conditionalFormatting sqref="AE155">
    <cfRule type="expression" dxfId="171" priority="223">
      <formula>IF(RIGHT(TEXT(AE155,"0.#"),1)=".",FALSE,TRUE)</formula>
    </cfRule>
    <cfRule type="expression" dxfId="170" priority="224">
      <formula>IF(RIGHT(TEXT(AE155,"0.#"),1)=".",TRUE,FALSE)</formula>
    </cfRule>
  </conditionalFormatting>
  <conditionalFormatting sqref="AI155">
    <cfRule type="expression" dxfId="169" priority="221">
      <formula>IF(RIGHT(TEXT(AI155,"0.#"),1)=".",FALSE,TRUE)</formula>
    </cfRule>
    <cfRule type="expression" dxfId="168" priority="222">
      <formula>IF(RIGHT(TEXT(AI155,"0.#"),1)=".",TRUE,FALSE)</formula>
    </cfRule>
  </conditionalFormatting>
  <conditionalFormatting sqref="AI154">
    <cfRule type="expression" dxfId="167" priority="219">
      <formula>IF(RIGHT(TEXT(AI154,"0.#"),1)=".",FALSE,TRUE)</formula>
    </cfRule>
    <cfRule type="expression" dxfId="166" priority="220">
      <formula>IF(RIGHT(TEXT(AI154,"0.#"),1)=".",TRUE,FALSE)</formula>
    </cfRule>
  </conditionalFormatting>
  <conditionalFormatting sqref="AI153">
    <cfRule type="expression" dxfId="165" priority="217">
      <formula>IF(RIGHT(TEXT(AI153,"0.#"),1)=".",FALSE,TRUE)</formula>
    </cfRule>
    <cfRule type="expression" dxfId="164" priority="218">
      <formula>IF(RIGHT(TEXT(AI153,"0.#"),1)=".",TRUE,FALSE)</formula>
    </cfRule>
  </conditionalFormatting>
  <conditionalFormatting sqref="AM154">
    <cfRule type="expression" dxfId="163" priority="213">
      <formula>IF(RIGHT(TEXT(AM154,"0.#"),1)=".",FALSE,TRUE)</formula>
    </cfRule>
    <cfRule type="expression" dxfId="162" priority="214">
      <formula>IF(RIGHT(TEXT(AM154,"0.#"),1)=".",TRUE,FALSE)</formula>
    </cfRule>
  </conditionalFormatting>
  <conditionalFormatting sqref="AM155">
    <cfRule type="expression" dxfId="161" priority="211">
      <formula>IF(RIGHT(TEXT(AM155,"0.#"),1)=".",FALSE,TRUE)</formula>
    </cfRule>
    <cfRule type="expression" dxfId="160" priority="212">
      <formula>IF(RIGHT(TEXT(AM155,"0.#"),1)=".",TRUE,FALSE)</formula>
    </cfRule>
  </conditionalFormatting>
  <conditionalFormatting sqref="AQ153:AQ155">
    <cfRule type="expression" dxfId="159" priority="209">
      <formula>IF(RIGHT(TEXT(AQ153,"0.#"),1)=".",FALSE,TRUE)</formula>
    </cfRule>
    <cfRule type="expression" dxfId="158" priority="210">
      <formula>IF(RIGHT(TEXT(AQ153,"0.#"),1)=".",TRUE,FALSE)</formula>
    </cfRule>
  </conditionalFormatting>
  <conditionalFormatting sqref="AU153:AU155">
    <cfRule type="expression" dxfId="157" priority="207">
      <formula>IF(RIGHT(TEXT(AU153,"0.#"),1)=".",FALSE,TRUE)</formula>
    </cfRule>
    <cfRule type="expression" dxfId="156" priority="208">
      <formula>IF(RIGHT(TEXT(AU153,"0.#"),1)=".",TRUE,FALSE)</formula>
    </cfRule>
  </conditionalFormatting>
  <conditionalFormatting sqref="AE192">
    <cfRule type="expression" dxfId="155" priority="205">
      <formula>IF(RIGHT(TEXT(AE192,"0.#"),1)=".",FALSE,TRUE)</formula>
    </cfRule>
    <cfRule type="expression" dxfId="154" priority="206">
      <formula>IF(RIGHT(TEXT(AE192,"0.#"),1)=".",TRUE,FALSE)</formula>
    </cfRule>
  </conditionalFormatting>
  <conditionalFormatting sqref="AE193">
    <cfRule type="expression" dxfId="153" priority="203">
      <formula>IF(RIGHT(TEXT(AE193,"0.#"),1)=".",FALSE,TRUE)</formula>
    </cfRule>
    <cfRule type="expression" dxfId="152" priority="204">
      <formula>IF(RIGHT(TEXT(AE193,"0.#"),1)=".",TRUE,FALSE)</formula>
    </cfRule>
  </conditionalFormatting>
  <conditionalFormatting sqref="AM192">
    <cfRule type="expression" dxfId="151" priority="193">
      <formula>IF(RIGHT(TEXT(AM192,"0.#"),1)=".",FALSE,TRUE)</formula>
    </cfRule>
    <cfRule type="expression" dxfId="150" priority="194">
      <formula>IF(RIGHT(TEXT(AM192,"0.#"),1)=".",TRUE,FALSE)</formula>
    </cfRule>
  </conditionalFormatting>
  <conditionalFormatting sqref="AE194">
    <cfRule type="expression" dxfId="149" priority="201">
      <formula>IF(RIGHT(TEXT(AE194,"0.#"),1)=".",FALSE,TRUE)</formula>
    </cfRule>
    <cfRule type="expression" dxfId="148" priority="202">
      <formula>IF(RIGHT(TEXT(AE194,"0.#"),1)=".",TRUE,FALSE)</formula>
    </cfRule>
  </conditionalFormatting>
  <conditionalFormatting sqref="AI194">
    <cfRule type="expression" dxfId="147" priority="199">
      <formula>IF(RIGHT(TEXT(AI194,"0.#"),1)=".",FALSE,TRUE)</formula>
    </cfRule>
    <cfRule type="expression" dxfId="146" priority="200">
      <formula>IF(RIGHT(TEXT(AI194,"0.#"),1)=".",TRUE,FALSE)</formula>
    </cfRule>
  </conditionalFormatting>
  <conditionalFormatting sqref="AI193">
    <cfRule type="expression" dxfId="145" priority="197">
      <formula>IF(RIGHT(TEXT(AI193,"0.#"),1)=".",FALSE,TRUE)</formula>
    </cfRule>
    <cfRule type="expression" dxfId="144" priority="198">
      <formula>IF(RIGHT(TEXT(AI193,"0.#"),1)=".",TRUE,FALSE)</formula>
    </cfRule>
  </conditionalFormatting>
  <conditionalFormatting sqref="AI192">
    <cfRule type="expression" dxfId="143" priority="195">
      <formula>IF(RIGHT(TEXT(AI192,"0.#"),1)=".",FALSE,TRUE)</formula>
    </cfRule>
    <cfRule type="expression" dxfId="142" priority="196">
      <formula>IF(RIGHT(TEXT(AI192,"0.#"),1)=".",TRUE,FALSE)</formula>
    </cfRule>
  </conditionalFormatting>
  <conditionalFormatting sqref="AM193">
    <cfRule type="expression" dxfId="141" priority="191">
      <formula>IF(RIGHT(TEXT(AM193,"0.#"),1)=".",FALSE,TRUE)</formula>
    </cfRule>
    <cfRule type="expression" dxfId="140" priority="192">
      <formula>IF(RIGHT(TEXT(AM193,"0.#"),1)=".",TRUE,FALSE)</formula>
    </cfRule>
  </conditionalFormatting>
  <conditionalFormatting sqref="AM194">
    <cfRule type="expression" dxfId="139" priority="189">
      <formula>IF(RIGHT(TEXT(AM194,"0.#"),1)=".",FALSE,TRUE)</formula>
    </cfRule>
    <cfRule type="expression" dxfId="138" priority="190">
      <formula>IF(RIGHT(TEXT(AM194,"0.#"),1)=".",TRUE,FALSE)</formula>
    </cfRule>
  </conditionalFormatting>
  <conditionalFormatting sqref="AQ192:AQ194">
    <cfRule type="expression" dxfId="137" priority="187">
      <formula>IF(RIGHT(TEXT(AQ192,"0.#"),1)=".",FALSE,TRUE)</formula>
    </cfRule>
    <cfRule type="expression" dxfId="136" priority="188">
      <formula>IF(RIGHT(TEXT(AQ192,"0.#"),1)=".",TRUE,FALSE)</formula>
    </cfRule>
  </conditionalFormatting>
  <conditionalFormatting sqref="AU192:AU194">
    <cfRule type="expression" dxfId="135" priority="185">
      <formula>IF(RIGHT(TEXT(AU192,"0.#"),1)=".",FALSE,TRUE)</formula>
    </cfRule>
    <cfRule type="expression" dxfId="134" priority="186">
      <formula>IF(RIGHT(TEXT(AU192,"0.#"),1)=".",TRUE,FALSE)</formula>
    </cfRule>
  </conditionalFormatting>
  <conditionalFormatting sqref="AE187">
    <cfRule type="expression" dxfId="133" priority="183">
      <formula>IF(RIGHT(TEXT(AE187,"0.#"),1)=".",FALSE,TRUE)</formula>
    </cfRule>
    <cfRule type="expression" dxfId="132" priority="184">
      <formula>IF(RIGHT(TEXT(AE187,"0.#"),1)=".",TRUE,FALSE)</formula>
    </cfRule>
  </conditionalFormatting>
  <conditionalFormatting sqref="AE188">
    <cfRule type="expression" dxfId="131" priority="181">
      <formula>IF(RIGHT(TEXT(AE188,"0.#"),1)=".",FALSE,TRUE)</formula>
    </cfRule>
    <cfRule type="expression" dxfId="130" priority="182">
      <formula>IF(RIGHT(TEXT(AE188,"0.#"),1)=".",TRUE,FALSE)</formula>
    </cfRule>
  </conditionalFormatting>
  <conditionalFormatting sqref="AM187">
    <cfRule type="expression" dxfId="129" priority="171">
      <formula>IF(RIGHT(TEXT(AM187,"0.#"),1)=".",FALSE,TRUE)</formula>
    </cfRule>
    <cfRule type="expression" dxfId="128" priority="172">
      <formula>IF(RIGHT(TEXT(AM187,"0.#"),1)=".",TRUE,FALSE)</formula>
    </cfRule>
  </conditionalFormatting>
  <conditionalFormatting sqref="AE189">
    <cfRule type="expression" dxfId="127" priority="179">
      <formula>IF(RIGHT(TEXT(AE189,"0.#"),1)=".",FALSE,TRUE)</formula>
    </cfRule>
    <cfRule type="expression" dxfId="126" priority="180">
      <formula>IF(RIGHT(TEXT(AE189,"0.#"),1)=".",TRUE,FALSE)</formula>
    </cfRule>
  </conditionalFormatting>
  <conditionalFormatting sqref="AI189">
    <cfRule type="expression" dxfId="125" priority="177">
      <formula>IF(RIGHT(TEXT(AI189,"0.#"),1)=".",FALSE,TRUE)</formula>
    </cfRule>
    <cfRule type="expression" dxfId="124" priority="178">
      <formula>IF(RIGHT(TEXT(AI189,"0.#"),1)=".",TRUE,FALSE)</formula>
    </cfRule>
  </conditionalFormatting>
  <conditionalFormatting sqref="AI188">
    <cfRule type="expression" dxfId="123" priority="175">
      <formula>IF(RIGHT(TEXT(AI188,"0.#"),1)=".",FALSE,TRUE)</formula>
    </cfRule>
    <cfRule type="expression" dxfId="122" priority="176">
      <formula>IF(RIGHT(TEXT(AI188,"0.#"),1)=".",TRUE,FALSE)</formula>
    </cfRule>
  </conditionalFormatting>
  <conditionalFormatting sqref="AI187">
    <cfRule type="expression" dxfId="121" priority="173">
      <formula>IF(RIGHT(TEXT(AI187,"0.#"),1)=".",FALSE,TRUE)</formula>
    </cfRule>
    <cfRule type="expression" dxfId="120" priority="174">
      <formula>IF(RIGHT(TEXT(AI187,"0.#"),1)=".",TRUE,FALSE)</formula>
    </cfRule>
  </conditionalFormatting>
  <conditionalFormatting sqref="AM188">
    <cfRule type="expression" dxfId="119" priority="169">
      <formula>IF(RIGHT(TEXT(AM188,"0.#"),1)=".",FALSE,TRUE)</formula>
    </cfRule>
    <cfRule type="expression" dxfId="118" priority="170">
      <formula>IF(RIGHT(TEXT(AM188,"0.#"),1)=".",TRUE,FALSE)</formula>
    </cfRule>
  </conditionalFormatting>
  <conditionalFormatting sqref="AM189">
    <cfRule type="expression" dxfId="117" priority="167">
      <formula>IF(RIGHT(TEXT(AM189,"0.#"),1)=".",FALSE,TRUE)</formula>
    </cfRule>
    <cfRule type="expression" dxfId="116" priority="168">
      <formula>IF(RIGHT(TEXT(AM189,"0.#"),1)=".",TRUE,FALSE)</formula>
    </cfRule>
  </conditionalFormatting>
  <conditionalFormatting sqref="AQ187:AQ189">
    <cfRule type="expression" dxfId="115" priority="165">
      <formula>IF(RIGHT(TEXT(AQ187,"0.#"),1)=".",FALSE,TRUE)</formula>
    </cfRule>
    <cfRule type="expression" dxfId="114" priority="166">
      <formula>IF(RIGHT(TEXT(AQ187,"0.#"),1)=".",TRUE,FALSE)</formula>
    </cfRule>
  </conditionalFormatting>
  <conditionalFormatting sqref="AU187:AU189">
    <cfRule type="expression" dxfId="113" priority="163">
      <formula>IF(RIGHT(TEXT(AU187,"0.#"),1)=".",FALSE,TRUE)</formula>
    </cfRule>
    <cfRule type="expression" dxfId="112" priority="164">
      <formula>IF(RIGHT(TEXT(AU187,"0.#"),1)=".",TRUE,FALSE)</formula>
    </cfRule>
  </conditionalFormatting>
  <conditionalFormatting sqref="AE56">
    <cfRule type="expression" dxfId="111" priority="161">
      <formula>IF(RIGHT(TEXT(AE56,"0.#"),1)=".",FALSE,TRUE)</formula>
    </cfRule>
    <cfRule type="expression" dxfId="110" priority="162">
      <formula>IF(RIGHT(TEXT(AE56,"0.#"),1)=".",TRUE,FALSE)</formula>
    </cfRule>
  </conditionalFormatting>
  <conditionalFormatting sqref="AE57">
    <cfRule type="expression" dxfId="109" priority="159">
      <formula>IF(RIGHT(TEXT(AE57,"0.#"),1)=".",FALSE,TRUE)</formula>
    </cfRule>
    <cfRule type="expression" dxfId="108" priority="160">
      <formula>IF(RIGHT(TEXT(AE57,"0.#"),1)=".",TRUE,FALSE)</formula>
    </cfRule>
  </conditionalFormatting>
  <conditionalFormatting sqref="AM56">
    <cfRule type="expression" dxfId="107" priority="149">
      <formula>IF(RIGHT(TEXT(AM56,"0.#"),1)=".",FALSE,TRUE)</formula>
    </cfRule>
    <cfRule type="expression" dxfId="106" priority="150">
      <formula>IF(RIGHT(TEXT(AM56,"0.#"),1)=".",TRUE,FALSE)</formula>
    </cfRule>
  </conditionalFormatting>
  <conditionalFormatting sqref="AE58">
    <cfRule type="expression" dxfId="105" priority="157">
      <formula>IF(RIGHT(TEXT(AE58,"0.#"),1)=".",FALSE,TRUE)</formula>
    </cfRule>
    <cfRule type="expression" dxfId="104" priority="158">
      <formula>IF(RIGHT(TEXT(AE58,"0.#"),1)=".",TRUE,FALSE)</formula>
    </cfRule>
  </conditionalFormatting>
  <conditionalFormatting sqref="AI58">
    <cfRule type="expression" dxfId="103" priority="155">
      <formula>IF(RIGHT(TEXT(AI58,"0.#"),1)=".",FALSE,TRUE)</formula>
    </cfRule>
    <cfRule type="expression" dxfId="102" priority="156">
      <formula>IF(RIGHT(TEXT(AI58,"0.#"),1)=".",TRUE,FALSE)</formula>
    </cfRule>
  </conditionalFormatting>
  <conditionalFormatting sqref="AI57">
    <cfRule type="expression" dxfId="101" priority="153">
      <formula>IF(RIGHT(TEXT(AI57,"0.#"),1)=".",FALSE,TRUE)</formula>
    </cfRule>
    <cfRule type="expression" dxfId="100" priority="154">
      <formula>IF(RIGHT(TEXT(AI57,"0.#"),1)=".",TRUE,FALSE)</formula>
    </cfRule>
  </conditionalFormatting>
  <conditionalFormatting sqref="AI56">
    <cfRule type="expression" dxfId="99" priority="151">
      <formula>IF(RIGHT(TEXT(AI56,"0.#"),1)=".",FALSE,TRUE)</formula>
    </cfRule>
    <cfRule type="expression" dxfId="98" priority="152">
      <formula>IF(RIGHT(TEXT(AI56,"0.#"),1)=".",TRUE,FALSE)</formula>
    </cfRule>
  </conditionalFormatting>
  <conditionalFormatting sqref="AM57">
    <cfRule type="expression" dxfId="97" priority="147">
      <formula>IF(RIGHT(TEXT(AM57,"0.#"),1)=".",FALSE,TRUE)</formula>
    </cfRule>
    <cfRule type="expression" dxfId="96" priority="148">
      <formula>IF(RIGHT(TEXT(AM57,"0.#"),1)=".",TRUE,FALSE)</formula>
    </cfRule>
  </conditionalFormatting>
  <conditionalFormatting sqref="AM58">
    <cfRule type="expression" dxfId="95" priority="145">
      <formula>IF(RIGHT(TEXT(AM58,"0.#"),1)=".",FALSE,TRUE)</formula>
    </cfRule>
    <cfRule type="expression" dxfId="94" priority="146">
      <formula>IF(RIGHT(TEXT(AM58,"0.#"),1)=".",TRUE,FALSE)</formula>
    </cfRule>
  </conditionalFormatting>
  <conditionalFormatting sqref="AQ56:AQ58">
    <cfRule type="expression" dxfId="93" priority="143">
      <formula>IF(RIGHT(TEXT(AQ56,"0.#"),1)=".",FALSE,TRUE)</formula>
    </cfRule>
    <cfRule type="expression" dxfId="92" priority="144">
      <formula>IF(RIGHT(TEXT(AQ56,"0.#"),1)=".",TRUE,FALSE)</formula>
    </cfRule>
  </conditionalFormatting>
  <conditionalFormatting sqref="AU56:AU58">
    <cfRule type="expression" dxfId="91" priority="141">
      <formula>IF(RIGHT(TEXT(AU56,"0.#"),1)=".",FALSE,TRUE)</formula>
    </cfRule>
    <cfRule type="expression" dxfId="90" priority="142">
      <formula>IF(RIGHT(TEXT(AU56,"0.#"),1)=".",TRUE,FALSE)</formula>
    </cfRule>
  </conditionalFormatting>
  <conditionalFormatting sqref="AE51">
    <cfRule type="expression" dxfId="89" priority="139">
      <formula>IF(RIGHT(TEXT(AE51,"0.#"),1)=".",FALSE,TRUE)</formula>
    </cfRule>
    <cfRule type="expression" dxfId="88" priority="140">
      <formula>IF(RIGHT(TEXT(AE51,"0.#"),1)=".",TRUE,FALSE)</formula>
    </cfRule>
  </conditionalFormatting>
  <conditionalFormatting sqref="AE52">
    <cfRule type="expression" dxfId="87" priority="137">
      <formula>IF(RIGHT(TEXT(AE52,"0.#"),1)=".",FALSE,TRUE)</formula>
    </cfRule>
    <cfRule type="expression" dxfId="86" priority="138">
      <formula>IF(RIGHT(TEXT(AE52,"0.#"),1)=".",TRUE,FALSE)</formula>
    </cfRule>
  </conditionalFormatting>
  <conditionalFormatting sqref="AM51">
    <cfRule type="expression" dxfId="85" priority="127">
      <formula>IF(RIGHT(TEXT(AM51,"0.#"),1)=".",FALSE,TRUE)</formula>
    </cfRule>
    <cfRule type="expression" dxfId="84" priority="128">
      <formula>IF(RIGHT(TEXT(AM51,"0.#"),1)=".",TRUE,FALSE)</formula>
    </cfRule>
  </conditionalFormatting>
  <conditionalFormatting sqref="AE53">
    <cfRule type="expression" dxfId="83" priority="135">
      <formula>IF(RIGHT(TEXT(AE53,"0.#"),1)=".",FALSE,TRUE)</formula>
    </cfRule>
    <cfRule type="expression" dxfId="82" priority="136">
      <formula>IF(RIGHT(TEXT(AE53,"0.#"),1)=".",TRUE,FALSE)</formula>
    </cfRule>
  </conditionalFormatting>
  <conditionalFormatting sqref="AI53">
    <cfRule type="expression" dxfId="81" priority="133">
      <formula>IF(RIGHT(TEXT(AI53,"0.#"),1)=".",FALSE,TRUE)</formula>
    </cfRule>
    <cfRule type="expression" dxfId="80" priority="134">
      <formula>IF(RIGHT(TEXT(AI53,"0.#"),1)=".",TRUE,FALSE)</formula>
    </cfRule>
  </conditionalFormatting>
  <conditionalFormatting sqref="AI52">
    <cfRule type="expression" dxfId="79" priority="131">
      <formula>IF(RIGHT(TEXT(AI52,"0.#"),1)=".",FALSE,TRUE)</formula>
    </cfRule>
    <cfRule type="expression" dxfId="78" priority="132">
      <formula>IF(RIGHT(TEXT(AI52,"0.#"),1)=".",TRUE,FALSE)</formula>
    </cfRule>
  </conditionalFormatting>
  <conditionalFormatting sqref="AI51">
    <cfRule type="expression" dxfId="77" priority="129">
      <formula>IF(RIGHT(TEXT(AI51,"0.#"),1)=".",FALSE,TRUE)</formula>
    </cfRule>
    <cfRule type="expression" dxfId="76" priority="130">
      <formula>IF(RIGHT(TEXT(AI51,"0.#"),1)=".",TRUE,FALSE)</formula>
    </cfRule>
  </conditionalFormatting>
  <conditionalFormatting sqref="AM52">
    <cfRule type="expression" dxfId="75" priority="125">
      <formula>IF(RIGHT(TEXT(AM52,"0.#"),1)=".",FALSE,TRUE)</formula>
    </cfRule>
    <cfRule type="expression" dxfId="74" priority="126">
      <formula>IF(RIGHT(TEXT(AM52,"0.#"),1)=".",TRUE,FALSE)</formula>
    </cfRule>
  </conditionalFormatting>
  <conditionalFormatting sqref="AM53">
    <cfRule type="expression" dxfId="73" priority="123">
      <formula>IF(RIGHT(TEXT(AM53,"0.#"),1)=".",FALSE,TRUE)</formula>
    </cfRule>
    <cfRule type="expression" dxfId="72" priority="124">
      <formula>IF(RIGHT(TEXT(AM53,"0.#"),1)=".",TRUE,FALSE)</formula>
    </cfRule>
  </conditionalFormatting>
  <conditionalFormatting sqref="AQ51:AQ53">
    <cfRule type="expression" dxfId="71" priority="121">
      <formula>IF(RIGHT(TEXT(AQ51,"0.#"),1)=".",FALSE,TRUE)</formula>
    </cfRule>
    <cfRule type="expression" dxfId="70" priority="122">
      <formula>IF(RIGHT(TEXT(AQ51,"0.#"),1)=".",TRUE,FALSE)</formula>
    </cfRule>
  </conditionalFormatting>
  <conditionalFormatting sqref="AU51:AU53">
    <cfRule type="expression" dxfId="69" priority="119">
      <formula>IF(RIGHT(TEXT(AU51,"0.#"),1)=".",FALSE,TRUE)</formula>
    </cfRule>
    <cfRule type="expression" dxfId="68" priority="120">
      <formula>IF(RIGHT(TEXT(AU51,"0.#"),1)=".",TRUE,FALSE)</formula>
    </cfRule>
  </conditionalFormatting>
  <conditionalFormatting sqref="AL432:AO432">
    <cfRule type="expression" dxfId="67" priority="115">
      <formula>IF(AND(AL432&gt;=0, RIGHT(TEXT(AL432,"0.#"),1)&lt;&gt;"."),TRUE,FALSE)</formula>
    </cfRule>
    <cfRule type="expression" dxfId="66" priority="116">
      <formula>IF(AND(AL432&gt;=0, RIGHT(TEXT(AL432,"0.#"),1)="."),TRUE,FALSE)</formula>
    </cfRule>
    <cfRule type="expression" dxfId="65" priority="117">
      <formula>IF(AND(AL432&lt;0, RIGHT(TEXT(AL432,"0.#"),1)&lt;&gt;"."),TRUE,FALSE)</formula>
    </cfRule>
    <cfRule type="expression" dxfId="64" priority="118">
      <formula>IF(AND(AL432&lt;0, RIGHT(TEXT(AL432,"0.#"),1)="."),TRUE,FALSE)</formula>
    </cfRule>
  </conditionalFormatting>
  <conditionalFormatting sqref="AL465:AO465">
    <cfRule type="expression" dxfId="63" priority="111">
      <formula>IF(AND(AL465&gt;=0, RIGHT(TEXT(AL465,"0.#"),1)&lt;&gt;"."),TRUE,FALSE)</formula>
    </cfRule>
    <cfRule type="expression" dxfId="62" priority="112">
      <formula>IF(AND(AL465&gt;=0, RIGHT(TEXT(AL465,"0.#"),1)="."),TRUE,FALSE)</formula>
    </cfRule>
    <cfRule type="expression" dxfId="61" priority="113">
      <formula>IF(AND(AL465&lt;0, RIGHT(TEXT(AL465,"0.#"),1)&lt;&gt;"."),TRUE,FALSE)</formula>
    </cfRule>
    <cfRule type="expression" dxfId="60" priority="114">
      <formula>IF(AND(AL465&lt;0, RIGHT(TEXT(AL465,"0.#"),1)="."),TRUE,FALSE)</formula>
    </cfRule>
  </conditionalFormatting>
  <conditionalFormatting sqref="AL466:AO466">
    <cfRule type="expression" dxfId="59" priority="107">
      <formula>IF(AND(AL466&gt;=0, RIGHT(TEXT(AL466,"0.#"),1)&lt;&gt;"."),TRUE,FALSE)</formula>
    </cfRule>
    <cfRule type="expression" dxfId="58" priority="108">
      <formula>IF(AND(AL466&gt;=0, RIGHT(TEXT(AL466,"0.#"),1)="."),TRUE,FALSE)</formula>
    </cfRule>
    <cfRule type="expression" dxfId="57" priority="109">
      <formula>IF(AND(AL466&lt;0, RIGHT(TEXT(AL466,"0.#"),1)&lt;&gt;"."),TRUE,FALSE)</formula>
    </cfRule>
    <cfRule type="expression" dxfId="56" priority="110">
      <formula>IF(AND(AL466&lt;0, RIGHT(TEXT(AL466,"0.#"),1)="."),TRUE,FALSE)</formula>
    </cfRule>
  </conditionalFormatting>
  <conditionalFormatting sqref="AL467:AO467">
    <cfRule type="expression" dxfId="55" priority="103">
      <formula>IF(AND(AL467&gt;=0, RIGHT(TEXT(AL467,"0.#"),1)&lt;&gt;"."),TRUE,FALSE)</formula>
    </cfRule>
    <cfRule type="expression" dxfId="54" priority="104">
      <formula>IF(AND(AL467&gt;=0, RIGHT(TEXT(AL467,"0.#"),1)="."),TRUE,FALSE)</formula>
    </cfRule>
    <cfRule type="expression" dxfId="53" priority="105">
      <formula>IF(AND(AL467&lt;0, RIGHT(TEXT(AL467,"0.#"),1)&lt;&gt;"."),TRUE,FALSE)</formula>
    </cfRule>
    <cfRule type="expression" dxfId="52" priority="106">
      <formula>IF(AND(AL467&lt;0, RIGHT(TEXT(AL467,"0.#"),1)="."),TRUE,FALSE)</formula>
    </cfRule>
  </conditionalFormatting>
  <conditionalFormatting sqref="Y498">
    <cfRule type="expression" dxfId="51" priority="97">
      <formula>IF(RIGHT(TEXT(Y498,"0.#"),1)=".",FALSE,TRUE)</formula>
    </cfRule>
    <cfRule type="expression" dxfId="50" priority="98">
      <formula>IF(RIGHT(TEXT(Y498,"0.#"),1)=".",TRUE,FALSE)</formula>
    </cfRule>
  </conditionalFormatting>
  <conditionalFormatting sqref="AL498:AO498">
    <cfRule type="expression" dxfId="49" priority="99">
      <formula>IF(AND(AL498&gt;=0,RIGHT(TEXT(AL498,"0.#"),1)&lt;&gt;"."),TRUE,FALSE)</formula>
    </cfRule>
    <cfRule type="expression" dxfId="48" priority="100">
      <formula>IF(AND(AL498&gt;=0,RIGHT(TEXT(AL498,"0.#"),1)="."),TRUE,FALSE)</formula>
    </cfRule>
    <cfRule type="expression" dxfId="47" priority="101">
      <formula>IF(AND(AL498&lt;0,RIGHT(TEXT(AL498,"0.#"),1)&lt;&gt;"."),TRUE,FALSE)</formula>
    </cfRule>
    <cfRule type="expression" dxfId="46" priority="102">
      <formula>IF(AND(AL498&lt;0,RIGHT(TEXT(AL498,"0.#"),1)="."),TRUE,FALSE)</formula>
    </cfRule>
  </conditionalFormatting>
  <conditionalFormatting sqref="AM75">
    <cfRule type="expression" dxfId="45" priority="93">
      <formula>IF(RIGHT(TEXT(AM75,"0.#"),1)=".",FALSE,TRUE)</formula>
    </cfRule>
    <cfRule type="expression" dxfId="44" priority="94">
      <formula>IF(RIGHT(TEXT(AM75,"0.#"),1)=".",TRUE,FALSE)</formula>
    </cfRule>
  </conditionalFormatting>
  <conditionalFormatting sqref="AM74">
    <cfRule type="expression" dxfId="43" priority="91">
      <formula>IF(RIGHT(TEXT(AM74,"0.#"),1)=".",FALSE,TRUE)</formula>
    </cfRule>
    <cfRule type="expression" dxfId="42" priority="92">
      <formula>IF(RIGHT(TEXT(AM74,"0.#"),1)=".",TRUE,FALSE)</formula>
    </cfRule>
  </conditionalFormatting>
  <conditionalFormatting sqref="AE32 AQ32">
    <cfRule type="expression" dxfId="41" priority="89">
      <formula>IF(RIGHT(TEXT(AE32,"0.#"),1)=".",FALSE,TRUE)</formula>
    </cfRule>
    <cfRule type="expression" dxfId="40" priority="90">
      <formula>IF(RIGHT(TEXT(AE32,"0.#"),1)=".",TRUE,FALSE)</formula>
    </cfRule>
  </conditionalFormatting>
  <conditionalFormatting sqref="AI32">
    <cfRule type="expression" dxfId="39" priority="87">
      <formula>IF(RIGHT(TEXT(AI32,"0.#"),1)=".",FALSE,TRUE)</formula>
    </cfRule>
    <cfRule type="expression" dxfId="38" priority="88">
      <formula>IF(RIGHT(TEXT(AI32,"0.#"),1)=".",TRUE,FALSE)</formula>
    </cfRule>
  </conditionalFormatting>
  <conditionalFormatting sqref="AM32">
    <cfRule type="expression" dxfId="37" priority="85">
      <formula>IF(RIGHT(TEXT(AM32,"0.#"),1)=".",FALSE,TRUE)</formula>
    </cfRule>
    <cfRule type="expression" dxfId="36" priority="86">
      <formula>IF(RIGHT(TEXT(AM32,"0.#"),1)=".",TRUE,FALSE)</formula>
    </cfRule>
  </conditionalFormatting>
  <conditionalFormatting sqref="AE33">
    <cfRule type="expression" dxfId="35" priority="83">
      <formula>IF(RIGHT(TEXT(AE33,"0.#"),1)=".",FALSE,TRUE)</formula>
    </cfRule>
    <cfRule type="expression" dxfId="34" priority="84">
      <formula>IF(RIGHT(TEXT(AE33,"0.#"),1)=".",TRUE,FALSE)</formula>
    </cfRule>
  </conditionalFormatting>
  <conditionalFormatting sqref="AI33">
    <cfRule type="expression" dxfId="33" priority="81">
      <formula>IF(RIGHT(TEXT(AI33,"0.#"),1)=".",FALSE,TRUE)</formula>
    </cfRule>
    <cfRule type="expression" dxfId="32" priority="82">
      <formula>IF(RIGHT(TEXT(AI33,"0.#"),1)=".",TRUE,FALSE)</formula>
    </cfRule>
  </conditionalFormatting>
  <conditionalFormatting sqref="AM33">
    <cfRule type="expression" dxfId="31" priority="79">
      <formula>IF(RIGHT(TEXT(AM33,"0.#"),1)=".",FALSE,TRUE)</formula>
    </cfRule>
    <cfRule type="expression" dxfId="30" priority="80">
      <formula>IF(RIGHT(TEXT(AM33,"0.#"),1)=".",TRUE,FALSE)</formula>
    </cfRule>
  </conditionalFormatting>
  <conditionalFormatting sqref="AQ33">
    <cfRule type="expression" dxfId="29" priority="77">
      <formula>IF(RIGHT(TEXT(AQ33,"0.#"),1)=".",FALSE,TRUE)</formula>
    </cfRule>
    <cfRule type="expression" dxfId="28" priority="78">
      <formula>IF(RIGHT(TEXT(AQ33,"0.#"),1)=".",TRUE,FALSE)</formula>
    </cfRule>
  </conditionalFormatting>
  <conditionalFormatting sqref="AM35">
    <cfRule type="expression" dxfId="27" priority="71">
      <formula>IF(RIGHT(TEXT(AM35,"0.#"),1)=".",FALSE,TRUE)</formula>
    </cfRule>
    <cfRule type="expression" dxfId="26" priority="72">
      <formula>IF(RIGHT(TEXT(AM35,"0.#"),1)=".",TRUE,FALSE)</formula>
    </cfRule>
  </conditionalFormatting>
  <conditionalFormatting sqref="AE36">
    <cfRule type="expression" dxfId="25" priority="69">
      <formula>IF(RIGHT(TEXT(AE36,"0.#"),1)=".",FALSE,TRUE)</formula>
    </cfRule>
    <cfRule type="expression" dxfId="24" priority="70">
      <formula>IF(RIGHT(TEXT(AE36,"0.#"),1)=".",TRUE,FALSE)</formula>
    </cfRule>
  </conditionalFormatting>
  <conditionalFormatting sqref="AI36">
    <cfRule type="expression" dxfId="23" priority="67">
      <formula>IF(RIGHT(TEXT(AI36,"0.#"),1)=".",FALSE,TRUE)</formula>
    </cfRule>
    <cfRule type="expression" dxfId="22" priority="68">
      <formula>IF(RIGHT(TEXT(AI36,"0.#"),1)=".",TRUE,FALSE)</formula>
    </cfRule>
  </conditionalFormatting>
  <conditionalFormatting sqref="AE35">
    <cfRule type="expression" dxfId="21" priority="75">
      <formula>IF(RIGHT(TEXT(AE35,"0.#"),1)=".",FALSE,TRUE)</formula>
    </cfRule>
    <cfRule type="expression" dxfId="20" priority="76">
      <formula>IF(RIGHT(TEXT(AE35,"0.#"),1)=".",TRUE,FALSE)</formula>
    </cfRule>
  </conditionalFormatting>
  <conditionalFormatting sqref="AI35">
    <cfRule type="expression" dxfId="19" priority="73">
      <formula>IF(RIGHT(TEXT(AI35,"0.#"),1)=".",FALSE,TRUE)</formula>
    </cfRule>
    <cfRule type="expression" dxfId="18" priority="74">
      <formula>IF(RIGHT(TEXT(AI35,"0.#"),1)=".",TRUE,FALSE)</formula>
    </cfRule>
  </conditionalFormatting>
  <conditionalFormatting sqref="AM36">
    <cfRule type="expression" dxfId="17" priority="65">
      <formula>IF(RIGHT(TEXT(AM36,"0.#"),1)=".",FALSE,TRUE)</formula>
    </cfRule>
    <cfRule type="expression" dxfId="16" priority="66">
      <formula>IF(RIGHT(TEXT(AM36,"0.#"),1)=".",TRUE,FALSE)</formula>
    </cfRule>
  </conditionalFormatting>
  <conditionalFormatting sqref="AL367:AO367">
    <cfRule type="expression" dxfId="15" priority="61">
      <formula>IF(AND(AL367&gt;=0, RIGHT(TEXT(AL367,"0.#"),1)&lt;&gt;"."),TRUE,FALSE)</formula>
    </cfRule>
    <cfRule type="expression" dxfId="14" priority="62">
      <formula>IF(AND(AL367&gt;=0, RIGHT(TEXT(AL367,"0.#"),1)="."),TRUE,FALSE)</formula>
    </cfRule>
    <cfRule type="expression" dxfId="13" priority="63">
      <formula>IF(AND(AL367&lt;0, RIGHT(TEXT(AL367,"0.#"),1)&lt;&gt;"."),TRUE,FALSE)</formula>
    </cfRule>
    <cfRule type="expression" dxfId="12" priority="64">
      <formula>IF(AND(AL367&lt;0, RIGHT(TEXT(AL367,"0.#"),1)="."),TRUE,FALSE)</formula>
    </cfRule>
  </conditionalFormatting>
  <conditionalFormatting sqref="Y367">
    <cfRule type="expression" dxfId="11" priority="59">
      <formula>IF(RIGHT(TEXT(Y367,"0.#"),1)=".",FALSE,TRUE)</formula>
    </cfRule>
    <cfRule type="expression" dxfId="10" priority="60">
      <formula>IF(RIGHT(TEXT(Y367,"0.#"),1)=".",TRUE,FALSE)</formula>
    </cfRule>
  </conditionalFormatting>
  <conditionalFormatting sqref="AU336">
    <cfRule type="expression" dxfId="9" priority="9">
      <formula>IF(RIGHT(TEXT(AU336,"0.#"),1)=".",FALSE,TRUE)</formula>
    </cfRule>
    <cfRule type="expression" dxfId="8" priority="10">
      <formula>IF(RIGHT(TEXT(AU336,"0.#"),1)=".",TRUE,FALSE)</formula>
    </cfRule>
  </conditionalFormatting>
  <conditionalFormatting sqref="Y533:Y540">
    <cfRule type="expression" dxfId="7" priority="7">
      <formula>IF(RIGHT(TEXT(Y533,"0.#"),1)=".",FALSE,TRUE)</formula>
    </cfRule>
    <cfRule type="expression" dxfId="6" priority="8">
      <formula>IF(RIGHT(TEXT(Y533,"0.#"),1)=".",TRUE,FALSE)</formula>
    </cfRule>
  </conditionalFormatting>
  <conditionalFormatting sqref="Y531:Y532">
    <cfRule type="expression" dxfId="5" priority="5">
      <formula>IF(RIGHT(TEXT(Y531,"0.#"),1)=".",FALSE,TRUE)</formula>
    </cfRule>
    <cfRule type="expression" dxfId="4" priority="6">
      <formula>IF(RIGHT(TEXT(Y531,"0.#"),1)=".",TRUE,FALSE)</formula>
    </cfRule>
  </conditionalFormatting>
  <conditionalFormatting sqref="AL531:AO540">
    <cfRule type="expression" dxfId="3" priority="1">
      <formula>IF(AND(AL531&gt;=0,RIGHT(TEXT(AL531,"0.#"),1)&lt;&gt;"."),TRUE,FALSE)</formula>
    </cfRule>
    <cfRule type="expression" dxfId="2" priority="2">
      <formula>IF(AND(AL531&gt;=0,RIGHT(TEXT(AL531,"0.#"),1)="."),TRUE,FALSE)</formula>
    </cfRule>
    <cfRule type="expression" dxfId="1" priority="3">
      <formula>IF(AND(AL531&lt;0,RIGHT(TEXT(AL531,"0.#"),1)&lt;&gt;"."),TRUE,FALSE)</formula>
    </cfRule>
    <cfRule type="expression" dxfId="0" priority="4">
      <formula>IF(AND(AL531&lt;0,RIGHT(TEXT(AL531,"0.#"),1)="."),TRUE,FALSE)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50" man="1"/>
    <brk id="268" max="50" man="1"/>
    <brk id="5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t="s">
        <v>631</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t="s">
        <v>631</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t="s">
        <v>631</v>
      </c>
      <c r="R8" s="13" t="str">
        <f t="shared" si="3"/>
        <v>その他</v>
      </c>
      <c r="S8" s="13" t="str">
        <f t="shared" si="4"/>
        <v>直接実施、その他</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海洋政策</v>
      </c>
      <c r="F10" s="18" t="s">
        <v>111</v>
      </c>
      <c r="G10" s="17"/>
      <c r="H10" s="13" t="str">
        <f t="shared" si="1"/>
        <v/>
      </c>
      <c r="I10" s="13" t="str">
        <f t="shared" si="5"/>
        <v>一般会計</v>
      </c>
      <c r="K10" s="14" t="s">
        <v>223</v>
      </c>
      <c r="L10" s="15"/>
      <c r="M10" s="13" t="str">
        <f t="shared" si="2"/>
        <v/>
      </c>
      <c r="N10" s="13" t="str">
        <f t="shared" si="6"/>
        <v/>
      </c>
      <c r="O10" s="13"/>
      <c r="P10" s="13" t="str">
        <f>S8</f>
        <v>直接実施、その他</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2022-08-26T05:04:07Z</cp:lastPrinted>
  <dcterms:created xsi:type="dcterms:W3CDTF">2012-03-13T00:50:25Z</dcterms:created>
  <dcterms:modified xsi:type="dcterms:W3CDTF">2022-09-05T08:18:46Z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