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95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98" i="11" l="1"/>
  <c r="AY399" i="11"/>
  <c r="AY336" i="11"/>
  <c r="AY332" i="11"/>
  <c r="AY340" i="11"/>
  <c r="AY324" i="11"/>
  <c r="AY337" i="11"/>
  <c r="AY328" i="11"/>
  <c r="AY338" i="11"/>
  <c r="AY329" i="11"/>
  <c r="AY323" i="11"/>
  <c r="AY327" i="11"/>
  <c r="AY331" i="11"/>
  <c r="AY325" i="11"/>
  <c r="AY333" i="11"/>
  <c r="AY322" i="11"/>
  <c r="AY32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13" i="11" l="1"/>
  <c r="AY152" i="11"/>
  <c r="AY125" i="11"/>
  <c r="AY179" i="11"/>
  <c r="AY117" i="11"/>
  <c r="AY141" i="11"/>
  <c r="AY121" i="11"/>
  <c r="AY129" i="11"/>
  <c r="AY145" i="11"/>
  <c r="AY211" i="11"/>
  <c r="AY175" i="11"/>
  <c r="AY203" i="11"/>
  <c r="AY210" i="11"/>
  <c r="AY207" i="11"/>
  <c r="AY155" i="11"/>
  <c r="AY118" i="11"/>
  <c r="AY151" i="11"/>
  <c r="AY176" i="11"/>
  <c r="AY206" i="11"/>
  <c r="AY114" i="11"/>
  <c r="AY130" i="11"/>
  <c r="AY153" i="11"/>
  <c r="AY164" i="11"/>
  <c r="AY142" i="11"/>
  <c r="AY135" i="11"/>
  <c r="AY202" i="11"/>
  <c r="AY100" i="11"/>
  <c r="AY126" i="11"/>
  <c r="AY115" i="11"/>
  <c r="AY119" i="11"/>
  <c r="AY123" i="11"/>
  <c r="AY131" i="11"/>
  <c r="AY143" i="11"/>
  <c r="AY137" i="11"/>
  <c r="AY177" i="11"/>
  <c r="AY204" i="11"/>
  <c r="AY212" i="11"/>
  <c r="AY171"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4" i="11"/>
  <c r="AY79" i="11"/>
  <c r="AY85" i="11"/>
  <c r="AY80" i="11"/>
  <c r="AY83" i="11"/>
  <c r="AY89" i="11"/>
  <c r="AY63" i="11"/>
  <c r="AY92" i="11"/>
  <c r="AY96" i="11"/>
  <c r="AY55" i="11"/>
  <c r="AY97" i="11"/>
  <c r="AY82" i="11"/>
  <c r="AY86" i="11"/>
  <c r="AY90" i="11"/>
  <c r="AY94"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<sst xmlns="http://schemas.openxmlformats.org/spreadsheetml/2006/main" count="1442" uniqueCount="738">
  <si>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</si>
  <si>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</si>
  <si>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</si>
  <si>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</si>
  <si>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</si>
  <si>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</si>
  <si>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</si>
  <si>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</si>
  <si>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</si>
  <si>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</si>
  <si>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</si>
  <si>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</si>
  <si>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</si>
  <si>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</si>
  <si>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</si>
  <si>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</si>
  <si>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</si>
  <si>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</si>
  <si>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</si>
  <si>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</si>
  <si>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</si>
  <si>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</si>
  <si>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</si>
  <si>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</si>
  <si>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</si>
  <si>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</si>
  <si>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</si>
  <si>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</si>
  <si>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</si>
  <si>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</si>
  <si>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</si>
  <si>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</si>
  <si>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</si>
  <si>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</si>
  <si>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</si>
  <si>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</si>
  <si>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</si>
  <si>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</si>
  <si>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</si>
  <si>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</si>
  <si>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</si>
  <si>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</si>
  <si>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</si>
  <si>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</si>
  <si>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</si>
  <si>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</si>
  <si>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</si>
  <si>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</si>
  <si>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</si>
  <si>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</si>
  <si>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</si>
  <si>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</si>
  <si>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</si>
  <si>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</si>
  <si>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</si>
  <si>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</si>
  <si>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</si>
  <si>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</si>
  <si>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</si>
  <si>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</si>
  <si>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</si>
  <si>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</si>
  <si>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</si>
  <si>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</si>
  <si>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</si>
  <si>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</si>
  <si>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</si>
  <si>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</si>
  <si>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</si>
  <si>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</si>
  <si>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</si>
  <si>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</si>
  <si>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</si>
  <si>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</si>
  <si>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</si>
  <si>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</si>
  <si>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</si>
  <si>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</si>
  <si>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</si>
  <si>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</si>
  <si>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</si>
  <si>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</si>
  <si>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</si>
  <si>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</si>
  <si>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</si>
  <si>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</si>
  <si>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</si>
  <si>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</si>
  <si>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</si>
  <si>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</si>
  <si>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</si>
  <si>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</si>
  <si>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</si>
  <si>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</si>
  <si>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</si>
  <si>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</si>
  <si>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</si>
  <si>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</si>
  <si>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</si>
  <si>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</si>
  <si>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</si>
  <si>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</si>
  <si>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</si>
  <si>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</si>
  <si>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</si>
  <si>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</si>
  <si>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</si>
  <si>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</si>
  <si>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</si>
  <si>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</si>
  <si>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</si>
  <si>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</si>
  <si>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</si>
  <si>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</si>
  <si>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</si>
  <si>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</si>
  <si>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</si>
  <si>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</si>
  <si>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</si>
  <si>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</si>
  <si>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</si>
  <si>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</si>
  <si>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</si>
  <si>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</si>
  <si>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</si>
  <si>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</si>
  <si>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</si>
  <si>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</si>
  <si>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</si>
  <si>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</si>
  <si>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</si>
  <si>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</si>
  <si>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</si>
  <si>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</si>
  <si>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</si>
  <si>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</si>
  <si>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</si>
  <si>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</si>
  <si>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</si>
  <si>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</si>
  <si>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</si>
  <si>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</si>
  <si>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</si>
  <si>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</si>
  <si>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</si>
  <si>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</si>
  <si>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</si>
  <si>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</si>
  <si>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</si>
  <si>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</si>
  <si>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</si>
  <si>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</si>
  <si>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</si>
  <si>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</si>
  <si>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</si>
  <si>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</si>
  <si>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</si>
  <si>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</si>
  <si>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</si>
  <si>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</si>
  <si>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</si>
  <si>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</si>
  <si>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</si>
  <si>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</si>
  <si>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</si>
  <si>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</si>
  <si>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</si>
  <si>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</si>
  <si>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</si>
  <si>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</si>
  <si>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</si>
  <si>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</si>
  <si>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</si>
  <si>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</si>
  <si>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</si>
  <si>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</si>
  <si>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</si>
  <si>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</si>
  <si>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</si>
  <si>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</si>
  <si>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</si>
  <si>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</si>
  <si>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</si>
  <si>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</si>
  <si>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</si>
  <si>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</si>
  <si>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</si>
  <si>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</si>
  <si>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</si>
  <si>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</si>
  <si>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</si>
  <si>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</si>
  <si>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</si>
  <si>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</si>
  <si>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</si>
  <si>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</si>
  <si>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</si>
  <si>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</si>
  <si>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</si>
  <si>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</si>
  <si>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</si>
  <si>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</si>
  <si>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</si>
  <si>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</si>
  <si>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</si>
  <si>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</si>
  <si>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</si>
  <si>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</si>
  <si>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</si>
  <si>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</si>
  <si>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</si>
  <si>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</si>
  <si>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</si>
  <si>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</si>
  <si>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</si>
  <si>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</si>
  <si>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</si>
  <si>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</si>
  <si>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</si>
  <si>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</si>
  <si>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</si>
  <si>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</si>
  <si>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</si>
  <si>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</si>
  <si>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</si>
  <si>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</si>
  <si>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</si>
  <si>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</si>
  <si>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</si>
  <si>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</si>
  <si>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</si>
  <si>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</si>
  <si>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</si>
  <si>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</si>
  <si>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</si>
  <si>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</si>
  <si>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</si>
  <si>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</si>
  <si>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</si>
  <si>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</si>
  <si>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</si>
  <si>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</si>
  <si>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</si>
  <si>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</si>
  <si>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</si>
  <si>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</si>
  <si>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</si>
  <si>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</si>
  <si>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</si>
  <si>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</si>
  <si>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</si>
  <si>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</si>
  <si>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</si>
  <si>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</si>
  <si>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</si>
  <si>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</si>
  <si>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</si>
  <si>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</si>
  <si>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</si>
  <si>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</si>
  <si>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</si>
  <si>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</si>
  <si>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</si>
  <si>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</si>
  <si>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</si>
  <si>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</si>
  <si>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</si>
  <si>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</si>
  <si>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</si>
  <si>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</si>
  <si>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</si>
  <si>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</si>
  <si>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</si>
  <si>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</si>
  <si>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</si>
  <si>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</si>
  <si>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</si>
  <si>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</si>
  <si>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</si>
  <si>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</si>
  <si>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</si>
  <si>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</si>
  <si>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</si>
  <si>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</si>
  <si>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</si>
  <si>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</si>
  <si>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</si>
  <si>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</si>
  <si>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</si>
  <si>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</si>
  <si>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</si>
  <si>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</si>
  <si>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</si>
  <si>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</si>
  <si>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</si>
  <si>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</si>
  <si>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</si>
  <si>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</si>
  <si>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</si>
  <si>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</si>
  <si>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</si>
  <si>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</si>
  <si>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</si>
  <si>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</si>
  <si>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</si>
  <si>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</si>
  <si>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</si>
  <si>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</si>
  <si>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</si>
  <si>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</si>
  <si>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</si>
  <si>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</si>
  <si>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</si>
  <si>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</si>
  <si>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</si>
  <si>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</si>
  <si>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</si>
  <si>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</si>
  <si>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</si>
  <si>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</si>
  <si>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</si>
  <si>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</si>
  <si>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</si>
  <si>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</si>
  <si>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</si>
  <si>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</si>
  <si>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</si>
  <si>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</si>
  <si>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</si>
  <si>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</si>
  <si>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</si>
  <si>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</si>
  <si>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</si>
  <si>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</si>
  <si>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</si>
  <si>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</si>
  <si>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</si>
  <si>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</si>
  <si>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</si>
  <si>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</si>
  <si>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</si>
  <si>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</si>
  <si>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</si>
  <si>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</si>
  <si>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</si>
  <si>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</si>
  <si>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</si>
  <si>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</si>
  <si>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</si>
  <si>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</si>
  <si>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</si>
  <si>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</si>
  <si>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</si>
  <si>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</si>
  <si>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</si>
  <si>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</si>
  <si>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</si>
  <si>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</si>
  <si>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</si>
  <si>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</si>
  <si>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</si>
  <si>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</si>
  <si>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</si>
  <si>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</si>
  <si>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</si>
  <si>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</si>
  <si>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</si>
  <si>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</si>
  <si>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</si>
  <si>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</si>
  <si>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</si>
  <si>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</si>
  <si>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</si>
  <si>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</si>
  <si>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</si>
  <si>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</si>
  <si>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</si>
  <si>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</si>
  <si>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</si>
  <si>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</si>
  <si>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</si>
  <si>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</si>
  <si>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</si>
  <si>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</si>
  <si>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</si>
  <si>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</si>
  <si>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</si>
  <si>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</si>
  <si>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</si>
  <si>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</si>
  <si>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</si>
  <si>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</si>
  <si>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</si>
  <si>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</si>
  <si>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</si>
  <si>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</si>
  <si>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</si>
  <si>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</si>
  <si>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</si>
  <si>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</si>
  <si>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</si>
  <si>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</si>
  <si>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</si>
  <si>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</si>
  <si>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</si>
  <si>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</si>
  <si>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</si>
  <si>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</si>
  <si>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</si>
  <si>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</si>
  <si>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</si>
  <si>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</si>
  <si>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</si>
  <si>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</si>
  <si>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</si>
  <si>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</si>
  <si>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</si>
  <si>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</si>
  <si>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</si>
  <si>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</si>
  <si>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</si>
  <si>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</si>
  <si>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</si>
  <si>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</si>
  <si>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</si>
  <si>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</si>
  <si>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</si>
  <si>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</si>
  <si>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</si>
  <si>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</si>
  <si>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</si>
  <si>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</si>
  <si>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</si>
  <si>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</si>
  <si>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</si>
  <si>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</si>
  <si>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</si>
  <si>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</si>
  <si>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</si>
  <si>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</si>
  <si>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</si>
  <si>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</si>
  <si>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</si>
  <si>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</si>
  <si>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</si>
  <si>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</si>
  <si>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</si>
  <si>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</si>
  <si>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</si>
  <si>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</si>
  <si>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</si>
  <si>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</si>
  <si>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</si>
  <si>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</si>
  <si>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</si>
  <si>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</si>
  <si>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</si>
  <si>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</si>
  <si>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</si>
  <si>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</si>
  <si>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</si>
  <si>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</si>
  <si>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</si>
  <si>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</si>
  <si>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</si>
  <si>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</si>
  <si>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</si>
  <si>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</si>
  <si>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</si>
  <si>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</si>
  <si>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</si>
  <si>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</si>
  <si>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</si>
  <si>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</si>
  <si>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</si>
  <si>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</si>
  <si>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</si>
  <si>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</si>
  <si>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</si>
  <si>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</si>
  <si>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</si>
  <si>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</si>
  <si>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</si>
  <si>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</si>
  <si>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</si>
  <si>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</si>
  <si>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</si>
  <si>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</si>
  <si>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</si>
  <si>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</si>
  <si>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</si>
  <si>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</si>
  <si>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</si>
  <si>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</si>
  <si>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</si>
  <si>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</si>
  <si>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</si>
  <si>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</si>
  <si>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</si>
  <si>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</si>
  <si>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</si>
  <si>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</si>
  <si>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</si>
  <si>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</si>
  <si>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</si>
  <si>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</si>
  <si>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</si>
  <si>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</si>
  <si>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</si>
  <si>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</si>
  <si>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</si>
  <si>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</si>
  <si>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</si>
  <si>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</si>
  <si>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</si>
  <si>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</si>
  <si>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</si>
  <si>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</si>
  <si>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</si>
  <si>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</si>
  <si>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</si>
  <si>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</si>
  <si>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</si>
  <si>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</si>
  <si>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</si>
  <si>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</si>
  <si>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</si>
  <si>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</si>
  <si>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</si>
  <si>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</si>
  <si>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</si>
  <si>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</si>
  <si>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</si>
  <si>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</si>
  <si>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</si>
  <si>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</si>
  <si>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</si>
  <si>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</si>
  <si>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</si>
  <si>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</si>
  <si>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</si>
  <si>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</si>
  <si>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</si>
  <si>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</si>
  <si>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</si>
  <si>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</si>
  <si>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</si>
  <si>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</si>
  <si>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</si>
  <si>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</si>
  <si>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</si>
  <si>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</si>
  <si>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</si>
  <si>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</si>
  <si>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</si>
  <si>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</si>
  <si>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</si>
  <si>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</si>
  <si>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</si>
  <si>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</si>
  <si>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</si>
  <si>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</si>
  <si>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</si>
  <si>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</si>
  <si>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</si>
  <si>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</si>
  <si>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</si>
  <si>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</si>
  <si>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</si>
  <si>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</si>
  <si>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</si>
  <si>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</si>
  <si>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</si>
  <si>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</si>
  <si>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</si>
  <si>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</si>
  <si>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</si>
  <si>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</si>
  <si>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</si>
  <si>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</si>
  <si>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</si>
  <si>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</si>
  <si>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</si>
  <si>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</si>
  <si>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</si>
  <si>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</si>
  <si>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</si>
  <si>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</si>
  <si>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</si>
  <si>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</si>
  <si>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</si>
  <si>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</si>
  <si>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</si>
  <si>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</si>
  <si>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</si>
  <si>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</si>
  <si>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</si>
  <si>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</si>
  <si>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</si>
  <si>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</si>
  <si>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</si>
  <si>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</si>
  <si>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</si>
  <si>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</si>
  <si>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</si>
  <si>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</si>
  <si>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</si>
  <si>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資格制度及び監査等による航行安全確保に必要な経費</t>
  </si>
  <si>
    <t>海事局</t>
  </si>
  <si>
    <t>平成21年度</t>
  </si>
  <si>
    <t>令和11年度</t>
  </si>
  <si>
    <t>海技課
船員政策課
安全政策課</t>
  </si>
  <si>
    <t>-</t>
  </si>
  <si>
    <t>公共交通等安全対策調査費</t>
  </si>
  <si>
    <t>電子計算機借料</t>
  </si>
  <si>
    <t>職員旅費</t>
  </si>
  <si>
    <t>諸謝金</t>
  </si>
  <si>
    <t>委員等旅費</t>
  </si>
  <si>
    <t>平成23年～平成27年までの商船（旅客船、貨物船及びタンカー）に係る年平均海難隻数（386隻）を、令和7年までに34%減（253隻未満）、令和11年までに47%減（204隻未満）することを目指す。</t>
  </si>
  <si>
    <t>我が国周辺で発生する商船（旅客船、貨物船及びタンカー）の海難隻数。ただし、本邦に寄港しない外国船舶によるものを除く。</t>
  </si>
  <si>
    <t>隻</t>
  </si>
  <si>
    <t>海上保安庁提供：我が国周辺で発生する船舶事故隻数（本邦に寄港しない外国船舶によるものを除く。）
平成28年度以降の達成率の算出方法：（初期値（386隻）－評価年度実績）／（初期値（386隻）－評価年度における目標値）×１００</t>
  </si>
  <si>
    <t>海技試験の実施件数</t>
  </si>
  <si>
    <t>回</t>
  </si>
  <si>
    <t>海技免状、小型船舶操縦免許証、締約国資格承認証の交付件数</t>
  </si>
  <si>
    <t>件</t>
  </si>
  <si>
    <t>船員行政QMS監査（内部監査）の実施件数</t>
  </si>
  <si>
    <t>海技試験執行経費（X）／海技試験実施回数（Y）</t>
    <phoneticPr fontId="5"/>
  </si>
  <si>
    <t>円</t>
  </si>
  <si>
    <t>　　　X/Y</t>
    <phoneticPr fontId="5"/>
  </si>
  <si>
    <t>16,996,743円/96回</t>
  </si>
  <si>
    <t>14,903,875円/94回</t>
  </si>
  <si>
    <t>海技免状等の発行に係る経費（X）／海技免状、小型船舶操縦免許証、締約国資格承認証の交付件数（Y）</t>
    <phoneticPr fontId="5"/>
  </si>
  <si>
    <t>114,474,418円/320,449件</t>
  </si>
  <si>
    <t>123,095,063円/309,177件</t>
  </si>
  <si>
    <t>QMS旅費執行額（X）／　QMS実施件数（Y）　　　　　　</t>
    <phoneticPr fontId="5"/>
  </si>
  <si>
    <t>1066532円/11件</t>
  </si>
  <si>
    <t>1011570円/6件</t>
  </si>
  <si>
    <t>313</t>
  </si>
  <si>
    <t>324</t>
  </si>
  <si>
    <t>157</t>
  </si>
  <si>
    <t>150</t>
  </si>
  <si>
    <t>169</t>
  </si>
  <si>
    <t>162</t>
  </si>
  <si>
    <t>160</t>
  </si>
  <si>
    <t>○</t>
  </si>
  <si>
    <t>５　安全で安心できる交通の確保、治安・生活安全の確保</t>
    <phoneticPr fontId="5"/>
  </si>
  <si>
    <t>１４　公共交通の安全確保・鉄道の安全性向上、ハイジャック・航空機テロ防止を推進する</t>
    <phoneticPr fontId="5"/>
  </si>
  <si>
    <t>法令に基づく海技士国家試験の実施、免状の発行及び労務監査等の適切な運用のため、国が主体的に実施すべき事業である。</t>
  </si>
  <si>
    <t>同上</t>
    <rPh sb="0" eb="2">
      <t>ドウジョウ</t>
    </rPh>
    <phoneticPr fontId="5"/>
  </si>
  <si>
    <t>本事業における支出先の選定は、原則競争入札を実施するなどコストの削減に努めており、支出先・使途・単位当たりコストは事業目的に合致した必要最小限のものである。</t>
  </si>
  <si>
    <t>‐</t>
  </si>
  <si>
    <t>支出先の選定については、原則競争入札を実施し、コストの削減に努めており、使途も事業目的に即し真に必要なものに限定する等工夫している。</t>
  </si>
  <si>
    <t>事業目的を踏まえ、真に必要なものに限定している。</t>
  </si>
  <si>
    <t>-</t>
    <phoneticPr fontId="5"/>
  </si>
  <si>
    <t>成果目標である海難隻数は気象・海象等の外部的要因があるため、単年度のみで評価できないが、近年は減少傾向に推移しており、成果実績は目標に見合っている。</t>
    <phoneticPr fontId="5"/>
  </si>
  <si>
    <t>最低限のコストで実施できている。</t>
    <rPh sb="0" eb="3">
      <t>サイテイゲン</t>
    </rPh>
    <rPh sb="8" eb="10">
      <t>ジッシ</t>
    </rPh>
    <phoneticPr fontId="4"/>
  </si>
  <si>
    <t>活動見込みと大きな相違ない実績を上げている。</t>
    <rPh sb="0" eb="2">
      <t>カツドウ</t>
    </rPh>
    <rPh sb="2" eb="4">
      <t>ミコ</t>
    </rPh>
    <rPh sb="6" eb="7">
      <t>オオ</t>
    </rPh>
    <rPh sb="9" eb="11">
      <t>ソウイ</t>
    </rPh>
    <rPh sb="13" eb="15">
      <t>ジッセキ</t>
    </rPh>
    <rPh sb="16" eb="17">
      <t>ア</t>
    </rPh>
    <phoneticPr fontId="4"/>
  </si>
  <si>
    <t>電算システムは海技免状等の交付・管理に不可欠のものであり、十分活用している。</t>
    <rPh sb="0" eb="2">
      <t>デンサン</t>
    </rPh>
    <rPh sb="7" eb="9">
      <t>カイギ</t>
    </rPh>
    <rPh sb="9" eb="11">
      <t>メンジョウ</t>
    </rPh>
    <rPh sb="11" eb="12">
      <t>ナド</t>
    </rPh>
    <rPh sb="13" eb="15">
      <t>コウフ</t>
    </rPh>
    <rPh sb="16" eb="18">
      <t>カンリ</t>
    </rPh>
    <rPh sb="19" eb="22">
      <t>フカケツ</t>
    </rPh>
    <rPh sb="29" eb="31">
      <t>ジュウブン</t>
    </rPh>
    <rPh sb="31" eb="33">
      <t>カツヨウ</t>
    </rPh>
    <phoneticPr fontId="4"/>
  </si>
  <si>
    <t>外部支出については、競争性の確保を図るなど、適切な予算の執行に努めた。</t>
    <phoneticPr fontId="5"/>
  </si>
  <si>
    <t>外部支出については、今後も契約内容の点検・見直しを行う等、効果的な予算の執行に努める。</t>
    <phoneticPr fontId="5"/>
  </si>
  <si>
    <t>国交</t>
  </si>
  <si>
    <t>庁費</t>
    <rPh sb="0" eb="2">
      <t>チョウヒ</t>
    </rPh>
    <phoneticPr fontId="5"/>
  </si>
  <si>
    <t>海技士を志す人のために海技士国家試験を実施するほか、海技免許に関する原簿のデータの管理、免状の発行等のため、海技資格制度事務処理システムを適切に運用する。</t>
    <rPh sb="0" eb="3">
      <t>カイギシ</t>
    </rPh>
    <rPh sb="4" eb="5">
      <t>ココロザ</t>
    </rPh>
    <rPh sb="6" eb="7">
      <t>ヒト</t>
    </rPh>
    <phoneticPr fontId="5"/>
  </si>
  <si>
    <t>海技士を志す人の円滑な海技試験の受験</t>
    <rPh sb="0" eb="3">
      <t>カイギシ</t>
    </rPh>
    <rPh sb="4" eb="5">
      <t>ココロザ</t>
    </rPh>
    <rPh sb="6" eb="7">
      <t>ヒト</t>
    </rPh>
    <rPh sb="8" eb="10">
      <t>エンカツ</t>
    </rPh>
    <rPh sb="11" eb="15">
      <t>カイギシケン</t>
    </rPh>
    <rPh sb="16" eb="18">
      <t>ジュケン</t>
    </rPh>
    <phoneticPr fontId="5"/>
  </si>
  <si>
    <t>海技士を志す人のために海技士国家試験を実施するほか、海技免許に関する原簿のデータの管理、免状の発行等のため、海技資格制度事務処理システムを適切に運用する。</t>
    <phoneticPr fontId="5"/>
  </si>
  <si>
    <t>海技免許等を受けようとする者への円滑な免許等発行及び厳格なデータ管理</t>
    <rPh sb="0" eb="2">
      <t>カイギ</t>
    </rPh>
    <rPh sb="2" eb="4">
      <t>メンキョ</t>
    </rPh>
    <rPh sb="4" eb="5">
      <t>トウ</t>
    </rPh>
    <rPh sb="6" eb="7">
      <t>ウ</t>
    </rPh>
    <rPh sb="13" eb="14">
      <t>モノ</t>
    </rPh>
    <rPh sb="16" eb="18">
      <t>エンカツ</t>
    </rPh>
    <rPh sb="19" eb="21">
      <t>メンキョ</t>
    </rPh>
    <rPh sb="21" eb="22">
      <t>トウ</t>
    </rPh>
    <rPh sb="22" eb="24">
      <t>ハッコウ</t>
    </rPh>
    <rPh sb="24" eb="25">
      <t>オヨ</t>
    </rPh>
    <rPh sb="26" eb="28">
      <t>ゲンカク</t>
    </rPh>
    <rPh sb="32" eb="34">
      <t>カンリ</t>
    </rPh>
    <phoneticPr fontId="5"/>
  </si>
  <si>
    <t>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t>
    <phoneticPr fontId="5"/>
  </si>
  <si>
    <t>海技資格制度を所管する本省及び地方局の適時・的確な修正行動の継続的な確認</t>
    <rPh sb="0" eb="4">
      <t>カイギシカク</t>
    </rPh>
    <rPh sb="4" eb="6">
      <t>セイド</t>
    </rPh>
    <rPh sb="7" eb="9">
      <t>ショカン</t>
    </rPh>
    <rPh sb="11" eb="13">
      <t>ホンショウ</t>
    </rPh>
    <rPh sb="13" eb="14">
      <t>オヨ</t>
    </rPh>
    <rPh sb="15" eb="17">
      <t>チホウ</t>
    </rPh>
    <rPh sb="17" eb="18">
      <t>キョク</t>
    </rPh>
    <rPh sb="19" eb="21">
      <t>テキジ</t>
    </rPh>
    <rPh sb="22" eb="24">
      <t>テキカク</t>
    </rPh>
    <rPh sb="25" eb="27">
      <t>シュウセイ</t>
    </rPh>
    <rPh sb="27" eb="29">
      <t>コウドウ</t>
    </rPh>
    <rPh sb="30" eb="33">
      <t>ケイゾクテキ</t>
    </rPh>
    <rPh sb="34" eb="36">
      <t>カクニン</t>
    </rPh>
    <phoneticPr fontId="5"/>
  </si>
  <si>
    <t>その他</t>
    <rPh sb="2" eb="3">
      <t>タ</t>
    </rPh>
    <phoneticPr fontId="5"/>
  </si>
  <si>
    <t>小型船舶操縦免許証カード作成</t>
    <phoneticPr fontId="5"/>
  </si>
  <si>
    <t>印刷製本費</t>
    <rPh sb="0" eb="2">
      <t>インサツ</t>
    </rPh>
    <rPh sb="2" eb="4">
      <t>セイホン</t>
    </rPh>
    <rPh sb="4" eb="5">
      <t>ヒ</t>
    </rPh>
    <phoneticPr fontId="5"/>
  </si>
  <si>
    <t>C.独立行政法人国立印刷局</t>
    <rPh sb="2" eb="4">
      <t>ドクリツ</t>
    </rPh>
    <rPh sb="4" eb="6">
      <t>ギョウセイ</t>
    </rPh>
    <rPh sb="6" eb="8">
      <t>ホウジン</t>
    </rPh>
    <rPh sb="8" eb="10">
      <t>コクリツ</t>
    </rPh>
    <rPh sb="10" eb="13">
      <t>インサツキョク</t>
    </rPh>
    <phoneticPr fontId="5"/>
  </si>
  <si>
    <t>締約国資格受有者承認証印刷</t>
    <phoneticPr fontId="5"/>
  </si>
  <si>
    <t>独立行政法人国立印刷局</t>
    <phoneticPr fontId="5"/>
  </si>
  <si>
    <t>-</t>
    <phoneticPr fontId="5"/>
  </si>
  <si>
    <t>海技免状印刷</t>
    <phoneticPr fontId="5"/>
  </si>
  <si>
    <t>令和３年度運航労務監理官及び外国船舶監督官に対する初級海事実務研修</t>
    <phoneticPr fontId="5"/>
  </si>
  <si>
    <t xml:space="preserve">独立行政法人海技教育機構 </t>
    <phoneticPr fontId="5"/>
  </si>
  <si>
    <t>水先免状、印字用タック紙及びカバーフィルム作成</t>
    <phoneticPr fontId="5"/>
  </si>
  <si>
    <t>令和３年度外国船舶監督官に対する無線機器（ＧＭＤＳＳ）研修</t>
    <phoneticPr fontId="5"/>
  </si>
  <si>
    <t>海技資格制度事務処理システムの運用支援等</t>
    <phoneticPr fontId="5"/>
  </si>
  <si>
    <t>船員向け労働時間管理システムの構築に向けた要件定義書等の作成</t>
    <phoneticPr fontId="5"/>
  </si>
  <si>
    <t>船員災害疾病対策に関する基礎調査</t>
    <phoneticPr fontId="5"/>
  </si>
  <si>
    <t>船員の働き方改革のための船内作成書類の電子化に向けた実証調査</t>
    <phoneticPr fontId="5"/>
  </si>
  <si>
    <t>株式会社エーフォース</t>
    <phoneticPr fontId="5"/>
  </si>
  <si>
    <t>2021年度海技士国家試験問題印刷製本</t>
    <phoneticPr fontId="5"/>
  </si>
  <si>
    <t>船舶職員及び小型船舶操縦者法施行規則に基づく各申請書・受験票等印刷及び発送</t>
    <phoneticPr fontId="5"/>
  </si>
  <si>
    <t>株式会社エムア</t>
    <phoneticPr fontId="5"/>
  </si>
  <si>
    <t>船員労務監査情報照会システムの保守</t>
    <phoneticPr fontId="5"/>
  </si>
  <si>
    <t>「船員の働き方改革」の周知・広報事業（映像制作、情報発信及び調査分析）</t>
    <phoneticPr fontId="5"/>
  </si>
  <si>
    <t>ITecMarin株式会社</t>
    <phoneticPr fontId="5"/>
  </si>
  <si>
    <t>「ライフジャケット着用義務化の周知リーフレット」の作成及び印刷</t>
    <phoneticPr fontId="5"/>
  </si>
  <si>
    <r>
      <rPr>
        <sz val="11"/>
        <rFont val="ＭＳ Ｐゴシック"/>
        <family val="3"/>
        <charset val="128"/>
      </rPr>
      <t>1303449/11件</t>
    </r>
    <rPh sb="10" eb="11">
      <t>ケン</t>
    </rPh>
    <phoneticPr fontId="4"/>
  </si>
  <si>
    <t>D.九州運輸局</t>
    <rPh sb="2" eb="4">
      <t>キュウシュウ</t>
    </rPh>
    <rPh sb="4" eb="7">
      <t>ウンユキョク</t>
    </rPh>
    <phoneticPr fontId="5"/>
  </si>
  <si>
    <t>消耗品等</t>
    <rPh sb="0" eb="3">
      <t>ショウモウヒン</t>
    </rPh>
    <rPh sb="3" eb="4">
      <t>トウ</t>
    </rPh>
    <phoneticPr fontId="5"/>
  </si>
  <si>
    <t>旅費等</t>
    <rPh sb="0" eb="2">
      <t>リョヒ</t>
    </rPh>
    <rPh sb="2" eb="3">
      <t>トウ</t>
    </rPh>
    <phoneticPr fontId="5"/>
  </si>
  <si>
    <t>物品、消耗品購入費</t>
  </si>
  <si>
    <t>職員旅費、謝金等</t>
  </si>
  <si>
    <t>九州運輸局</t>
    <rPh sb="0" eb="2">
      <t>キュウシュウ</t>
    </rPh>
    <rPh sb="2" eb="5">
      <t>ウンユキョク</t>
    </rPh>
    <phoneticPr fontId="5"/>
  </si>
  <si>
    <t>-</t>
    <phoneticPr fontId="5"/>
  </si>
  <si>
    <t>関東運輸局</t>
    <rPh sb="0" eb="2">
      <t>カントウ</t>
    </rPh>
    <rPh sb="2" eb="5">
      <t>ウンユキョク</t>
    </rPh>
    <phoneticPr fontId="5"/>
  </si>
  <si>
    <t>中国運輸局</t>
    <rPh sb="0" eb="2">
      <t>チュウゴク</t>
    </rPh>
    <rPh sb="2" eb="5">
      <t>ウンユキョク</t>
    </rPh>
    <phoneticPr fontId="5"/>
  </si>
  <si>
    <t>近畿運輸局</t>
    <rPh sb="0" eb="2">
      <t>キンキ</t>
    </rPh>
    <rPh sb="2" eb="5">
      <t>ウンユキョク</t>
    </rPh>
    <phoneticPr fontId="5"/>
  </si>
  <si>
    <t>東北運輸局</t>
    <rPh sb="0" eb="2">
      <t>トウホク</t>
    </rPh>
    <rPh sb="2" eb="5">
      <t>ウンユキョク</t>
    </rPh>
    <phoneticPr fontId="5"/>
  </si>
  <si>
    <t>四国運輸局</t>
    <rPh sb="0" eb="2">
      <t>シコク</t>
    </rPh>
    <rPh sb="2" eb="5">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</si>
  <si>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</si>
  <si>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</si>
  <si>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</si>
  <si>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</si>
  <si>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t>
    <phoneticPr fontId="5"/>
  </si>
  <si>
    <t>-</t>
    <phoneticPr fontId="5"/>
  </si>
  <si>
    <t>A.富士通株式会社</t>
    <rPh sb="2" eb="5">
      <t>フジツウ</t>
    </rPh>
    <rPh sb="5" eb="9">
      <t>カブシキガイシャ</t>
    </rPh>
    <phoneticPr fontId="5"/>
  </si>
  <si>
    <t>富士通株式会社</t>
    <rPh sb="0" eb="3">
      <t>フジツウ</t>
    </rPh>
    <rPh sb="3" eb="7">
      <t>カブシキガイシャ</t>
    </rPh>
    <phoneticPr fontId="5"/>
  </si>
  <si>
    <t>日本精密株式会社</t>
    <rPh sb="0" eb="2">
      <t>ニホン</t>
    </rPh>
    <rPh sb="2" eb="4">
      <t>セイミツ</t>
    </rPh>
    <rPh sb="4" eb="8">
      <t>カブシキガイシャ</t>
    </rPh>
    <phoneticPr fontId="5"/>
  </si>
  <si>
    <t>株式会社アーキコアテクノ</t>
    <rPh sb="0" eb="4">
      <t>カブシキガイシャ</t>
    </rPh>
    <phoneticPr fontId="5"/>
  </si>
  <si>
    <t>社会システム株式会社</t>
    <rPh sb="6" eb="10">
      <t>カブシキガイシャ</t>
    </rPh>
    <phoneticPr fontId="5"/>
  </si>
  <si>
    <t>ＭＯＬマリン＆エンジニアリング株式会社</t>
    <rPh sb="15" eb="19">
      <t>カブシキガイシャ</t>
    </rPh>
    <phoneticPr fontId="5"/>
  </si>
  <si>
    <t>株式会社大風印刷</t>
    <rPh sb="0" eb="4">
      <t>カブシキガイシャ</t>
    </rPh>
    <phoneticPr fontId="5"/>
  </si>
  <si>
    <t>株式会社フォーカスシステムズ</t>
    <rPh sb="0" eb="4">
      <t>カブシキガイシャ</t>
    </rPh>
    <phoneticPr fontId="5"/>
  </si>
  <si>
    <t>公益財団法人マリンスポーツ財団</t>
    <rPh sb="0" eb="2">
      <t>コウエキ</t>
    </rPh>
    <rPh sb="2" eb="6">
      <t>ザイダンホウジン</t>
    </rPh>
    <phoneticPr fontId="5"/>
  </si>
  <si>
    <t>海技資格事務処理システムの賃貸借及び保守</t>
    <phoneticPr fontId="5"/>
  </si>
  <si>
    <t>執行率が低下しており、その要因を分析するとともに、一者応札となった原因分析等を通じ、執行方法の改善を行うなど、より効率的・効果的な事業の実施を図るべきである。</t>
    <phoneticPr fontId="5"/>
  </si>
  <si>
    <t>課長　中井　智洋
課長　谷口　礼史
課長　松尾　真治</t>
    <rPh sb="3" eb="5">
      <t>ナカイ</t>
    </rPh>
    <rPh sb="6" eb="8">
      <t>トモヒロ</t>
    </rPh>
    <rPh sb="21" eb="23">
      <t>マツオ</t>
    </rPh>
    <rPh sb="24" eb="26">
      <t>シンジ</t>
    </rPh>
    <phoneticPr fontId="5"/>
  </si>
  <si>
    <t>執行等改善</t>
  </si>
  <si>
    <t>Ｒ３年度は、一般競争入札（最低価格）において応募者数が増加したこと等により落札率が低下した案件が多く、結果的に執行率が低下した。所見を踏まえ事業を着実に実施するとともに、より実効性の高い事業となるよう、契約内容を精査し、必要に応じて見直しを行い、より効率的な予算執行を図る。</t>
    <rPh sb="2" eb="4">
      <t>ネンド</t>
    </rPh>
    <rPh sb="6" eb="8">
      <t>イッパン</t>
    </rPh>
    <rPh sb="8" eb="10">
      <t>キョウソウ</t>
    </rPh>
    <rPh sb="10" eb="12">
      <t>ニュウサツ</t>
    </rPh>
    <rPh sb="13" eb="15">
      <t>サイテイ</t>
    </rPh>
    <rPh sb="15" eb="17">
      <t>カカク</t>
    </rPh>
    <rPh sb="22" eb="26">
      <t>オウボシャスウ</t>
    </rPh>
    <rPh sb="27" eb="29">
      <t>ゾウカ</t>
    </rPh>
    <rPh sb="33" eb="34">
      <t>トウ</t>
    </rPh>
    <rPh sb="37" eb="39">
      <t>ラクサツ</t>
    </rPh>
    <rPh sb="39" eb="40">
      <t>リツ</t>
    </rPh>
    <rPh sb="41" eb="43">
      <t>テイカ</t>
    </rPh>
    <rPh sb="45" eb="47">
      <t>アンケン</t>
    </rPh>
    <rPh sb="48" eb="49">
      <t>オオ</t>
    </rPh>
    <rPh sb="51" eb="54">
      <t>ケッカテキ</t>
    </rPh>
    <rPh sb="55" eb="58">
      <t>シッコウリツ</t>
    </rPh>
    <rPh sb="59" eb="61">
      <t>テイカ</t>
    </rPh>
    <rPh sb="64" eb="66">
      <t>ショケン</t>
    </rPh>
    <rPh sb="67" eb="68">
      <t>フ</t>
    </rPh>
    <rPh sb="70" eb="72">
      <t>ジギョウ</t>
    </rPh>
    <rPh sb="73" eb="75">
      <t>チャクジツ</t>
    </rPh>
    <rPh sb="76" eb="78">
      <t>ジッシ</t>
    </rPh>
    <rPh sb="87" eb="90">
      <t>ジッコウセイ</t>
    </rPh>
    <rPh sb="91" eb="92">
      <t>タカ</t>
    </rPh>
    <rPh sb="93" eb="95">
      <t>ジギョウ</t>
    </rPh>
    <rPh sb="101" eb="103">
      <t>ケイヤク</t>
    </rPh>
    <rPh sb="103" eb="105">
      <t>ナイヨウ</t>
    </rPh>
    <rPh sb="106" eb="108">
      <t>セイサ</t>
    </rPh>
    <rPh sb="110" eb="112">
      <t>ヒツヨウ</t>
    </rPh>
    <rPh sb="113" eb="114">
      <t>オウ</t>
    </rPh>
    <rPh sb="116" eb="118">
      <t>ミナオ</t>
    </rPh>
    <rPh sb="120" eb="121">
      <t>オコナ</t>
    </rPh>
    <rPh sb="125" eb="128">
      <t>コウリツテキ</t>
    </rPh>
    <rPh sb="129" eb="131">
      <t>ヨサン</t>
    </rPh>
    <rPh sb="131" eb="133">
      <t>シッコウ</t>
    </rPh>
    <rPh sb="134" eb="135">
      <t>ハカ</t>
    </rPh>
    <phoneticPr fontId="5"/>
  </si>
  <si>
    <t>76,604,625円/318,538件</t>
  </si>
  <si>
    <t>66,100,000円/316,055件</t>
  </si>
  <si>
    <t>1100400円/11件</t>
    <rPh sb="7" eb="8">
      <t>エン</t>
    </rPh>
    <phoneticPr fontId="5"/>
  </si>
  <si>
    <t>11,753,829円/94回</t>
    <rPh sb="10" eb="11">
      <t>エン</t>
    </rPh>
    <rPh sb="14" eb="15">
      <t>カイ</t>
    </rPh>
    <phoneticPr fontId="5"/>
  </si>
  <si>
    <t>19,352,017円/96回</t>
    <phoneticPr fontId="5"/>
  </si>
  <si>
    <t>船舶職員及び小型船舶操縦者法第2章、第3章、
水先法第2章、船員法第107条、海上運送法第25条　他</t>
    <phoneticPr fontId="5"/>
  </si>
  <si>
    <t>船舶職員及び小型船舶操縦者法、水先法に基づき、海技免許、海技試験等からなる海技資格制度の適切な運用を図るとともに、船員法、海上運送法等に基づき船員労務監査及び運航管理監査等を行うことにより、船舶の航行の安全を図ることを目的としている。</t>
    <phoneticPr fontId="5"/>
  </si>
  <si>
    <t>①海技士国家試験を実施するほか、海技免許に関する原簿のデータの管理、免状の発行等のため、海技資格制度事務処理システムを適切に運用する。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IMOに報告する。
③海事関係法令に基づく船員労務監査業務、運航管理監査業務、立入検査業務を一元的に実施する。</t>
    <phoneticPr fontId="5"/>
  </si>
  <si>
    <t>重要政策推進枠：10（小型旅客船の船長等の資質向上に向けた初任教育訓練の実施環境の整備）
・知床遊覧船事故を踏まえた旅客船事業者等への監査強化等に伴う増額。</t>
    <rPh sb="0" eb="2">
      <t>ジュウヨウ</t>
    </rPh>
    <rPh sb="2" eb="4">
      <t>セイサク</t>
    </rPh>
    <rPh sb="4" eb="6">
      <t>スイシン</t>
    </rPh>
    <rPh sb="6" eb="7">
      <t>ワク</t>
    </rPh>
    <rPh sb="72" eb="73">
      <t>トウ</t>
    </rPh>
    <phoneticPr fontId="5"/>
  </si>
  <si>
    <t>海技士国家試験の実施、船員労務監査及び運航管理監査等の総合調整及び企画立案</t>
    <rPh sb="21" eb="23">
      <t>カンリ</t>
    </rPh>
    <phoneticPr fontId="5"/>
  </si>
  <si>
    <t>https://www.mlit.go.jp/seisakutokatsu/hyouka/seisakutokatsu_hyouka_tk_000037.html</t>
    <phoneticPr fontId="5"/>
  </si>
  <si>
    <t>P25（全体版）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</si>
</sst>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10230</xdr:colOff>
      <xdr:row>287</xdr:row>
      <xdr:rowOff>58084</xdr:rowOff>
    </xdr:from>
    <xdr:to>
      <xdr:col>43</xdr:col>
      <xdr:colOff>117064</xdr:colOff>
      <xdr:row>287</xdr:row>
      <xdr:rowOff>635299</xdr:rowOff>
    </xdr:to>
    <xdr:sp macro="" textlink="">
      <xdr:nvSpPr>
        <xdr:cNvPr id="27" name="Text Box 5"/>
        <xdr:cNvSpPr txBox="1">
          <a:spLocks noChangeArrowheads="1"/>
        </xdr:cNvSpPr>
      </xdr:nvSpPr>
      <xdr:spPr>
        <a:xfrm>
          <a:off x="6666524" y="48568349"/>
          <a:ext cx="2123893" cy="57721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職員旅費、謝金等</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１３．２百万円</a:t>
          </a:r>
        </a:p>
      </xdr:txBody>
    </xdr:sp>
    <xdr:clientData/>
  </xdr:twoCellAnchor>
  <xdr:twoCellAnchor>
    <xdr:from>
      <xdr:col>8</xdr:col>
      <xdr:colOff>7620</xdr:colOff>
      <xdr:row>273</xdr:row>
      <xdr:rowOff>45880</xdr:rowOff>
    </xdr:from>
    <xdr:to>
      <xdr:col>21</xdr:col>
      <xdr:colOff>71856</xdr:colOff>
      <xdr:row>275</xdr:row>
      <xdr:rowOff>312687</xdr:rowOff>
    </xdr:to>
    <xdr:sp macro="" textlink="">
      <xdr:nvSpPr>
        <xdr:cNvPr id="28" name="AutoShape 18"/>
        <xdr:cNvSpPr>
          <a:spLocks noChangeArrowheads="1"/>
        </xdr:cNvSpPr>
      </xdr:nvSpPr>
      <xdr:spPr>
        <a:xfrm>
          <a:off x="1621267" y="43042851"/>
          <a:ext cx="2686413" cy="96157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海技士国家試験の実施、船員労務監査及び運航管理監査等に係る総合調整及び企画立案</a:t>
          </a:r>
        </a:p>
      </xdr:txBody>
    </xdr:sp>
    <xdr:clientData/>
  </xdr:twoCellAnchor>
  <xdr:twoCellAnchor>
    <xdr:from>
      <xdr:col>8</xdr:col>
      <xdr:colOff>0</xdr:colOff>
      <xdr:row>270</xdr:row>
      <xdr:rowOff>0</xdr:rowOff>
    </xdr:from>
    <xdr:to>
      <xdr:col>21</xdr:col>
      <xdr:colOff>96621</xdr:colOff>
      <xdr:row>272</xdr:row>
      <xdr:rowOff>266807</xdr:rowOff>
    </xdr:to>
    <xdr:sp macro="" textlink="">
      <xdr:nvSpPr>
        <xdr:cNvPr id="29" name="Text Box 5"/>
        <xdr:cNvSpPr txBox="1">
          <a:spLocks noChangeArrowheads="1"/>
        </xdr:cNvSpPr>
      </xdr:nvSpPr>
      <xdr:spPr>
        <a:xfrm>
          <a:off x="1613647" y="41954824"/>
          <a:ext cx="2718798" cy="961571"/>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国土交通省</a:t>
          </a:r>
        </a:p>
        <a:p>
          <a:pPr algn="ctr" rtl="0">
            <a:defRPr sz="1000"/>
          </a:pPr>
          <a:r>
            <a:rPr lang="ja-JP" altLang="en-US" sz="1000" b="0" i="0" u="none" strike="noStrike" baseline="0">
              <a:solidFill>
                <a:sysClr val="windowText" lastClr="000000"/>
              </a:solidFill>
              <a:latin typeface="+mj-ea"/>
              <a:ea typeface="+mj-ea"/>
            </a:rPr>
            <a:t>１４３百万円</a:t>
          </a:r>
        </a:p>
      </xdr:txBody>
    </xdr:sp>
    <xdr:clientData/>
  </xdr:twoCellAnchor>
  <xdr:twoCellAnchor>
    <xdr:from>
      <xdr:col>15</xdr:col>
      <xdr:colOff>197149</xdr:colOff>
      <xdr:row>276</xdr:row>
      <xdr:rowOff>46675</xdr:rowOff>
    </xdr:from>
    <xdr:to>
      <xdr:col>41</xdr:col>
      <xdr:colOff>73255</xdr:colOff>
      <xdr:row>286</xdr:row>
      <xdr:rowOff>16697</xdr:rowOff>
    </xdr:to>
    <xdr:grpSp>
      <xdr:nvGrpSpPr>
        <xdr:cNvPr id="30" name="グループ化 31"/>
        <xdr:cNvGrpSpPr/>
      </xdr:nvGrpSpPr>
      <xdr:grpSpPr>
        <a:xfrm>
          <a:off x="3197524" y="45538075"/>
          <a:ext cx="5076756" cy="3808597"/>
          <a:chOff x="1212376" y="2274876"/>
          <a:chExt cx="2675099" cy="1771964"/>
        </a:xfrm>
      </xdr:grpSpPr>
      <xdr:sp macro="" textlink="">
        <xdr:nvSpPr>
          <xdr:cNvPr id="47" name="Text Box 5"/>
          <xdr:cNvSpPr txBox="1">
            <a:spLocks noChangeArrowheads="1"/>
          </xdr:cNvSpPr>
        </xdr:nvSpPr>
        <xdr:spPr>
          <a:xfrm>
            <a:off x="1429875" y="3012476"/>
            <a:ext cx="1369478"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Ｂ</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民間企業（２４社）</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３５．９百万円</a:t>
            </a:r>
          </a:p>
        </xdr:txBody>
      </xdr:sp>
      <xdr:sp macro="" textlink="">
        <xdr:nvSpPr>
          <xdr:cNvPr id="48" name="テキスト ボックス 16"/>
          <xdr:cNvSpPr txBox="1">
            <a:spLocks noChangeArrowheads="1"/>
          </xdr:cNvSpPr>
        </xdr:nvSpPr>
        <xdr:spPr>
          <a:xfrm>
            <a:off x="1212376" y="2274876"/>
            <a:ext cx="129429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国庫債務負担行為等</a:t>
            </a:r>
            <a:r>
              <a:rPr lang="en-US" altLang="ja-JP" sz="1000" b="0" i="0" u="none" strike="noStrike" baseline="0">
                <a:solidFill>
                  <a:sysClr val="windowText" lastClr="000000"/>
                </a:solidFill>
                <a:latin typeface="+mj-ea"/>
                <a:ea typeface="+mj-ea"/>
              </a:rPr>
              <a:t>】</a:t>
            </a:r>
          </a:p>
        </xdr:txBody>
      </xdr:sp>
      <xdr:sp macro="" textlink="">
        <xdr:nvSpPr>
          <xdr:cNvPr id="49" name="AutoShape 15"/>
          <xdr:cNvSpPr>
            <a:spLocks noChangeArrowheads="1"/>
          </xdr:cNvSpPr>
        </xdr:nvSpPr>
        <xdr:spPr>
          <a:xfrm>
            <a:off x="3002865" y="3492170"/>
            <a:ext cx="884610" cy="55467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締約国資格受有者承認証、海技免状、水先免状等印刷及び外国船舶監督官、運航労務管理官に対する船舶運航実務取得のための研修の実施</a:t>
            </a:r>
            <a:endParaRPr lang="ja-JP" altLang="ja-JP" sz="1000">
              <a:solidFill>
                <a:sysClr val="windowText" lastClr="000000"/>
              </a:solidFill>
              <a:latin typeface="+mj-ea"/>
              <a:ea typeface="+mj-ea"/>
            </a:endParaRPr>
          </a:p>
        </xdr:txBody>
      </xdr:sp>
    </xdr:grpSp>
    <xdr:clientData/>
  </xdr:twoCellAnchor>
  <xdr:twoCellAnchor>
    <xdr:from>
      <xdr:col>23</xdr:col>
      <xdr:colOff>192865</xdr:colOff>
      <xdr:row>270</xdr:row>
      <xdr:rowOff>25400</xdr:rowOff>
    </xdr:from>
    <xdr:to>
      <xdr:col>34</xdr:col>
      <xdr:colOff>68783</xdr:colOff>
      <xdr:row>271</xdr:row>
      <xdr:rowOff>296598</xdr:rowOff>
    </xdr:to>
    <xdr:sp macro="" textlink="">
      <xdr:nvSpPr>
        <xdr:cNvPr id="31" name="Text Box 5"/>
        <xdr:cNvSpPr txBox="1">
          <a:spLocks noChangeArrowheads="1"/>
        </xdr:cNvSpPr>
      </xdr:nvSpPr>
      <xdr:spPr>
        <a:xfrm>
          <a:off x="4832100" y="41980224"/>
          <a:ext cx="2094683" cy="61858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職員旅費、謝金等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２．８百万円</a:t>
          </a:r>
          <a:endParaRPr lang="en-US" altLang="ja-JP" sz="1000" b="0" i="0" u="none" strike="noStrike" baseline="0">
            <a:solidFill>
              <a:sysClr val="windowText" lastClr="000000"/>
            </a:solidFill>
            <a:latin typeface="+mj-ea"/>
            <a:ea typeface="+mj-ea"/>
          </a:endParaRPr>
        </a:p>
      </xdr:txBody>
    </xdr:sp>
    <xdr:clientData/>
  </xdr:twoCellAnchor>
  <xdr:twoCellAnchor>
    <xdr:from>
      <xdr:col>12</xdr:col>
      <xdr:colOff>9605</xdr:colOff>
      <xdr:row>276</xdr:row>
      <xdr:rowOff>206695</xdr:rowOff>
    </xdr:from>
    <xdr:to>
      <xdr:col>12</xdr:col>
      <xdr:colOff>9605</xdr:colOff>
      <xdr:row>287</xdr:row>
      <xdr:rowOff>621964</xdr:rowOff>
    </xdr:to>
    <xdr:sp macro="" textlink="">
      <xdr:nvSpPr>
        <xdr:cNvPr id="32" name="Line 6"/>
        <xdr:cNvSpPr>
          <a:spLocks noChangeShapeType="1"/>
        </xdr:cNvSpPr>
      </xdr:nvSpPr>
      <xdr:spPr>
        <a:xfrm>
          <a:off x="2430076" y="44245813"/>
          <a:ext cx="0" cy="4886416"/>
        </a:xfrm>
        <a:prstGeom prst="line">
          <a:avLst/>
        </a:prstGeom>
        <a:noFill/>
        <a:ln w="19050" cap="flat">
          <a:solidFill>
            <a:srgbClr val="000000"/>
          </a:solidFill>
          <a:round/>
          <a:headEnd/>
          <a:tailEnd type="none" w="med" len="med"/>
        </a:ln>
      </xdr:spPr>
    </xdr:sp>
    <xdr:clientData/>
  </xdr:twoCellAnchor>
  <xdr:twoCellAnchor>
    <xdr:from>
      <xdr:col>12</xdr:col>
      <xdr:colOff>14685</xdr:colOff>
      <xdr:row>278</xdr:row>
      <xdr:rowOff>119172</xdr:rowOff>
    </xdr:from>
    <xdr:to>
      <xdr:col>17</xdr:col>
      <xdr:colOff>27962</xdr:colOff>
      <xdr:row>278</xdr:row>
      <xdr:rowOff>119172</xdr:rowOff>
    </xdr:to>
    <xdr:sp macro="" textlink="">
      <xdr:nvSpPr>
        <xdr:cNvPr id="33" name="Line 6"/>
        <xdr:cNvSpPr>
          <a:spLocks noChangeShapeType="1"/>
        </xdr:cNvSpPr>
      </xdr:nvSpPr>
      <xdr:spPr>
        <a:xfrm>
          <a:off x="2435156" y="44853054"/>
          <a:ext cx="1021806" cy="0"/>
        </a:xfrm>
        <a:prstGeom prst="line">
          <a:avLst/>
        </a:prstGeom>
        <a:noFill/>
        <a:ln w="19050">
          <a:solidFill>
            <a:srgbClr val="000000"/>
          </a:solidFill>
          <a:round/>
          <a:headEnd/>
          <a:tailEnd type="arrow" w="med" len="med"/>
        </a:ln>
      </xdr:spPr>
    </xdr:sp>
    <xdr:clientData/>
  </xdr:twoCellAnchor>
  <xdr:twoCellAnchor>
    <xdr:from>
      <xdr:col>12</xdr:col>
      <xdr:colOff>19765</xdr:colOff>
      <xdr:row>281</xdr:row>
      <xdr:rowOff>238713</xdr:rowOff>
    </xdr:from>
    <xdr:to>
      <xdr:col>17</xdr:col>
      <xdr:colOff>66697</xdr:colOff>
      <xdr:row>281</xdr:row>
      <xdr:rowOff>242523</xdr:rowOff>
    </xdr:to>
    <xdr:sp macro="" textlink="">
      <xdr:nvSpPr>
        <xdr:cNvPr id="34" name="Line 6"/>
        <xdr:cNvSpPr>
          <a:spLocks noChangeShapeType="1"/>
        </xdr:cNvSpPr>
      </xdr:nvSpPr>
      <xdr:spPr>
        <a:xfrm flipV="1">
          <a:off x="2440236" y="46014742"/>
          <a:ext cx="1055461" cy="3810"/>
        </a:xfrm>
        <a:prstGeom prst="line">
          <a:avLst/>
        </a:prstGeom>
        <a:noFill/>
        <a:ln w="19050">
          <a:solidFill>
            <a:srgbClr val="000000"/>
          </a:solidFill>
          <a:round/>
          <a:headEnd/>
          <a:tailEnd type="arrow" w="med" len="med"/>
        </a:ln>
      </xdr:spPr>
    </xdr:sp>
    <xdr:clientData/>
  </xdr:twoCellAnchor>
  <xdr:twoCellAnchor>
    <xdr:from>
      <xdr:col>17</xdr:col>
      <xdr:colOff>157502</xdr:colOff>
      <xdr:row>287</xdr:row>
      <xdr:rowOff>28874</xdr:rowOff>
    </xdr:from>
    <xdr:to>
      <xdr:col>30</xdr:col>
      <xdr:colOff>140459</xdr:colOff>
      <xdr:row>289</xdr:row>
      <xdr:rowOff>5176</xdr:rowOff>
    </xdr:to>
    <xdr:sp macro="" textlink="">
      <xdr:nvSpPr>
        <xdr:cNvPr id="35" name="Text Box 5"/>
        <xdr:cNvSpPr txBox="1">
          <a:spLocks noChangeArrowheads="1"/>
        </xdr:cNvSpPr>
      </xdr:nvSpPr>
      <xdr:spPr>
        <a:xfrm>
          <a:off x="3586502" y="48539139"/>
          <a:ext cx="2605133" cy="1018449"/>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Ｄ</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地方運輸局等 </a:t>
          </a:r>
          <a:r>
            <a:rPr lang="en-US" altLang="ja-JP" sz="1000" b="0" i="0" u="none" strike="noStrike" baseline="0">
              <a:solidFill>
                <a:sysClr val="windowText" lastClr="000000"/>
              </a:solidFill>
              <a:latin typeface="+mj-ea"/>
              <a:ea typeface="+mj-ea"/>
            </a:rPr>
            <a:t>(10</a:t>
          </a:r>
          <a:r>
            <a:rPr lang="ja-JP" altLang="en-US" sz="1000" b="0" i="0" u="none" strike="noStrike" baseline="0">
              <a:solidFill>
                <a:sysClr val="windowText" lastClr="000000"/>
              </a:solidFill>
              <a:latin typeface="+mj-ea"/>
              <a:ea typeface="+mj-ea"/>
            </a:rPr>
            <a:t>機関</a:t>
          </a:r>
          <a:r>
            <a:rPr lang="en-US" altLang="ja-JP" sz="1000" b="0" i="0" u="none" strike="noStrike" baseline="0">
              <a:solidFill>
                <a:sysClr val="windowText" lastClr="000000"/>
              </a:solidFill>
              <a:latin typeface="+mj-ea"/>
              <a:ea typeface="+mj-ea"/>
            </a:rPr>
            <a:t>)</a:t>
          </a:r>
        </a:p>
        <a:p>
          <a:pPr algn="ctr" rtl="0">
            <a:defRPr sz="1000"/>
          </a:pPr>
          <a:r>
            <a:rPr lang="ja-JP" altLang="en-US" sz="1000" b="0" i="0" u="none" strike="noStrike" baseline="0">
              <a:solidFill>
                <a:sysClr val="windowText" lastClr="000000"/>
              </a:solidFill>
              <a:latin typeface="+mj-ea"/>
              <a:ea typeface="+mj-ea"/>
            </a:rPr>
            <a:t>５７．４百万円</a:t>
          </a:r>
        </a:p>
      </xdr:txBody>
    </xdr:sp>
    <xdr:clientData/>
  </xdr:twoCellAnchor>
  <xdr:twoCellAnchor>
    <xdr:from>
      <xdr:col>33</xdr:col>
      <xdr:colOff>17850</xdr:colOff>
      <xdr:row>288</xdr:row>
      <xdr:rowOff>184289</xdr:rowOff>
    </xdr:from>
    <xdr:to>
      <xdr:col>43</xdr:col>
      <xdr:colOff>106269</xdr:colOff>
      <xdr:row>290</xdr:row>
      <xdr:rowOff>205965</xdr:rowOff>
    </xdr:to>
    <xdr:sp macro="" textlink="">
      <xdr:nvSpPr>
        <xdr:cNvPr id="36" name="Text Box 5"/>
        <xdr:cNvSpPr txBox="1">
          <a:spLocks noChangeArrowheads="1"/>
        </xdr:cNvSpPr>
      </xdr:nvSpPr>
      <xdr:spPr>
        <a:xfrm>
          <a:off x="6674144" y="49366907"/>
          <a:ext cx="2105478" cy="615587"/>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物品、消耗品購入費</a:t>
          </a: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４４．２百万円</a:t>
          </a:r>
        </a:p>
      </xdr:txBody>
    </xdr:sp>
    <xdr:clientData/>
  </xdr:twoCellAnchor>
  <xdr:twoCellAnchor>
    <xdr:from>
      <xdr:col>15</xdr:col>
      <xdr:colOff>117139</xdr:colOff>
      <xdr:row>283</xdr:row>
      <xdr:rowOff>91499</xdr:rowOff>
    </xdr:from>
    <xdr:to>
      <xdr:col>27</xdr:col>
      <xdr:colOff>153574</xdr:colOff>
      <xdr:row>284</xdr:row>
      <xdr:rowOff>238873</xdr:rowOff>
    </xdr:to>
    <xdr:sp macro="" textlink="">
      <xdr:nvSpPr>
        <xdr:cNvPr id="37" name="テキスト ボックス 16"/>
        <xdr:cNvSpPr txBox="1">
          <a:spLocks noChangeArrowheads="1"/>
        </xdr:cNvSpPr>
      </xdr:nvSpPr>
      <xdr:spPr>
        <a:xfrm>
          <a:off x="3142727" y="46562293"/>
          <a:ext cx="2456906" cy="49475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kumimoji="1" lang="ja-JP" altLang="ja-JP" sz="1000" b="0" i="0" kern="1200" baseline="0">
              <a:solidFill>
                <a:schemeClr val="tx1"/>
              </a:solidFill>
              <a:effectLst/>
              <a:latin typeface="+mn-lt"/>
              <a:ea typeface="+mn-ea"/>
              <a:cs typeface="+mn-cs"/>
            </a:rPr>
            <a:t>一般競争（最低価格）</a:t>
          </a:r>
          <a:r>
            <a:rPr kumimoji="1" lang="ja-JP" altLang="en-US" sz="1000" b="0" i="0" kern="1200" baseline="0">
              <a:solidFill>
                <a:schemeClr val="tx1"/>
              </a:solidFill>
              <a:effectLst/>
              <a:latin typeface="+mn-lt"/>
              <a:ea typeface="+mn-ea"/>
              <a:cs typeface="+mn-cs"/>
            </a:rPr>
            <a:t>等</a:t>
          </a:r>
          <a:r>
            <a:rPr lang="en-US" altLang="ja-JP" sz="1000" b="0" i="0" u="none" strike="noStrike" baseline="0">
              <a:solidFill>
                <a:sysClr val="windowText" lastClr="000000"/>
              </a:solidFill>
              <a:latin typeface="+mj-ea"/>
              <a:ea typeface="+mj-ea"/>
            </a:rPr>
            <a:t>】</a:t>
          </a:r>
        </a:p>
      </xdr:txBody>
    </xdr:sp>
    <xdr:clientData/>
  </xdr:twoCellAnchor>
  <xdr:twoCellAnchor>
    <xdr:from>
      <xdr:col>17</xdr:col>
      <xdr:colOff>197507</xdr:colOff>
      <xdr:row>284</xdr:row>
      <xdr:rowOff>131558</xdr:rowOff>
    </xdr:from>
    <xdr:to>
      <xdr:col>30</xdr:col>
      <xdr:colOff>200149</xdr:colOff>
      <xdr:row>285</xdr:row>
      <xdr:rowOff>511250</xdr:rowOff>
    </xdr:to>
    <xdr:sp macro="" textlink="">
      <xdr:nvSpPr>
        <xdr:cNvPr id="38" name="Text Box 5"/>
        <xdr:cNvSpPr txBox="1">
          <a:spLocks noChangeArrowheads="1"/>
        </xdr:cNvSpPr>
      </xdr:nvSpPr>
      <xdr:spPr>
        <a:xfrm>
          <a:off x="3626507" y="46949734"/>
          <a:ext cx="2624818" cy="72707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sz="1000"/>
          </a:pPr>
          <a:r>
            <a:rPr lang="ja-JP" altLang="en-US" sz="1000" b="0" i="0" u="none" strike="noStrike" baseline="0">
              <a:solidFill>
                <a:sysClr val="windowText" lastClr="000000"/>
              </a:solidFill>
              <a:latin typeface="+mj-ea"/>
              <a:ea typeface="+mj-ea"/>
            </a:rPr>
            <a:t>Ｃ</a:t>
          </a:r>
          <a:r>
            <a:rPr lang="en-US" altLang="ja-JP" sz="1000" b="0" i="0" u="none" strike="noStrike" baseline="0">
              <a:solidFill>
                <a:sysClr val="windowText" lastClr="000000"/>
              </a:solidFill>
              <a:latin typeface="+mj-ea"/>
              <a:ea typeface="+mj-ea"/>
            </a:rPr>
            <a:t>. </a:t>
          </a:r>
          <a:r>
            <a:rPr kumimoji="1" lang="ja-JP" altLang="ja-JP" sz="1000" b="0" i="0" kern="1200" baseline="0">
              <a:solidFill>
                <a:schemeClr val="tx1"/>
              </a:solidFill>
              <a:effectLst/>
              <a:latin typeface="+mn-lt"/>
              <a:ea typeface="+mn-ea"/>
              <a:cs typeface="+mn-cs"/>
            </a:rPr>
            <a:t>独立行政法人（</a:t>
          </a:r>
          <a:r>
            <a:rPr kumimoji="1" lang="ja-JP" altLang="en-US" sz="1000" b="0" i="0" kern="1200" baseline="0">
              <a:solidFill>
                <a:schemeClr val="tx1"/>
              </a:solidFill>
              <a:effectLst/>
              <a:latin typeface="+mn-lt"/>
              <a:ea typeface="+mn-ea"/>
              <a:cs typeface="+mn-cs"/>
            </a:rPr>
            <a:t>２</a:t>
          </a:r>
          <a:r>
            <a:rPr kumimoji="1" lang="ja-JP" altLang="ja-JP" sz="1000" b="0" i="0" kern="1200" baseline="0">
              <a:solidFill>
                <a:schemeClr val="tx1"/>
              </a:solidFill>
              <a:effectLst/>
              <a:latin typeface="+mn-lt"/>
              <a:ea typeface="+mn-ea"/>
              <a:cs typeface="+mn-cs"/>
            </a:rPr>
            <a:t>機関）</a:t>
          </a:r>
          <a:endParaRPr lang="ja-JP" altLang="ja-JP">
            <a:effectLst/>
          </a:endParaRPr>
        </a:p>
        <a:p>
          <a:pPr algn="ctr" rtl="0">
            <a:defRPr sz="1000"/>
          </a:pP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４．８百万円</a:t>
          </a:r>
        </a:p>
      </xdr:txBody>
    </xdr:sp>
    <xdr:clientData/>
  </xdr:twoCellAnchor>
  <xdr:twoCellAnchor>
    <xdr:from>
      <xdr:col>12</xdr:col>
      <xdr:colOff>16590</xdr:colOff>
      <xdr:row>285</xdr:row>
      <xdr:rowOff>123900</xdr:rowOff>
    </xdr:from>
    <xdr:to>
      <xdr:col>17</xdr:col>
      <xdr:colOff>8005</xdr:colOff>
      <xdr:row>285</xdr:row>
      <xdr:rowOff>123900</xdr:rowOff>
    </xdr:to>
    <xdr:sp macro="" textlink="">
      <xdr:nvSpPr>
        <xdr:cNvPr id="39" name="Line 6"/>
        <xdr:cNvSpPr>
          <a:spLocks noChangeShapeType="1"/>
        </xdr:cNvSpPr>
      </xdr:nvSpPr>
      <xdr:spPr>
        <a:xfrm flipV="1">
          <a:off x="2437061" y="47289459"/>
          <a:ext cx="999944" cy="0"/>
        </a:xfrm>
        <a:prstGeom prst="line">
          <a:avLst/>
        </a:prstGeom>
        <a:noFill/>
        <a:ln w="19050">
          <a:solidFill>
            <a:srgbClr val="000000"/>
          </a:solidFill>
          <a:round/>
          <a:headEnd/>
          <a:tailEnd type="arrow" w="med" len="med"/>
        </a:ln>
      </xdr:spPr>
    </xdr:sp>
    <xdr:clientData/>
  </xdr:twoCellAnchor>
  <xdr:twoCellAnchor>
    <xdr:from>
      <xdr:col>17</xdr:col>
      <xdr:colOff>118132</xdr:colOff>
      <xdr:row>289</xdr:row>
      <xdr:rowOff>105506</xdr:rowOff>
    </xdr:from>
    <xdr:to>
      <xdr:col>31</xdr:col>
      <xdr:colOff>37813</xdr:colOff>
      <xdr:row>291</xdr:row>
      <xdr:rowOff>266364</xdr:rowOff>
    </xdr:to>
    <xdr:sp macro="" textlink="">
      <xdr:nvSpPr>
        <xdr:cNvPr id="40" name="AutoShape 18"/>
        <xdr:cNvSpPr>
          <a:spLocks noChangeArrowheads="1"/>
        </xdr:cNvSpPr>
      </xdr:nvSpPr>
      <xdr:spPr>
        <a:xfrm>
          <a:off x="3547132" y="49657918"/>
          <a:ext cx="2743563" cy="83321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海技士国家試験の実施、船員労務監査及び運航管理監査等の実施</a:t>
          </a:r>
        </a:p>
      </xdr:txBody>
    </xdr:sp>
    <xdr:clientData/>
  </xdr:twoCellAnchor>
  <xdr:twoCellAnchor>
    <xdr:from>
      <xdr:col>17</xdr:col>
      <xdr:colOff>111147</xdr:colOff>
      <xdr:row>277</xdr:row>
      <xdr:rowOff>84194</xdr:rowOff>
    </xdr:from>
    <xdr:to>
      <xdr:col>30</xdr:col>
      <xdr:colOff>112519</xdr:colOff>
      <xdr:row>279</xdr:row>
      <xdr:rowOff>30234</xdr:rowOff>
    </xdr:to>
    <xdr:sp macro="" textlink="">
      <xdr:nvSpPr>
        <xdr:cNvPr id="41" name="Text Box 5"/>
        <xdr:cNvSpPr txBox="1">
          <a:spLocks noChangeArrowheads="1"/>
        </xdr:cNvSpPr>
      </xdr:nvSpPr>
      <xdr:spPr>
        <a:xfrm>
          <a:off x="3540147" y="44470694"/>
          <a:ext cx="2623548" cy="64080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A.. </a:t>
          </a:r>
          <a:r>
            <a:rPr lang="ja-JP" altLang="en-US" sz="1000" b="0" i="0" u="none" strike="noStrike" baseline="0">
              <a:solidFill>
                <a:sysClr val="windowText" lastClr="000000"/>
              </a:solidFill>
              <a:latin typeface="+mj-ea"/>
              <a:ea typeface="+mj-ea"/>
            </a:rPr>
            <a:t>富士通株式会社</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３２．３百万円</a:t>
          </a:r>
        </a:p>
      </xdr:txBody>
    </xdr:sp>
    <xdr:clientData/>
  </xdr:twoCellAnchor>
  <xdr:twoCellAnchor>
    <xdr:from>
      <xdr:col>33</xdr:col>
      <xdr:colOff>8960</xdr:colOff>
      <xdr:row>277</xdr:row>
      <xdr:rowOff>109594</xdr:rowOff>
    </xdr:from>
    <xdr:to>
      <xdr:col>41</xdr:col>
      <xdr:colOff>30710</xdr:colOff>
      <xdr:row>279</xdr:row>
      <xdr:rowOff>44204</xdr:rowOff>
    </xdr:to>
    <xdr:sp macro="" textlink="">
      <xdr:nvSpPr>
        <xdr:cNvPr id="42" name="AutoShape 15"/>
        <xdr:cNvSpPr>
          <a:spLocks noChangeArrowheads="1"/>
        </xdr:cNvSpPr>
      </xdr:nvSpPr>
      <xdr:spPr>
        <a:xfrm>
          <a:off x="6665254" y="44496094"/>
          <a:ext cx="1635397" cy="62937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電算システムの賃貸借・保守</a:t>
          </a:r>
          <a:endParaRPr lang="ja-JP" altLang="ja-JP" sz="1000">
            <a:solidFill>
              <a:sysClr val="windowText" lastClr="000000"/>
            </a:solidFill>
            <a:latin typeface="+mj-ea"/>
            <a:ea typeface="+mj-ea"/>
          </a:endParaRPr>
        </a:p>
      </xdr:txBody>
    </xdr:sp>
    <xdr:clientData/>
  </xdr:twoCellAnchor>
  <xdr:twoCellAnchor>
    <xdr:from>
      <xdr:col>33</xdr:col>
      <xdr:colOff>8960</xdr:colOff>
      <xdr:row>280</xdr:row>
      <xdr:rowOff>130074</xdr:rowOff>
    </xdr:from>
    <xdr:to>
      <xdr:col>41</xdr:col>
      <xdr:colOff>73255</xdr:colOff>
      <xdr:row>282</xdr:row>
      <xdr:rowOff>339730</xdr:rowOff>
    </xdr:to>
    <xdr:sp macro="" textlink="">
      <xdr:nvSpPr>
        <xdr:cNvPr id="43" name="AutoShape 15"/>
        <xdr:cNvSpPr>
          <a:spLocks noChangeArrowheads="1"/>
        </xdr:cNvSpPr>
      </xdr:nvSpPr>
      <xdr:spPr>
        <a:xfrm>
          <a:off x="6665254" y="45558721"/>
          <a:ext cx="1677942" cy="90442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電算システムの運用支援等、運航労務監理官携帯用パソコンの賃貸借、内部監査に係る研修の実施</a:t>
          </a:r>
          <a:endParaRPr lang="ja-JP" altLang="ja-JP" sz="1000">
            <a:solidFill>
              <a:sysClr val="windowText" lastClr="000000"/>
            </a:solidFill>
            <a:latin typeface="+mj-ea"/>
            <a:ea typeface="+mj-ea"/>
          </a:endParaRPr>
        </a:p>
      </xdr:txBody>
    </xdr:sp>
    <xdr:clientData/>
  </xdr:twoCellAnchor>
  <xdr:twoCellAnchor>
    <xdr:from>
      <xdr:col>11</xdr:col>
      <xdr:colOff>197704</xdr:colOff>
      <xdr:row>287</xdr:row>
      <xdr:rowOff>621964</xdr:rowOff>
    </xdr:from>
    <xdr:to>
      <xdr:col>17</xdr:col>
      <xdr:colOff>127022</xdr:colOff>
      <xdr:row>287</xdr:row>
      <xdr:rowOff>623869</xdr:rowOff>
    </xdr:to>
    <xdr:sp macro="" textlink="">
      <xdr:nvSpPr>
        <xdr:cNvPr id="44" name="Line 6"/>
        <xdr:cNvSpPr>
          <a:spLocks noChangeShapeType="1"/>
        </xdr:cNvSpPr>
      </xdr:nvSpPr>
      <xdr:spPr>
        <a:xfrm>
          <a:off x="2416469" y="49132229"/>
          <a:ext cx="1139553" cy="1905"/>
        </a:xfrm>
        <a:prstGeom prst="line">
          <a:avLst/>
        </a:prstGeom>
        <a:noFill/>
        <a:ln w="19050">
          <a:solidFill>
            <a:srgbClr val="000000"/>
          </a:solidFill>
          <a:round/>
          <a:headEnd/>
          <a:tailEnd type="arrow" w="med" len="med"/>
        </a:ln>
      </xdr:spPr>
    </xdr:sp>
    <xdr:clientData/>
  </xdr:twoCellAnchor>
  <xdr:twoCellAnchor>
    <xdr:from>
      <xdr:col>23</xdr:col>
      <xdr:colOff>176990</xdr:colOff>
      <xdr:row>272</xdr:row>
      <xdr:rowOff>283952</xdr:rowOff>
    </xdr:from>
    <xdr:to>
      <xdr:col>34</xdr:col>
      <xdr:colOff>50731</xdr:colOff>
      <xdr:row>274</xdr:row>
      <xdr:rowOff>213574</xdr:rowOff>
    </xdr:to>
    <xdr:sp macro="" textlink="">
      <xdr:nvSpPr>
        <xdr:cNvPr id="45" name="Text Box 5"/>
        <xdr:cNvSpPr txBox="1">
          <a:spLocks noChangeArrowheads="1"/>
        </xdr:cNvSpPr>
      </xdr:nvSpPr>
      <xdr:spPr>
        <a:xfrm>
          <a:off x="4816225" y="42933540"/>
          <a:ext cx="2092506" cy="624387"/>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物品、消耗品購入費等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５．７百万円</a:t>
          </a:r>
          <a:endParaRPr lang="en-US" altLang="ja-JP" sz="1000" b="0" i="0" u="none" strike="noStrike" baseline="0">
            <a:solidFill>
              <a:sysClr val="windowText" lastClr="000000"/>
            </a:solidFill>
            <a:latin typeface="+mj-ea"/>
            <a:ea typeface="+mj-ea"/>
          </a:endParaRPr>
        </a:p>
      </xdr:txBody>
    </xdr:sp>
    <xdr:clientData/>
  </xdr:twoCellAnchor>
  <xdr:twoCellAnchor>
    <xdr:from>
      <xdr:col>15</xdr:col>
      <xdr:colOff>195879</xdr:colOff>
      <xdr:row>279</xdr:row>
      <xdr:rowOff>214475</xdr:rowOff>
    </xdr:from>
    <xdr:to>
      <xdr:col>28</xdr:col>
      <xdr:colOff>53740</xdr:colOff>
      <xdr:row>281</xdr:row>
      <xdr:rowOff>15102</xdr:rowOff>
    </xdr:to>
    <xdr:sp macro="" textlink="">
      <xdr:nvSpPr>
        <xdr:cNvPr id="46" name="テキスト ボックス 16"/>
        <xdr:cNvSpPr txBox="1">
          <a:spLocks noChangeArrowheads="1"/>
        </xdr:cNvSpPr>
      </xdr:nvSpPr>
      <xdr:spPr>
        <a:xfrm>
          <a:off x="3221467" y="45295740"/>
          <a:ext cx="2480038" cy="495391"/>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一般競争（最低価格）等　</a:t>
          </a:r>
          <a:r>
            <a:rPr lang="en-US" altLang="ja-JP" sz="1000" b="0" i="0" u="none" strike="noStrike" baseline="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10"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283</v>
      </c>
      <c r="AJ2" s="838" t="s">
        <v>661</v>
      </c>
      <c r="AK2" s="838"/>
      <c r="AL2" s="838"/>
      <c r="AM2" s="838"/>
      <c r="AN2" s="75" t="s">
        <v>283</v>
      </c>
      <c r="AO2" s="838">
        <v>21</v>
      </c>
      <c r="AP2" s="838"/>
      <c r="AQ2" s="838"/>
      <c r="AR2" s="76" t="s">
        <v>283</v>
      </c>
      <c r="AS2" s="839">
        <v>152</v>
      </c>
      <c r="AT2" s="839"/>
      <c r="AU2" s="839"/>
      <c r="AV2" s="75" t="str">
        <f>IF(AW2="","","-")</f>
        <v/>
      </c>
      <c r="AW2" s="840"/>
      <c r="AX2" s="840"/>
    </row>
    <row r="3" spans="1:50" ht="21" customHeight="1" thickBot="1" x14ac:dyDescent="0.2">
      <c r="A3" s="841" t="s">
        <v>596</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606</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607</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608</v>
      </c>
      <c r="AF4" s="821"/>
      <c r="AG4" s="821"/>
      <c r="AH4" s="821"/>
      <c r="AI4" s="821"/>
      <c r="AJ4" s="821"/>
      <c r="AK4" s="821"/>
      <c r="AL4" s="821"/>
      <c r="AM4" s="821"/>
      <c r="AN4" s="821"/>
      <c r="AO4" s="821"/>
      <c r="AP4" s="822"/>
      <c r="AQ4" s="823" t="s">
        <v>2</v>
      </c>
      <c r="AR4" s="818"/>
      <c r="AS4" s="818"/>
      <c r="AT4" s="818"/>
      <c r="AU4" s="818"/>
      <c r="AV4" s="818"/>
      <c r="AW4" s="818"/>
      <c r="AX4" s="824"/>
    </row>
    <row r="5" spans="1:50" ht="49.5" customHeight="1" x14ac:dyDescent="0.15">
      <c r="A5" s="825" t="s">
        <v>62</v>
      </c>
      <c r="B5" s="826"/>
      <c r="C5" s="826"/>
      <c r="D5" s="826"/>
      <c r="E5" s="826"/>
      <c r="F5" s="827"/>
      <c r="G5" s="828" t="s">
        <v>609</v>
      </c>
      <c r="H5" s="829"/>
      <c r="I5" s="829"/>
      <c r="J5" s="829"/>
      <c r="K5" s="829"/>
      <c r="L5" s="829"/>
      <c r="M5" s="830" t="s">
        <v>61</v>
      </c>
      <c r="N5" s="831"/>
      <c r="O5" s="831"/>
      <c r="P5" s="831"/>
      <c r="Q5" s="831"/>
      <c r="R5" s="832"/>
      <c r="S5" s="833" t="s">
        <v>610</v>
      </c>
      <c r="T5" s="829"/>
      <c r="U5" s="829"/>
      <c r="V5" s="829"/>
      <c r="W5" s="829"/>
      <c r="X5" s="834"/>
      <c r="Y5" s="835" t="s">
        <v>3</v>
      </c>
      <c r="Z5" s="836"/>
      <c r="AA5" s="836"/>
      <c r="AB5" s="836"/>
      <c r="AC5" s="836"/>
      <c r="AD5" s="837"/>
      <c r="AE5" s="858" t="s">
        <v>611</v>
      </c>
      <c r="AF5" s="858"/>
      <c r="AG5" s="858"/>
      <c r="AH5" s="858"/>
      <c r="AI5" s="858"/>
      <c r="AJ5" s="858"/>
      <c r="AK5" s="858"/>
      <c r="AL5" s="858"/>
      <c r="AM5" s="858"/>
      <c r="AN5" s="858"/>
      <c r="AO5" s="858"/>
      <c r="AP5" s="859"/>
      <c r="AQ5" s="860" t="s">
        <v>723</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731</v>
      </c>
      <c r="H7" s="869"/>
      <c r="I7" s="869"/>
      <c r="J7" s="869"/>
      <c r="K7" s="869"/>
      <c r="L7" s="869"/>
      <c r="M7" s="869"/>
      <c r="N7" s="869"/>
      <c r="O7" s="869"/>
      <c r="P7" s="869"/>
      <c r="Q7" s="869"/>
      <c r="R7" s="869"/>
      <c r="S7" s="869"/>
      <c r="T7" s="869"/>
      <c r="U7" s="869"/>
      <c r="V7" s="869"/>
      <c r="W7" s="869"/>
      <c r="X7" s="870"/>
      <c r="Y7" s="871" t="s">
        <v>268</v>
      </c>
      <c r="Z7" s="690"/>
      <c r="AA7" s="690"/>
      <c r="AB7" s="690"/>
      <c r="AC7" s="690"/>
      <c r="AD7" s="872"/>
      <c r="AE7" s="800" t="s">
        <v>612</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海洋政策</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732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761" t="s">
        <v>27</v>
      </c>
      <c r="B10" s="762"/>
      <c r="C10" s="762"/>
      <c r="D10" s="762"/>
      <c r="E10" s="762"/>
      <c r="F10" s="762"/>
      <c r="G10" s="763" t="s">
        <v>733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直接実施、委託・請負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6"/>
    </row>
    <row r="13" spans="1:50" ht="21" customHeight="1" x14ac:dyDescent="0.15">
      <c r="A13" s="310"/>
      <c r="B13" s="311"/>
      <c r="C13" s="311"/>
      <c r="D13" s="311"/>
      <c r="E13" s="311"/>
      <c r="F13" s="312"/>
      <c r="G13" s="790" t="s">
        <v>6</v>
      </c>
      <c r="H13" s="791"/>
      <c r="I13" s="807" t="s">
        <v>7</v>
      </c>
      <c r="J13" s="808"/>
      <c r="K13" s="808"/>
      <c r="L13" s="808"/>
      <c r="M13" s="808"/>
      <c r="N13" s="808"/>
      <c r="O13" s="809"/>
      <c r="P13" s="702">
        <v>214</v>
      </c>
      <c r="Q13" s="703"/>
      <c r="R13" s="703"/>
      <c r="S13" s="703"/>
      <c r="T13" s="703"/>
      <c r="U13" s="703"/>
      <c r="V13" s="704"/>
      <c r="W13" s="702">
        <v>198</v>
      </c>
      <c r="X13" s="703"/>
      <c r="Y13" s="703"/>
      <c r="Z13" s="703"/>
      <c r="AA13" s="703"/>
      <c r="AB13" s="703"/>
      <c r="AC13" s="704"/>
      <c r="AD13" s="702">
        <v>193</v>
      </c>
      <c r="AE13" s="703"/>
      <c r="AF13" s="703"/>
      <c r="AG13" s="703"/>
      <c r="AH13" s="703"/>
      <c r="AI13" s="703"/>
      <c r="AJ13" s="704"/>
      <c r="AK13" s="702">
        <v>119</v>
      </c>
      <c r="AL13" s="703"/>
      <c r="AM13" s="703"/>
      <c r="AN13" s="703"/>
      <c r="AO13" s="703"/>
      <c r="AP13" s="703"/>
      <c r="AQ13" s="704"/>
      <c r="AR13" s="738">
        <v>191</v>
      </c>
      <c r="AS13" s="739"/>
      <c r="AT13" s="739"/>
      <c r="AU13" s="739"/>
      <c r="AV13" s="739"/>
      <c r="AW13" s="739"/>
      <c r="AX13" s="810"/>
    </row>
    <row r="14" spans="1:50" ht="21" customHeight="1" x14ac:dyDescent="0.15">
      <c r="A14" s="310"/>
      <c r="B14" s="311"/>
      <c r="C14" s="311"/>
      <c r="D14" s="311"/>
      <c r="E14" s="311"/>
      <c r="F14" s="312"/>
      <c r="G14" s="792"/>
      <c r="H14" s="793"/>
      <c r="I14" s="785" t="s">
        <v>8</v>
      </c>
      <c r="J14" s="786"/>
      <c r="K14" s="786"/>
      <c r="L14" s="786"/>
      <c r="M14" s="786"/>
      <c r="N14" s="786"/>
      <c r="O14" s="787"/>
      <c r="P14" s="702" t="s">
        <v>612</v>
      </c>
      <c r="Q14" s="703"/>
      <c r="R14" s="703"/>
      <c r="S14" s="703"/>
      <c r="T14" s="703"/>
      <c r="U14" s="703"/>
      <c r="V14" s="704"/>
      <c r="W14" s="702">
        <v>27</v>
      </c>
      <c r="X14" s="703"/>
      <c r="Y14" s="703"/>
      <c r="Z14" s="703"/>
      <c r="AA14" s="703"/>
      <c r="AB14" s="703"/>
      <c r="AC14" s="704"/>
      <c r="AD14" s="702">
        <v>30</v>
      </c>
      <c r="AE14" s="703"/>
      <c r="AF14" s="703"/>
      <c r="AG14" s="703"/>
      <c r="AH14" s="703"/>
      <c r="AI14" s="703"/>
      <c r="AJ14" s="704"/>
      <c r="AK14" s="702"/>
      <c r="AL14" s="703"/>
      <c r="AM14" s="703"/>
      <c r="AN14" s="703"/>
      <c r="AO14" s="703"/>
      <c r="AP14" s="703"/>
      <c r="AQ14" s="704"/>
      <c r="AR14" s="796"/>
      <c r="AS14" s="796"/>
      <c r="AT14" s="796"/>
      <c r="AU14" s="796"/>
      <c r="AV14" s="796"/>
      <c r="AW14" s="796"/>
      <c r="AX14" s="797"/>
    </row>
    <row r="15" spans="1:50" ht="21" customHeight="1" x14ac:dyDescent="0.15">
      <c r="A15" s="310"/>
      <c r="B15" s="311"/>
      <c r="C15" s="311"/>
      <c r="D15" s="311"/>
      <c r="E15" s="311"/>
      <c r="F15" s="312"/>
      <c r="G15" s="792"/>
      <c r="H15" s="793"/>
      <c r="I15" s="785" t="s">
        <v>47</v>
      </c>
      <c r="J15" s="798"/>
      <c r="K15" s="798"/>
      <c r="L15" s="798"/>
      <c r="M15" s="798"/>
      <c r="N15" s="798"/>
      <c r="O15" s="799"/>
      <c r="P15" s="702" t="s">
        <v>612</v>
      </c>
      <c r="Q15" s="703"/>
      <c r="R15" s="703"/>
      <c r="S15" s="703"/>
      <c r="T15" s="703"/>
      <c r="U15" s="703"/>
      <c r="V15" s="704"/>
      <c r="W15" s="702" t="s">
        <v>612</v>
      </c>
      <c r="X15" s="703"/>
      <c r="Y15" s="703"/>
      <c r="Z15" s="703"/>
      <c r="AA15" s="703"/>
      <c r="AB15" s="703"/>
      <c r="AC15" s="704"/>
      <c r="AD15" s="702" t="s">
        <v>612</v>
      </c>
      <c r="AE15" s="703"/>
      <c r="AF15" s="703"/>
      <c r="AG15" s="703"/>
      <c r="AH15" s="703"/>
      <c r="AI15" s="703"/>
      <c r="AJ15" s="704"/>
      <c r="AK15" s="702">
        <v>30</v>
      </c>
      <c r="AL15" s="703"/>
      <c r="AM15" s="703"/>
      <c r="AN15" s="703"/>
      <c r="AO15" s="703"/>
      <c r="AP15" s="703"/>
      <c r="AQ15" s="704"/>
      <c r="AR15" s="702"/>
      <c r="AS15" s="703"/>
      <c r="AT15" s="703"/>
      <c r="AU15" s="703"/>
      <c r="AV15" s="703"/>
      <c r="AW15" s="703"/>
      <c r="AX15" s="811"/>
    </row>
    <row r="16" spans="1:50" ht="21" customHeight="1" x14ac:dyDescent="0.15">
      <c r="A16" s="310"/>
      <c r="B16" s="311"/>
      <c r="C16" s="311"/>
      <c r="D16" s="311"/>
      <c r="E16" s="311"/>
      <c r="F16" s="312"/>
      <c r="G16" s="792"/>
      <c r="H16" s="793"/>
      <c r="I16" s="785" t="s">
        <v>48</v>
      </c>
      <c r="J16" s="798"/>
      <c r="K16" s="798"/>
      <c r="L16" s="798"/>
      <c r="M16" s="798"/>
      <c r="N16" s="798"/>
      <c r="O16" s="799"/>
      <c r="P16" s="702" t="s">
        <v>612</v>
      </c>
      <c r="Q16" s="703"/>
      <c r="R16" s="703"/>
      <c r="S16" s="703"/>
      <c r="T16" s="703"/>
      <c r="U16" s="703"/>
      <c r="V16" s="704"/>
      <c r="W16" s="702" t="s">
        <v>612</v>
      </c>
      <c r="X16" s="703"/>
      <c r="Y16" s="703"/>
      <c r="Z16" s="703"/>
      <c r="AA16" s="703"/>
      <c r="AB16" s="703"/>
      <c r="AC16" s="704"/>
      <c r="AD16" s="702">
        <v>-30</v>
      </c>
      <c r="AE16" s="703"/>
      <c r="AF16" s="703"/>
      <c r="AG16" s="703"/>
      <c r="AH16" s="703"/>
      <c r="AI16" s="703"/>
      <c r="AJ16" s="704"/>
      <c r="AK16" s="702"/>
      <c r="AL16" s="703"/>
      <c r="AM16" s="703"/>
      <c r="AN16" s="703"/>
      <c r="AO16" s="703"/>
      <c r="AP16" s="703"/>
      <c r="AQ16" s="704"/>
      <c r="AR16" s="803"/>
      <c r="AS16" s="804"/>
      <c r="AT16" s="804"/>
      <c r="AU16" s="804"/>
      <c r="AV16" s="804"/>
      <c r="AW16" s="804"/>
      <c r="AX16" s="805"/>
    </row>
    <row r="17" spans="1:50" ht="24.75" customHeight="1" x14ac:dyDescent="0.15">
      <c r="A17" s="310"/>
      <c r="B17" s="311"/>
      <c r="C17" s="311"/>
      <c r="D17" s="311"/>
      <c r="E17" s="311"/>
      <c r="F17" s="312"/>
      <c r="G17" s="792"/>
      <c r="H17" s="793"/>
      <c r="I17" s="785" t="s">
        <v>46</v>
      </c>
      <c r="J17" s="786"/>
      <c r="K17" s="786"/>
      <c r="L17" s="786"/>
      <c r="M17" s="786"/>
      <c r="N17" s="786"/>
      <c r="O17" s="787"/>
      <c r="P17" s="702" t="s">
        <v>612</v>
      </c>
      <c r="Q17" s="703"/>
      <c r="R17" s="703"/>
      <c r="S17" s="703"/>
      <c r="T17" s="703"/>
      <c r="U17" s="703"/>
      <c r="V17" s="704"/>
      <c r="W17" s="702" t="s">
        <v>612</v>
      </c>
      <c r="X17" s="703"/>
      <c r="Y17" s="703"/>
      <c r="Z17" s="703"/>
      <c r="AA17" s="703"/>
      <c r="AB17" s="703"/>
      <c r="AC17" s="704"/>
      <c r="AD17" s="702" t="s">
        <v>654</v>
      </c>
      <c r="AE17" s="703"/>
      <c r="AF17" s="703"/>
      <c r="AG17" s="703"/>
      <c r="AH17" s="703"/>
      <c r="AI17" s="703"/>
      <c r="AJ17" s="704"/>
      <c r="AK17" s="702" t="s">
        <v>654</v>
      </c>
      <c r="AL17" s="703"/>
      <c r="AM17" s="703"/>
      <c r="AN17" s="703"/>
      <c r="AO17" s="703"/>
      <c r="AP17" s="703"/>
      <c r="AQ17" s="704"/>
      <c r="AR17" s="788"/>
      <c r="AS17" s="788"/>
      <c r="AT17" s="788"/>
      <c r="AU17" s="788"/>
      <c r="AV17" s="788"/>
      <c r="AW17" s="788"/>
      <c r="AX17" s="789"/>
    </row>
    <row r="18" spans="1:50" ht="24.75" customHeight="1" x14ac:dyDescent="0.15">
      <c r="A18" s="310"/>
      <c r="B18" s="311"/>
      <c r="C18" s="311"/>
      <c r="D18" s="311"/>
      <c r="E18" s="311"/>
      <c r="F18" s="312"/>
      <c r="G18" s="794"/>
      <c r="H18" s="795"/>
      <c r="I18" s="778" t="s">
        <v>18</v>
      </c>
      <c r="J18" s="779"/>
      <c r="K18" s="779"/>
      <c r="L18" s="779"/>
      <c r="M18" s="779"/>
      <c r="N18" s="779"/>
      <c r="O18" s="780"/>
      <c r="P18" s="781">
        <f>SUM(P13:V17)</f>
        <v>214</v>
      </c>
      <c r="Q18" s="782"/>
      <c r="R18" s="782"/>
      <c r="S18" s="782"/>
      <c r="T18" s="782"/>
      <c r="U18" s="782"/>
      <c r="V18" s="783"/>
      <c r="W18" s="781">
        <f>SUM(W13:AC17)</f>
        <v>225</v>
      </c>
      <c r="X18" s="782"/>
      <c r="Y18" s="782"/>
      <c r="Z18" s="782"/>
      <c r="AA18" s="782"/>
      <c r="AB18" s="782"/>
      <c r="AC18" s="783"/>
      <c r="AD18" s="781">
        <f>SUM(AD13:AJ17)</f>
        <v>193</v>
      </c>
      <c r="AE18" s="782"/>
      <c r="AF18" s="782"/>
      <c r="AG18" s="782"/>
      <c r="AH18" s="782"/>
      <c r="AI18" s="782"/>
      <c r="AJ18" s="783"/>
      <c r="AK18" s="781">
        <f>SUM(AK13:AQ17)</f>
        <v>149</v>
      </c>
      <c r="AL18" s="782"/>
      <c r="AM18" s="782"/>
      <c r="AN18" s="782"/>
      <c r="AO18" s="782"/>
      <c r="AP18" s="782"/>
      <c r="AQ18" s="783"/>
      <c r="AR18" s="781">
        <f>SUM(AR13:AX17)</f>
        <v>191</v>
      </c>
      <c r="AS18" s="782"/>
      <c r="AT18" s="782"/>
      <c r="AU18" s="782"/>
      <c r="AV18" s="782"/>
      <c r="AW18" s="782"/>
      <c r="AX18" s="784"/>
    </row>
    <row r="19" spans="1:50" ht="24.75" customHeight="1" x14ac:dyDescent="0.15">
      <c r="A19" s="310"/>
      <c r="B19" s="311"/>
      <c r="C19" s="311"/>
      <c r="D19" s="311"/>
      <c r="E19" s="311"/>
      <c r="F19" s="312"/>
      <c r="G19" s="753" t="s">
        <v>9</v>
      </c>
      <c r="H19" s="754"/>
      <c r="I19" s="754"/>
      <c r="J19" s="754"/>
      <c r="K19" s="754"/>
      <c r="L19" s="754"/>
      <c r="M19" s="754"/>
      <c r="N19" s="754"/>
      <c r="O19" s="754"/>
      <c r="P19" s="702">
        <v>194</v>
      </c>
      <c r="Q19" s="703"/>
      <c r="R19" s="703"/>
      <c r="S19" s="703"/>
      <c r="T19" s="703"/>
      <c r="U19" s="703"/>
      <c r="V19" s="704"/>
      <c r="W19" s="702">
        <v>182</v>
      </c>
      <c r="X19" s="703"/>
      <c r="Y19" s="703"/>
      <c r="Z19" s="703"/>
      <c r="AA19" s="703"/>
      <c r="AB19" s="703"/>
      <c r="AC19" s="704"/>
      <c r="AD19" s="702">
        <v>143</v>
      </c>
      <c r="AE19" s="703"/>
      <c r="AF19" s="703"/>
      <c r="AG19" s="703"/>
      <c r="AH19" s="703"/>
      <c r="AI19" s="703"/>
      <c r="AJ19" s="704"/>
      <c r="AK19" s="750"/>
      <c r="AL19" s="750"/>
      <c r="AM19" s="750"/>
      <c r="AN19" s="750"/>
      <c r="AO19" s="750"/>
      <c r="AP19" s="750"/>
      <c r="AQ19" s="750"/>
      <c r="AR19" s="750"/>
      <c r="AS19" s="750"/>
      <c r="AT19" s="750"/>
      <c r="AU19" s="750"/>
      <c r="AV19" s="750"/>
      <c r="AW19" s="750"/>
      <c r="AX19" s="752"/>
    </row>
    <row r="20" spans="1:50" ht="24.75" customHeight="1" x14ac:dyDescent="0.15">
      <c r="A20" s="310"/>
      <c r="B20" s="311"/>
      <c r="C20" s="311"/>
      <c r="D20" s="311"/>
      <c r="E20" s="311"/>
      <c r="F20" s="312"/>
      <c r="G20" s="753" t="s">
        <v>10</v>
      </c>
      <c r="H20" s="754"/>
      <c r="I20" s="754"/>
      <c r="J20" s="754"/>
      <c r="K20" s="754"/>
      <c r="L20" s="754"/>
      <c r="M20" s="754"/>
      <c r="N20" s="754"/>
      <c r="O20" s="754"/>
      <c r="P20" s="749">
        <f>IF(P18=0, "-", SUM(P19)/P18)</f>
        <v>0.90654205607476634</v>
      </c>
      <c r="Q20" s="749"/>
      <c r="R20" s="749"/>
      <c r="S20" s="749"/>
      <c r="T20" s="749"/>
      <c r="U20" s="749"/>
      <c r="V20" s="749"/>
      <c r="W20" s="749">
        <f>IF(W18=0, "-", SUM(W19)/W18)</f>
        <v>0.80888888888888888</v>
      </c>
      <c r="X20" s="749"/>
      <c r="Y20" s="749"/>
      <c r="Z20" s="749"/>
      <c r="AA20" s="749"/>
      <c r="AB20" s="749"/>
      <c r="AC20" s="749"/>
      <c r="AD20" s="749">
        <f>IF(AD18=0, "-", SUM(AD19)/AD18)</f>
        <v>0.7409326424870466</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237</v>
      </c>
      <c r="H21" s="748"/>
      <c r="I21" s="748"/>
      <c r="J21" s="748"/>
      <c r="K21" s="748"/>
      <c r="L21" s="748"/>
      <c r="M21" s="748"/>
      <c r="N21" s="748"/>
      <c r="O21" s="748"/>
      <c r="P21" s="749">
        <f>IF(P19=0, "-", SUM(P19)/SUM(P13,P14))</f>
        <v>0.90654205607476634</v>
      </c>
      <c r="Q21" s="749"/>
      <c r="R21" s="749"/>
      <c r="S21" s="749"/>
      <c r="T21" s="749"/>
      <c r="U21" s="749"/>
      <c r="V21" s="749"/>
      <c r="W21" s="749">
        <f>IF(W19=0, "-", SUM(W19)/SUM(W13,W14))</f>
        <v>0.80888888888888888</v>
      </c>
      <c r="X21" s="749"/>
      <c r="Y21" s="749"/>
      <c r="Z21" s="749"/>
      <c r="AA21" s="749"/>
      <c r="AB21" s="749"/>
      <c r="AC21" s="749"/>
      <c r="AD21" s="749">
        <f>IF(AD19=0, "-", SUM(AD19)/SUM(AD13,AD14))</f>
        <v>0.64125560538116588</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8" t="s">
        <v>591</v>
      </c>
      <c r="B22" s="709"/>
      <c r="C22" s="709"/>
      <c r="D22" s="709"/>
      <c r="E22" s="709"/>
      <c r="F22" s="710"/>
      <c r="G22" s="714" t="s">
        <v>227</v>
      </c>
      <c r="H22" s="553"/>
      <c r="I22" s="553"/>
      <c r="J22" s="553"/>
      <c r="K22" s="553"/>
      <c r="L22" s="553"/>
      <c r="M22" s="553"/>
      <c r="N22" s="553"/>
      <c r="O22" s="554"/>
      <c r="P22" s="715" t="s">
        <v>589</v>
      </c>
      <c r="Q22" s="553"/>
      <c r="R22" s="553"/>
      <c r="S22" s="553"/>
      <c r="T22" s="553"/>
      <c r="U22" s="553"/>
      <c r="V22" s="554"/>
      <c r="W22" s="715" t="s">
        <v>590</v>
      </c>
      <c r="X22" s="553"/>
      <c r="Y22" s="553"/>
      <c r="Z22" s="553"/>
      <c r="AA22" s="553"/>
      <c r="AB22" s="553"/>
      <c r="AC22" s="554"/>
      <c r="AD22" s="715" t="s">
        <v>226</v>
      </c>
      <c r="AE22" s="553"/>
      <c r="AF22" s="553"/>
      <c r="AG22" s="553"/>
      <c r="AH22" s="553"/>
      <c r="AI22" s="553"/>
      <c r="AJ22" s="553"/>
      <c r="AK22" s="553"/>
      <c r="AL22" s="553"/>
      <c r="AM22" s="553"/>
      <c r="AN22" s="553"/>
      <c r="AO22" s="553"/>
      <c r="AP22" s="553"/>
      <c r="AQ22" s="553"/>
      <c r="AR22" s="553"/>
      <c r="AS22" s="553"/>
      <c r="AT22" s="553"/>
      <c r="AU22" s="553"/>
      <c r="AV22" s="553"/>
      <c r="AW22" s="553"/>
      <c r="AX22" s="734"/>
    </row>
    <row r="23" spans="1:50" ht="25.5" customHeight="1" x14ac:dyDescent="0.15">
      <c r="A23" s="711"/>
      <c r="B23" s="712"/>
      <c r="C23" s="712"/>
      <c r="D23" s="712"/>
      <c r="E23" s="712"/>
      <c r="F23" s="713"/>
      <c r="G23" s="735" t="s">
        <v>613</v>
      </c>
      <c r="H23" s="736"/>
      <c r="I23" s="736"/>
      <c r="J23" s="736"/>
      <c r="K23" s="736"/>
      <c r="L23" s="736"/>
      <c r="M23" s="736"/>
      <c r="N23" s="736"/>
      <c r="O23" s="737"/>
      <c r="P23" s="738">
        <v>71</v>
      </c>
      <c r="Q23" s="739"/>
      <c r="R23" s="739"/>
      <c r="S23" s="739"/>
      <c r="T23" s="739"/>
      <c r="U23" s="739"/>
      <c r="V23" s="740"/>
      <c r="W23" s="738">
        <v>125</v>
      </c>
      <c r="X23" s="739"/>
      <c r="Y23" s="739"/>
      <c r="Z23" s="739"/>
      <c r="AA23" s="739"/>
      <c r="AB23" s="739"/>
      <c r="AC23" s="740"/>
      <c r="AD23" s="741" t="s">
        <v>734</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15">
      <c r="A24" s="711"/>
      <c r="B24" s="712"/>
      <c r="C24" s="712"/>
      <c r="D24" s="712"/>
      <c r="E24" s="712"/>
      <c r="F24" s="713"/>
      <c r="G24" s="705" t="s">
        <v>614</v>
      </c>
      <c r="H24" s="706"/>
      <c r="I24" s="706"/>
      <c r="J24" s="706"/>
      <c r="K24" s="706"/>
      <c r="L24" s="706"/>
      <c r="M24" s="706"/>
      <c r="N24" s="706"/>
      <c r="O24" s="707"/>
      <c r="P24" s="702">
        <v>0</v>
      </c>
      <c r="Q24" s="703"/>
      <c r="R24" s="703"/>
      <c r="S24" s="703"/>
      <c r="T24" s="703"/>
      <c r="U24" s="703"/>
      <c r="V24" s="704"/>
      <c r="W24" s="702">
        <v>0</v>
      </c>
      <c r="X24" s="703"/>
      <c r="Y24" s="703"/>
      <c r="Z24" s="703"/>
      <c r="AA24" s="703"/>
      <c r="AB24" s="703"/>
      <c r="AC24" s="704"/>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x14ac:dyDescent="0.15">
      <c r="A25" s="711"/>
      <c r="B25" s="712"/>
      <c r="C25" s="712"/>
      <c r="D25" s="712"/>
      <c r="E25" s="712"/>
      <c r="F25" s="713"/>
      <c r="G25" s="705" t="s">
        <v>615</v>
      </c>
      <c r="H25" s="706"/>
      <c r="I25" s="706"/>
      <c r="J25" s="706"/>
      <c r="K25" s="706"/>
      <c r="L25" s="706"/>
      <c r="M25" s="706"/>
      <c r="N25" s="706"/>
      <c r="O25" s="707"/>
      <c r="P25" s="702">
        <v>47</v>
      </c>
      <c r="Q25" s="703"/>
      <c r="R25" s="703"/>
      <c r="S25" s="703"/>
      <c r="T25" s="703"/>
      <c r="U25" s="703"/>
      <c r="V25" s="704"/>
      <c r="W25" s="702">
        <v>65</v>
      </c>
      <c r="X25" s="703"/>
      <c r="Y25" s="703"/>
      <c r="Z25" s="703"/>
      <c r="AA25" s="703"/>
      <c r="AB25" s="703"/>
      <c r="AC25" s="704"/>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x14ac:dyDescent="0.15">
      <c r="A26" s="711"/>
      <c r="B26" s="712"/>
      <c r="C26" s="712"/>
      <c r="D26" s="712"/>
      <c r="E26" s="712"/>
      <c r="F26" s="713"/>
      <c r="G26" s="705" t="s">
        <v>616</v>
      </c>
      <c r="H26" s="706"/>
      <c r="I26" s="706"/>
      <c r="J26" s="706"/>
      <c r="K26" s="706"/>
      <c r="L26" s="706"/>
      <c r="M26" s="706"/>
      <c r="N26" s="706"/>
      <c r="O26" s="707"/>
      <c r="P26" s="702">
        <v>0.7</v>
      </c>
      <c r="Q26" s="703"/>
      <c r="R26" s="703"/>
      <c r="S26" s="703"/>
      <c r="T26" s="703"/>
      <c r="U26" s="703"/>
      <c r="V26" s="704"/>
      <c r="W26" s="702">
        <v>0.7</v>
      </c>
      <c r="X26" s="703"/>
      <c r="Y26" s="703"/>
      <c r="Z26" s="703"/>
      <c r="AA26" s="703"/>
      <c r="AB26" s="703"/>
      <c r="AC26" s="704"/>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x14ac:dyDescent="0.15">
      <c r="A27" s="711"/>
      <c r="B27" s="712"/>
      <c r="C27" s="712"/>
      <c r="D27" s="712"/>
      <c r="E27" s="712"/>
      <c r="F27" s="713"/>
      <c r="G27" s="705" t="s">
        <v>617</v>
      </c>
      <c r="H27" s="706"/>
      <c r="I27" s="706"/>
      <c r="J27" s="706"/>
      <c r="K27" s="706"/>
      <c r="L27" s="706"/>
      <c r="M27" s="706"/>
      <c r="N27" s="706"/>
      <c r="O27" s="707"/>
      <c r="P27" s="702">
        <v>0.13400000000000001</v>
      </c>
      <c r="Q27" s="703"/>
      <c r="R27" s="703"/>
      <c r="S27" s="703"/>
      <c r="T27" s="703"/>
      <c r="U27" s="703"/>
      <c r="V27" s="704"/>
      <c r="W27" s="702">
        <v>0.1</v>
      </c>
      <c r="X27" s="703"/>
      <c r="Y27" s="703"/>
      <c r="Z27" s="703"/>
      <c r="AA27" s="703"/>
      <c r="AB27" s="703"/>
      <c r="AC27" s="704"/>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x14ac:dyDescent="0.15">
      <c r="A28" s="711"/>
      <c r="B28" s="712"/>
      <c r="C28" s="712"/>
      <c r="D28" s="712"/>
      <c r="E28" s="712"/>
      <c r="F28" s="713"/>
      <c r="G28" s="755" t="s">
        <v>662</v>
      </c>
      <c r="H28" s="756"/>
      <c r="I28" s="756"/>
      <c r="J28" s="756"/>
      <c r="K28" s="756"/>
      <c r="L28" s="756"/>
      <c r="M28" s="756"/>
      <c r="N28" s="756"/>
      <c r="O28" s="757"/>
      <c r="P28" s="758">
        <v>0</v>
      </c>
      <c r="Q28" s="759"/>
      <c r="R28" s="759"/>
      <c r="S28" s="759"/>
      <c r="T28" s="759"/>
      <c r="U28" s="759"/>
      <c r="V28" s="760"/>
      <c r="W28" s="758">
        <v>0</v>
      </c>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1"/>
      <c r="B29" s="712"/>
      <c r="C29" s="712"/>
      <c r="D29" s="712"/>
      <c r="E29" s="712"/>
      <c r="F29" s="713"/>
      <c r="G29" s="301" t="s">
        <v>18</v>
      </c>
      <c r="H29" s="723"/>
      <c r="I29" s="723"/>
      <c r="J29" s="723"/>
      <c r="K29" s="723"/>
      <c r="L29" s="723"/>
      <c r="M29" s="723"/>
      <c r="N29" s="723"/>
      <c r="O29" s="724"/>
      <c r="P29" s="725">
        <f>AK13</f>
        <v>119</v>
      </c>
      <c r="Q29" s="726"/>
      <c r="R29" s="726"/>
      <c r="S29" s="726"/>
      <c r="T29" s="726"/>
      <c r="U29" s="726"/>
      <c r="V29" s="727"/>
      <c r="W29" s="728">
        <f>AR13</f>
        <v>191</v>
      </c>
      <c r="X29" s="729"/>
      <c r="Y29" s="729"/>
      <c r="Z29" s="729"/>
      <c r="AA29" s="729"/>
      <c r="AB29" s="729"/>
      <c r="AC29" s="730"/>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31" t="s">
        <v>578</v>
      </c>
      <c r="B30" s="732"/>
      <c r="C30" s="732"/>
      <c r="D30" s="732"/>
      <c r="E30" s="732"/>
      <c r="F30" s="733"/>
      <c r="G30" s="719" t="s">
        <v>663</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1" t="s">
        <v>579</v>
      </c>
      <c r="B31" s="153"/>
      <c r="C31" s="153"/>
      <c r="D31" s="153"/>
      <c r="E31" s="153"/>
      <c r="F31" s="154"/>
      <c r="G31" s="693" t="s">
        <v>571</v>
      </c>
      <c r="H31" s="694"/>
      <c r="I31" s="694"/>
      <c r="J31" s="694"/>
      <c r="K31" s="694"/>
      <c r="L31" s="694"/>
      <c r="M31" s="694"/>
      <c r="N31" s="694"/>
      <c r="O31" s="694"/>
      <c r="P31" s="695" t="s">
        <v>570</v>
      </c>
      <c r="Q31" s="694"/>
      <c r="R31" s="694"/>
      <c r="S31" s="694"/>
      <c r="T31" s="694"/>
      <c r="U31" s="694"/>
      <c r="V31" s="694"/>
      <c r="W31" s="694"/>
      <c r="X31" s="696"/>
      <c r="Y31" s="697"/>
      <c r="Z31" s="698"/>
      <c r="AA31" s="699"/>
      <c r="AB31" s="629" t="s">
        <v>11</v>
      </c>
      <c r="AC31" s="629"/>
      <c r="AD31" s="629"/>
      <c r="AE31" s="116" t="s">
        <v>415</v>
      </c>
      <c r="AF31" s="700"/>
      <c r="AG31" s="700"/>
      <c r="AH31" s="701"/>
      <c r="AI31" s="116" t="s">
        <v>567</v>
      </c>
      <c r="AJ31" s="700"/>
      <c r="AK31" s="700"/>
      <c r="AL31" s="701"/>
      <c r="AM31" s="116" t="s">
        <v>383</v>
      </c>
      <c r="AN31" s="700"/>
      <c r="AO31" s="700"/>
      <c r="AP31" s="701"/>
      <c r="AQ31" s="626" t="s">
        <v>414</v>
      </c>
      <c r="AR31" s="627"/>
      <c r="AS31" s="627"/>
      <c r="AT31" s="628"/>
      <c r="AU31" s="626" t="s">
        <v>592</v>
      </c>
      <c r="AV31" s="627"/>
      <c r="AW31" s="627"/>
      <c r="AX31" s="636"/>
    </row>
    <row r="32" spans="1:50" ht="23.25" customHeight="1" x14ac:dyDescent="0.15">
      <c r="A32" s="651"/>
      <c r="B32" s="153"/>
      <c r="C32" s="153"/>
      <c r="D32" s="153"/>
      <c r="E32" s="153"/>
      <c r="F32" s="154"/>
      <c r="G32" s="637" t="s">
        <v>664</v>
      </c>
      <c r="H32" s="638"/>
      <c r="I32" s="638"/>
      <c r="J32" s="638"/>
      <c r="K32" s="638"/>
      <c r="L32" s="638"/>
      <c r="M32" s="638"/>
      <c r="N32" s="638"/>
      <c r="O32" s="638"/>
      <c r="P32" s="641" t="s">
        <v>622</v>
      </c>
      <c r="Q32" s="642"/>
      <c r="R32" s="642"/>
      <c r="S32" s="642"/>
      <c r="T32" s="642"/>
      <c r="U32" s="642"/>
      <c r="V32" s="642"/>
      <c r="W32" s="642"/>
      <c r="X32" s="643"/>
      <c r="Y32" s="647" t="s">
        <v>51</v>
      </c>
      <c r="Z32" s="648"/>
      <c r="AA32" s="649"/>
      <c r="AB32" s="650" t="s">
        <v>623</v>
      </c>
      <c r="AC32" s="650"/>
      <c r="AD32" s="650"/>
      <c r="AE32" s="619">
        <v>96</v>
      </c>
      <c r="AF32" s="619"/>
      <c r="AG32" s="619"/>
      <c r="AH32" s="619"/>
      <c r="AI32" s="619">
        <v>94</v>
      </c>
      <c r="AJ32" s="619"/>
      <c r="AK32" s="619"/>
      <c r="AL32" s="619"/>
      <c r="AM32" s="619">
        <v>94</v>
      </c>
      <c r="AN32" s="619"/>
      <c r="AO32" s="619"/>
      <c r="AP32" s="619"/>
      <c r="AQ32" s="619"/>
      <c r="AR32" s="619"/>
      <c r="AS32" s="619"/>
      <c r="AT32" s="619"/>
      <c r="AU32" s="620"/>
      <c r="AV32" s="621"/>
      <c r="AW32" s="621"/>
      <c r="AX32" s="622"/>
    </row>
    <row r="33" spans="1:51" ht="23.25" customHeight="1" x14ac:dyDescent="0.15">
      <c r="A33" s="188"/>
      <c r="B33" s="158"/>
      <c r="C33" s="158"/>
      <c r="D33" s="158"/>
      <c r="E33" s="158"/>
      <c r="F33" s="159"/>
      <c r="G33" s="639"/>
      <c r="H33" s="640"/>
      <c r="I33" s="640"/>
      <c r="J33" s="640"/>
      <c r="K33" s="640"/>
      <c r="L33" s="640"/>
      <c r="M33" s="640"/>
      <c r="N33" s="640"/>
      <c r="O33" s="640"/>
      <c r="P33" s="644"/>
      <c r="Q33" s="645"/>
      <c r="R33" s="645"/>
      <c r="S33" s="645"/>
      <c r="T33" s="645"/>
      <c r="U33" s="645"/>
      <c r="V33" s="645"/>
      <c r="W33" s="645"/>
      <c r="X33" s="646"/>
      <c r="Y33" s="623" t="s">
        <v>52</v>
      </c>
      <c r="Z33" s="624"/>
      <c r="AA33" s="625"/>
      <c r="AB33" s="650" t="s">
        <v>623</v>
      </c>
      <c r="AC33" s="650"/>
      <c r="AD33" s="650"/>
      <c r="AE33" s="619">
        <v>92</v>
      </c>
      <c r="AF33" s="619"/>
      <c r="AG33" s="619"/>
      <c r="AH33" s="619"/>
      <c r="AI33" s="619">
        <v>97</v>
      </c>
      <c r="AJ33" s="619"/>
      <c r="AK33" s="619"/>
      <c r="AL33" s="619"/>
      <c r="AM33" s="619">
        <v>100</v>
      </c>
      <c r="AN33" s="619"/>
      <c r="AO33" s="619"/>
      <c r="AP33" s="619"/>
      <c r="AQ33" s="619">
        <v>96</v>
      </c>
      <c r="AR33" s="619"/>
      <c r="AS33" s="619"/>
      <c r="AT33" s="619"/>
      <c r="AU33" s="620"/>
      <c r="AV33" s="621"/>
      <c r="AW33" s="621"/>
      <c r="AX33" s="622"/>
    </row>
    <row r="34" spans="1:51" ht="23.25" customHeight="1" x14ac:dyDescent="0.15">
      <c r="A34" s="683" t="s">
        <v>580</v>
      </c>
      <c r="B34" s="684"/>
      <c r="C34" s="684"/>
      <c r="D34" s="684"/>
      <c r="E34" s="684"/>
      <c r="F34" s="685"/>
      <c r="G34" s="176" t="s">
        <v>581</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415</v>
      </c>
      <c r="AF34" s="176"/>
      <c r="AG34" s="176"/>
      <c r="AH34" s="177"/>
      <c r="AI34" s="175" t="s">
        <v>567</v>
      </c>
      <c r="AJ34" s="176"/>
      <c r="AK34" s="176"/>
      <c r="AL34" s="177"/>
      <c r="AM34" s="175" t="s">
        <v>383</v>
      </c>
      <c r="AN34" s="176"/>
      <c r="AO34" s="176"/>
      <c r="AP34" s="177"/>
      <c r="AQ34" s="630" t="s">
        <v>593</v>
      </c>
      <c r="AR34" s="631"/>
      <c r="AS34" s="631"/>
      <c r="AT34" s="631"/>
      <c r="AU34" s="631"/>
      <c r="AV34" s="631"/>
      <c r="AW34" s="631"/>
      <c r="AX34" s="632"/>
    </row>
    <row r="35" spans="1:51" ht="23.25" customHeight="1" x14ac:dyDescent="0.15">
      <c r="A35" s="686"/>
      <c r="B35" s="687"/>
      <c r="C35" s="687"/>
      <c r="D35" s="687"/>
      <c r="E35" s="687"/>
      <c r="F35" s="688"/>
      <c r="G35" s="655" t="s">
        <v>627</v>
      </c>
      <c r="H35" s="656"/>
      <c r="I35" s="656"/>
      <c r="J35" s="656"/>
      <c r="K35" s="656"/>
      <c r="L35" s="656"/>
      <c r="M35" s="656"/>
      <c r="N35" s="656"/>
      <c r="O35" s="656"/>
      <c r="P35" s="656"/>
      <c r="Q35" s="656"/>
      <c r="R35" s="656"/>
      <c r="S35" s="656"/>
      <c r="T35" s="656"/>
      <c r="U35" s="656"/>
      <c r="V35" s="656"/>
      <c r="W35" s="656"/>
      <c r="X35" s="656"/>
      <c r="Y35" s="659" t="s">
        <v>580</v>
      </c>
      <c r="Z35" s="660"/>
      <c r="AA35" s="661"/>
      <c r="AB35" s="662" t="s">
        <v>628</v>
      </c>
      <c r="AC35" s="663"/>
      <c r="AD35" s="664"/>
      <c r="AE35" s="665">
        <v>177049</v>
      </c>
      <c r="AF35" s="665"/>
      <c r="AG35" s="665"/>
      <c r="AH35" s="665"/>
      <c r="AI35" s="665">
        <v>158552</v>
      </c>
      <c r="AJ35" s="665"/>
      <c r="AK35" s="665"/>
      <c r="AL35" s="665"/>
      <c r="AM35" s="665">
        <v>125041</v>
      </c>
      <c r="AN35" s="665"/>
      <c r="AO35" s="665"/>
      <c r="AP35" s="665"/>
      <c r="AQ35" s="93">
        <v>201584</v>
      </c>
      <c r="AR35" s="87"/>
      <c r="AS35" s="87"/>
      <c r="AT35" s="87"/>
      <c r="AU35" s="87"/>
      <c r="AV35" s="87"/>
      <c r="AW35" s="87"/>
      <c r="AX35" s="88"/>
    </row>
    <row r="36" spans="1:51" ht="46.5" customHeight="1" thickBot="1" x14ac:dyDescent="0.2">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583</v>
      </c>
      <c r="Z36" s="652"/>
      <c r="AA36" s="653"/>
      <c r="AB36" s="615" t="s">
        <v>629</v>
      </c>
      <c r="AC36" s="616"/>
      <c r="AD36" s="617"/>
      <c r="AE36" s="618" t="s">
        <v>630</v>
      </c>
      <c r="AF36" s="618"/>
      <c r="AG36" s="618"/>
      <c r="AH36" s="618"/>
      <c r="AI36" s="618" t="s">
        <v>631</v>
      </c>
      <c r="AJ36" s="618"/>
      <c r="AK36" s="618"/>
      <c r="AL36" s="618"/>
      <c r="AM36" s="618" t="s">
        <v>729</v>
      </c>
      <c r="AN36" s="618"/>
      <c r="AO36" s="618"/>
      <c r="AP36" s="618"/>
      <c r="AQ36" s="618" t="s">
        <v>730</v>
      </c>
      <c r="AR36" s="618"/>
      <c r="AS36" s="618"/>
      <c r="AT36" s="618"/>
      <c r="AU36" s="618"/>
      <c r="AV36" s="618"/>
      <c r="AW36" s="618"/>
      <c r="AX36" s="654"/>
    </row>
    <row r="37" spans="1:51" ht="18.75" hidden="1" customHeight="1" x14ac:dyDescent="0.15">
      <c r="A37" s="671" t="s">
        <v>234</v>
      </c>
      <c r="B37" s="672"/>
      <c r="C37" s="672"/>
      <c r="D37" s="672"/>
      <c r="E37" s="672"/>
      <c r="F37" s="673"/>
      <c r="G37" s="605" t="s">
        <v>139</v>
      </c>
      <c r="H37" s="197"/>
      <c r="I37" s="197"/>
      <c r="J37" s="197"/>
      <c r="K37" s="197"/>
      <c r="L37" s="197"/>
      <c r="M37" s="197"/>
      <c r="N37" s="197"/>
      <c r="O37" s="198"/>
      <c r="P37" s="199" t="s">
        <v>55</v>
      </c>
      <c r="Q37" s="197"/>
      <c r="R37" s="197"/>
      <c r="S37" s="197"/>
      <c r="T37" s="197"/>
      <c r="U37" s="197"/>
      <c r="V37" s="197"/>
      <c r="W37" s="197"/>
      <c r="X37" s="198"/>
      <c r="Y37" s="606"/>
      <c r="Z37" s="607"/>
      <c r="AA37" s="608"/>
      <c r="AB37" s="612" t="s">
        <v>11</v>
      </c>
      <c r="AC37" s="613"/>
      <c r="AD37" s="614"/>
      <c r="AE37" s="612" t="s">
        <v>415</v>
      </c>
      <c r="AF37" s="613"/>
      <c r="AG37" s="613"/>
      <c r="AH37" s="614"/>
      <c r="AI37" s="681" t="s">
        <v>567</v>
      </c>
      <c r="AJ37" s="681"/>
      <c r="AK37" s="681"/>
      <c r="AL37" s="612"/>
      <c r="AM37" s="681" t="s">
        <v>383</v>
      </c>
      <c r="AN37" s="681"/>
      <c r="AO37" s="681"/>
      <c r="AP37" s="612"/>
      <c r="AQ37" s="216" t="s">
        <v>174</v>
      </c>
      <c r="AR37" s="217"/>
      <c r="AS37" s="217"/>
      <c r="AT37" s="218"/>
      <c r="AU37" s="197" t="s">
        <v>128</v>
      </c>
      <c r="AV37" s="197"/>
      <c r="AW37" s="197"/>
      <c r="AX37" s="200"/>
    </row>
    <row r="38" spans="1:51" ht="18.75" hidden="1" customHeight="1" x14ac:dyDescent="0.15">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9"/>
      <c r="Z38" s="610"/>
      <c r="AA38" s="611"/>
      <c r="AB38" s="116"/>
      <c r="AC38" s="117"/>
      <c r="AD38" s="118"/>
      <c r="AE38" s="116"/>
      <c r="AF38" s="117"/>
      <c r="AG38" s="117"/>
      <c r="AH38" s="118"/>
      <c r="AI38" s="682"/>
      <c r="AJ38" s="682"/>
      <c r="AK38" s="682"/>
      <c r="AL38" s="116"/>
      <c r="AM38" s="682"/>
      <c r="AN38" s="682"/>
      <c r="AO38" s="682"/>
      <c r="AP38" s="116"/>
      <c r="AQ38" s="510"/>
      <c r="AR38" s="511"/>
      <c r="AS38" s="127" t="s">
        <v>175</v>
      </c>
      <c r="AT38" s="128"/>
      <c r="AU38" s="126"/>
      <c r="AV38" s="126"/>
      <c r="AW38" s="108" t="s">
        <v>166</v>
      </c>
      <c r="AX38" s="129"/>
    </row>
    <row r="39" spans="1:51" ht="23.25" hidden="1" customHeight="1" x14ac:dyDescent="0.15">
      <c r="A39" s="677"/>
      <c r="B39" s="675"/>
      <c r="C39" s="675"/>
      <c r="D39" s="675"/>
      <c r="E39" s="675"/>
      <c r="F39" s="676"/>
      <c r="G39" s="178"/>
      <c r="H39" s="179"/>
      <c r="I39" s="179"/>
      <c r="J39" s="179"/>
      <c r="K39" s="179"/>
      <c r="L39" s="179"/>
      <c r="M39" s="179"/>
      <c r="N39" s="179"/>
      <c r="O39" s="180"/>
      <c r="P39" s="131"/>
      <c r="Q39" s="131"/>
      <c r="R39" s="131"/>
      <c r="S39" s="131"/>
      <c r="T39" s="131"/>
      <c r="U39" s="131"/>
      <c r="V39" s="131"/>
      <c r="W39" s="131"/>
      <c r="X39" s="132"/>
      <c r="Y39" s="219" t="s">
        <v>12</v>
      </c>
      <c r="Z39" s="220"/>
      <c r="AA39" s="221"/>
      <c r="AB39" s="148"/>
      <c r="AC39" s="148"/>
      <c r="AD39" s="148"/>
      <c r="AE39" s="93"/>
      <c r="AF39" s="87"/>
      <c r="AG39" s="87"/>
      <c r="AH39" s="87"/>
      <c r="AI39" s="93"/>
      <c r="AJ39" s="87"/>
      <c r="AK39" s="87"/>
      <c r="AL39" s="87"/>
      <c r="AM39" s="93"/>
      <c r="AN39" s="87"/>
      <c r="AO39" s="87"/>
      <c r="AP39" s="87"/>
      <c r="AQ39" s="94"/>
      <c r="AR39" s="95"/>
      <c r="AS39" s="95"/>
      <c r="AT39" s="96"/>
      <c r="AU39" s="87"/>
      <c r="AV39" s="87"/>
      <c r="AW39" s="87"/>
      <c r="AX39" s="88"/>
    </row>
    <row r="40" spans="1:51" ht="23.25" hidden="1" customHeight="1" x14ac:dyDescent="0.15">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23.25" hidden="1" customHeight="1" x14ac:dyDescent="0.15">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5" t="s">
        <v>14</v>
      </c>
      <c r="AC41" s="595"/>
      <c r="AD41" s="595"/>
      <c r="AE41" s="93"/>
      <c r="AF41" s="87"/>
      <c r="AG41" s="87"/>
      <c r="AH41" s="87"/>
      <c r="AI41" s="93"/>
      <c r="AJ41" s="87"/>
      <c r="AK41" s="87"/>
      <c r="AL41" s="87"/>
      <c r="AM41" s="93"/>
      <c r="AN41" s="87"/>
      <c r="AO41" s="87"/>
      <c r="AP41" s="87"/>
      <c r="AQ41" s="94"/>
      <c r="AR41" s="95"/>
      <c r="AS41" s="95"/>
      <c r="AT41" s="96"/>
      <c r="AU41" s="87"/>
      <c r="AV41" s="87"/>
      <c r="AW41" s="87"/>
      <c r="AX41" s="88"/>
    </row>
    <row r="42" spans="1:51" ht="23.25" hidden="1" customHeight="1" x14ac:dyDescent="0.15">
      <c r="A42" s="187" t="s">
        <v>259</v>
      </c>
      <c r="B42" s="150"/>
      <c r="C42" s="150"/>
      <c r="D42" s="150"/>
      <c r="E42" s="150"/>
      <c r="F42" s="151"/>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31" t="s">
        <v>578</v>
      </c>
      <c r="B64" s="732"/>
      <c r="C64" s="732"/>
      <c r="D64" s="732"/>
      <c r="E64" s="732"/>
      <c r="F64" s="733"/>
      <c r="G64" s="719" t="s">
        <v>665</v>
      </c>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1</v>
      </c>
    </row>
    <row r="65" spans="1:51" ht="31.5" customHeight="1" x14ac:dyDescent="0.15">
      <c r="A65" s="651" t="s">
        <v>579</v>
      </c>
      <c r="B65" s="153"/>
      <c r="C65" s="153"/>
      <c r="D65" s="153"/>
      <c r="E65" s="153"/>
      <c r="F65" s="154"/>
      <c r="G65" s="693" t="s">
        <v>571</v>
      </c>
      <c r="H65" s="694"/>
      <c r="I65" s="694"/>
      <c r="J65" s="694"/>
      <c r="K65" s="694"/>
      <c r="L65" s="694"/>
      <c r="M65" s="694"/>
      <c r="N65" s="694"/>
      <c r="O65" s="694"/>
      <c r="P65" s="695" t="s">
        <v>570</v>
      </c>
      <c r="Q65" s="694"/>
      <c r="R65" s="694"/>
      <c r="S65" s="694"/>
      <c r="T65" s="694"/>
      <c r="U65" s="694"/>
      <c r="V65" s="694"/>
      <c r="W65" s="694"/>
      <c r="X65" s="696"/>
      <c r="Y65" s="697"/>
      <c r="Z65" s="698"/>
      <c r="AA65" s="699"/>
      <c r="AB65" s="629" t="s">
        <v>11</v>
      </c>
      <c r="AC65" s="629"/>
      <c r="AD65" s="629"/>
      <c r="AE65" s="116" t="s">
        <v>415</v>
      </c>
      <c r="AF65" s="700"/>
      <c r="AG65" s="700"/>
      <c r="AH65" s="701"/>
      <c r="AI65" s="116" t="s">
        <v>567</v>
      </c>
      <c r="AJ65" s="700"/>
      <c r="AK65" s="700"/>
      <c r="AL65" s="701"/>
      <c r="AM65" s="116" t="s">
        <v>383</v>
      </c>
      <c r="AN65" s="700"/>
      <c r="AO65" s="700"/>
      <c r="AP65" s="701"/>
      <c r="AQ65" s="626" t="s">
        <v>414</v>
      </c>
      <c r="AR65" s="627"/>
      <c r="AS65" s="627"/>
      <c r="AT65" s="628"/>
      <c r="AU65" s="626" t="s">
        <v>592</v>
      </c>
      <c r="AV65" s="627"/>
      <c r="AW65" s="627"/>
      <c r="AX65" s="636"/>
      <c r="AY65">
        <f>COUNTA($G$66)</f>
        <v>1</v>
      </c>
    </row>
    <row r="66" spans="1:51" ht="23.25" customHeight="1" x14ac:dyDescent="0.15">
      <c r="A66" s="651"/>
      <c r="B66" s="153"/>
      <c r="C66" s="153"/>
      <c r="D66" s="153"/>
      <c r="E66" s="153"/>
      <c r="F66" s="154"/>
      <c r="G66" s="637" t="s">
        <v>666</v>
      </c>
      <c r="H66" s="638"/>
      <c r="I66" s="638"/>
      <c r="J66" s="638"/>
      <c r="K66" s="638"/>
      <c r="L66" s="638"/>
      <c r="M66" s="638"/>
      <c r="N66" s="638"/>
      <c r="O66" s="638"/>
      <c r="P66" s="641" t="s">
        <v>624</v>
      </c>
      <c r="Q66" s="642"/>
      <c r="R66" s="642"/>
      <c r="S66" s="642"/>
      <c r="T66" s="642"/>
      <c r="U66" s="642"/>
      <c r="V66" s="642"/>
      <c r="W66" s="642"/>
      <c r="X66" s="643"/>
      <c r="Y66" s="647" t="s">
        <v>51</v>
      </c>
      <c r="Z66" s="648"/>
      <c r="AA66" s="649"/>
      <c r="AB66" s="650" t="s">
        <v>625</v>
      </c>
      <c r="AC66" s="650"/>
      <c r="AD66" s="650"/>
      <c r="AE66" s="619">
        <v>320449</v>
      </c>
      <c r="AF66" s="619"/>
      <c r="AG66" s="619"/>
      <c r="AH66" s="619"/>
      <c r="AI66" s="619">
        <v>309177</v>
      </c>
      <c r="AJ66" s="619"/>
      <c r="AK66" s="619"/>
      <c r="AL66" s="619"/>
      <c r="AM66" s="619">
        <v>318538</v>
      </c>
      <c r="AN66" s="619"/>
      <c r="AO66" s="619"/>
      <c r="AP66" s="619"/>
      <c r="AQ66" s="619"/>
      <c r="AR66" s="619"/>
      <c r="AS66" s="619"/>
      <c r="AT66" s="619"/>
      <c r="AU66" s="620"/>
      <c r="AV66" s="621"/>
      <c r="AW66" s="621"/>
      <c r="AX66" s="622"/>
      <c r="AY66">
        <f>$AY$65</f>
        <v>1</v>
      </c>
    </row>
    <row r="67" spans="1:51" ht="23.25" customHeight="1" x14ac:dyDescent="0.15">
      <c r="A67" s="188"/>
      <c r="B67" s="158"/>
      <c r="C67" s="158"/>
      <c r="D67" s="158"/>
      <c r="E67" s="158"/>
      <c r="F67" s="159"/>
      <c r="G67" s="639"/>
      <c r="H67" s="640"/>
      <c r="I67" s="640"/>
      <c r="J67" s="640"/>
      <c r="K67" s="640"/>
      <c r="L67" s="640"/>
      <c r="M67" s="640"/>
      <c r="N67" s="640"/>
      <c r="O67" s="640"/>
      <c r="P67" s="644"/>
      <c r="Q67" s="645"/>
      <c r="R67" s="645"/>
      <c r="S67" s="645"/>
      <c r="T67" s="645"/>
      <c r="U67" s="645"/>
      <c r="V67" s="645"/>
      <c r="W67" s="645"/>
      <c r="X67" s="646"/>
      <c r="Y67" s="623" t="s">
        <v>52</v>
      </c>
      <c r="Z67" s="624"/>
      <c r="AA67" s="625"/>
      <c r="AB67" s="650" t="s">
        <v>625</v>
      </c>
      <c r="AC67" s="650"/>
      <c r="AD67" s="650"/>
      <c r="AE67" s="619">
        <v>326073</v>
      </c>
      <c r="AF67" s="619"/>
      <c r="AG67" s="619"/>
      <c r="AH67" s="619"/>
      <c r="AI67" s="619">
        <v>327680</v>
      </c>
      <c r="AJ67" s="619"/>
      <c r="AK67" s="619"/>
      <c r="AL67" s="619"/>
      <c r="AM67" s="619">
        <v>321831</v>
      </c>
      <c r="AN67" s="619"/>
      <c r="AO67" s="619"/>
      <c r="AP67" s="619"/>
      <c r="AQ67" s="619">
        <v>325195</v>
      </c>
      <c r="AR67" s="619"/>
      <c r="AS67" s="619"/>
      <c r="AT67" s="619"/>
      <c r="AU67" s="620"/>
      <c r="AV67" s="621"/>
      <c r="AW67" s="621"/>
      <c r="AX67" s="622"/>
      <c r="AY67">
        <f>$AY$65</f>
        <v>1</v>
      </c>
    </row>
    <row r="68" spans="1:51" ht="23.25" customHeight="1" x14ac:dyDescent="0.15">
      <c r="A68" s="683" t="s">
        <v>580</v>
      </c>
      <c r="B68" s="684"/>
      <c r="C68" s="684"/>
      <c r="D68" s="684"/>
      <c r="E68" s="684"/>
      <c r="F68" s="685"/>
      <c r="G68" s="176" t="s">
        <v>581</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415</v>
      </c>
      <c r="AF68" s="119"/>
      <c r="AG68" s="119"/>
      <c r="AH68" s="119"/>
      <c r="AI68" s="119" t="s">
        <v>567</v>
      </c>
      <c r="AJ68" s="119"/>
      <c r="AK68" s="119"/>
      <c r="AL68" s="119"/>
      <c r="AM68" s="119" t="s">
        <v>383</v>
      </c>
      <c r="AN68" s="119"/>
      <c r="AO68" s="119"/>
      <c r="AP68" s="119"/>
      <c r="AQ68" s="630" t="s">
        <v>593</v>
      </c>
      <c r="AR68" s="631"/>
      <c r="AS68" s="631"/>
      <c r="AT68" s="631"/>
      <c r="AU68" s="631"/>
      <c r="AV68" s="631"/>
      <c r="AW68" s="631"/>
      <c r="AX68" s="632"/>
      <c r="AY68">
        <f>IF(SUBSTITUTE(SUBSTITUTE($G$69,"／",""),"　","")="",0,1)</f>
        <v>1</v>
      </c>
    </row>
    <row r="69" spans="1:51" ht="23.25" customHeight="1" x14ac:dyDescent="0.15">
      <c r="A69" s="686"/>
      <c r="B69" s="687"/>
      <c r="C69" s="687"/>
      <c r="D69" s="687"/>
      <c r="E69" s="687"/>
      <c r="F69" s="688"/>
      <c r="G69" s="655" t="s">
        <v>632</v>
      </c>
      <c r="H69" s="656"/>
      <c r="I69" s="656"/>
      <c r="J69" s="656"/>
      <c r="K69" s="656"/>
      <c r="L69" s="656"/>
      <c r="M69" s="656"/>
      <c r="N69" s="656"/>
      <c r="O69" s="656"/>
      <c r="P69" s="656"/>
      <c r="Q69" s="656"/>
      <c r="R69" s="656"/>
      <c r="S69" s="656"/>
      <c r="T69" s="656"/>
      <c r="U69" s="656"/>
      <c r="V69" s="656"/>
      <c r="W69" s="656"/>
      <c r="X69" s="656"/>
      <c r="Y69" s="659" t="s">
        <v>580</v>
      </c>
      <c r="Z69" s="660"/>
      <c r="AA69" s="661"/>
      <c r="AB69" s="662" t="s">
        <v>628</v>
      </c>
      <c r="AC69" s="663"/>
      <c r="AD69" s="664"/>
      <c r="AE69" s="665">
        <v>357</v>
      </c>
      <c r="AF69" s="665"/>
      <c r="AG69" s="665"/>
      <c r="AH69" s="665"/>
      <c r="AI69" s="665">
        <v>398</v>
      </c>
      <c r="AJ69" s="665"/>
      <c r="AK69" s="665"/>
      <c r="AL69" s="665"/>
      <c r="AM69" s="665">
        <v>240</v>
      </c>
      <c r="AN69" s="665"/>
      <c r="AO69" s="665"/>
      <c r="AP69" s="665"/>
      <c r="AQ69" s="93">
        <v>209</v>
      </c>
      <c r="AR69" s="87"/>
      <c r="AS69" s="87"/>
      <c r="AT69" s="87"/>
      <c r="AU69" s="87"/>
      <c r="AV69" s="87"/>
      <c r="AW69" s="87"/>
      <c r="AX69" s="88"/>
      <c r="AY69">
        <f>$AY$68</f>
        <v>1</v>
      </c>
    </row>
    <row r="70" spans="1:51" ht="46.5" customHeight="1" thickBot="1" x14ac:dyDescent="0.2">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583</v>
      </c>
      <c r="Z70" s="652"/>
      <c r="AA70" s="653"/>
      <c r="AB70" s="615" t="s">
        <v>629</v>
      </c>
      <c r="AC70" s="616"/>
      <c r="AD70" s="617"/>
      <c r="AE70" s="618" t="s">
        <v>633</v>
      </c>
      <c r="AF70" s="618"/>
      <c r="AG70" s="618"/>
      <c r="AH70" s="618"/>
      <c r="AI70" s="618" t="s">
        <v>634</v>
      </c>
      <c r="AJ70" s="618"/>
      <c r="AK70" s="618"/>
      <c r="AL70" s="618"/>
      <c r="AM70" s="618" t="s">
        <v>726</v>
      </c>
      <c r="AN70" s="618"/>
      <c r="AO70" s="618"/>
      <c r="AP70" s="618"/>
      <c r="AQ70" s="618" t="s">
        <v>727</v>
      </c>
      <c r="AR70" s="618"/>
      <c r="AS70" s="618"/>
      <c r="AT70" s="618"/>
      <c r="AU70" s="618"/>
      <c r="AV70" s="618"/>
      <c r="AW70" s="618"/>
      <c r="AX70" s="654"/>
      <c r="AY70">
        <f>$AY$68</f>
        <v>1</v>
      </c>
    </row>
    <row r="71" spans="1:51" ht="18.75" hidden="1" customHeight="1" x14ac:dyDescent="0.15">
      <c r="A71" s="420" t="s">
        <v>234</v>
      </c>
      <c r="B71" s="596"/>
      <c r="C71" s="596"/>
      <c r="D71" s="596"/>
      <c r="E71" s="596"/>
      <c r="F71" s="597"/>
      <c r="G71" s="605" t="s">
        <v>139</v>
      </c>
      <c r="H71" s="197"/>
      <c r="I71" s="197"/>
      <c r="J71" s="197"/>
      <c r="K71" s="197"/>
      <c r="L71" s="197"/>
      <c r="M71" s="197"/>
      <c r="N71" s="197"/>
      <c r="O71" s="198"/>
      <c r="P71" s="199" t="s">
        <v>55</v>
      </c>
      <c r="Q71" s="197"/>
      <c r="R71" s="197"/>
      <c r="S71" s="197"/>
      <c r="T71" s="197"/>
      <c r="U71" s="197"/>
      <c r="V71" s="197"/>
      <c r="W71" s="197"/>
      <c r="X71" s="198"/>
      <c r="Y71" s="606"/>
      <c r="Z71" s="607"/>
      <c r="AA71" s="608"/>
      <c r="AB71" s="612" t="s">
        <v>11</v>
      </c>
      <c r="AC71" s="613"/>
      <c r="AD71" s="614"/>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598"/>
      <c r="B72" s="599"/>
      <c r="C72" s="599"/>
      <c r="D72" s="599"/>
      <c r="E72" s="599"/>
      <c r="F72" s="600"/>
      <c r="G72" s="156"/>
      <c r="H72" s="108"/>
      <c r="I72" s="108"/>
      <c r="J72" s="108"/>
      <c r="K72" s="108"/>
      <c r="L72" s="108"/>
      <c r="M72" s="108"/>
      <c r="N72" s="108"/>
      <c r="O72" s="109"/>
      <c r="P72" s="107"/>
      <c r="Q72" s="108"/>
      <c r="R72" s="108"/>
      <c r="S72" s="108"/>
      <c r="T72" s="108"/>
      <c r="U72" s="108"/>
      <c r="V72" s="108"/>
      <c r="W72" s="108"/>
      <c r="X72" s="109"/>
      <c r="Y72" s="609"/>
      <c r="Z72" s="610"/>
      <c r="AA72" s="611"/>
      <c r="AB72" s="116"/>
      <c r="AC72" s="117"/>
      <c r="AD72" s="118"/>
      <c r="AE72" s="119"/>
      <c r="AF72" s="119"/>
      <c r="AG72" s="119"/>
      <c r="AH72" s="119"/>
      <c r="AI72" s="119"/>
      <c r="AJ72" s="119"/>
      <c r="AK72" s="119"/>
      <c r="AL72" s="119"/>
      <c r="AM72" s="119"/>
      <c r="AN72" s="119"/>
      <c r="AO72" s="119"/>
      <c r="AP72" s="119"/>
      <c r="AQ72" s="510"/>
      <c r="AR72" s="511"/>
      <c r="AS72" s="127" t="s">
        <v>175</v>
      </c>
      <c r="AT72" s="128"/>
      <c r="AU72" s="126"/>
      <c r="AV72" s="126"/>
      <c r="AW72" s="108" t="s">
        <v>166</v>
      </c>
      <c r="AX72" s="129"/>
      <c r="AY72">
        <f t="shared" ref="AY72:AY77" si="1">$AY$71</f>
        <v>0</v>
      </c>
    </row>
    <row r="73" spans="1:51" ht="23.25" hidden="1" customHeight="1" x14ac:dyDescent="0.15">
      <c r="A73" s="601"/>
      <c r="B73" s="599"/>
      <c r="C73" s="599"/>
      <c r="D73" s="599"/>
      <c r="E73" s="599"/>
      <c r="F73" s="60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2"/>
      <c r="B74" s="603"/>
      <c r="C74" s="603"/>
      <c r="D74" s="603"/>
      <c r="E74" s="603"/>
      <c r="F74" s="60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1"/>
      <c r="B75" s="599"/>
      <c r="C75" s="599"/>
      <c r="D75" s="599"/>
      <c r="E75" s="599"/>
      <c r="F75" s="600"/>
      <c r="G75" s="184"/>
      <c r="H75" s="185"/>
      <c r="I75" s="185"/>
      <c r="J75" s="185"/>
      <c r="K75" s="185"/>
      <c r="L75" s="185"/>
      <c r="M75" s="185"/>
      <c r="N75" s="185"/>
      <c r="O75" s="186"/>
      <c r="P75" s="137"/>
      <c r="Q75" s="137"/>
      <c r="R75" s="137"/>
      <c r="S75" s="137"/>
      <c r="T75" s="137"/>
      <c r="U75" s="137"/>
      <c r="V75" s="137"/>
      <c r="W75" s="137"/>
      <c r="X75" s="138"/>
      <c r="Y75" s="175" t="s">
        <v>13</v>
      </c>
      <c r="Z75" s="176"/>
      <c r="AA75" s="177"/>
      <c r="AB75" s="595" t="s">
        <v>14</v>
      </c>
      <c r="AC75" s="595"/>
      <c r="AD75" s="59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customHeight="1" x14ac:dyDescent="0.15">
      <c r="A98" s="716" t="s">
        <v>578</v>
      </c>
      <c r="B98" s="717"/>
      <c r="C98" s="717"/>
      <c r="D98" s="717"/>
      <c r="E98" s="717"/>
      <c r="F98" s="718"/>
      <c r="G98" s="719" t="s">
        <v>667</v>
      </c>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1</v>
      </c>
    </row>
    <row r="99" spans="1:60" ht="31.5" customHeight="1" x14ac:dyDescent="0.15">
      <c r="A99" s="651" t="s">
        <v>579</v>
      </c>
      <c r="B99" s="153"/>
      <c r="C99" s="153"/>
      <c r="D99" s="153"/>
      <c r="E99" s="153"/>
      <c r="F99" s="154"/>
      <c r="G99" s="693" t="s">
        <v>571</v>
      </c>
      <c r="H99" s="694"/>
      <c r="I99" s="694"/>
      <c r="J99" s="694"/>
      <c r="K99" s="694"/>
      <c r="L99" s="694"/>
      <c r="M99" s="694"/>
      <c r="N99" s="694"/>
      <c r="O99" s="694"/>
      <c r="P99" s="695" t="s">
        <v>570</v>
      </c>
      <c r="Q99" s="694"/>
      <c r="R99" s="694"/>
      <c r="S99" s="694"/>
      <c r="T99" s="694"/>
      <c r="U99" s="694"/>
      <c r="V99" s="694"/>
      <c r="W99" s="694"/>
      <c r="X99" s="696"/>
      <c r="Y99" s="697"/>
      <c r="Z99" s="698"/>
      <c r="AA99" s="699"/>
      <c r="AB99" s="629" t="s">
        <v>11</v>
      </c>
      <c r="AC99" s="629"/>
      <c r="AD99" s="629"/>
      <c r="AE99" s="119" t="s">
        <v>415</v>
      </c>
      <c r="AF99" s="119"/>
      <c r="AG99" s="119"/>
      <c r="AH99" s="119"/>
      <c r="AI99" s="119" t="s">
        <v>567</v>
      </c>
      <c r="AJ99" s="119"/>
      <c r="AK99" s="119"/>
      <c r="AL99" s="119"/>
      <c r="AM99" s="119" t="s">
        <v>383</v>
      </c>
      <c r="AN99" s="119"/>
      <c r="AO99" s="119"/>
      <c r="AP99" s="119"/>
      <c r="AQ99" s="626" t="s">
        <v>414</v>
      </c>
      <c r="AR99" s="627"/>
      <c r="AS99" s="627"/>
      <c r="AT99" s="628"/>
      <c r="AU99" s="626" t="s">
        <v>592</v>
      </c>
      <c r="AV99" s="627"/>
      <c r="AW99" s="627"/>
      <c r="AX99" s="636"/>
      <c r="AY99">
        <f>COUNTA($G$100)</f>
        <v>1</v>
      </c>
    </row>
    <row r="100" spans="1:60" ht="23.25" customHeight="1" x14ac:dyDescent="0.15">
      <c r="A100" s="651"/>
      <c r="B100" s="153"/>
      <c r="C100" s="153"/>
      <c r="D100" s="153"/>
      <c r="E100" s="153"/>
      <c r="F100" s="154"/>
      <c r="G100" s="637" t="s">
        <v>668</v>
      </c>
      <c r="H100" s="638"/>
      <c r="I100" s="638"/>
      <c r="J100" s="638"/>
      <c r="K100" s="638"/>
      <c r="L100" s="638"/>
      <c r="M100" s="638"/>
      <c r="N100" s="638"/>
      <c r="O100" s="638"/>
      <c r="P100" s="641" t="s">
        <v>626</v>
      </c>
      <c r="Q100" s="642"/>
      <c r="R100" s="642"/>
      <c r="S100" s="642"/>
      <c r="T100" s="642"/>
      <c r="U100" s="642"/>
      <c r="V100" s="642"/>
      <c r="W100" s="642"/>
      <c r="X100" s="643"/>
      <c r="Y100" s="647" t="s">
        <v>51</v>
      </c>
      <c r="Z100" s="648"/>
      <c r="AA100" s="649"/>
      <c r="AB100" s="650" t="s">
        <v>625</v>
      </c>
      <c r="AC100" s="650"/>
      <c r="AD100" s="650"/>
      <c r="AE100" s="619">
        <v>11</v>
      </c>
      <c r="AF100" s="619"/>
      <c r="AG100" s="619"/>
      <c r="AH100" s="619"/>
      <c r="AI100" s="619">
        <v>6</v>
      </c>
      <c r="AJ100" s="619"/>
      <c r="AK100" s="619"/>
      <c r="AL100" s="619"/>
      <c r="AM100" s="619">
        <v>11</v>
      </c>
      <c r="AN100" s="619"/>
      <c r="AO100" s="619"/>
      <c r="AP100" s="619"/>
      <c r="AQ100" s="619"/>
      <c r="AR100" s="619"/>
      <c r="AS100" s="619"/>
      <c r="AT100" s="619"/>
      <c r="AU100" s="620"/>
      <c r="AV100" s="621"/>
      <c r="AW100" s="621"/>
      <c r="AX100" s="622"/>
      <c r="AY100">
        <f>$AY$99</f>
        <v>1</v>
      </c>
    </row>
    <row r="101" spans="1:60" ht="23.25" customHeight="1" x14ac:dyDescent="0.15">
      <c r="A101" s="188"/>
      <c r="B101" s="158"/>
      <c r="C101" s="158"/>
      <c r="D101" s="158"/>
      <c r="E101" s="158"/>
      <c r="F101" s="159"/>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t="s">
        <v>625</v>
      </c>
      <c r="AC101" s="650"/>
      <c r="AD101" s="650"/>
      <c r="AE101" s="619">
        <v>11</v>
      </c>
      <c r="AF101" s="619"/>
      <c r="AG101" s="619"/>
      <c r="AH101" s="619"/>
      <c r="AI101" s="619">
        <v>11</v>
      </c>
      <c r="AJ101" s="619"/>
      <c r="AK101" s="619"/>
      <c r="AL101" s="619"/>
      <c r="AM101" s="619">
        <v>11</v>
      </c>
      <c r="AN101" s="619"/>
      <c r="AO101" s="619"/>
      <c r="AP101" s="619"/>
      <c r="AQ101" s="619">
        <v>11</v>
      </c>
      <c r="AR101" s="619"/>
      <c r="AS101" s="619"/>
      <c r="AT101" s="619"/>
      <c r="AU101" s="620"/>
      <c r="AV101" s="621"/>
      <c r="AW101" s="621"/>
      <c r="AX101" s="622"/>
      <c r="AY101">
        <f>$AY$99</f>
        <v>1</v>
      </c>
    </row>
    <row r="102" spans="1:60" ht="23.25" customHeight="1" x14ac:dyDescent="0.15">
      <c r="A102" s="187" t="s">
        <v>580</v>
      </c>
      <c r="B102" s="105"/>
      <c r="C102" s="105"/>
      <c r="D102" s="105"/>
      <c r="E102" s="105"/>
      <c r="F102" s="666"/>
      <c r="G102" s="176" t="s">
        <v>581</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415</v>
      </c>
      <c r="AF102" s="119"/>
      <c r="AG102" s="119"/>
      <c r="AH102" s="119"/>
      <c r="AI102" s="119" t="s">
        <v>567</v>
      </c>
      <c r="AJ102" s="119"/>
      <c r="AK102" s="119"/>
      <c r="AL102" s="119"/>
      <c r="AM102" s="119" t="s">
        <v>383</v>
      </c>
      <c r="AN102" s="119"/>
      <c r="AO102" s="119"/>
      <c r="AP102" s="119"/>
      <c r="AQ102" s="630" t="s">
        <v>593</v>
      </c>
      <c r="AR102" s="631"/>
      <c r="AS102" s="631"/>
      <c r="AT102" s="631"/>
      <c r="AU102" s="631"/>
      <c r="AV102" s="631"/>
      <c r="AW102" s="631"/>
      <c r="AX102" s="632"/>
      <c r="AY102">
        <f>IF(SUBSTITUTE(SUBSTITUTE($G$103,"／",""),"　","")="",0,1)</f>
        <v>1</v>
      </c>
    </row>
    <row r="103" spans="1:60" ht="23.25" customHeight="1" x14ac:dyDescent="0.15">
      <c r="A103" s="667"/>
      <c r="B103" s="197"/>
      <c r="C103" s="197"/>
      <c r="D103" s="197"/>
      <c r="E103" s="197"/>
      <c r="F103" s="668"/>
      <c r="G103" s="655" t="s">
        <v>635</v>
      </c>
      <c r="H103" s="656"/>
      <c r="I103" s="656"/>
      <c r="J103" s="656"/>
      <c r="K103" s="656"/>
      <c r="L103" s="656"/>
      <c r="M103" s="656"/>
      <c r="N103" s="656"/>
      <c r="O103" s="656"/>
      <c r="P103" s="656"/>
      <c r="Q103" s="656"/>
      <c r="R103" s="656"/>
      <c r="S103" s="656"/>
      <c r="T103" s="656"/>
      <c r="U103" s="656"/>
      <c r="V103" s="656"/>
      <c r="W103" s="656"/>
      <c r="X103" s="656"/>
      <c r="Y103" s="659" t="s">
        <v>580</v>
      </c>
      <c r="Z103" s="660"/>
      <c r="AA103" s="661"/>
      <c r="AB103" s="662" t="s">
        <v>628</v>
      </c>
      <c r="AC103" s="663"/>
      <c r="AD103" s="664"/>
      <c r="AE103" s="665">
        <v>96957</v>
      </c>
      <c r="AF103" s="665"/>
      <c r="AG103" s="665"/>
      <c r="AH103" s="665"/>
      <c r="AI103" s="665">
        <v>168595</v>
      </c>
      <c r="AJ103" s="665"/>
      <c r="AK103" s="665"/>
      <c r="AL103" s="665"/>
      <c r="AM103" s="665">
        <v>118495</v>
      </c>
      <c r="AN103" s="665"/>
      <c r="AO103" s="665"/>
      <c r="AP103" s="665"/>
      <c r="AQ103" s="93">
        <v>100036</v>
      </c>
      <c r="AR103" s="87"/>
      <c r="AS103" s="87"/>
      <c r="AT103" s="87"/>
      <c r="AU103" s="87"/>
      <c r="AV103" s="87"/>
      <c r="AW103" s="87"/>
      <c r="AX103" s="88"/>
      <c r="AY103">
        <f>$AY$102</f>
        <v>1</v>
      </c>
    </row>
    <row r="104" spans="1:60" ht="46.5" customHeight="1" x14ac:dyDescent="0.15">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583</v>
      </c>
      <c r="Z104" s="652"/>
      <c r="AA104" s="653"/>
      <c r="AB104" s="615" t="s">
        <v>629</v>
      </c>
      <c r="AC104" s="616"/>
      <c r="AD104" s="617"/>
      <c r="AE104" s="618" t="s">
        <v>636</v>
      </c>
      <c r="AF104" s="618"/>
      <c r="AG104" s="618"/>
      <c r="AH104" s="618"/>
      <c r="AI104" s="618" t="s">
        <v>637</v>
      </c>
      <c r="AJ104" s="618"/>
      <c r="AK104" s="618"/>
      <c r="AL104" s="618"/>
      <c r="AM104" s="618" t="s">
        <v>693</v>
      </c>
      <c r="AN104" s="618"/>
      <c r="AO104" s="618"/>
      <c r="AP104" s="618"/>
      <c r="AQ104" s="618" t="s">
        <v>728</v>
      </c>
      <c r="AR104" s="618"/>
      <c r="AS104" s="618"/>
      <c r="AT104" s="618"/>
      <c r="AU104" s="618"/>
      <c r="AV104" s="618"/>
      <c r="AW104" s="618"/>
      <c r="AX104" s="654"/>
      <c r="AY104">
        <f>$AY$102</f>
        <v>1</v>
      </c>
    </row>
    <row r="105" spans="1:60" ht="18.75" customHeight="1" x14ac:dyDescent="0.15">
      <c r="A105" s="420" t="s">
        <v>234</v>
      </c>
      <c r="B105" s="596"/>
      <c r="C105" s="596"/>
      <c r="D105" s="596"/>
      <c r="E105" s="596"/>
      <c r="F105" s="597"/>
      <c r="G105" s="605" t="s">
        <v>139</v>
      </c>
      <c r="H105" s="197"/>
      <c r="I105" s="197"/>
      <c r="J105" s="197"/>
      <c r="K105" s="197"/>
      <c r="L105" s="197"/>
      <c r="M105" s="197"/>
      <c r="N105" s="197"/>
      <c r="O105" s="198"/>
      <c r="P105" s="199" t="s">
        <v>55</v>
      </c>
      <c r="Q105" s="197"/>
      <c r="R105" s="197"/>
      <c r="S105" s="197"/>
      <c r="T105" s="197"/>
      <c r="U105" s="197"/>
      <c r="V105" s="197"/>
      <c r="W105" s="197"/>
      <c r="X105" s="198"/>
      <c r="Y105" s="606"/>
      <c r="Z105" s="607"/>
      <c r="AA105" s="608"/>
      <c r="AB105" s="612" t="s">
        <v>11</v>
      </c>
      <c r="AC105" s="613"/>
      <c r="AD105" s="614"/>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1</v>
      </c>
    </row>
    <row r="106" spans="1:60" ht="18.75" customHeight="1" x14ac:dyDescent="0.15">
      <c r="A106" s="598"/>
      <c r="B106" s="599"/>
      <c r="C106" s="599"/>
      <c r="D106" s="599"/>
      <c r="E106" s="599"/>
      <c r="F106" s="600"/>
      <c r="G106" s="156"/>
      <c r="H106" s="108"/>
      <c r="I106" s="108"/>
      <c r="J106" s="108"/>
      <c r="K106" s="108"/>
      <c r="L106" s="108"/>
      <c r="M106" s="108"/>
      <c r="N106" s="108"/>
      <c r="O106" s="109"/>
      <c r="P106" s="107"/>
      <c r="Q106" s="108"/>
      <c r="R106" s="108"/>
      <c r="S106" s="108"/>
      <c r="T106" s="108"/>
      <c r="U106" s="108"/>
      <c r="V106" s="108"/>
      <c r="W106" s="108"/>
      <c r="X106" s="109"/>
      <c r="Y106" s="609"/>
      <c r="Z106" s="610"/>
      <c r="AA106" s="611"/>
      <c r="AB106" s="116"/>
      <c r="AC106" s="117"/>
      <c r="AD106" s="118"/>
      <c r="AE106" s="119"/>
      <c r="AF106" s="119"/>
      <c r="AG106" s="119"/>
      <c r="AH106" s="119"/>
      <c r="AI106" s="119"/>
      <c r="AJ106" s="119"/>
      <c r="AK106" s="119"/>
      <c r="AL106" s="119"/>
      <c r="AM106" s="119"/>
      <c r="AN106" s="119"/>
      <c r="AO106" s="119"/>
      <c r="AP106" s="119"/>
      <c r="AQ106" s="510">
        <v>7</v>
      </c>
      <c r="AR106" s="511"/>
      <c r="AS106" s="127" t="s">
        <v>175</v>
      </c>
      <c r="AT106" s="128"/>
      <c r="AU106" s="126">
        <v>11</v>
      </c>
      <c r="AV106" s="126"/>
      <c r="AW106" s="108" t="s">
        <v>166</v>
      </c>
      <c r="AX106" s="129"/>
      <c r="AY106">
        <f t="shared" ref="AY106:AY111" si="3">$AY$105</f>
        <v>1</v>
      </c>
    </row>
    <row r="107" spans="1:60" ht="35.25" customHeight="1" x14ac:dyDescent="0.15">
      <c r="A107" s="601"/>
      <c r="B107" s="599"/>
      <c r="C107" s="599"/>
      <c r="D107" s="599"/>
      <c r="E107" s="599"/>
      <c r="F107" s="600"/>
      <c r="G107" s="178" t="s">
        <v>618</v>
      </c>
      <c r="H107" s="179"/>
      <c r="I107" s="179"/>
      <c r="J107" s="179"/>
      <c r="K107" s="179"/>
      <c r="L107" s="179"/>
      <c r="M107" s="179"/>
      <c r="N107" s="179"/>
      <c r="O107" s="180"/>
      <c r="P107" s="131" t="s">
        <v>619</v>
      </c>
      <c r="Q107" s="131"/>
      <c r="R107" s="131"/>
      <c r="S107" s="131"/>
      <c r="T107" s="131"/>
      <c r="U107" s="131"/>
      <c r="V107" s="131"/>
      <c r="W107" s="131"/>
      <c r="X107" s="132"/>
      <c r="Y107" s="219" t="s">
        <v>12</v>
      </c>
      <c r="Z107" s="220"/>
      <c r="AA107" s="221"/>
      <c r="AB107" s="148" t="s">
        <v>620</v>
      </c>
      <c r="AC107" s="148"/>
      <c r="AD107" s="148"/>
      <c r="AE107" s="93">
        <v>366</v>
      </c>
      <c r="AF107" s="87"/>
      <c r="AG107" s="87"/>
      <c r="AH107" s="87"/>
      <c r="AI107" s="93">
        <v>290</v>
      </c>
      <c r="AJ107" s="87"/>
      <c r="AK107" s="87"/>
      <c r="AL107" s="87"/>
      <c r="AM107" s="93">
        <v>287</v>
      </c>
      <c r="AN107" s="87"/>
      <c r="AO107" s="87"/>
      <c r="AP107" s="87"/>
      <c r="AQ107" s="94"/>
      <c r="AR107" s="95"/>
      <c r="AS107" s="95"/>
      <c r="AT107" s="96"/>
      <c r="AU107" s="87"/>
      <c r="AV107" s="87"/>
      <c r="AW107" s="87"/>
      <c r="AX107" s="88"/>
      <c r="AY107">
        <f t="shared" si="3"/>
        <v>1</v>
      </c>
    </row>
    <row r="108" spans="1:60" ht="35.25" customHeight="1" x14ac:dyDescent="0.15">
      <c r="A108" s="602"/>
      <c r="B108" s="603"/>
      <c r="C108" s="603"/>
      <c r="D108" s="603"/>
      <c r="E108" s="603"/>
      <c r="F108" s="60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620</v>
      </c>
      <c r="AC108" s="92"/>
      <c r="AD108" s="92"/>
      <c r="AE108" s="93">
        <v>339</v>
      </c>
      <c r="AF108" s="87"/>
      <c r="AG108" s="87"/>
      <c r="AH108" s="87"/>
      <c r="AI108" s="93">
        <v>339</v>
      </c>
      <c r="AJ108" s="87"/>
      <c r="AK108" s="87"/>
      <c r="AL108" s="87"/>
      <c r="AM108" s="93">
        <v>253</v>
      </c>
      <c r="AN108" s="87"/>
      <c r="AO108" s="87"/>
      <c r="AP108" s="87"/>
      <c r="AQ108" s="94">
        <v>253</v>
      </c>
      <c r="AR108" s="95"/>
      <c r="AS108" s="95"/>
      <c r="AT108" s="96"/>
      <c r="AU108" s="87">
        <v>204</v>
      </c>
      <c r="AV108" s="87"/>
      <c r="AW108" s="87"/>
      <c r="AX108" s="88"/>
      <c r="AY108">
        <f t="shared" si="3"/>
        <v>1</v>
      </c>
    </row>
    <row r="109" spans="1:60" ht="35.25" customHeight="1" x14ac:dyDescent="0.15">
      <c r="A109" s="601"/>
      <c r="B109" s="599"/>
      <c r="C109" s="599"/>
      <c r="D109" s="599"/>
      <c r="E109" s="599"/>
      <c r="F109" s="60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5" t="s">
        <v>14</v>
      </c>
      <c r="AC109" s="595"/>
      <c r="AD109" s="595"/>
      <c r="AE109" s="93">
        <v>43</v>
      </c>
      <c r="AF109" s="87"/>
      <c r="AG109" s="87"/>
      <c r="AH109" s="87"/>
      <c r="AI109" s="93">
        <v>204</v>
      </c>
      <c r="AJ109" s="87"/>
      <c r="AK109" s="87"/>
      <c r="AL109" s="87"/>
      <c r="AM109" s="93">
        <v>88</v>
      </c>
      <c r="AN109" s="87"/>
      <c r="AO109" s="87"/>
      <c r="AP109" s="87"/>
      <c r="AQ109" s="94"/>
      <c r="AR109" s="95"/>
      <c r="AS109" s="95"/>
      <c r="AT109" s="96"/>
      <c r="AU109" s="87"/>
      <c r="AV109" s="87"/>
      <c r="AW109" s="87"/>
      <c r="AX109" s="88"/>
      <c r="AY109">
        <f t="shared" si="3"/>
        <v>1</v>
      </c>
    </row>
    <row r="110" spans="1:60" ht="23.25" customHeight="1" x14ac:dyDescent="0.15">
      <c r="A110" s="187" t="s">
        <v>259</v>
      </c>
      <c r="B110" s="150"/>
      <c r="C110" s="150"/>
      <c r="D110" s="150"/>
      <c r="E110" s="150"/>
      <c r="F110" s="151"/>
      <c r="G110" s="189" t="s">
        <v>621</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6" t="s">
        <v>578</v>
      </c>
      <c r="B132" s="717"/>
      <c r="C132" s="717"/>
      <c r="D132" s="717"/>
      <c r="E132" s="717"/>
      <c r="F132" s="718"/>
      <c r="G132" s="722"/>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1" t="s">
        <v>579</v>
      </c>
      <c r="B133" s="153"/>
      <c r="C133" s="153"/>
      <c r="D133" s="153"/>
      <c r="E133" s="153"/>
      <c r="F133" s="154"/>
      <c r="G133" s="693" t="s">
        <v>571</v>
      </c>
      <c r="H133" s="694"/>
      <c r="I133" s="694"/>
      <c r="J133" s="694"/>
      <c r="K133" s="694"/>
      <c r="L133" s="694"/>
      <c r="M133" s="694"/>
      <c r="N133" s="694"/>
      <c r="O133" s="694"/>
      <c r="P133" s="695" t="s">
        <v>570</v>
      </c>
      <c r="Q133" s="694"/>
      <c r="R133" s="694"/>
      <c r="S133" s="694"/>
      <c r="T133" s="694"/>
      <c r="U133" s="694"/>
      <c r="V133" s="694"/>
      <c r="W133" s="694"/>
      <c r="X133" s="696"/>
      <c r="Y133" s="697"/>
      <c r="Z133" s="698"/>
      <c r="AA133" s="699"/>
      <c r="AB133" s="629" t="s">
        <v>11</v>
      </c>
      <c r="AC133" s="629"/>
      <c r="AD133" s="629"/>
      <c r="AE133" s="119" t="s">
        <v>415</v>
      </c>
      <c r="AF133" s="119"/>
      <c r="AG133" s="119"/>
      <c r="AH133" s="119"/>
      <c r="AI133" s="119" t="s">
        <v>567</v>
      </c>
      <c r="AJ133" s="119"/>
      <c r="AK133" s="119"/>
      <c r="AL133" s="119"/>
      <c r="AM133" s="119" t="s">
        <v>383</v>
      </c>
      <c r="AN133" s="119"/>
      <c r="AO133" s="119"/>
      <c r="AP133" s="119"/>
      <c r="AQ133" s="626" t="s">
        <v>414</v>
      </c>
      <c r="AR133" s="627"/>
      <c r="AS133" s="627"/>
      <c r="AT133" s="628"/>
      <c r="AU133" s="626" t="s">
        <v>592</v>
      </c>
      <c r="AV133" s="627"/>
      <c r="AW133" s="627"/>
      <c r="AX133" s="636"/>
      <c r="AY133">
        <f>COUNTA($G$134)</f>
        <v>0</v>
      </c>
    </row>
    <row r="134" spans="1:60" ht="23.25" hidden="1" customHeight="1" x14ac:dyDescent="0.15">
      <c r="A134" s="651"/>
      <c r="B134" s="153"/>
      <c r="C134" s="153"/>
      <c r="D134" s="153"/>
      <c r="E134" s="153"/>
      <c r="F134" s="154"/>
      <c r="G134" s="692"/>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88"/>
      <c r="B135" s="158"/>
      <c r="C135" s="158"/>
      <c r="D135" s="158"/>
      <c r="E135" s="158"/>
      <c r="F135" s="159"/>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87" t="s">
        <v>580</v>
      </c>
      <c r="B136" s="105"/>
      <c r="C136" s="105"/>
      <c r="D136" s="105"/>
      <c r="E136" s="105"/>
      <c r="F136" s="666"/>
      <c r="G136" s="176" t="s">
        <v>581</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415</v>
      </c>
      <c r="AF136" s="119"/>
      <c r="AG136" s="119"/>
      <c r="AH136" s="119"/>
      <c r="AI136" s="119" t="s">
        <v>567</v>
      </c>
      <c r="AJ136" s="119"/>
      <c r="AK136" s="119"/>
      <c r="AL136" s="119"/>
      <c r="AM136" s="119" t="s">
        <v>383</v>
      </c>
      <c r="AN136" s="119"/>
      <c r="AO136" s="119"/>
      <c r="AP136" s="119"/>
      <c r="AQ136" s="630" t="s">
        <v>593</v>
      </c>
      <c r="AR136" s="631"/>
      <c r="AS136" s="631"/>
      <c r="AT136" s="631"/>
      <c r="AU136" s="631"/>
      <c r="AV136" s="631"/>
      <c r="AW136" s="631"/>
      <c r="AX136" s="632"/>
      <c r="AY136">
        <f>IF(SUBSTITUTE(SUBSTITUTE($G$137,"／",""),"　","")="",0,1)</f>
        <v>0</v>
      </c>
    </row>
    <row r="137" spans="1:60" ht="23.25" hidden="1" customHeight="1" x14ac:dyDescent="0.15">
      <c r="A137" s="667"/>
      <c r="B137" s="197"/>
      <c r="C137" s="197"/>
      <c r="D137" s="197"/>
      <c r="E137" s="197"/>
      <c r="F137" s="668"/>
      <c r="G137" s="655" t="s">
        <v>582</v>
      </c>
      <c r="H137" s="656"/>
      <c r="I137" s="656"/>
      <c r="J137" s="656"/>
      <c r="K137" s="656"/>
      <c r="L137" s="656"/>
      <c r="M137" s="656"/>
      <c r="N137" s="656"/>
      <c r="O137" s="656"/>
      <c r="P137" s="656"/>
      <c r="Q137" s="656"/>
      <c r="R137" s="656"/>
      <c r="S137" s="656"/>
      <c r="T137" s="656"/>
      <c r="U137" s="656"/>
      <c r="V137" s="656"/>
      <c r="W137" s="656"/>
      <c r="X137" s="656"/>
      <c r="Y137" s="659" t="s">
        <v>580</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x14ac:dyDescent="0.15">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583</v>
      </c>
      <c r="Z138" s="652"/>
      <c r="AA138" s="653"/>
      <c r="AB138" s="615" t="s">
        <v>584</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15">
      <c r="A139" s="420" t="s">
        <v>234</v>
      </c>
      <c r="B139" s="596"/>
      <c r="C139" s="596"/>
      <c r="D139" s="596"/>
      <c r="E139" s="596"/>
      <c r="F139" s="597"/>
      <c r="G139" s="605" t="s">
        <v>139</v>
      </c>
      <c r="H139" s="197"/>
      <c r="I139" s="197"/>
      <c r="J139" s="197"/>
      <c r="K139" s="197"/>
      <c r="L139" s="197"/>
      <c r="M139" s="197"/>
      <c r="N139" s="197"/>
      <c r="O139" s="198"/>
      <c r="P139" s="199" t="s">
        <v>55</v>
      </c>
      <c r="Q139" s="197"/>
      <c r="R139" s="197"/>
      <c r="S139" s="197"/>
      <c r="T139" s="197"/>
      <c r="U139" s="197"/>
      <c r="V139" s="197"/>
      <c r="W139" s="197"/>
      <c r="X139" s="198"/>
      <c r="Y139" s="606"/>
      <c r="Z139" s="607"/>
      <c r="AA139" s="608"/>
      <c r="AB139" s="612" t="s">
        <v>11</v>
      </c>
      <c r="AC139" s="613"/>
      <c r="AD139" s="614"/>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8"/>
      <c r="B140" s="599"/>
      <c r="C140" s="599"/>
      <c r="D140" s="599"/>
      <c r="E140" s="599"/>
      <c r="F140" s="600"/>
      <c r="G140" s="156"/>
      <c r="H140" s="108"/>
      <c r="I140" s="108"/>
      <c r="J140" s="108"/>
      <c r="K140" s="108"/>
      <c r="L140" s="108"/>
      <c r="M140" s="108"/>
      <c r="N140" s="108"/>
      <c r="O140" s="109"/>
      <c r="P140" s="107"/>
      <c r="Q140" s="108"/>
      <c r="R140" s="108"/>
      <c r="S140" s="108"/>
      <c r="T140" s="108"/>
      <c r="U140" s="108"/>
      <c r="V140" s="108"/>
      <c r="W140" s="108"/>
      <c r="X140" s="109"/>
      <c r="Y140" s="609"/>
      <c r="Z140" s="610"/>
      <c r="AA140" s="611"/>
      <c r="AB140" s="116"/>
      <c r="AC140" s="117"/>
      <c r="AD140" s="118"/>
      <c r="AE140" s="119"/>
      <c r="AF140" s="119"/>
      <c r="AG140" s="119"/>
      <c r="AH140" s="119"/>
      <c r="AI140" s="119"/>
      <c r="AJ140" s="119"/>
      <c r="AK140" s="119"/>
      <c r="AL140" s="119"/>
      <c r="AM140" s="119"/>
      <c r="AN140" s="119"/>
      <c r="AO140" s="119"/>
      <c r="AP140" s="119"/>
      <c r="AQ140" s="510"/>
      <c r="AR140" s="511"/>
      <c r="AS140" s="127" t="s">
        <v>175</v>
      </c>
      <c r="AT140" s="128"/>
      <c r="AU140" s="126"/>
      <c r="AV140" s="126"/>
      <c r="AW140" s="108" t="s">
        <v>166</v>
      </c>
      <c r="AX140" s="129"/>
      <c r="AY140">
        <f t="shared" ref="AY140:AY145" si="5">$AY$139</f>
        <v>0</v>
      </c>
    </row>
    <row r="141" spans="1:60" ht="23.25" hidden="1" customHeight="1" x14ac:dyDescent="0.15">
      <c r="A141" s="601"/>
      <c r="B141" s="599"/>
      <c r="C141" s="599"/>
      <c r="D141" s="599"/>
      <c r="E141" s="599"/>
      <c r="F141" s="60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2"/>
      <c r="B142" s="603"/>
      <c r="C142" s="603"/>
      <c r="D142" s="603"/>
      <c r="E142" s="603"/>
      <c r="F142" s="60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1"/>
      <c r="B143" s="599"/>
      <c r="C143" s="599"/>
      <c r="D143" s="599"/>
      <c r="E143" s="599"/>
      <c r="F143" s="60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5" t="s">
        <v>14</v>
      </c>
      <c r="AC143" s="595"/>
      <c r="AD143" s="59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6" t="s">
        <v>578</v>
      </c>
      <c r="B166" s="717"/>
      <c r="C166" s="717"/>
      <c r="D166" s="717"/>
      <c r="E166" s="717"/>
      <c r="F166" s="718"/>
      <c r="G166" s="722"/>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1" t="s">
        <v>579</v>
      </c>
      <c r="B167" s="153"/>
      <c r="C167" s="153"/>
      <c r="D167" s="153"/>
      <c r="E167" s="153"/>
      <c r="F167" s="154"/>
      <c r="G167" s="693" t="s">
        <v>571</v>
      </c>
      <c r="H167" s="694"/>
      <c r="I167" s="694"/>
      <c r="J167" s="694"/>
      <c r="K167" s="694"/>
      <c r="L167" s="694"/>
      <c r="M167" s="694"/>
      <c r="N167" s="694"/>
      <c r="O167" s="694"/>
      <c r="P167" s="695" t="s">
        <v>570</v>
      </c>
      <c r="Q167" s="694"/>
      <c r="R167" s="694"/>
      <c r="S167" s="694"/>
      <c r="T167" s="694"/>
      <c r="U167" s="694"/>
      <c r="V167" s="694"/>
      <c r="W167" s="694"/>
      <c r="X167" s="696"/>
      <c r="Y167" s="697"/>
      <c r="Z167" s="698"/>
      <c r="AA167" s="699"/>
      <c r="AB167" s="629" t="s">
        <v>11</v>
      </c>
      <c r="AC167" s="629"/>
      <c r="AD167" s="629"/>
      <c r="AE167" s="119" t="s">
        <v>415</v>
      </c>
      <c r="AF167" s="119"/>
      <c r="AG167" s="119"/>
      <c r="AH167" s="119"/>
      <c r="AI167" s="119" t="s">
        <v>567</v>
      </c>
      <c r="AJ167" s="119"/>
      <c r="AK167" s="119"/>
      <c r="AL167" s="119"/>
      <c r="AM167" s="119" t="s">
        <v>383</v>
      </c>
      <c r="AN167" s="119"/>
      <c r="AO167" s="119"/>
      <c r="AP167" s="119"/>
      <c r="AQ167" s="626" t="s">
        <v>414</v>
      </c>
      <c r="AR167" s="627"/>
      <c r="AS167" s="627"/>
      <c r="AT167" s="628"/>
      <c r="AU167" s="626" t="s">
        <v>592</v>
      </c>
      <c r="AV167" s="627"/>
      <c r="AW167" s="627"/>
      <c r="AX167" s="636"/>
      <c r="AY167">
        <f>COUNTA($G$168)</f>
        <v>0</v>
      </c>
    </row>
    <row r="168" spans="1:60" ht="23.25" hidden="1" customHeight="1" x14ac:dyDescent="0.15">
      <c r="A168" s="651"/>
      <c r="B168" s="153"/>
      <c r="C168" s="153"/>
      <c r="D168" s="153"/>
      <c r="E168" s="153"/>
      <c r="F168" s="154"/>
      <c r="G168" s="692"/>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88"/>
      <c r="B169" s="158"/>
      <c r="C169" s="158"/>
      <c r="D169" s="158"/>
      <c r="E169" s="158"/>
      <c r="F169" s="159"/>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87" t="s">
        <v>580</v>
      </c>
      <c r="B170" s="105"/>
      <c r="C170" s="105"/>
      <c r="D170" s="105"/>
      <c r="E170" s="105"/>
      <c r="F170" s="666"/>
      <c r="G170" s="176" t="s">
        <v>581</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415</v>
      </c>
      <c r="AF170" s="119"/>
      <c r="AG170" s="119"/>
      <c r="AH170" s="119"/>
      <c r="AI170" s="119" t="s">
        <v>567</v>
      </c>
      <c r="AJ170" s="119"/>
      <c r="AK170" s="119"/>
      <c r="AL170" s="119"/>
      <c r="AM170" s="119" t="s">
        <v>383</v>
      </c>
      <c r="AN170" s="119"/>
      <c r="AO170" s="119"/>
      <c r="AP170" s="119"/>
      <c r="AQ170" s="630" t="s">
        <v>593</v>
      </c>
      <c r="AR170" s="631"/>
      <c r="AS170" s="631"/>
      <c r="AT170" s="631"/>
      <c r="AU170" s="631"/>
      <c r="AV170" s="631"/>
      <c r="AW170" s="631"/>
      <c r="AX170" s="632"/>
      <c r="AY170">
        <f>IF(SUBSTITUTE(SUBSTITUTE($G$171,"／",""),"　","")="",0,1)</f>
        <v>0</v>
      </c>
    </row>
    <row r="171" spans="1:60" ht="23.25" hidden="1" customHeight="1" x14ac:dyDescent="0.15">
      <c r="A171" s="667"/>
      <c r="B171" s="197"/>
      <c r="C171" s="197"/>
      <c r="D171" s="197"/>
      <c r="E171" s="197"/>
      <c r="F171" s="668"/>
      <c r="G171" s="655" t="s">
        <v>582</v>
      </c>
      <c r="H171" s="656"/>
      <c r="I171" s="656"/>
      <c r="J171" s="656"/>
      <c r="K171" s="656"/>
      <c r="L171" s="656"/>
      <c r="M171" s="656"/>
      <c r="N171" s="656"/>
      <c r="O171" s="656"/>
      <c r="P171" s="656"/>
      <c r="Q171" s="656"/>
      <c r="R171" s="656"/>
      <c r="S171" s="656"/>
      <c r="T171" s="656"/>
      <c r="U171" s="656"/>
      <c r="V171" s="656"/>
      <c r="W171" s="656"/>
      <c r="X171" s="656"/>
      <c r="Y171" s="659" t="s">
        <v>580</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x14ac:dyDescent="0.15">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583</v>
      </c>
      <c r="Z172" s="652"/>
      <c r="AA172" s="653"/>
      <c r="AB172" s="615" t="s">
        <v>584</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15">
      <c r="A173" s="420" t="s">
        <v>234</v>
      </c>
      <c r="B173" s="596"/>
      <c r="C173" s="596"/>
      <c r="D173" s="596"/>
      <c r="E173" s="596"/>
      <c r="F173" s="597"/>
      <c r="G173" s="605" t="s">
        <v>139</v>
      </c>
      <c r="H173" s="197"/>
      <c r="I173" s="197"/>
      <c r="J173" s="197"/>
      <c r="K173" s="197"/>
      <c r="L173" s="197"/>
      <c r="M173" s="197"/>
      <c r="N173" s="197"/>
      <c r="O173" s="198"/>
      <c r="P173" s="199" t="s">
        <v>55</v>
      </c>
      <c r="Q173" s="197"/>
      <c r="R173" s="197"/>
      <c r="S173" s="197"/>
      <c r="T173" s="197"/>
      <c r="U173" s="197"/>
      <c r="V173" s="197"/>
      <c r="W173" s="197"/>
      <c r="X173" s="198"/>
      <c r="Y173" s="606"/>
      <c r="Z173" s="607"/>
      <c r="AA173" s="608"/>
      <c r="AB173" s="612" t="s">
        <v>11</v>
      </c>
      <c r="AC173" s="613"/>
      <c r="AD173" s="614"/>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8"/>
      <c r="B174" s="599"/>
      <c r="C174" s="599"/>
      <c r="D174" s="599"/>
      <c r="E174" s="599"/>
      <c r="F174" s="600"/>
      <c r="G174" s="156"/>
      <c r="H174" s="108"/>
      <c r="I174" s="108"/>
      <c r="J174" s="108"/>
      <c r="K174" s="108"/>
      <c r="L174" s="108"/>
      <c r="M174" s="108"/>
      <c r="N174" s="108"/>
      <c r="O174" s="109"/>
      <c r="P174" s="107"/>
      <c r="Q174" s="108"/>
      <c r="R174" s="108"/>
      <c r="S174" s="108"/>
      <c r="T174" s="108"/>
      <c r="U174" s="108"/>
      <c r="V174" s="108"/>
      <c r="W174" s="108"/>
      <c r="X174" s="109"/>
      <c r="Y174" s="609"/>
      <c r="Z174" s="610"/>
      <c r="AA174" s="611"/>
      <c r="AB174" s="116"/>
      <c r="AC174" s="117"/>
      <c r="AD174" s="118"/>
      <c r="AE174" s="119"/>
      <c r="AF174" s="119"/>
      <c r="AG174" s="119"/>
      <c r="AH174" s="119"/>
      <c r="AI174" s="119"/>
      <c r="AJ174" s="119"/>
      <c r="AK174" s="119"/>
      <c r="AL174" s="119"/>
      <c r="AM174" s="119"/>
      <c r="AN174" s="119"/>
      <c r="AO174" s="119"/>
      <c r="AP174" s="119"/>
      <c r="AQ174" s="510"/>
      <c r="AR174" s="511"/>
      <c r="AS174" s="127" t="s">
        <v>175</v>
      </c>
      <c r="AT174" s="128"/>
      <c r="AU174" s="126"/>
      <c r="AV174" s="126"/>
      <c r="AW174" s="108" t="s">
        <v>166</v>
      </c>
      <c r="AX174" s="129"/>
      <c r="AY174">
        <f t="shared" ref="AY174:AY179" si="7">$AY$173</f>
        <v>0</v>
      </c>
    </row>
    <row r="175" spans="1:60" ht="23.25" hidden="1" customHeight="1" x14ac:dyDescent="0.15">
      <c r="A175" s="601"/>
      <c r="B175" s="599"/>
      <c r="C175" s="599"/>
      <c r="D175" s="599"/>
      <c r="E175" s="599"/>
      <c r="F175" s="60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2"/>
      <c r="B176" s="603"/>
      <c r="C176" s="603"/>
      <c r="D176" s="603"/>
      <c r="E176" s="603"/>
      <c r="F176" s="60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1"/>
      <c r="B177" s="599"/>
      <c r="C177" s="599"/>
      <c r="D177" s="599"/>
      <c r="E177" s="599"/>
      <c r="F177" s="60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5" t="s">
        <v>14</v>
      </c>
      <c r="AC177" s="595"/>
      <c r="AD177" s="59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5" t="s">
        <v>235</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231</v>
      </c>
      <c r="X200" s="588"/>
      <c r="Y200" s="591"/>
      <c r="Z200" s="591"/>
      <c r="AA200" s="592"/>
      <c r="AB200" s="585" t="s">
        <v>11</v>
      </c>
      <c r="AC200" s="582"/>
      <c r="AD200" s="583"/>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19"/>
      <c r="AF201" s="119"/>
      <c r="AG201" s="119"/>
      <c r="AH201" s="119"/>
      <c r="AI201" s="119"/>
      <c r="AJ201" s="119"/>
      <c r="AK201" s="119"/>
      <c r="AL201" s="119"/>
      <c r="AM201" s="119"/>
      <c r="AN201" s="119"/>
      <c r="AO201" s="119"/>
      <c r="AP201" s="119"/>
      <c r="AQ201" s="510"/>
      <c r="AR201" s="511"/>
      <c r="AS201" s="127" t="s">
        <v>175</v>
      </c>
      <c r="AT201" s="128"/>
      <c r="AU201" s="126"/>
      <c r="AV201" s="126"/>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249</v>
      </c>
      <c r="AC202" s="561"/>
      <c r="AD202" s="561"/>
      <c r="AE202" s="93"/>
      <c r="AF202" s="87"/>
      <c r="AG202" s="87"/>
      <c r="AH202" s="87"/>
      <c r="AI202" s="93"/>
      <c r="AJ202" s="87"/>
      <c r="AK202" s="87"/>
      <c r="AL202" s="87"/>
      <c r="AM202" s="93"/>
      <c r="AN202" s="87"/>
      <c r="AO202" s="87"/>
      <c r="AP202" s="87"/>
      <c r="AQ202" s="93"/>
      <c r="AR202" s="87"/>
      <c r="AS202" s="87"/>
      <c r="AT202" s="506"/>
      <c r="AU202" s="87"/>
      <c r="AV202" s="87"/>
      <c r="AW202" s="87"/>
      <c r="AX202" s="88"/>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249</v>
      </c>
      <c r="AC203" s="560"/>
      <c r="AD203" s="560"/>
      <c r="AE203" s="93"/>
      <c r="AF203" s="87"/>
      <c r="AG203" s="87"/>
      <c r="AH203" s="87"/>
      <c r="AI203" s="93"/>
      <c r="AJ203" s="87"/>
      <c r="AK203" s="87"/>
      <c r="AL203" s="87"/>
      <c r="AM203" s="93"/>
      <c r="AN203" s="87"/>
      <c r="AO203" s="87"/>
      <c r="AP203" s="87"/>
      <c r="AQ203" s="93"/>
      <c r="AR203" s="87"/>
      <c r="AS203" s="87"/>
      <c r="AT203" s="506"/>
      <c r="AU203" s="87"/>
      <c r="AV203" s="87"/>
      <c r="AW203" s="87"/>
      <c r="AX203" s="88"/>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250</v>
      </c>
      <c r="AC204" s="558"/>
      <c r="AD204" s="558"/>
      <c r="AE204" s="98"/>
      <c r="AF204" s="99"/>
      <c r="AG204" s="99"/>
      <c r="AH204" s="99"/>
      <c r="AI204" s="98"/>
      <c r="AJ204" s="99"/>
      <c r="AK204" s="99"/>
      <c r="AL204" s="99"/>
      <c r="AM204" s="98"/>
      <c r="AN204" s="99"/>
      <c r="AO204" s="99"/>
      <c r="AP204" s="99"/>
      <c r="AQ204" s="93"/>
      <c r="AR204" s="87"/>
      <c r="AS204" s="87"/>
      <c r="AT204" s="506"/>
      <c r="AU204" s="87"/>
      <c r="AV204" s="87"/>
      <c r="AW204" s="87"/>
      <c r="AX204" s="88"/>
      <c r="AY204">
        <f t="shared" si="10"/>
        <v>0</v>
      </c>
    </row>
    <row r="205" spans="1:60" ht="23.25" hidden="1" customHeight="1" x14ac:dyDescent="0.15">
      <c r="A205" s="516" t="s">
        <v>238</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248</v>
      </c>
      <c r="X205" s="546"/>
      <c r="Y205" s="551" t="s">
        <v>12</v>
      </c>
      <c r="Z205" s="551"/>
      <c r="AA205" s="552"/>
      <c r="AB205" s="561" t="s">
        <v>249</v>
      </c>
      <c r="AC205" s="561"/>
      <c r="AD205" s="561"/>
      <c r="AE205" s="93"/>
      <c r="AF205" s="87"/>
      <c r="AG205" s="87"/>
      <c r="AH205" s="87"/>
      <c r="AI205" s="93"/>
      <c r="AJ205" s="87"/>
      <c r="AK205" s="87"/>
      <c r="AL205" s="87"/>
      <c r="AM205" s="93"/>
      <c r="AN205" s="87"/>
      <c r="AO205" s="87"/>
      <c r="AP205" s="87"/>
      <c r="AQ205" s="93"/>
      <c r="AR205" s="87"/>
      <c r="AS205" s="87"/>
      <c r="AT205" s="506"/>
      <c r="AU205" s="87"/>
      <c r="AV205" s="87"/>
      <c r="AW205" s="87"/>
      <c r="AX205" s="88"/>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249</v>
      </c>
      <c r="AC206" s="560"/>
      <c r="AD206" s="560"/>
      <c r="AE206" s="93"/>
      <c r="AF206" s="87"/>
      <c r="AG206" s="87"/>
      <c r="AH206" s="87"/>
      <c r="AI206" s="93"/>
      <c r="AJ206" s="87"/>
      <c r="AK206" s="87"/>
      <c r="AL206" s="87"/>
      <c r="AM206" s="93"/>
      <c r="AN206" s="87"/>
      <c r="AO206" s="87"/>
      <c r="AP206" s="87"/>
      <c r="AQ206" s="93"/>
      <c r="AR206" s="87"/>
      <c r="AS206" s="87"/>
      <c r="AT206" s="506"/>
      <c r="AU206" s="87"/>
      <c r="AV206" s="87"/>
      <c r="AW206" s="87"/>
      <c r="AX206" s="88"/>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250</v>
      </c>
      <c r="AC207" s="558"/>
      <c r="AD207" s="558"/>
      <c r="AE207" s="98"/>
      <c r="AF207" s="99"/>
      <c r="AG207" s="99"/>
      <c r="AH207" s="99"/>
      <c r="AI207" s="98"/>
      <c r="AJ207" s="99"/>
      <c r="AK207" s="99"/>
      <c r="AL207" s="99"/>
      <c r="AM207" s="98"/>
      <c r="AN207" s="99"/>
      <c r="AO207" s="99"/>
      <c r="AP207" s="559"/>
      <c r="AQ207" s="93"/>
      <c r="AR207" s="87"/>
      <c r="AS207" s="87"/>
      <c r="AT207" s="506"/>
      <c r="AU207" s="87"/>
      <c r="AV207" s="87"/>
      <c r="AW207" s="87"/>
      <c r="AX207" s="88"/>
      <c r="AY207">
        <f t="shared" si="10"/>
        <v>0</v>
      </c>
    </row>
    <row r="208" spans="1:60" ht="18.75" hidden="1" customHeight="1" x14ac:dyDescent="0.15">
      <c r="A208" s="513" t="s">
        <v>235</v>
      </c>
      <c r="B208" s="514"/>
      <c r="C208" s="514"/>
      <c r="D208" s="514"/>
      <c r="E208" s="514"/>
      <c r="F208" s="515"/>
      <c r="G208" s="519"/>
      <c r="H208" s="121" t="s">
        <v>139</v>
      </c>
      <c r="I208" s="121"/>
      <c r="J208" s="121"/>
      <c r="K208" s="121"/>
      <c r="L208" s="121"/>
      <c r="M208" s="121"/>
      <c r="N208" s="121"/>
      <c r="O208" s="122"/>
      <c r="P208" s="120" t="s">
        <v>55</v>
      </c>
      <c r="Q208" s="121"/>
      <c r="R208" s="121"/>
      <c r="S208" s="121"/>
      <c r="T208" s="121"/>
      <c r="U208" s="121"/>
      <c r="V208" s="121"/>
      <c r="W208" s="121"/>
      <c r="X208" s="122"/>
      <c r="Y208" s="522"/>
      <c r="Z208" s="523"/>
      <c r="AA208" s="524"/>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7" t="s">
        <v>128</v>
      </c>
      <c r="AV208" s="508"/>
      <c r="AW208" s="508"/>
      <c r="AX208" s="509"/>
      <c r="AY208">
        <f>COUNTA($H$210)</f>
        <v>0</v>
      </c>
    </row>
    <row r="209" spans="1:51" ht="18.75" hidden="1" customHeight="1" x14ac:dyDescent="0.15">
      <c r="A209" s="516"/>
      <c r="B209" s="517"/>
      <c r="C209" s="517"/>
      <c r="D209" s="517"/>
      <c r="E209" s="517"/>
      <c r="F209" s="518"/>
      <c r="G209" s="520"/>
      <c r="H209" s="127"/>
      <c r="I209" s="127"/>
      <c r="J209" s="127"/>
      <c r="K209" s="127"/>
      <c r="L209" s="127"/>
      <c r="M209" s="127"/>
      <c r="N209" s="127"/>
      <c r="O209" s="128"/>
      <c r="P209" s="521"/>
      <c r="Q209" s="127"/>
      <c r="R209" s="127"/>
      <c r="S209" s="127"/>
      <c r="T209" s="127"/>
      <c r="U209" s="127"/>
      <c r="V209" s="127"/>
      <c r="W209" s="127"/>
      <c r="X209" s="128"/>
      <c r="Y209" s="525"/>
      <c r="Z209" s="526"/>
      <c r="AA209" s="527"/>
      <c r="AB209" s="107"/>
      <c r="AC209" s="108"/>
      <c r="AD209" s="109"/>
      <c r="AE209" s="256"/>
      <c r="AF209" s="256"/>
      <c r="AG209" s="256"/>
      <c r="AH209" s="256"/>
      <c r="AI209" s="119"/>
      <c r="AJ209" s="119"/>
      <c r="AK209" s="119"/>
      <c r="AL209" s="119"/>
      <c r="AM209" s="119"/>
      <c r="AN209" s="119"/>
      <c r="AO209" s="119"/>
      <c r="AP209" s="119"/>
      <c r="AQ209" s="510"/>
      <c r="AR209" s="511"/>
      <c r="AS209" s="127" t="s">
        <v>175</v>
      </c>
      <c r="AT209" s="128"/>
      <c r="AU209" s="510"/>
      <c r="AV209" s="511"/>
      <c r="AW209" s="127" t="s">
        <v>166</v>
      </c>
      <c r="AX209" s="512"/>
      <c r="AY209">
        <f>$AY$208</f>
        <v>0</v>
      </c>
    </row>
    <row r="210" spans="1:51" ht="23.25" hidden="1" customHeight="1" x14ac:dyDescent="0.15">
      <c r="A210" s="516"/>
      <c r="B210" s="517"/>
      <c r="C210" s="517"/>
      <c r="D210" s="517"/>
      <c r="E210" s="517"/>
      <c r="F210" s="518"/>
      <c r="G210" s="528" t="s">
        <v>176</v>
      </c>
      <c r="H210" s="131"/>
      <c r="I210" s="131"/>
      <c r="J210" s="131"/>
      <c r="K210" s="131"/>
      <c r="L210" s="131"/>
      <c r="M210" s="131"/>
      <c r="N210" s="131"/>
      <c r="O210" s="132"/>
      <c r="P210" s="131"/>
      <c r="Q210" s="131"/>
      <c r="R210" s="131"/>
      <c r="S210" s="131"/>
      <c r="T210" s="131"/>
      <c r="U210" s="131"/>
      <c r="V210" s="131"/>
      <c r="W210" s="131"/>
      <c r="X210" s="132"/>
      <c r="Y210" s="531" t="s">
        <v>12</v>
      </c>
      <c r="Z210" s="532"/>
      <c r="AA210" s="533"/>
      <c r="AB210" s="471"/>
      <c r="AC210" s="471"/>
      <c r="AD210" s="47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6"/>
      <c r="B211" s="517"/>
      <c r="C211" s="517"/>
      <c r="D211" s="517"/>
      <c r="E211" s="517"/>
      <c r="F211" s="518"/>
      <c r="G211" s="529"/>
      <c r="H211" s="134"/>
      <c r="I211" s="134"/>
      <c r="J211" s="134"/>
      <c r="K211" s="134"/>
      <c r="L211" s="134"/>
      <c r="M211" s="134"/>
      <c r="N211" s="134"/>
      <c r="O211" s="135"/>
      <c r="P211" s="134"/>
      <c r="Q211" s="134"/>
      <c r="R211" s="134"/>
      <c r="S211" s="134"/>
      <c r="T211" s="134"/>
      <c r="U211" s="134"/>
      <c r="V211" s="134"/>
      <c r="W211" s="134"/>
      <c r="X211" s="135"/>
      <c r="Y211" s="537" t="s">
        <v>50</v>
      </c>
      <c r="Z211" s="538"/>
      <c r="AA211" s="539"/>
      <c r="AB211" s="470"/>
      <c r="AC211" s="470"/>
      <c r="AD211" s="47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6"/>
      <c r="B212" s="517"/>
      <c r="C212" s="517"/>
      <c r="D212" s="517"/>
      <c r="E212" s="517"/>
      <c r="F212" s="518"/>
      <c r="G212" s="53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4" t="s">
        <v>14</v>
      </c>
      <c r="AC212" s="534"/>
      <c r="AD212" s="534"/>
      <c r="AE212" s="535"/>
      <c r="AF212" s="536"/>
      <c r="AG212" s="536"/>
      <c r="AH212" s="536"/>
      <c r="AI212" s="535"/>
      <c r="AJ212" s="536"/>
      <c r="AK212" s="536"/>
      <c r="AL212" s="536"/>
      <c r="AM212" s="535"/>
      <c r="AN212" s="536"/>
      <c r="AO212" s="536"/>
      <c r="AP212" s="536"/>
      <c r="AQ212" s="94"/>
      <c r="AR212" s="95"/>
      <c r="AS212" s="95"/>
      <c r="AT212" s="96"/>
      <c r="AU212" s="87"/>
      <c r="AV212" s="87"/>
      <c r="AW212" s="87"/>
      <c r="AX212" s="88"/>
      <c r="AY212">
        <f>$AY$208</f>
        <v>0</v>
      </c>
    </row>
    <row r="213" spans="1:51" ht="69.75" hidden="1" customHeight="1" x14ac:dyDescent="0.15">
      <c r="A213" s="499" t="s">
        <v>262</v>
      </c>
      <c r="B213" s="500"/>
      <c r="C213" s="500"/>
      <c r="D213" s="500"/>
      <c r="E213" s="501" t="s">
        <v>223</v>
      </c>
      <c r="F213" s="502"/>
      <c r="G213" s="82" t="s">
        <v>177</v>
      </c>
      <c r="H213" s="472"/>
      <c r="I213" s="473"/>
      <c r="J213" s="473"/>
      <c r="K213" s="473"/>
      <c r="L213" s="473"/>
      <c r="M213" s="473"/>
      <c r="N213" s="473"/>
      <c r="O213" s="503"/>
      <c r="P213" s="240"/>
      <c r="Q213" s="240"/>
      <c r="R213" s="240"/>
      <c r="S213" s="240"/>
      <c r="T213" s="240"/>
      <c r="U213" s="240"/>
      <c r="V213" s="240"/>
      <c r="W213" s="240"/>
      <c r="X213" s="24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0" t="s">
        <v>575</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230</v>
      </c>
      <c r="AP214" s="423"/>
      <c r="AQ214" s="423"/>
      <c r="AR214" s="81" t="s">
        <v>229</v>
      </c>
      <c r="AS214" s="422"/>
      <c r="AT214" s="423"/>
      <c r="AU214" s="423"/>
      <c r="AV214" s="423"/>
      <c r="AW214" s="423"/>
      <c r="AX214" s="424"/>
      <c r="AY214">
        <f>COUNTIF($AR$214,"☑")</f>
        <v>0</v>
      </c>
    </row>
    <row r="215" spans="1:51" ht="45" customHeight="1" x14ac:dyDescent="0.15">
      <c r="A215" s="409" t="s">
        <v>282</v>
      </c>
      <c r="B215" s="410"/>
      <c r="C215" s="413" t="s">
        <v>178</v>
      </c>
      <c r="D215" s="410"/>
      <c r="E215" s="415" t="s">
        <v>194</v>
      </c>
      <c r="F215" s="416"/>
      <c r="G215" s="417" t="s">
        <v>646</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647</v>
      </c>
      <c r="H216" s="131"/>
      <c r="I216" s="131"/>
      <c r="J216" s="131"/>
      <c r="K216" s="131"/>
      <c r="L216" s="131"/>
      <c r="M216" s="131"/>
      <c r="N216" s="131"/>
      <c r="O216" s="131"/>
      <c r="P216" s="131"/>
      <c r="Q216" s="131"/>
      <c r="R216" s="131"/>
      <c r="S216" s="131"/>
      <c r="T216" s="131"/>
      <c r="U216" s="131"/>
      <c r="V216" s="132"/>
      <c r="W216" s="485" t="s">
        <v>585</v>
      </c>
      <c r="X216" s="486"/>
      <c r="Y216" s="486"/>
      <c r="Z216" s="486"/>
      <c r="AA216" s="487"/>
      <c r="AB216" s="488" t="s">
        <v>736</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1" t="s">
        <v>586</v>
      </c>
      <c r="X217" s="492"/>
      <c r="Y217" s="492"/>
      <c r="Z217" s="492"/>
      <c r="AA217" s="493"/>
      <c r="AB217" s="488" t="s">
        <v>737</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598</v>
      </c>
      <c r="D218" s="495"/>
      <c r="E218" s="149" t="s">
        <v>278</v>
      </c>
      <c r="F218" s="151"/>
      <c r="G218" s="475" t="s">
        <v>181</v>
      </c>
      <c r="H218" s="476"/>
      <c r="I218" s="476"/>
      <c r="J218" s="496" t="s">
        <v>612</v>
      </c>
      <c r="K218" s="497"/>
      <c r="L218" s="497"/>
      <c r="M218" s="497"/>
      <c r="N218" s="497"/>
      <c r="O218" s="497"/>
      <c r="P218" s="497"/>
      <c r="Q218" s="497"/>
      <c r="R218" s="497"/>
      <c r="S218" s="497"/>
      <c r="T218" s="498"/>
      <c r="U218" s="473" t="s">
        <v>711</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2"/>
      <c r="F219" s="154"/>
      <c r="G219" s="475" t="s">
        <v>599</v>
      </c>
      <c r="H219" s="476"/>
      <c r="I219" s="476"/>
      <c r="J219" s="476"/>
      <c r="K219" s="476"/>
      <c r="L219" s="476"/>
      <c r="M219" s="476"/>
      <c r="N219" s="476"/>
      <c r="O219" s="476"/>
      <c r="P219" s="476"/>
      <c r="Q219" s="476"/>
      <c r="R219" s="476"/>
      <c r="S219" s="476"/>
      <c r="T219" s="476"/>
      <c r="U219" s="472" t="s">
        <v>612</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57"/>
      <c r="F220" s="159"/>
      <c r="G220" s="475" t="s">
        <v>586</v>
      </c>
      <c r="H220" s="476"/>
      <c r="I220" s="476"/>
      <c r="J220" s="476"/>
      <c r="K220" s="476"/>
      <c r="L220" s="476"/>
      <c r="M220" s="476"/>
      <c r="N220" s="476"/>
      <c r="O220" s="476"/>
      <c r="P220" s="476"/>
      <c r="Q220" s="476"/>
      <c r="R220" s="476"/>
      <c r="S220" s="476"/>
      <c r="T220" s="476"/>
      <c r="U220" s="812" t="s">
        <v>711</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42.75"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645</v>
      </c>
      <c r="AE223" s="455"/>
      <c r="AF223" s="455"/>
      <c r="AG223" s="456" t="s">
        <v>648</v>
      </c>
      <c r="AH223" s="457"/>
      <c r="AI223" s="457"/>
      <c r="AJ223" s="457"/>
      <c r="AK223" s="457"/>
      <c r="AL223" s="457"/>
      <c r="AM223" s="457"/>
      <c r="AN223" s="457"/>
      <c r="AO223" s="457"/>
      <c r="AP223" s="457"/>
      <c r="AQ223" s="457"/>
      <c r="AR223" s="457"/>
      <c r="AS223" s="457"/>
      <c r="AT223" s="457"/>
      <c r="AU223" s="457"/>
      <c r="AV223" s="457"/>
      <c r="AW223" s="457"/>
      <c r="AX223" s="458"/>
    </row>
    <row r="224" spans="1:51" ht="27"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645</v>
      </c>
      <c r="AE224" s="368"/>
      <c r="AF224" s="368"/>
      <c r="AG224" s="362" t="s">
        <v>649</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645</v>
      </c>
      <c r="AE225" s="405"/>
      <c r="AF225" s="405"/>
      <c r="AG225" s="390" t="s">
        <v>649</v>
      </c>
      <c r="AH225" s="134"/>
      <c r="AI225" s="134"/>
      <c r="AJ225" s="134"/>
      <c r="AK225" s="134"/>
      <c r="AL225" s="134"/>
      <c r="AM225" s="134"/>
      <c r="AN225" s="134"/>
      <c r="AO225" s="134"/>
      <c r="AP225" s="134"/>
      <c r="AQ225" s="134"/>
      <c r="AR225" s="134"/>
      <c r="AS225" s="134"/>
      <c r="AT225" s="134"/>
      <c r="AU225" s="134"/>
      <c r="AV225" s="134"/>
      <c r="AW225" s="134"/>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645</v>
      </c>
      <c r="AE226" s="386"/>
      <c r="AF226" s="386"/>
      <c r="AG226" s="388" t="s">
        <v>650</v>
      </c>
      <c r="AH226" s="131"/>
      <c r="AI226" s="131"/>
      <c r="AJ226" s="131"/>
      <c r="AK226" s="131"/>
      <c r="AL226" s="131"/>
      <c r="AM226" s="131"/>
      <c r="AN226" s="131"/>
      <c r="AO226" s="131"/>
      <c r="AP226" s="131"/>
      <c r="AQ226" s="131"/>
      <c r="AR226" s="131"/>
      <c r="AS226" s="131"/>
      <c r="AT226" s="131"/>
      <c r="AU226" s="131"/>
      <c r="AV226" s="131"/>
      <c r="AW226" s="131"/>
      <c r="AX226" s="389"/>
    </row>
    <row r="227" spans="1:50" ht="35.25" customHeight="1" x14ac:dyDescent="0.15">
      <c r="A227" s="344"/>
      <c r="B227" s="426"/>
      <c r="C227" s="430"/>
      <c r="D227" s="431"/>
      <c r="E227" s="434" t="s">
        <v>260</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c r="AE227" s="368"/>
      <c r="AF227" s="437"/>
      <c r="AG227" s="390"/>
      <c r="AH227" s="134"/>
      <c r="AI227" s="134"/>
      <c r="AJ227" s="134"/>
      <c r="AK227" s="134"/>
      <c r="AL227" s="134"/>
      <c r="AM227" s="134"/>
      <c r="AN227" s="134"/>
      <c r="AO227" s="134"/>
      <c r="AP227" s="134"/>
      <c r="AQ227" s="134"/>
      <c r="AR227" s="134"/>
      <c r="AS227" s="134"/>
      <c r="AT227" s="134"/>
      <c r="AU227" s="134"/>
      <c r="AV227" s="134"/>
      <c r="AW227" s="134"/>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c r="AE228" s="442"/>
      <c r="AF228" s="442"/>
      <c r="AG228" s="390"/>
      <c r="AH228" s="134"/>
      <c r="AI228" s="134"/>
      <c r="AJ228" s="134"/>
      <c r="AK228" s="134"/>
      <c r="AL228" s="134"/>
      <c r="AM228" s="134"/>
      <c r="AN228" s="134"/>
      <c r="AO228" s="134"/>
      <c r="AP228" s="134"/>
      <c r="AQ228" s="134"/>
      <c r="AR228" s="134"/>
      <c r="AS228" s="134"/>
      <c r="AT228" s="134"/>
      <c r="AU228" s="134"/>
      <c r="AV228" s="134"/>
      <c r="AW228" s="134"/>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651</v>
      </c>
      <c r="AE229" s="352"/>
      <c r="AF229" s="352"/>
      <c r="AG229" s="354"/>
      <c r="AH229" s="355"/>
      <c r="AI229" s="355"/>
      <c r="AJ229" s="355"/>
      <c r="AK229" s="355"/>
      <c r="AL229" s="355"/>
      <c r="AM229" s="355"/>
      <c r="AN229" s="355"/>
      <c r="AO229" s="355"/>
      <c r="AP229" s="355"/>
      <c r="AQ229" s="355"/>
      <c r="AR229" s="355"/>
      <c r="AS229" s="355"/>
      <c r="AT229" s="355"/>
      <c r="AU229" s="355"/>
      <c r="AV229" s="355"/>
      <c r="AW229" s="355"/>
      <c r="AX229" s="356"/>
    </row>
    <row r="230" spans="1:50" ht="41.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645</v>
      </c>
      <c r="AE230" s="368"/>
      <c r="AF230" s="368"/>
      <c r="AG230" s="362" t="s">
        <v>652</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651</v>
      </c>
      <c r="AE231" s="368"/>
      <c r="AF231" s="368"/>
      <c r="AG231" s="362"/>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645</v>
      </c>
      <c r="AE232" s="368"/>
      <c r="AF232" s="368"/>
      <c r="AG232" s="362" t="s">
        <v>653</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232</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651</v>
      </c>
      <c r="AE233" s="405"/>
      <c r="AF233" s="405"/>
      <c r="AG233" s="406"/>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233</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651</v>
      </c>
      <c r="AE234" s="368"/>
      <c r="AF234" s="437"/>
      <c r="AG234" s="362"/>
      <c r="AH234" s="363"/>
      <c r="AI234" s="363"/>
      <c r="AJ234" s="363"/>
      <c r="AK234" s="363"/>
      <c r="AL234" s="363"/>
      <c r="AM234" s="363"/>
      <c r="AN234" s="363"/>
      <c r="AO234" s="363"/>
      <c r="AP234" s="363"/>
      <c r="AQ234" s="363"/>
      <c r="AR234" s="363"/>
      <c r="AS234" s="363"/>
      <c r="AT234" s="363"/>
      <c r="AU234" s="363"/>
      <c r="AV234" s="363"/>
      <c r="AW234" s="363"/>
      <c r="AX234" s="364"/>
    </row>
    <row r="235" spans="1:50" ht="40.5" customHeight="1" x14ac:dyDescent="0.15">
      <c r="A235" s="346"/>
      <c r="B235" s="347"/>
      <c r="C235" s="467" t="s">
        <v>220</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645</v>
      </c>
      <c r="AE235" s="398"/>
      <c r="AF235" s="399"/>
      <c r="AG235" s="400" t="s">
        <v>652</v>
      </c>
      <c r="AH235" s="401"/>
      <c r="AI235" s="401"/>
      <c r="AJ235" s="401"/>
      <c r="AK235" s="401"/>
      <c r="AL235" s="401"/>
      <c r="AM235" s="401"/>
      <c r="AN235" s="401"/>
      <c r="AO235" s="401"/>
      <c r="AP235" s="401"/>
      <c r="AQ235" s="401"/>
      <c r="AR235" s="401"/>
      <c r="AS235" s="401"/>
      <c r="AT235" s="401"/>
      <c r="AU235" s="401"/>
      <c r="AV235" s="401"/>
      <c r="AW235" s="401"/>
      <c r="AX235" s="402"/>
    </row>
    <row r="236" spans="1:50" ht="42.75" customHeight="1" x14ac:dyDescent="0.15">
      <c r="A236" s="342" t="s">
        <v>37</v>
      </c>
      <c r="B236" s="343"/>
      <c r="C236" s="348" t="s">
        <v>221</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645</v>
      </c>
      <c r="AE236" s="352"/>
      <c r="AF236" s="353"/>
      <c r="AG236" s="354" t="s">
        <v>655</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645</v>
      </c>
      <c r="AE237" s="361"/>
      <c r="AF237" s="361"/>
      <c r="AG237" s="362" t="s">
        <v>656</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645</v>
      </c>
      <c r="AE238" s="368"/>
      <c r="AF238" s="368"/>
      <c r="AG238" s="362" t="s">
        <v>657</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645</v>
      </c>
      <c r="AE239" s="368"/>
      <c r="AF239" s="368"/>
      <c r="AG239" s="392" t="s">
        <v>658</v>
      </c>
      <c r="AH239" s="137"/>
      <c r="AI239" s="137"/>
      <c r="AJ239" s="137"/>
      <c r="AK239" s="137"/>
      <c r="AL239" s="137"/>
      <c r="AM239" s="137"/>
      <c r="AN239" s="137"/>
      <c r="AO239" s="137"/>
      <c r="AP239" s="137"/>
      <c r="AQ239" s="137"/>
      <c r="AR239" s="137"/>
      <c r="AS239" s="137"/>
      <c r="AT239" s="137"/>
      <c r="AU239" s="137"/>
      <c r="AV239" s="137"/>
      <c r="AW239" s="137"/>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651</v>
      </c>
      <c r="AE240" s="386"/>
      <c r="AF240" s="387"/>
      <c r="AG240" s="388"/>
      <c r="AH240" s="131"/>
      <c r="AI240" s="131"/>
      <c r="AJ240" s="131"/>
      <c r="AK240" s="131"/>
      <c r="AL240" s="131"/>
      <c r="AM240" s="131"/>
      <c r="AN240" s="131"/>
      <c r="AO240" s="131"/>
      <c r="AP240" s="131"/>
      <c r="AQ240" s="131"/>
      <c r="AR240" s="131"/>
      <c r="AS240" s="131"/>
      <c r="AT240" s="131"/>
      <c r="AU240" s="131"/>
      <c r="AV240" s="131"/>
      <c r="AW240" s="131"/>
      <c r="AX240" s="389"/>
    </row>
    <row r="241" spans="1:50" ht="19.7" hidden="1" customHeight="1" x14ac:dyDescent="0.15">
      <c r="A241" s="378"/>
      <c r="B241" s="379"/>
      <c r="C241" s="891" t="s">
        <v>0</v>
      </c>
      <c r="D241" s="892"/>
      <c r="E241" s="892"/>
      <c r="F241" s="892"/>
      <c r="G241" s="892"/>
      <c r="H241" s="892"/>
      <c r="I241" s="892"/>
      <c r="J241" s="892"/>
      <c r="K241" s="892"/>
      <c r="L241" s="892"/>
      <c r="M241" s="892"/>
      <c r="N241" s="892"/>
      <c r="O241" s="888" t="s">
        <v>604</v>
      </c>
      <c r="P241" s="889"/>
      <c r="Q241" s="889"/>
      <c r="R241" s="889"/>
      <c r="S241" s="889"/>
      <c r="T241" s="889"/>
      <c r="U241" s="889"/>
      <c r="V241" s="889"/>
      <c r="W241" s="889"/>
      <c r="X241" s="889"/>
      <c r="Y241" s="889"/>
      <c r="Z241" s="889"/>
      <c r="AA241" s="889"/>
      <c r="AB241" s="889"/>
      <c r="AC241" s="889"/>
      <c r="AD241" s="889"/>
      <c r="AE241" s="889"/>
      <c r="AF241" s="890"/>
      <c r="AG241" s="390"/>
      <c r="AH241" s="134"/>
      <c r="AI241" s="134"/>
      <c r="AJ241" s="134"/>
      <c r="AK241" s="134"/>
      <c r="AL241" s="134"/>
      <c r="AM241" s="134"/>
      <c r="AN241" s="134"/>
      <c r="AO241" s="134"/>
      <c r="AP241" s="134"/>
      <c r="AQ241" s="134"/>
      <c r="AR241" s="134"/>
      <c r="AS241" s="134"/>
      <c r="AT241" s="134"/>
      <c r="AU241" s="134"/>
      <c r="AV241" s="134"/>
      <c r="AW241" s="134"/>
      <c r="AX241" s="391"/>
    </row>
    <row r="242" spans="1:50" ht="24.75" hidden="1" customHeight="1" x14ac:dyDescent="0.15">
      <c r="A242" s="378"/>
      <c r="B242" s="379"/>
      <c r="C242" s="875"/>
      <c r="D242" s="876"/>
      <c r="E242" s="371"/>
      <c r="F242" s="371"/>
      <c r="G242" s="371"/>
      <c r="H242" s="372"/>
      <c r="I242" s="372"/>
      <c r="J242" s="877"/>
      <c r="K242" s="877"/>
      <c r="L242" s="877"/>
      <c r="M242" s="372"/>
      <c r="N242" s="878"/>
      <c r="O242" s="879"/>
      <c r="P242" s="880"/>
      <c r="Q242" s="880"/>
      <c r="R242" s="880"/>
      <c r="S242" s="880"/>
      <c r="T242" s="880"/>
      <c r="U242" s="880"/>
      <c r="V242" s="880"/>
      <c r="W242" s="880"/>
      <c r="X242" s="880"/>
      <c r="Y242" s="880"/>
      <c r="Z242" s="880"/>
      <c r="AA242" s="880"/>
      <c r="AB242" s="880"/>
      <c r="AC242" s="880"/>
      <c r="AD242" s="880"/>
      <c r="AE242" s="880"/>
      <c r="AF242" s="881"/>
      <c r="AG242" s="390"/>
      <c r="AH242" s="134"/>
      <c r="AI242" s="134"/>
      <c r="AJ242" s="134"/>
      <c r="AK242" s="134"/>
      <c r="AL242" s="134"/>
      <c r="AM242" s="134"/>
      <c r="AN242" s="134"/>
      <c r="AO242" s="134"/>
      <c r="AP242" s="134"/>
      <c r="AQ242" s="134"/>
      <c r="AR242" s="134"/>
      <c r="AS242" s="134"/>
      <c r="AT242" s="134"/>
      <c r="AU242" s="134"/>
      <c r="AV242" s="134"/>
      <c r="AW242" s="134"/>
      <c r="AX242" s="391"/>
    </row>
    <row r="243" spans="1:50" ht="24.75" hidden="1" customHeight="1" x14ac:dyDescent="0.15">
      <c r="A243" s="378"/>
      <c r="B243" s="379"/>
      <c r="C243" s="369"/>
      <c r="D243" s="370"/>
      <c r="E243" s="371"/>
      <c r="F243" s="371"/>
      <c r="G243" s="371"/>
      <c r="H243" s="372"/>
      <c r="I243" s="372"/>
      <c r="J243" s="373"/>
      <c r="K243" s="373"/>
      <c r="L243" s="373"/>
      <c r="M243" s="374"/>
      <c r="N243" s="375"/>
      <c r="O243" s="882"/>
      <c r="P243" s="883"/>
      <c r="Q243" s="883"/>
      <c r="R243" s="883"/>
      <c r="S243" s="883"/>
      <c r="T243" s="883"/>
      <c r="U243" s="883"/>
      <c r="V243" s="883"/>
      <c r="W243" s="883"/>
      <c r="X243" s="883"/>
      <c r="Y243" s="883"/>
      <c r="Z243" s="883"/>
      <c r="AA243" s="883"/>
      <c r="AB243" s="883"/>
      <c r="AC243" s="883"/>
      <c r="AD243" s="883"/>
      <c r="AE243" s="883"/>
      <c r="AF243" s="884"/>
      <c r="AG243" s="390"/>
      <c r="AH243" s="134"/>
      <c r="AI243" s="134"/>
      <c r="AJ243" s="134"/>
      <c r="AK243" s="134"/>
      <c r="AL243" s="134"/>
      <c r="AM243" s="134"/>
      <c r="AN243" s="134"/>
      <c r="AO243" s="134"/>
      <c r="AP243" s="134"/>
      <c r="AQ243" s="134"/>
      <c r="AR243" s="134"/>
      <c r="AS243" s="134"/>
      <c r="AT243" s="134"/>
      <c r="AU243" s="134"/>
      <c r="AV243" s="134"/>
      <c r="AW243" s="134"/>
      <c r="AX243" s="391"/>
    </row>
    <row r="244" spans="1:50" ht="24.75" hidden="1" customHeight="1" x14ac:dyDescent="0.15">
      <c r="A244" s="378"/>
      <c r="B244" s="379"/>
      <c r="C244" s="369"/>
      <c r="D244" s="370"/>
      <c r="E244" s="371"/>
      <c r="F244" s="371"/>
      <c r="G244" s="371"/>
      <c r="H244" s="372"/>
      <c r="I244" s="372"/>
      <c r="J244" s="373"/>
      <c r="K244" s="373"/>
      <c r="L244" s="373"/>
      <c r="M244" s="374"/>
      <c r="N244" s="375"/>
      <c r="O244" s="882"/>
      <c r="P244" s="883"/>
      <c r="Q244" s="883"/>
      <c r="R244" s="883"/>
      <c r="S244" s="883"/>
      <c r="T244" s="883"/>
      <c r="U244" s="883"/>
      <c r="V244" s="883"/>
      <c r="W244" s="883"/>
      <c r="X244" s="883"/>
      <c r="Y244" s="883"/>
      <c r="Z244" s="883"/>
      <c r="AA244" s="883"/>
      <c r="AB244" s="883"/>
      <c r="AC244" s="883"/>
      <c r="AD244" s="883"/>
      <c r="AE244" s="883"/>
      <c r="AF244" s="884"/>
      <c r="AG244" s="390"/>
      <c r="AH244" s="134"/>
      <c r="AI244" s="134"/>
      <c r="AJ244" s="134"/>
      <c r="AK244" s="134"/>
      <c r="AL244" s="134"/>
      <c r="AM244" s="134"/>
      <c r="AN244" s="134"/>
      <c r="AO244" s="134"/>
      <c r="AP244" s="134"/>
      <c r="AQ244" s="134"/>
      <c r="AR244" s="134"/>
      <c r="AS244" s="134"/>
      <c r="AT244" s="134"/>
      <c r="AU244" s="134"/>
      <c r="AV244" s="134"/>
      <c r="AW244" s="134"/>
      <c r="AX244" s="391"/>
    </row>
    <row r="245" spans="1:50" ht="24.75" hidden="1" customHeight="1" x14ac:dyDescent="0.15">
      <c r="A245" s="378"/>
      <c r="B245" s="379"/>
      <c r="C245" s="369"/>
      <c r="D245" s="370"/>
      <c r="E245" s="371"/>
      <c r="F245" s="371"/>
      <c r="G245" s="371"/>
      <c r="H245" s="372"/>
      <c r="I245" s="372"/>
      <c r="J245" s="373"/>
      <c r="K245" s="373"/>
      <c r="L245" s="373"/>
      <c r="M245" s="374"/>
      <c r="N245" s="375"/>
      <c r="O245" s="882"/>
      <c r="P245" s="883"/>
      <c r="Q245" s="883"/>
      <c r="R245" s="883"/>
      <c r="S245" s="883"/>
      <c r="T245" s="883"/>
      <c r="U245" s="883"/>
      <c r="V245" s="883"/>
      <c r="W245" s="883"/>
      <c r="X245" s="883"/>
      <c r="Y245" s="883"/>
      <c r="Z245" s="883"/>
      <c r="AA245" s="883"/>
      <c r="AB245" s="883"/>
      <c r="AC245" s="883"/>
      <c r="AD245" s="883"/>
      <c r="AE245" s="883"/>
      <c r="AF245" s="884"/>
      <c r="AG245" s="390"/>
      <c r="AH245" s="134"/>
      <c r="AI245" s="134"/>
      <c r="AJ245" s="134"/>
      <c r="AK245" s="134"/>
      <c r="AL245" s="134"/>
      <c r="AM245" s="134"/>
      <c r="AN245" s="134"/>
      <c r="AO245" s="134"/>
      <c r="AP245" s="134"/>
      <c r="AQ245" s="134"/>
      <c r="AR245" s="134"/>
      <c r="AS245" s="134"/>
      <c r="AT245" s="134"/>
      <c r="AU245" s="134"/>
      <c r="AV245" s="134"/>
      <c r="AW245" s="134"/>
      <c r="AX245" s="391"/>
    </row>
    <row r="246" spans="1:50" ht="24.75" hidden="1" customHeight="1" x14ac:dyDescent="0.15">
      <c r="A246" s="380"/>
      <c r="B246" s="381"/>
      <c r="C246" s="394"/>
      <c r="D246" s="395"/>
      <c r="E246" s="371"/>
      <c r="F246" s="371"/>
      <c r="G246" s="371"/>
      <c r="H246" s="372"/>
      <c r="I246" s="372"/>
      <c r="J246" s="396"/>
      <c r="K246" s="396"/>
      <c r="L246" s="396"/>
      <c r="M246" s="873"/>
      <c r="N246" s="874"/>
      <c r="O246" s="885"/>
      <c r="P246" s="886"/>
      <c r="Q246" s="886"/>
      <c r="R246" s="886"/>
      <c r="S246" s="886"/>
      <c r="T246" s="886"/>
      <c r="U246" s="886"/>
      <c r="V246" s="886"/>
      <c r="W246" s="886"/>
      <c r="X246" s="886"/>
      <c r="Y246" s="886"/>
      <c r="Z246" s="886"/>
      <c r="AA246" s="886"/>
      <c r="AB246" s="886"/>
      <c r="AC246" s="886"/>
      <c r="AD246" s="886"/>
      <c r="AE246" s="886"/>
      <c r="AF246" s="887"/>
      <c r="AG246" s="392"/>
      <c r="AH246" s="137"/>
      <c r="AI246" s="137"/>
      <c r="AJ246" s="137"/>
      <c r="AK246" s="137"/>
      <c r="AL246" s="137"/>
      <c r="AM246" s="137"/>
      <c r="AN246" s="137"/>
      <c r="AO246" s="137"/>
      <c r="AP246" s="137"/>
      <c r="AQ246" s="137"/>
      <c r="AR246" s="137"/>
      <c r="AS246" s="137"/>
      <c r="AT246" s="137"/>
      <c r="AU246" s="137"/>
      <c r="AV246" s="137"/>
      <c r="AW246" s="137"/>
      <c r="AX246" s="393"/>
    </row>
    <row r="247" spans="1:50" ht="67.5" customHeight="1" x14ac:dyDescent="0.15">
      <c r="A247" s="342" t="s">
        <v>45</v>
      </c>
      <c r="B247" s="903"/>
      <c r="C247" s="301" t="s">
        <v>49</v>
      </c>
      <c r="D247" s="723"/>
      <c r="E247" s="723"/>
      <c r="F247" s="724"/>
      <c r="G247" s="906" t="s">
        <v>659</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660</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6" t="s">
        <v>131</v>
      </c>
      <c r="B252" s="327"/>
      <c r="C252" s="327"/>
      <c r="D252" s="327"/>
      <c r="E252" s="328"/>
      <c r="F252" s="902" t="s">
        <v>722</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6" t="s">
        <v>724</v>
      </c>
      <c r="B254" s="327"/>
      <c r="C254" s="327"/>
      <c r="D254" s="327"/>
      <c r="E254" s="328"/>
      <c r="F254" s="329" t="s">
        <v>725</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236</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276</v>
      </c>
      <c r="B258" s="90"/>
      <c r="C258" s="90"/>
      <c r="D258" s="91"/>
      <c r="E258" s="322" t="s">
        <v>638</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6" t="s">
        <v>275</v>
      </c>
      <c r="B259" s="256"/>
      <c r="C259" s="256"/>
      <c r="D259" s="256"/>
      <c r="E259" s="322" t="s">
        <v>639</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6" t="s">
        <v>274</v>
      </c>
      <c r="B260" s="256"/>
      <c r="C260" s="256"/>
      <c r="D260" s="256"/>
      <c r="E260" s="322" t="s">
        <v>640</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6" t="s">
        <v>273</v>
      </c>
      <c r="B261" s="256"/>
      <c r="C261" s="256"/>
      <c r="D261" s="256"/>
      <c r="E261" s="322" t="s">
        <v>641</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6" t="s">
        <v>272</v>
      </c>
      <c r="B262" s="256"/>
      <c r="C262" s="256"/>
      <c r="D262" s="256"/>
      <c r="E262" s="322" t="s">
        <v>640</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6" t="s">
        <v>271</v>
      </c>
      <c r="B263" s="256"/>
      <c r="C263" s="256"/>
      <c r="D263" s="256"/>
      <c r="E263" s="322" t="s">
        <v>642</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6" t="s">
        <v>270</v>
      </c>
      <c r="B264" s="256"/>
      <c r="C264" s="256"/>
      <c r="D264" s="256"/>
      <c r="E264" s="322" t="s">
        <v>643</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6" t="s">
        <v>269</v>
      </c>
      <c r="B265" s="256"/>
      <c r="C265" s="256"/>
      <c r="D265" s="256"/>
      <c r="E265" s="322" t="s">
        <v>644</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6" t="s">
        <v>415</v>
      </c>
      <c r="B266" s="256"/>
      <c r="C266" s="256"/>
      <c r="D266" s="256"/>
      <c r="E266" s="100" t="s">
        <v>606</v>
      </c>
      <c r="F266" s="86"/>
      <c r="G266" s="86"/>
      <c r="H266" s="77" t="str">
        <f>IF(E266="","","-")</f>
        <v>-</v>
      </c>
      <c r="I266" s="86"/>
      <c r="J266" s="86"/>
      <c r="K266" s="77" t="str">
        <f>IF(I266="","","-")</f>
        <v/>
      </c>
      <c r="L266" s="101">
        <v>154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157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661</v>
      </c>
      <c r="H268" s="86"/>
      <c r="I268" s="86"/>
      <c r="J268" s="85">
        <v>20</v>
      </c>
      <c r="K268" s="85"/>
      <c r="L268" s="101">
        <v>159</v>
      </c>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263</v>
      </c>
      <c r="B269" s="311"/>
      <c r="C269" s="311"/>
      <c r="D269" s="311"/>
      <c r="E269" s="311"/>
      <c r="F269" s="312"/>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265</v>
      </c>
      <c r="B308" s="317"/>
      <c r="C308" s="317"/>
      <c r="D308" s="317"/>
      <c r="E308" s="317"/>
      <c r="F308" s="318"/>
      <c r="G308" s="297" t="s">
        <v>712</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242</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90" t="s">
        <v>669</v>
      </c>
      <c r="H310" s="291"/>
      <c r="I310" s="291"/>
      <c r="J310" s="291"/>
      <c r="K310" s="292"/>
      <c r="L310" s="293" t="s">
        <v>721</v>
      </c>
      <c r="M310" s="294"/>
      <c r="N310" s="294"/>
      <c r="O310" s="294"/>
      <c r="P310" s="294"/>
      <c r="Q310" s="294"/>
      <c r="R310" s="294"/>
      <c r="S310" s="294"/>
      <c r="T310" s="294"/>
      <c r="U310" s="294"/>
      <c r="V310" s="294"/>
      <c r="W310" s="294"/>
      <c r="X310" s="295"/>
      <c r="Y310" s="263">
        <v>32.299999999999997</v>
      </c>
      <c r="Z310" s="264"/>
      <c r="AA310" s="264"/>
      <c r="AB310" s="265"/>
      <c r="AC310" s="290" t="s">
        <v>671</v>
      </c>
      <c r="AD310" s="291"/>
      <c r="AE310" s="291"/>
      <c r="AF310" s="291"/>
      <c r="AG310" s="292"/>
      <c r="AH310" s="293" t="s">
        <v>670</v>
      </c>
      <c r="AI310" s="294"/>
      <c r="AJ310" s="294"/>
      <c r="AK310" s="294"/>
      <c r="AL310" s="294"/>
      <c r="AM310" s="294"/>
      <c r="AN310" s="294"/>
      <c r="AO310" s="294"/>
      <c r="AP310" s="294"/>
      <c r="AQ310" s="294"/>
      <c r="AR310" s="294"/>
      <c r="AS310" s="294"/>
      <c r="AT310" s="295"/>
      <c r="AU310" s="263">
        <v>8.4</v>
      </c>
      <c r="AV310" s="264"/>
      <c r="AW310" s="264"/>
      <c r="AX310" s="296"/>
    </row>
    <row r="311" spans="1:50" ht="24.75" hidden="1" customHeight="1" x14ac:dyDescent="0.15">
      <c r="A311" s="319"/>
      <c r="B311" s="320"/>
      <c r="C311" s="320"/>
      <c r="D311" s="320"/>
      <c r="E311" s="320"/>
      <c r="F311" s="321"/>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hidden="1" customHeight="1" x14ac:dyDescent="0.15">
      <c r="A312" s="319"/>
      <c r="B312" s="320"/>
      <c r="C312" s="320"/>
      <c r="D312" s="320"/>
      <c r="E312" s="320"/>
      <c r="F312" s="321"/>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x14ac:dyDescent="0.15">
      <c r="A313" s="319"/>
      <c r="B313" s="320"/>
      <c r="C313" s="320"/>
      <c r="D313" s="320"/>
      <c r="E313" s="320"/>
      <c r="F313" s="321"/>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19"/>
      <c r="B314" s="320"/>
      <c r="C314" s="320"/>
      <c r="D314" s="320"/>
      <c r="E314" s="320"/>
      <c r="F314" s="321"/>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19"/>
      <c r="B315" s="320"/>
      <c r="C315" s="320"/>
      <c r="D315" s="320"/>
      <c r="E315" s="320"/>
      <c r="F315" s="321"/>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19"/>
      <c r="B316" s="320"/>
      <c r="C316" s="320"/>
      <c r="D316" s="320"/>
      <c r="E316" s="320"/>
      <c r="F316" s="321"/>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19"/>
      <c r="B317" s="320"/>
      <c r="C317" s="320"/>
      <c r="D317" s="320"/>
      <c r="E317" s="320"/>
      <c r="F317" s="321"/>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19"/>
      <c r="B318" s="320"/>
      <c r="C318" s="320"/>
      <c r="D318" s="320"/>
      <c r="E318" s="320"/>
      <c r="F318" s="321"/>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19"/>
      <c r="B319" s="320"/>
      <c r="C319" s="320"/>
      <c r="D319" s="320"/>
      <c r="E319" s="320"/>
      <c r="F319" s="321"/>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
      <c r="A320" s="319"/>
      <c r="B320" s="320"/>
      <c r="C320" s="320"/>
      <c r="D320" s="320"/>
      <c r="E320" s="320"/>
      <c r="F320" s="321"/>
      <c r="G320" s="271" t="s">
        <v>18</v>
      </c>
      <c r="H320" s="272"/>
      <c r="I320" s="272"/>
      <c r="J320" s="272"/>
      <c r="K320" s="272"/>
      <c r="L320" s="273"/>
      <c r="M320" s="274"/>
      <c r="N320" s="274"/>
      <c r="O320" s="274"/>
      <c r="P320" s="274"/>
      <c r="Q320" s="274"/>
      <c r="R320" s="274"/>
      <c r="S320" s="274"/>
      <c r="T320" s="274"/>
      <c r="U320" s="274"/>
      <c r="V320" s="274"/>
      <c r="W320" s="274"/>
      <c r="X320" s="275"/>
      <c r="Y320" s="276">
        <f>SUM(Y310:AB319)</f>
        <v>32.299999999999997</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8.4</v>
      </c>
      <c r="AV320" s="277"/>
      <c r="AW320" s="277"/>
      <c r="AX320" s="279"/>
    </row>
    <row r="321" spans="1:51" ht="24.75" customHeight="1" x14ac:dyDescent="0.15">
      <c r="A321" s="319"/>
      <c r="B321" s="320"/>
      <c r="C321" s="320"/>
      <c r="D321" s="320"/>
      <c r="E321" s="320"/>
      <c r="F321" s="321"/>
      <c r="G321" s="297" t="s">
        <v>672</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694</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2</v>
      </c>
    </row>
    <row r="322" spans="1:51" ht="24.75"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2</v>
      </c>
    </row>
    <row r="323" spans="1:51" ht="24.75" customHeight="1" x14ac:dyDescent="0.15">
      <c r="A323" s="319"/>
      <c r="B323" s="320"/>
      <c r="C323" s="320"/>
      <c r="D323" s="320"/>
      <c r="E323" s="320"/>
      <c r="F323" s="321"/>
      <c r="G323" s="290" t="s">
        <v>671</v>
      </c>
      <c r="H323" s="291"/>
      <c r="I323" s="291"/>
      <c r="J323" s="291"/>
      <c r="K323" s="292"/>
      <c r="L323" s="293" t="s">
        <v>673</v>
      </c>
      <c r="M323" s="294"/>
      <c r="N323" s="294"/>
      <c r="O323" s="294"/>
      <c r="P323" s="294"/>
      <c r="Q323" s="294"/>
      <c r="R323" s="294"/>
      <c r="S323" s="294"/>
      <c r="T323" s="294"/>
      <c r="U323" s="294"/>
      <c r="V323" s="294"/>
      <c r="W323" s="294"/>
      <c r="X323" s="295"/>
      <c r="Y323" s="263">
        <v>2.5</v>
      </c>
      <c r="Z323" s="264"/>
      <c r="AA323" s="264"/>
      <c r="AB323" s="265"/>
      <c r="AC323" s="290" t="s">
        <v>695</v>
      </c>
      <c r="AD323" s="291"/>
      <c r="AE323" s="291"/>
      <c r="AF323" s="291"/>
      <c r="AG323" s="292"/>
      <c r="AH323" s="293" t="s">
        <v>697</v>
      </c>
      <c r="AI323" s="294"/>
      <c r="AJ323" s="294"/>
      <c r="AK323" s="294"/>
      <c r="AL323" s="294"/>
      <c r="AM323" s="294"/>
      <c r="AN323" s="294"/>
      <c r="AO323" s="294"/>
      <c r="AP323" s="294"/>
      <c r="AQ323" s="294"/>
      <c r="AR323" s="294"/>
      <c r="AS323" s="294"/>
      <c r="AT323" s="295"/>
      <c r="AU323" s="263">
        <v>9.5</v>
      </c>
      <c r="AV323" s="264"/>
      <c r="AW323" s="264"/>
      <c r="AX323" s="296"/>
      <c r="AY323">
        <f t="shared" si="11"/>
        <v>2</v>
      </c>
    </row>
    <row r="324" spans="1:51" ht="24.75" customHeight="1" x14ac:dyDescent="0.15">
      <c r="A324" s="319"/>
      <c r="B324" s="320"/>
      <c r="C324" s="320"/>
      <c r="D324" s="320"/>
      <c r="E324" s="320"/>
      <c r="F324" s="321"/>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t="s">
        <v>696</v>
      </c>
      <c r="AD324" s="281"/>
      <c r="AE324" s="281"/>
      <c r="AF324" s="281"/>
      <c r="AG324" s="282"/>
      <c r="AH324" s="283" t="s">
        <v>698</v>
      </c>
      <c r="AI324" s="284"/>
      <c r="AJ324" s="284"/>
      <c r="AK324" s="284"/>
      <c r="AL324" s="284"/>
      <c r="AM324" s="284"/>
      <c r="AN324" s="284"/>
      <c r="AO324" s="284"/>
      <c r="AP324" s="284"/>
      <c r="AQ324" s="284"/>
      <c r="AR324" s="284"/>
      <c r="AS324" s="284"/>
      <c r="AT324" s="285"/>
      <c r="AU324" s="286">
        <v>2.2999999999999998</v>
      </c>
      <c r="AV324" s="287"/>
      <c r="AW324" s="287"/>
      <c r="AX324" s="289"/>
      <c r="AY324">
        <f t="shared" si="11"/>
        <v>2</v>
      </c>
    </row>
    <row r="325" spans="1:51" ht="24.75" hidden="1" customHeight="1" x14ac:dyDescent="0.15">
      <c r="A325" s="319"/>
      <c r="B325" s="320"/>
      <c r="C325" s="320"/>
      <c r="D325" s="320"/>
      <c r="E325" s="320"/>
      <c r="F325" s="321"/>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2</v>
      </c>
    </row>
    <row r="326" spans="1:51" ht="24.75" hidden="1" customHeight="1" x14ac:dyDescent="0.15">
      <c r="A326" s="319"/>
      <c r="B326" s="320"/>
      <c r="C326" s="320"/>
      <c r="D326" s="320"/>
      <c r="E326" s="320"/>
      <c r="F326" s="321"/>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2</v>
      </c>
    </row>
    <row r="327" spans="1:51" ht="24.75" hidden="1" customHeight="1" x14ac:dyDescent="0.15">
      <c r="A327" s="319"/>
      <c r="B327" s="320"/>
      <c r="C327" s="320"/>
      <c r="D327" s="320"/>
      <c r="E327" s="320"/>
      <c r="F327" s="321"/>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2</v>
      </c>
    </row>
    <row r="328" spans="1:51" ht="24.75" hidden="1" customHeight="1" x14ac:dyDescent="0.15">
      <c r="A328" s="319"/>
      <c r="B328" s="320"/>
      <c r="C328" s="320"/>
      <c r="D328" s="320"/>
      <c r="E328" s="320"/>
      <c r="F328" s="321"/>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2</v>
      </c>
    </row>
    <row r="329" spans="1:51" ht="24.75" hidden="1" customHeight="1" x14ac:dyDescent="0.15">
      <c r="A329" s="319"/>
      <c r="B329" s="320"/>
      <c r="C329" s="320"/>
      <c r="D329" s="320"/>
      <c r="E329" s="320"/>
      <c r="F329" s="321"/>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2</v>
      </c>
    </row>
    <row r="330" spans="1:51" ht="24.75" hidden="1" customHeight="1" x14ac:dyDescent="0.15">
      <c r="A330" s="319"/>
      <c r="B330" s="320"/>
      <c r="C330" s="320"/>
      <c r="D330" s="320"/>
      <c r="E330" s="320"/>
      <c r="F330" s="321"/>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2</v>
      </c>
    </row>
    <row r="331" spans="1:51" ht="24.75" hidden="1" customHeight="1" x14ac:dyDescent="0.15">
      <c r="A331" s="319"/>
      <c r="B331" s="320"/>
      <c r="C331" s="320"/>
      <c r="D331" s="320"/>
      <c r="E331" s="320"/>
      <c r="F331" s="321"/>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2</v>
      </c>
    </row>
    <row r="332" spans="1:51" ht="24.75" hidden="1" customHeight="1" x14ac:dyDescent="0.15">
      <c r="A332" s="319"/>
      <c r="B332" s="320"/>
      <c r="C332" s="320"/>
      <c r="D332" s="320"/>
      <c r="E332" s="320"/>
      <c r="F332" s="321"/>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2</v>
      </c>
    </row>
    <row r="333" spans="1:51" ht="24.75" customHeight="1" x14ac:dyDescent="0.15">
      <c r="A333" s="319"/>
      <c r="B333" s="320"/>
      <c r="C333" s="320"/>
      <c r="D333" s="320"/>
      <c r="E333" s="320"/>
      <c r="F333" s="321"/>
      <c r="G333" s="271" t="s">
        <v>18</v>
      </c>
      <c r="H333" s="272"/>
      <c r="I333" s="272"/>
      <c r="J333" s="272"/>
      <c r="K333" s="272"/>
      <c r="L333" s="273"/>
      <c r="M333" s="274"/>
      <c r="N333" s="274"/>
      <c r="O333" s="274"/>
      <c r="P333" s="274"/>
      <c r="Q333" s="274"/>
      <c r="R333" s="274"/>
      <c r="S333" s="274"/>
      <c r="T333" s="274"/>
      <c r="U333" s="274"/>
      <c r="V333" s="274"/>
      <c r="W333" s="274"/>
      <c r="X333" s="275"/>
      <c r="Y333" s="276">
        <f>SUM(Y323:AB332)</f>
        <v>2.5</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11.8</v>
      </c>
      <c r="AV333" s="277"/>
      <c r="AW333" s="277"/>
      <c r="AX333" s="279"/>
      <c r="AY333">
        <f t="shared" si="11"/>
        <v>2</v>
      </c>
    </row>
    <row r="334" spans="1:51" ht="24.75" hidden="1" customHeight="1" x14ac:dyDescent="0.15">
      <c r="A334" s="319"/>
      <c r="B334" s="320"/>
      <c r="C334" s="320"/>
      <c r="D334" s="320"/>
      <c r="E334" s="320"/>
      <c r="F334" s="321"/>
      <c r="G334" s="297" t="s">
        <v>217</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218</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90"/>
      <c r="H336" s="291"/>
      <c r="I336" s="291"/>
      <c r="J336" s="291"/>
      <c r="K336" s="292"/>
      <c r="L336" s="293"/>
      <c r="M336" s="294"/>
      <c r="N336" s="294"/>
      <c r="O336" s="294"/>
      <c r="P336" s="294"/>
      <c r="Q336" s="294"/>
      <c r="R336" s="294"/>
      <c r="S336" s="294"/>
      <c r="T336" s="294"/>
      <c r="U336" s="294"/>
      <c r="V336" s="294"/>
      <c r="W336" s="294"/>
      <c r="X336" s="295"/>
      <c r="Y336" s="263"/>
      <c r="Z336" s="264"/>
      <c r="AA336" s="264"/>
      <c r="AB336" s="265"/>
      <c r="AC336" s="290"/>
      <c r="AD336" s="291"/>
      <c r="AE336" s="291"/>
      <c r="AF336" s="291"/>
      <c r="AG336" s="292"/>
      <c r="AH336" s="293"/>
      <c r="AI336" s="294"/>
      <c r="AJ336" s="294"/>
      <c r="AK336" s="294"/>
      <c r="AL336" s="294"/>
      <c r="AM336" s="294"/>
      <c r="AN336" s="294"/>
      <c r="AO336" s="294"/>
      <c r="AP336" s="294"/>
      <c r="AQ336" s="294"/>
      <c r="AR336" s="294"/>
      <c r="AS336" s="294"/>
      <c r="AT336" s="295"/>
      <c r="AU336" s="263"/>
      <c r="AV336" s="264"/>
      <c r="AW336" s="264"/>
      <c r="AX336" s="296"/>
      <c r="AY336">
        <f t="shared" si="12"/>
        <v>0</v>
      </c>
    </row>
    <row r="337" spans="1:51" ht="24.75" hidden="1" customHeight="1" x14ac:dyDescent="0.15">
      <c r="A337" s="319"/>
      <c r="B337" s="320"/>
      <c r="C337" s="320"/>
      <c r="D337" s="320"/>
      <c r="E337" s="320"/>
      <c r="F337" s="321"/>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15">
      <c r="A338" s="319"/>
      <c r="B338" s="320"/>
      <c r="C338" s="320"/>
      <c r="D338" s="320"/>
      <c r="E338" s="320"/>
      <c r="F338" s="321"/>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15">
      <c r="A339" s="319"/>
      <c r="B339" s="320"/>
      <c r="C339" s="320"/>
      <c r="D339" s="320"/>
      <c r="E339" s="320"/>
      <c r="F339" s="321"/>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15">
      <c r="A340" s="319"/>
      <c r="B340" s="320"/>
      <c r="C340" s="320"/>
      <c r="D340" s="320"/>
      <c r="E340" s="320"/>
      <c r="F340" s="321"/>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15">
      <c r="A341" s="319"/>
      <c r="B341" s="320"/>
      <c r="C341" s="320"/>
      <c r="D341" s="320"/>
      <c r="E341" s="320"/>
      <c r="F341" s="321"/>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15">
      <c r="A342" s="319"/>
      <c r="B342" s="320"/>
      <c r="C342" s="320"/>
      <c r="D342" s="320"/>
      <c r="E342" s="320"/>
      <c r="F342" s="321"/>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15">
      <c r="A343" s="319"/>
      <c r="B343" s="320"/>
      <c r="C343" s="320"/>
      <c r="D343" s="320"/>
      <c r="E343" s="320"/>
      <c r="F343" s="321"/>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15">
      <c r="A344" s="319"/>
      <c r="B344" s="320"/>
      <c r="C344" s="320"/>
      <c r="D344" s="320"/>
      <c r="E344" s="320"/>
      <c r="F344" s="321"/>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15">
      <c r="A345" s="319"/>
      <c r="B345" s="320"/>
      <c r="C345" s="320"/>
      <c r="D345" s="320"/>
      <c r="E345" s="320"/>
      <c r="F345" s="321"/>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
      <c r="A346" s="319"/>
      <c r="B346" s="320"/>
      <c r="C346" s="320"/>
      <c r="D346" s="320"/>
      <c r="E346" s="320"/>
      <c r="F346" s="321"/>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90"/>
      <c r="H349" s="291"/>
      <c r="I349" s="291"/>
      <c r="J349" s="291"/>
      <c r="K349" s="292"/>
      <c r="L349" s="293"/>
      <c r="M349" s="294"/>
      <c r="N349" s="294"/>
      <c r="O349" s="294"/>
      <c r="P349" s="294"/>
      <c r="Q349" s="294"/>
      <c r="R349" s="294"/>
      <c r="S349" s="294"/>
      <c r="T349" s="294"/>
      <c r="U349" s="294"/>
      <c r="V349" s="294"/>
      <c r="W349" s="294"/>
      <c r="X349" s="295"/>
      <c r="Y349" s="263"/>
      <c r="Z349" s="264"/>
      <c r="AA349" s="264"/>
      <c r="AB349" s="265"/>
      <c r="AC349" s="290"/>
      <c r="AD349" s="291"/>
      <c r="AE349" s="291"/>
      <c r="AF349" s="291"/>
      <c r="AG349" s="292"/>
      <c r="AH349" s="293"/>
      <c r="AI349" s="294"/>
      <c r="AJ349" s="294"/>
      <c r="AK349" s="294"/>
      <c r="AL349" s="294"/>
      <c r="AM349" s="294"/>
      <c r="AN349" s="294"/>
      <c r="AO349" s="294"/>
      <c r="AP349" s="294"/>
      <c r="AQ349" s="294"/>
      <c r="AR349" s="294"/>
      <c r="AS349" s="294"/>
      <c r="AT349" s="295"/>
      <c r="AU349" s="263"/>
      <c r="AV349" s="264"/>
      <c r="AW349" s="264"/>
      <c r="AX349" s="296"/>
      <c r="AY349">
        <f t="shared" ref="AY349:AY359" si="14">$AY$347</f>
        <v>0</v>
      </c>
    </row>
    <row r="350" spans="1:51" ht="24.75" hidden="1" customHeight="1" x14ac:dyDescent="0.15">
      <c r="A350" s="319"/>
      <c r="B350" s="320"/>
      <c r="C350" s="320"/>
      <c r="D350" s="320"/>
      <c r="E350" s="320"/>
      <c r="F350" s="321"/>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19"/>
      <c r="B351" s="320"/>
      <c r="C351" s="320"/>
      <c r="D351" s="320"/>
      <c r="E351" s="320"/>
      <c r="F351" s="321"/>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19"/>
      <c r="B352" s="320"/>
      <c r="C352" s="320"/>
      <c r="D352" s="320"/>
      <c r="E352" s="320"/>
      <c r="F352" s="321"/>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19"/>
      <c r="B353" s="320"/>
      <c r="C353" s="320"/>
      <c r="D353" s="320"/>
      <c r="E353" s="320"/>
      <c r="F353" s="321"/>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19"/>
      <c r="B354" s="320"/>
      <c r="C354" s="320"/>
      <c r="D354" s="320"/>
      <c r="E354" s="320"/>
      <c r="F354" s="321"/>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19"/>
      <c r="B355" s="320"/>
      <c r="C355" s="320"/>
      <c r="D355" s="320"/>
      <c r="E355" s="320"/>
      <c r="F355" s="321"/>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19"/>
      <c r="B356" s="320"/>
      <c r="C356" s="320"/>
      <c r="D356" s="320"/>
      <c r="E356" s="320"/>
      <c r="F356" s="321"/>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19"/>
      <c r="B357" s="320"/>
      <c r="C357" s="320"/>
      <c r="D357" s="320"/>
      <c r="E357" s="320"/>
      <c r="F357" s="321"/>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19"/>
      <c r="B358" s="320"/>
      <c r="C358" s="320"/>
      <c r="D358" s="320"/>
      <c r="E358" s="320"/>
      <c r="F358" s="321"/>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19"/>
      <c r="B359" s="320"/>
      <c r="C359" s="320"/>
      <c r="D359" s="320"/>
      <c r="E359" s="320"/>
      <c r="F359" s="321"/>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x14ac:dyDescent="0.2">
      <c r="A360" s="266" t="s">
        <v>576</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230</v>
      </c>
      <c r="AM360" s="270"/>
      <c r="AN360" s="270"/>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713</v>
      </c>
      <c r="D366" s="250"/>
      <c r="E366" s="250"/>
      <c r="F366" s="250"/>
      <c r="G366" s="250"/>
      <c r="H366" s="250"/>
      <c r="I366" s="250"/>
      <c r="J366" s="233"/>
      <c r="K366" s="234"/>
      <c r="L366" s="234"/>
      <c r="M366" s="234"/>
      <c r="N366" s="234"/>
      <c r="O366" s="234"/>
      <c r="P366" s="252" t="s">
        <v>721</v>
      </c>
      <c r="Q366" s="235"/>
      <c r="R366" s="235"/>
      <c r="S366" s="235"/>
      <c r="T366" s="235"/>
      <c r="U366" s="235"/>
      <c r="V366" s="235"/>
      <c r="W366" s="235"/>
      <c r="X366" s="235"/>
      <c r="Y366" s="263">
        <v>32.299999999999997</v>
      </c>
      <c r="Z366" s="264"/>
      <c r="AA366" s="264"/>
      <c r="AB366" s="265"/>
      <c r="AC366" s="222" t="s">
        <v>251</v>
      </c>
      <c r="AD366" s="223"/>
      <c r="AE366" s="223"/>
      <c r="AF366" s="223"/>
      <c r="AG366" s="223"/>
      <c r="AH366" s="253">
        <v>1</v>
      </c>
      <c r="AI366" s="254"/>
      <c r="AJ366" s="254"/>
      <c r="AK366" s="254"/>
      <c r="AL366" s="226">
        <v>93</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714</v>
      </c>
      <c r="D399" s="250"/>
      <c r="E399" s="250"/>
      <c r="F399" s="250"/>
      <c r="G399" s="250"/>
      <c r="H399" s="250"/>
      <c r="I399" s="250"/>
      <c r="J399" s="233">
        <v>7020001021210</v>
      </c>
      <c r="K399" s="234"/>
      <c r="L399" s="234"/>
      <c r="M399" s="234"/>
      <c r="N399" s="234"/>
      <c r="O399" s="234"/>
      <c r="P399" s="252" t="s">
        <v>670</v>
      </c>
      <c r="Q399" s="235"/>
      <c r="R399" s="235"/>
      <c r="S399" s="235"/>
      <c r="T399" s="235"/>
      <c r="U399" s="235"/>
      <c r="V399" s="235"/>
      <c r="W399" s="235"/>
      <c r="X399" s="235"/>
      <c r="Y399" s="236">
        <v>8.4</v>
      </c>
      <c r="Z399" s="237"/>
      <c r="AA399" s="237"/>
      <c r="AB399" s="238"/>
      <c r="AC399" s="222" t="s">
        <v>251</v>
      </c>
      <c r="AD399" s="223"/>
      <c r="AE399" s="223"/>
      <c r="AF399" s="223"/>
      <c r="AG399" s="223"/>
      <c r="AH399" s="253">
        <v>1</v>
      </c>
      <c r="AI399" s="254"/>
      <c r="AJ399" s="254"/>
      <c r="AK399" s="254"/>
      <c r="AL399" s="226">
        <v>97</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1" t="s">
        <v>715</v>
      </c>
      <c r="D400" s="250"/>
      <c r="E400" s="250"/>
      <c r="F400" s="250"/>
      <c r="G400" s="250"/>
      <c r="H400" s="250"/>
      <c r="I400" s="250"/>
      <c r="J400" s="233">
        <v>7010701026303</v>
      </c>
      <c r="K400" s="234"/>
      <c r="L400" s="234"/>
      <c r="M400" s="234"/>
      <c r="N400" s="234"/>
      <c r="O400" s="234"/>
      <c r="P400" s="252" t="s">
        <v>681</v>
      </c>
      <c r="Q400" s="235"/>
      <c r="R400" s="235"/>
      <c r="S400" s="235"/>
      <c r="T400" s="235"/>
      <c r="U400" s="235"/>
      <c r="V400" s="235"/>
      <c r="W400" s="235"/>
      <c r="X400" s="235"/>
      <c r="Y400" s="236">
        <v>6.6</v>
      </c>
      <c r="Z400" s="237"/>
      <c r="AA400" s="237"/>
      <c r="AB400" s="238"/>
      <c r="AC400" s="222" t="s">
        <v>251</v>
      </c>
      <c r="AD400" s="223"/>
      <c r="AE400" s="223"/>
      <c r="AF400" s="223"/>
      <c r="AG400" s="223"/>
      <c r="AH400" s="253">
        <v>2</v>
      </c>
      <c r="AI400" s="254"/>
      <c r="AJ400" s="254"/>
      <c r="AK400" s="254"/>
      <c r="AL400" s="226">
        <v>87</v>
      </c>
      <c r="AM400" s="227"/>
      <c r="AN400" s="227"/>
      <c r="AO400" s="228"/>
      <c r="AP400" s="229"/>
      <c r="AQ400" s="229"/>
      <c r="AR400" s="229"/>
      <c r="AS400" s="229"/>
      <c r="AT400" s="229"/>
      <c r="AU400" s="229"/>
      <c r="AV400" s="229"/>
      <c r="AW400" s="229"/>
      <c r="AX400" s="229"/>
      <c r="AY400">
        <f>COUNTA($C$400)</f>
        <v>1</v>
      </c>
    </row>
    <row r="401" spans="1:51" ht="44.25" customHeight="1" x14ac:dyDescent="0.15">
      <c r="A401" s="230">
        <v>3</v>
      </c>
      <c r="B401" s="230">
        <v>1</v>
      </c>
      <c r="C401" s="251" t="s">
        <v>716</v>
      </c>
      <c r="D401" s="250"/>
      <c r="E401" s="250"/>
      <c r="F401" s="250"/>
      <c r="G401" s="250"/>
      <c r="H401" s="250"/>
      <c r="I401" s="250"/>
      <c r="J401" s="233">
        <v>1013201015327</v>
      </c>
      <c r="K401" s="234"/>
      <c r="L401" s="234"/>
      <c r="M401" s="234"/>
      <c r="N401" s="234"/>
      <c r="O401" s="234"/>
      <c r="P401" s="252" t="s">
        <v>682</v>
      </c>
      <c r="Q401" s="235"/>
      <c r="R401" s="235"/>
      <c r="S401" s="235"/>
      <c r="T401" s="235"/>
      <c r="U401" s="235"/>
      <c r="V401" s="235"/>
      <c r="W401" s="235"/>
      <c r="X401" s="235"/>
      <c r="Y401" s="236">
        <v>4.7</v>
      </c>
      <c r="Z401" s="237"/>
      <c r="AA401" s="237"/>
      <c r="AB401" s="238"/>
      <c r="AC401" s="222" t="s">
        <v>251</v>
      </c>
      <c r="AD401" s="223"/>
      <c r="AE401" s="223"/>
      <c r="AF401" s="223"/>
      <c r="AG401" s="223"/>
      <c r="AH401" s="224">
        <v>3</v>
      </c>
      <c r="AI401" s="225"/>
      <c r="AJ401" s="225"/>
      <c r="AK401" s="225"/>
      <c r="AL401" s="226">
        <v>31</v>
      </c>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51" t="s">
        <v>717</v>
      </c>
      <c r="D402" s="250"/>
      <c r="E402" s="250"/>
      <c r="F402" s="250"/>
      <c r="G402" s="250"/>
      <c r="H402" s="250"/>
      <c r="I402" s="250"/>
      <c r="J402" s="233">
        <v>8010401005309</v>
      </c>
      <c r="K402" s="234"/>
      <c r="L402" s="234"/>
      <c r="M402" s="234"/>
      <c r="N402" s="234"/>
      <c r="O402" s="234"/>
      <c r="P402" s="252" t="s">
        <v>683</v>
      </c>
      <c r="Q402" s="235"/>
      <c r="R402" s="235"/>
      <c r="S402" s="235"/>
      <c r="T402" s="235"/>
      <c r="U402" s="235"/>
      <c r="V402" s="235"/>
      <c r="W402" s="235"/>
      <c r="X402" s="235"/>
      <c r="Y402" s="236">
        <v>2.9</v>
      </c>
      <c r="Z402" s="237"/>
      <c r="AA402" s="237"/>
      <c r="AB402" s="238"/>
      <c r="AC402" s="222" t="s">
        <v>251</v>
      </c>
      <c r="AD402" s="223"/>
      <c r="AE402" s="223"/>
      <c r="AF402" s="223"/>
      <c r="AG402" s="223"/>
      <c r="AH402" s="224">
        <v>1</v>
      </c>
      <c r="AI402" s="225"/>
      <c r="AJ402" s="225"/>
      <c r="AK402" s="225"/>
      <c r="AL402" s="226">
        <v>94</v>
      </c>
      <c r="AM402" s="227"/>
      <c r="AN402" s="227"/>
      <c r="AO402" s="228"/>
      <c r="AP402" s="229"/>
      <c r="AQ402" s="229"/>
      <c r="AR402" s="229"/>
      <c r="AS402" s="229"/>
      <c r="AT402" s="229"/>
      <c r="AU402" s="229"/>
      <c r="AV402" s="229"/>
      <c r="AW402" s="229"/>
      <c r="AX402" s="229"/>
      <c r="AY402">
        <f>COUNTA($C$402)</f>
        <v>1</v>
      </c>
    </row>
    <row r="403" spans="1:51" ht="43.5" customHeight="1" x14ac:dyDescent="0.15">
      <c r="A403" s="230">
        <v>5</v>
      </c>
      <c r="B403" s="230">
        <v>1</v>
      </c>
      <c r="C403" s="251" t="s">
        <v>685</v>
      </c>
      <c r="D403" s="250"/>
      <c r="E403" s="250"/>
      <c r="F403" s="250"/>
      <c r="G403" s="250"/>
      <c r="H403" s="250"/>
      <c r="I403" s="250"/>
      <c r="J403" s="233">
        <v>2010001155749</v>
      </c>
      <c r="K403" s="234"/>
      <c r="L403" s="234"/>
      <c r="M403" s="234"/>
      <c r="N403" s="234"/>
      <c r="O403" s="234"/>
      <c r="P403" s="252" t="s">
        <v>684</v>
      </c>
      <c r="Q403" s="235"/>
      <c r="R403" s="235"/>
      <c r="S403" s="235"/>
      <c r="T403" s="235"/>
      <c r="U403" s="235"/>
      <c r="V403" s="235"/>
      <c r="W403" s="235"/>
      <c r="X403" s="235"/>
      <c r="Y403" s="236">
        <v>2.6</v>
      </c>
      <c r="Z403" s="237"/>
      <c r="AA403" s="237"/>
      <c r="AB403" s="238"/>
      <c r="AC403" s="222" t="s">
        <v>251</v>
      </c>
      <c r="AD403" s="223"/>
      <c r="AE403" s="223"/>
      <c r="AF403" s="223"/>
      <c r="AG403" s="223"/>
      <c r="AH403" s="224">
        <v>4</v>
      </c>
      <c r="AI403" s="225"/>
      <c r="AJ403" s="225"/>
      <c r="AK403" s="225"/>
      <c r="AL403" s="226">
        <v>43</v>
      </c>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51" t="s">
        <v>718</v>
      </c>
      <c r="D404" s="250"/>
      <c r="E404" s="250"/>
      <c r="F404" s="250"/>
      <c r="G404" s="250"/>
      <c r="H404" s="250"/>
      <c r="I404" s="250"/>
      <c r="J404" s="233">
        <v>9390001000308</v>
      </c>
      <c r="K404" s="234"/>
      <c r="L404" s="234"/>
      <c r="M404" s="234"/>
      <c r="N404" s="234"/>
      <c r="O404" s="234"/>
      <c r="P404" s="252" t="s">
        <v>686</v>
      </c>
      <c r="Q404" s="235"/>
      <c r="R404" s="235"/>
      <c r="S404" s="235"/>
      <c r="T404" s="235"/>
      <c r="U404" s="235"/>
      <c r="V404" s="235"/>
      <c r="W404" s="235"/>
      <c r="X404" s="235"/>
      <c r="Y404" s="236">
        <v>2</v>
      </c>
      <c r="Z404" s="237"/>
      <c r="AA404" s="237"/>
      <c r="AB404" s="238"/>
      <c r="AC404" s="222" t="s">
        <v>251</v>
      </c>
      <c r="AD404" s="223"/>
      <c r="AE404" s="223"/>
      <c r="AF404" s="223"/>
      <c r="AG404" s="223"/>
      <c r="AH404" s="224">
        <v>3</v>
      </c>
      <c r="AI404" s="225"/>
      <c r="AJ404" s="225"/>
      <c r="AK404" s="225"/>
      <c r="AL404" s="226">
        <v>64</v>
      </c>
      <c r="AM404" s="227"/>
      <c r="AN404" s="227"/>
      <c r="AO404" s="228"/>
      <c r="AP404" s="229"/>
      <c r="AQ404" s="229"/>
      <c r="AR404" s="229"/>
      <c r="AS404" s="229"/>
      <c r="AT404" s="229"/>
      <c r="AU404" s="229"/>
      <c r="AV404" s="229"/>
      <c r="AW404" s="229"/>
      <c r="AX404" s="229"/>
      <c r="AY404">
        <f>COUNTA($C$404)</f>
        <v>1</v>
      </c>
    </row>
    <row r="405" spans="1:51" ht="54" customHeight="1" x14ac:dyDescent="0.15">
      <c r="A405" s="230">
        <v>7</v>
      </c>
      <c r="B405" s="230">
        <v>1</v>
      </c>
      <c r="C405" s="251" t="s">
        <v>688</v>
      </c>
      <c r="D405" s="250"/>
      <c r="E405" s="250"/>
      <c r="F405" s="250"/>
      <c r="G405" s="250"/>
      <c r="H405" s="250"/>
      <c r="I405" s="250"/>
      <c r="J405" s="233">
        <v>9050001026329</v>
      </c>
      <c r="K405" s="234"/>
      <c r="L405" s="234"/>
      <c r="M405" s="234"/>
      <c r="N405" s="234"/>
      <c r="O405" s="234"/>
      <c r="P405" s="252" t="s">
        <v>687</v>
      </c>
      <c r="Q405" s="235"/>
      <c r="R405" s="235"/>
      <c r="S405" s="235"/>
      <c r="T405" s="235"/>
      <c r="U405" s="235"/>
      <c r="V405" s="235"/>
      <c r="W405" s="235"/>
      <c r="X405" s="235"/>
      <c r="Y405" s="236">
        <v>1.5</v>
      </c>
      <c r="Z405" s="237"/>
      <c r="AA405" s="237"/>
      <c r="AB405" s="238"/>
      <c r="AC405" s="222" t="s">
        <v>257</v>
      </c>
      <c r="AD405" s="223"/>
      <c r="AE405" s="223"/>
      <c r="AF405" s="223"/>
      <c r="AG405" s="223"/>
      <c r="AH405" s="224" t="s">
        <v>675</v>
      </c>
      <c r="AI405" s="225"/>
      <c r="AJ405" s="225"/>
      <c r="AK405" s="225"/>
      <c r="AL405" s="226" t="s">
        <v>675</v>
      </c>
      <c r="AM405" s="227"/>
      <c r="AN405" s="227"/>
      <c r="AO405" s="228"/>
      <c r="AP405" s="229" t="s">
        <v>675</v>
      </c>
      <c r="AQ405" s="229"/>
      <c r="AR405" s="229"/>
      <c r="AS405" s="229"/>
      <c r="AT405" s="229"/>
      <c r="AU405" s="229"/>
      <c r="AV405" s="229"/>
      <c r="AW405" s="229"/>
      <c r="AX405" s="229"/>
      <c r="AY405">
        <f>COUNTA($C$405)</f>
        <v>1</v>
      </c>
    </row>
    <row r="406" spans="1:51" ht="30" customHeight="1" x14ac:dyDescent="0.15">
      <c r="A406" s="230">
        <v>8</v>
      </c>
      <c r="B406" s="230">
        <v>1</v>
      </c>
      <c r="C406" s="251" t="s">
        <v>719</v>
      </c>
      <c r="D406" s="250"/>
      <c r="E406" s="250"/>
      <c r="F406" s="250"/>
      <c r="G406" s="250"/>
      <c r="H406" s="250"/>
      <c r="I406" s="250"/>
      <c r="J406" s="233">
        <v>1010701008901</v>
      </c>
      <c r="K406" s="234"/>
      <c r="L406" s="234"/>
      <c r="M406" s="234"/>
      <c r="N406" s="234"/>
      <c r="O406" s="234"/>
      <c r="P406" s="252" t="s">
        <v>689</v>
      </c>
      <c r="Q406" s="235"/>
      <c r="R406" s="235"/>
      <c r="S406" s="235"/>
      <c r="T406" s="235"/>
      <c r="U406" s="235"/>
      <c r="V406" s="235"/>
      <c r="W406" s="235"/>
      <c r="X406" s="235"/>
      <c r="Y406" s="236">
        <v>1</v>
      </c>
      <c r="Z406" s="237"/>
      <c r="AA406" s="237"/>
      <c r="AB406" s="238"/>
      <c r="AC406" s="222" t="s">
        <v>257</v>
      </c>
      <c r="AD406" s="223"/>
      <c r="AE406" s="223"/>
      <c r="AF406" s="223"/>
      <c r="AG406" s="223"/>
      <c r="AH406" s="224" t="s">
        <v>675</v>
      </c>
      <c r="AI406" s="225"/>
      <c r="AJ406" s="225"/>
      <c r="AK406" s="225"/>
      <c r="AL406" s="226" t="s">
        <v>675</v>
      </c>
      <c r="AM406" s="227"/>
      <c r="AN406" s="227"/>
      <c r="AO406" s="228"/>
      <c r="AP406" s="229" t="s">
        <v>675</v>
      </c>
      <c r="AQ406" s="229"/>
      <c r="AR406" s="229"/>
      <c r="AS406" s="229"/>
      <c r="AT406" s="229"/>
      <c r="AU406" s="229"/>
      <c r="AV406" s="229"/>
      <c r="AW406" s="229"/>
      <c r="AX406" s="229"/>
      <c r="AY406">
        <f>COUNTA($C$406)</f>
        <v>1</v>
      </c>
    </row>
    <row r="407" spans="1:51" ht="45.75" customHeight="1" x14ac:dyDescent="0.15">
      <c r="A407" s="230">
        <v>9</v>
      </c>
      <c r="B407" s="230">
        <v>1</v>
      </c>
      <c r="C407" s="251" t="s">
        <v>691</v>
      </c>
      <c r="D407" s="250"/>
      <c r="E407" s="250"/>
      <c r="F407" s="250"/>
      <c r="G407" s="250"/>
      <c r="H407" s="250"/>
      <c r="I407" s="250"/>
      <c r="J407" s="233">
        <v>6290001086797</v>
      </c>
      <c r="K407" s="234"/>
      <c r="L407" s="234"/>
      <c r="M407" s="234"/>
      <c r="N407" s="234"/>
      <c r="O407" s="234"/>
      <c r="P407" s="252" t="s">
        <v>690</v>
      </c>
      <c r="Q407" s="235"/>
      <c r="R407" s="235"/>
      <c r="S407" s="235"/>
      <c r="T407" s="235"/>
      <c r="U407" s="235"/>
      <c r="V407" s="235"/>
      <c r="W407" s="235"/>
      <c r="X407" s="235"/>
      <c r="Y407" s="236">
        <v>1</v>
      </c>
      <c r="Z407" s="237"/>
      <c r="AA407" s="237"/>
      <c r="AB407" s="238"/>
      <c r="AC407" s="222" t="s">
        <v>257</v>
      </c>
      <c r="AD407" s="223"/>
      <c r="AE407" s="223"/>
      <c r="AF407" s="223"/>
      <c r="AG407" s="223"/>
      <c r="AH407" s="224" t="s">
        <v>675</v>
      </c>
      <c r="AI407" s="225"/>
      <c r="AJ407" s="225"/>
      <c r="AK407" s="225"/>
      <c r="AL407" s="226" t="s">
        <v>675</v>
      </c>
      <c r="AM407" s="227"/>
      <c r="AN407" s="227"/>
      <c r="AO407" s="228"/>
      <c r="AP407" s="229" t="s">
        <v>675</v>
      </c>
      <c r="AQ407" s="229"/>
      <c r="AR407" s="229"/>
      <c r="AS407" s="229"/>
      <c r="AT407" s="229"/>
      <c r="AU407" s="229"/>
      <c r="AV407" s="229"/>
      <c r="AW407" s="229"/>
      <c r="AX407" s="229"/>
      <c r="AY407">
        <f>COUNTA($C$407)</f>
        <v>1</v>
      </c>
    </row>
    <row r="408" spans="1:51" ht="40.5" customHeight="1" x14ac:dyDescent="0.15">
      <c r="A408" s="230">
        <v>10</v>
      </c>
      <c r="B408" s="230">
        <v>1</v>
      </c>
      <c r="C408" s="251" t="s">
        <v>720</v>
      </c>
      <c r="D408" s="250"/>
      <c r="E408" s="250"/>
      <c r="F408" s="250"/>
      <c r="G408" s="250"/>
      <c r="H408" s="250"/>
      <c r="I408" s="250"/>
      <c r="J408" s="233">
        <v>1010405010393</v>
      </c>
      <c r="K408" s="234"/>
      <c r="L408" s="234"/>
      <c r="M408" s="234"/>
      <c r="N408" s="234"/>
      <c r="O408" s="234"/>
      <c r="P408" s="252" t="s">
        <v>692</v>
      </c>
      <c r="Q408" s="235"/>
      <c r="R408" s="235"/>
      <c r="S408" s="235"/>
      <c r="T408" s="235"/>
      <c r="U408" s="235"/>
      <c r="V408" s="235"/>
      <c r="W408" s="235"/>
      <c r="X408" s="235"/>
      <c r="Y408" s="236">
        <v>0.9</v>
      </c>
      <c r="Z408" s="237"/>
      <c r="AA408" s="237"/>
      <c r="AB408" s="238"/>
      <c r="AC408" s="222" t="s">
        <v>257</v>
      </c>
      <c r="AD408" s="223"/>
      <c r="AE408" s="223"/>
      <c r="AF408" s="223"/>
      <c r="AG408" s="223"/>
      <c r="AH408" s="224" t="s">
        <v>675</v>
      </c>
      <c r="AI408" s="225"/>
      <c r="AJ408" s="225"/>
      <c r="AK408" s="225"/>
      <c r="AL408" s="226" t="s">
        <v>675</v>
      </c>
      <c r="AM408" s="227"/>
      <c r="AN408" s="227"/>
      <c r="AO408" s="228"/>
      <c r="AP408" s="229" t="s">
        <v>675</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674</v>
      </c>
      <c r="D432" s="250"/>
      <c r="E432" s="250"/>
      <c r="F432" s="250"/>
      <c r="G432" s="250"/>
      <c r="H432" s="250"/>
      <c r="I432" s="250"/>
      <c r="J432" s="233">
        <v>6010405003434</v>
      </c>
      <c r="K432" s="234"/>
      <c r="L432" s="234"/>
      <c r="M432" s="234"/>
      <c r="N432" s="234"/>
      <c r="O432" s="234"/>
      <c r="P432" s="252" t="s">
        <v>673</v>
      </c>
      <c r="Q432" s="235"/>
      <c r="R432" s="235"/>
      <c r="S432" s="235"/>
      <c r="T432" s="235"/>
      <c r="U432" s="235"/>
      <c r="V432" s="235"/>
      <c r="W432" s="235"/>
      <c r="X432" s="235"/>
      <c r="Y432" s="236">
        <v>2.5</v>
      </c>
      <c r="Z432" s="237"/>
      <c r="AA432" s="237"/>
      <c r="AB432" s="238"/>
      <c r="AC432" s="222" t="s">
        <v>257</v>
      </c>
      <c r="AD432" s="223"/>
      <c r="AE432" s="223"/>
      <c r="AF432" s="223"/>
      <c r="AG432" s="223"/>
      <c r="AH432" s="253" t="s">
        <v>675</v>
      </c>
      <c r="AI432" s="254"/>
      <c r="AJ432" s="254"/>
      <c r="AK432" s="254"/>
      <c r="AL432" s="226" t="s">
        <v>675</v>
      </c>
      <c r="AM432" s="227"/>
      <c r="AN432" s="227"/>
      <c r="AO432" s="228"/>
      <c r="AP432" s="229" t="s">
        <v>675</v>
      </c>
      <c r="AQ432" s="229"/>
      <c r="AR432" s="229"/>
      <c r="AS432" s="229"/>
      <c r="AT432" s="229"/>
      <c r="AU432" s="229"/>
      <c r="AV432" s="229"/>
      <c r="AW432" s="229"/>
      <c r="AX432" s="229"/>
      <c r="AY432">
        <f>$AY$429</f>
        <v>1</v>
      </c>
    </row>
    <row r="433" spans="1:51" ht="30" customHeight="1" x14ac:dyDescent="0.15">
      <c r="A433" s="230">
        <v>2</v>
      </c>
      <c r="B433" s="230">
        <v>1</v>
      </c>
      <c r="C433" s="251" t="s">
        <v>674</v>
      </c>
      <c r="D433" s="250"/>
      <c r="E433" s="250"/>
      <c r="F433" s="250"/>
      <c r="G433" s="250"/>
      <c r="H433" s="250"/>
      <c r="I433" s="250"/>
      <c r="J433" s="233">
        <v>6010405003434</v>
      </c>
      <c r="K433" s="234"/>
      <c r="L433" s="234"/>
      <c r="M433" s="234"/>
      <c r="N433" s="234"/>
      <c r="O433" s="234"/>
      <c r="P433" s="252" t="s">
        <v>676</v>
      </c>
      <c r="Q433" s="235"/>
      <c r="R433" s="235"/>
      <c r="S433" s="235"/>
      <c r="T433" s="235"/>
      <c r="U433" s="235"/>
      <c r="V433" s="235"/>
      <c r="W433" s="235"/>
      <c r="X433" s="235"/>
      <c r="Y433" s="236">
        <v>0.7</v>
      </c>
      <c r="Z433" s="237"/>
      <c r="AA433" s="237"/>
      <c r="AB433" s="238"/>
      <c r="AC433" s="222" t="s">
        <v>257</v>
      </c>
      <c r="AD433" s="223"/>
      <c r="AE433" s="223"/>
      <c r="AF433" s="223"/>
      <c r="AG433" s="223"/>
      <c r="AH433" s="253" t="s">
        <v>675</v>
      </c>
      <c r="AI433" s="254"/>
      <c r="AJ433" s="254"/>
      <c r="AK433" s="254"/>
      <c r="AL433" s="226" t="s">
        <v>675</v>
      </c>
      <c r="AM433" s="227"/>
      <c r="AN433" s="227"/>
      <c r="AO433" s="228"/>
      <c r="AP433" s="229" t="s">
        <v>675</v>
      </c>
      <c r="AQ433" s="229"/>
      <c r="AR433" s="229"/>
      <c r="AS433" s="229"/>
      <c r="AT433" s="229"/>
      <c r="AU433" s="229"/>
      <c r="AV433" s="229"/>
      <c r="AW433" s="229"/>
      <c r="AX433" s="229"/>
      <c r="AY433">
        <f>COUNTA($C$433)</f>
        <v>1</v>
      </c>
    </row>
    <row r="434" spans="1:51" ht="57" customHeight="1" x14ac:dyDescent="0.15">
      <c r="A434" s="230">
        <v>3</v>
      </c>
      <c r="B434" s="230">
        <v>1</v>
      </c>
      <c r="C434" s="251" t="s">
        <v>678</v>
      </c>
      <c r="D434" s="250"/>
      <c r="E434" s="250"/>
      <c r="F434" s="250"/>
      <c r="G434" s="250"/>
      <c r="H434" s="250"/>
      <c r="I434" s="250"/>
      <c r="J434" s="233">
        <v>6080005003150</v>
      </c>
      <c r="K434" s="234"/>
      <c r="L434" s="234"/>
      <c r="M434" s="234"/>
      <c r="N434" s="234"/>
      <c r="O434" s="234"/>
      <c r="P434" s="252" t="s">
        <v>677</v>
      </c>
      <c r="Q434" s="235"/>
      <c r="R434" s="235"/>
      <c r="S434" s="235"/>
      <c r="T434" s="235"/>
      <c r="U434" s="235"/>
      <c r="V434" s="235"/>
      <c r="W434" s="235"/>
      <c r="X434" s="235"/>
      <c r="Y434" s="236">
        <v>0.7</v>
      </c>
      <c r="Z434" s="237"/>
      <c r="AA434" s="237"/>
      <c r="AB434" s="238"/>
      <c r="AC434" s="222" t="s">
        <v>257</v>
      </c>
      <c r="AD434" s="223"/>
      <c r="AE434" s="223"/>
      <c r="AF434" s="223"/>
      <c r="AG434" s="223"/>
      <c r="AH434" s="253" t="s">
        <v>675</v>
      </c>
      <c r="AI434" s="254"/>
      <c r="AJ434" s="254"/>
      <c r="AK434" s="254"/>
      <c r="AL434" s="226" t="s">
        <v>675</v>
      </c>
      <c r="AM434" s="227"/>
      <c r="AN434" s="227"/>
      <c r="AO434" s="228"/>
      <c r="AP434" s="229" t="s">
        <v>675</v>
      </c>
      <c r="AQ434" s="229"/>
      <c r="AR434" s="229"/>
      <c r="AS434" s="229"/>
      <c r="AT434" s="229"/>
      <c r="AU434" s="229"/>
      <c r="AV434" s="229"/>
      <c r="AW434" s="229"/>
      <c r="AX434" s="229"/>
      <c r="AY434">
        <f>COUNTA($C$434)</f>
        <v>1</v>
      </c>
    </row>
    <row r="435" spans="1:51" ht="30" customHeight="1" x14ac:dyDescent="0.15">
      <c r="A435" s="230">
        <v>4</v>
      </c>
      <c r="B435" s="230">
        <v>1</v>
      </c>
      <c r="C435" s="251" t="s">
        <v>674</v>
      </c>
      <c r="D435" s="250"/>
      <c r="E435" s="250"/>
      <c r="F435" s="250"/>
      <c r="G435" s="250"/>
      <c r="H435" s="250"/>
      <c r="I435" s="250"/>
      <c r="J435" s="233">
        <v>6010405003434</v>
      </c>
      <c r="K435" s="234"/>
      <c r="L435" s="234"/>
      <c r="M435" s="234"/>
      <c r="N435" s="234"/>
      <c r="O435" s="234"/>
      <c r="P435" s="252" t="s">
        <v>679</v>
      </c>
      <c r="Q435" s="235"/>
      <c r="R435" s="235"/>
      <c r="S435" s="235"/>
      <c r="T435" s="235"/>
      <c r="U435" s="235"/>
      <c r="V435" s="235"/>
      <c r="W435" s="235"/>
      <c r="X435" s="235"/>
      <c r="Y435" s="236">
        <v>0.6</v>
      </c>
      <c r="Z435" s="237"/>
      <c r="AA435" s="237"/>
      <c r="AB435" s="238"/>
      <c r="AC435" s="222" t="s">
        <v>257</v>
      </c>
      <c r="AD435" s="223"/>
      <c r="AE435" s="223"/>
      <c r="AF435" s="223"/>
      <c r="AG435" s="223"/>
      <c r="AH435" s="253" t="s">
        <v>675</v>
      </c>
      <c r="AI435" s="254"/>
      <c r="AJ435" s="254"/>
      <c r="AK435" s="254"/>
      <c r="AL435" s="226" t="s">
        <v>675</v>
      </c>
      <c r="AM435" s="227"/>
      <c r="AN435" s="227"/>
      <c r="AO435" s="228"/>
      <c r="AP435" s="229" t="s">
        <v>675</v>
      </c>
      <c r="AQ435" s="229"/>
      <c r="AR435" s="229"/>
      <c r="AS435" s="229"/>
      <c r="AT435" s="229"/>
      <c r="AU435" s="229"/>
      <c r="AV435" s="229"/>
      <c r="AW435" s="229"/>
      <c r="AX435" s="229"/>
      <c r="AY435">
        <f>COUNTA($C$435)</f>
        <v>1</v>
      </c>
    </row>
    <row r="436" spans="1:51" ht="42" customHeight="1" x14ac:dyDescent="0.15">
      <c r="A436" s="230">
        <v>5</v>
      </c>
      <c r="B436" s="230">
        <v>1</v>
      </c>
      <c r="C436" s="251" t="s">
        <v>678</v>
      </c>
      <c r="D436" s="250"/>
      <c r="E436" s="250"/>
      <c r="F436" s="250"/>
      <c r="G436" s="250"/>
      <c r="H436" s="250"/>
      <c r="I436" s="250"/>
      <c r="J436" s="233">
        <v>6080005003150</v>
      </c>
      <c r="K436" s="234"/>
      <c r="L436" s="234"/>
      <c r="M436" s="234"/>
      <c r="N436" s="234"/>
      <c r="O436" s="234"/>
      <c r="P436" s="252" t="s">
        <v>680</v>
      </c>
      <c r="Q436" s="235"/>
      <c r="R436" s="235"/>
      <c r="S436" s="235"/>
      <c r="T436" s="235"/>
      <c r="U436" s="235"/>
      <c r="V436" s="235"/>
      <c r="W436" s="235"/>
      <c r="X436" s="235"/>
      <c r="Y436" s="236">
        <v>0.3</v>
      </c>
      <c r="Z436" s="237"/>
      <c r="AA436" s="237"/>
      <c r="AB436" s="238"/>
      <c r="AC436" s="222" t="s">
        <v>257</v>
      </c>
      <c r="AD436" s="223"/>
      <c r="AE436" s="223"/>
      <c r="AF436" s="223"/>
      <c r="AG436" s="223"/>
      <c r="AH436" s="253" t="s">
        <v>675</v>
      </c>
      <c r="AI436" s="254"/>
      <c r="AJ436" s="254"/>
      <c r="AK436" s="254"/>
      <c r="AL436" s="226" t="s">
        <v>675</v>
      </c>
      <c r="AM436" s="227"/>
      <c r="AN436" s="227"/>
      <c r="AO436" s="228"/>
      <c r="AP436" s="229" t="s">
        <v>675</v>
      </c>
      <c r="AQ436" s="229"/>
      <c r="AR436" s="229"/>
      <c r="AS436" s="229"/>
      <c r="AT436" s="229"/>
      <c r="AU436" s="229"/>
      <c r="AV436" s="229"/>
      <c r="AW436" s="229"/>
      <c r="AX436" s="229"/>
      <c r="AY436">
        <f>COUNTA($C$436)</f>
        <v>1</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54.75" customHeight="1" x14ac:dyDescent="0.15">
      <c r="A465" s="230">
        <v>1</v>
      </c>
      <c r="B465" s="230">
        <v>1</v>
      </c>
      <c r="C465" s="251" t="s">
        <v>699</v>
      </c>
      <c r="D465" s="250"/>
      <c r="E465" s="250"/>
      <c r="F465" s="250"/>
      <c r="G465" s="250"/>
      <c r="H465" s="250"/>
      <c r="I465" s="250"/>
      <c r="J465" s="233">
        <v>2000012100001</v>
      </c>
      <c r="K465" s="234"/>
      <c r="L465" s="234"/>
      <c r="M465" s="234"/>
      <c r="N465" s="234"/>
      <c r="O465" s="234"/>
      <c r="P465" s="260" t="s">
        <v>735</v>
      </c>
      <c r="Q465" s="261"/>
      <c r="R465" s="261"/>
      <c r="S465" s="261"/>
      <c r="T465" s="261"/>
      <c r="U465" s="261"/>
      <c r="V465" s="261"/>
      <c r="W465" s="261"/>
      <c r="X465" s="262"/>
      <c r="Y465" s="236">
        <v>11.8</v>
      </c>
      <c r="Z465" s="237"/>
      <c r="AA465" s="237"/>
      <c r="AB465" s="238"/>
      <c r="AC465" s="222" t="s">
        <v>75</v>
      </c>
      <c r="AD465" s="223"/>
      <c r="AE465" s="223"/>
      <c r="AF465" s="223"/>
      <c r="AG465" s="223"/>
      <c r="AH465" s="253" t="s">
        <v>700</v>
      </c>
      <c r="AI465" s="254"/>
      <c r="AJ465" s="254"/>
      <c r="AK465" s="254"/>
      <c r="AL465" s="226" t="s">
        <v>700</v>
      </c>
      <c r="AM465" s="227"/>
      <c r="AN465" s="227"/>
      <c r="AO465" s="228"/>
      <c r="AP465" s="229" t="s">
        <v>700</v>
      </c>
      <c r="AQ465" s="229"/>
      <c r="AR465" s="229"/>
      <c r="AS465" s="229"/>
      <c r="AT465" s="229"/>
      <c r="AU465" s="229"/>
      <c r="AV465" s="229"/>
      <c r="AW465" s="229"/>
      <c r="AX465" s="229"/>
      <c r="AY465">
        <f>$AY$462</f>
        <v>1</v>
      </c>
    </row>
    <row r="466" spans="1:51" ht="30" customHeight="1" x14ac:dyDescent="0.15">
      <c r="A466" s="230">
        <v>2</v>
      </c>
      <c r="B466" s="230">
        <v>1</v>
      </c>
      <c r="C466" s="251" t="s">
        <v>701</v>
      </c>
      <c r="D466" s="250"/>
      <c r="E466" s="250"/>
      <c r="F466" s="250"/>
      <c r="G466" s="250"/>
      <c r="H466" s="250"/>
      <c r="I466" s="250"/>
      <c r="J466" s="233">
        <v>2000012100001</v>
      </c>
      <c r="K466" s="234"/>
      <c r="L466" s="234"/>
      <c r="M466" s="234"/>
      <c r="N466" s="234"/>
      <c r="O466" s="234"/>
      <c r="P466" s="260" t="s">
        <v>710</v>
      </c>
      <c r="Q466" s="261"/>
      <c r="R466" s="261"/>
      <c r="S466" s="261"/>
      <c r="T466" s="261"/>
      <c r="U466" s="261"/>
      <c r="V466" s="261"/>
      <c r="W466" s="261"/>
      <c r="X466" s="262"/>
      <c r="Y466" s="236">
        <v>10.3</v>
      </c>
      <c r="Z466" s="237"/>
      <c r="AA466" s="237"/>
      <c r="AB466" s="238"/>
      <c r="AC466" s="222" t="s">
        <v>75</v>
      </c>
      <c r="AD466" s="223"/>
      <c r="AE466" s="223"/>
      <c r="AF466" s="223"/>
      <c r="AG466" s="223"/>
      <c r="AH466" s="253" t="s">
        <v>700</v>
      </c>
      <c r="AI466" s="254"/>
      <c r="AJ466" s="254"/>
      <c r="AK466" s="254"/>
      <c r="AL466" s="226" t="s">
        <v>700</v>
      </c>
      <c r="AM466" s="227"/>
      <c r="AN466" s="227"/>
      <c r="AO466" s="228"/>
      <c r="AP466" s="229" t="s">
        <v>700</v>
      </c>
      <c r="AQ466" s="229"/>
      <c r="AR466" s="229"/>
      <c r="AS466" s="229"/>
      <c r="AT466" s="229"/>
      <c r="AU466" s="229"/>
      <c r="AV466" s="229"/>
      <c r="AW466" s="229"/>
      <c r="AX466" s="229"/>
      <c r="AY466">
        <f>COUNTA($C$466)</f>
        <v>1</v>
      </c>
    </row>
    <row r="467" spans="1:51" ht="30" customHeight="1" x14ac:dyDescent="0.15">
      <c r="A467" s="230">
        <v>3</v>
      </c>
      <c r="B467" s="230">
        <v>1</v>
      </c>
      <c r="C467" s="251" t="s">
        <v>702</v>
      </c>
      <c r="D467" s="250"/>
      <c r="E467" s="250"/>
      <c r="F467" s="250"/>
      <c r="G467" s="250"/>
      <c r="H467" s="250"/>
      <c r="I467" s="250"/>
      <c r="J467" s="233">
        <v>2000012100001</v>
      </c>
      <c r="K467" s="234"/>
      <c r="L467" s="234"/>
      <c r="M467" s="234"/>
      <c r="N467" s="234"/>
      <c r="O467" s="234"/>
      <c r="P467" s="260" t="s">
        <v>710</v>
      </c>
      <c r="Q467" s="261"/>
      <c r="R467" s="261"/>
      <c r="S467" s="261"/>
      <c r="T467" s="261"/>
      <c r="U467" s="261"/>
      <c r="V467" s="261"/>
      <c r="W467" s="261"/>
      <c r="X467" s="262"/>
      <c r="Y467" s="236">
        <v>7.8</v>
      </c>
      <c r="Z467" s="237"/>
      <c r="AA467" s="237"/>
      <c r="AB467" s="238"/>
      <c r="AC467" s="222" t="s">
        <v>75</v>
      </c>
      <c r="AD467" s="223"/>
      <c r="AE467" s="223"/>
      <c r="AF467" s="223"/>
      <c r="AG467" s="223"/>
      <c r="AH467" s="253" t="s">
        <v>700</v>
      </c>
      <c r="AI467" s="254"/>
      <c r="AJ467" s="254"/>
      <c r="AK467" s="254"/>
      <c r="AL467" s="226" t="s">
        <v>700</v>
      </c>
      <c r="AM467" s="227"/>
      <c r="AN467" s="227"/>
      <c r="AO467" s="228"/>
      <c r="AP467" s="229" t="s">
        <v>700</v>
      </c>
      <c r="AQ467" s="229"/>
      <c r="AR467" s="229"/>
      <c r="AS467" s="229"/>
      <c r="AT467" s="229"/>
      <c r="AU467" s="229"/>
      <c r="AV467" s="229"/>
      <c r="AW467" s="229"/>
      <c r="AX467" s="229"/>
      <c r="AY467">
        <f>COUNTA($C$467)</f>
        <v>1</v>
      </c>
    </row>
    <row r="468" spans="1:51" ht="30" customHeight="1" x14ac:dyDescent="0.15">
      <c r="A468" s="230">
        <v>4</v>
      </c>
      <c r="B468" s="230">
        <v>1</v>
      </c>
      <c r="C468" s="251" t="s">
        <v>703</v>
      </c>
      <c r="D468" s="250"/>
      <c r="E468" s="250"/>
      <c r="F468" s="250"/>
      <c r="G468" s="250"/>
      <c r="H468" s="250"/>
      <c r="I468" s="250"/>
      <c r="J468" s="233">
        <v>2000012100001</v>
      </c>
      <c r="K468" s="234"/>
      <c r="L468" s="234"/>
      <c r="M468" s="234"/>
      <c r="N468" s="234"/>
      <c r="O468" s="234"/>
      <c r="P468" s="260" t="s">
        <v>710</v>
      </c>
      <c r="Q468" s="261"/>
      <c r="R468" s="261"/>
      <c r="S468" s="261"/>
      <c r="T468" s="261"/>
      <c r="U468" s="261"/>
      <c r="V468" s="261"/>
      <c r="W468" s="261"/>
      <c r="X468" s="262"/>
      <c r="Y468" s="236">
        <v>6.6</v>
      </c>
      <c r="Z468" s="237"/>
      <c r="AA468" s="237"/>
      <c r="AB468" s="238"/>
      <c r="AC468" s="222" t="s">
        <v>75</v>
      </c>
      <c r="AD468" s="223"/>
      <c r="AE468" s="223"/>
      <c r="AF468" s="223"/>
      <c r="AG468" s="223"/>
      <c r="AH468" s="253" t="s">
        <v>700</v>
      </c>
      <c r="AI468" s="254"/>
      <c r="AJ468" s="254"/>
      <c r="AK468" s="254"/>
      <c r="AL468" s="226" t="s">
        <v>700</v>
      </c>
      <c r="AM468" s="227"/>
      <c r="AN468" s="227"/>
      <c r="AO468" s="228"/>
      <c r="AP468" s="229" t="s">
        <v>700</v>
      </c>
      <c r="AQ468" s="229"/>
      <c r="AR468" s="229"/>
      <c r="AS468" s="229"/>
      <c r="AT468" s="229"/>
      <c r="AU468" s="229"/>
      <c r="AV468" s="229"/>
      <c r="AW468" s="229"/>
      <c r="AX468" s="229"/>
      <c r="AY468">
        <f>COUNTA($C$468)</f>
        <v>1</v>
      </c>
    </row>
    <row r="469" spans="1:51" ht="30" customHeight="1" x14ac:dyDescent="0.15">
      <c r="A469" s="230">
        <v>5</v>
      </c>
      <c r="B469" s="230">
        <v>1</v>
      </c>
      <c r="C469" s="251" t="s">
        <v>704</v>
      </c>
      <c r="D469" s="250"/>
      <c r="E469" s="250"/>
      <c r="F469" s="250"/>
      <c r="G469" s="250"/>
      <c r="H469" s="250"/>
      <c r="I469" s="250"/>
      <c r="J469" s="233">
        <v>2000012100001</v>
      </c>
      <c r="K469" s="234"/>
      <c r="L469" s="234"/>
      <c r="M469" s="234"/>
      <c r="N469" s="234"/>
      <c r="O469" s="234"/>
      <c r="P469" s="260" t="s">
        <v>710</v>
      </c>
      <c r="Q469" s="261"/>
      <c r="R469" s="261"/>
      <c r="S469" s="261"/>
      <c r="T469" s="261"/>
      <c r="U469" s="261"/>
      <c r="V469" s="261"/>
      <c r="W469" s="261"/>
      <c r="X469" s="262"/>
      <c r="Y469" s="236">
        <v>5.0999999999999996</v>
      </c>
      <c r="Z469" s="237"/>
      <c r="AA469" s="237"/>
      <c r="AB469" s="238"/>
      <c r="AC469" s="222" t="s">
        <v>75</v>
      </c>
      <c r="AD469" s="223"/>
      <c r="AE469" s="223"/>
      <c r="AF469" s="223"/>
      <c r="AG469" s="223"/>
      <c r="AH469" s="253" t="s">
        <v>700</v>
      </c>
      <c r="AI469" s="254"/>
      <c r="AJ469" s="254"/>
      <c r="AK469" s="254"/>
      <c r="AL469" s="226" t="s">
        <v>700</v>
      </c>
      <c r="AM469" s="227"/>
      <c r="AN469" s="227"/>
      <c r="AO469" s="228"/>
      <c r="AP469" s="229" t="s">
        <v>700</v>
      </c>
      <c r="AQ469" s="229"/>
      <c r="AR469" s="229"/>
      <c r="AS469" s="229"/>
      <c r="AT469" s="229"/>
      <c r="AU469" s="229"/>
      <c r="AV469" s="229"/>
      <c r="AW469" s="229"/>
      <c r="AX469" s="229"/>
      <c r="AY469">
        <f>COUNTA($C$469)</f>
        <v>1</v>
      </c>
    </row>
    <row r="470" spans="1:51" ht="30" customHeight="1" x14ac:dyDescent="0.15">
      <c r="A470" s="230">
        <v>6</v>
      </c>
      <c r="B470" s="230">
        <v>1</v>
      </c>
      <c r="C470" s="251" t="s">
        <v>705</v>
      </c>
      <c r="D470" s="250"/>
      <c r="E470" s="250"/>
      <c r="F470" s="250"/>
      <c r="G470" s="250"/>
      <c r="H470" s="250"/>
      <c r="I470" s="250"/>
      <c r="J470" s="233">
        <v>2000012100001</v>
      </c>
      <c r="K470" s="234"/>
      <c r="L470" s="234"/>
      <c r="M470" s="234"/>
      <c r="N470" s="234"/>
      <c r="O470" s="234"/>
      <c r="P470" s="260" t="s">
        <v>710</v>
      </c>
      <c r="Q470" s="261"/>
      <c r="R470" s="261"/>
      <c r="S470" s="261"/>
      <c r="T470" s="261"/>
      <c r="U470" s="261"/>
      <c r="V470" s="261"/>
      <c r="W470" s="261"/>
      <c r="X470" s="262"/>
      <c r="Y470" s="236">
        <v>4.0999999999999996</v>
      </c>
      <c r="Z470" s="237"/>
      <c r="AA470" s="237"/>
      <c r="AB470" s="238"/>
      <c r="AC470" s="222" t="s">
        <v>75</v>
      </c>
      <c r="AD470" s="223"/>
      <c r="AE470" s="223"/>
      <c r="AF470" s="223"/>
      <c r="AG470" s="223"/>
      <c r="AH470" s="253" t="s">
        <v>700</v>
      </c>
      <c r="AI470" s="254"/>
      <c r="AJ470" s="254"/>
      <c r="AK470" s="254"/>
      <c r="AL470" s="226" t="s">
        <v>700</v>
      </c>
      <c r="AM470" s="227"/>
      <c r="AN470" s="227"/>
      <c r="AO470" s="228"/>
      <c r="AP470" s="229" t="s">
        <v>700</v>
      </c>
      <c r="AQ470" s="229"/>
      <c r="AR470" s="229"/>
      <c r="AS470" s="229"/>
      <c r="AT470" s="229"/>
      <c r="AU470" s="229"/>
      <c r="AV470" s="229"/>
      <c r="AW470" s="229"/>
      <c r="AX470" s="229"/>
      <c r="AY470">
        <f>COUNTA($C$470)</f>
        <v>1</v>
      </c>
    </row>
    <row r="471" spans="1:51" ht="30" customHeight="1" x14ac:dyDescent="0.15">
      <c r="A471" s="230">
        <v>7</v>
      </c>
      <c r="B471" s="230">
        <v>1</v>
      </c>
      <c r="C471" s="251" t="s">
        <v>706</v>
      </c>
      <c r="D471" s="250"/>
      <c r="E471" s="250"/>
      <c r="F471" s="250"/>
      <c r="G471" s="250"/>
      <c r="H471" s="250"/>
      <c r="I471" s="250"/>
      <c r="J471" s="233">
        <v>2000012100001</v>
      </c>
      <c r="K471" s="234"/>
      <c r="L471" s="234"/>
      <c r="M471" s="234"/>
      <c r="N471" s="234"/>
      <c r="O471" s="234"/>
      <c r="P471" s="260" t="s">
        <v>710</v>
      </c>
      <c r="Q471" s="261"/>
      <c r="R471" s="261"/>
      <c r="S471" s="261"/>
      <c r="T471" s="261"/>
      <c r="U471" s="261"/>
      <c r="V471" s="261"/>
      <c r="W471" s="261"/>
      <c r="X471" s="262"/>
      <c r="Y471" s="236">
        <v>3.9</v>
      </c>
      <c r="Z471" s="237"/>
      <c r="AA471" s="237"/>
      <c r="AB471" s="238"/>
      <c r="AC471" s="222" t="s">
        <v>75</v>
      </c>
      <c r="AD471" s="223"/>
      <c r="AE471" s="223"/>
      <c r="AF471" s="223"/>
      <c r="AG471" s="223"/>
      <c r="AH471" s="253" t="s">
        <v>700</v>
      </c>
      <c r="AI471" s="254"/>
      <c r="AJ471" s="254"/>
      <c r="AK471" s="254"/>
      <c r="AL471" s="226" t="s">
        <v>700</v>
      </c>
      <c r="AM471" s="227"/>
      <c r="AN471" s="227"/>
      <c r="AO471" s="228"/>
      <c r="AP471" s="229" t="s">
        <v>700</v>
      </c>
      <c r="AQ471" s="229"/>
      <c r="AR471" s="229"/>
      <c r="AS471" s="229"/>
      <c r="AT471" s="229"/>
      <c r="AU471" s="229"/>
      <c r="AV471" s="229"/>
      <c r="AW471" s="229"/>
      <c r="AX471" s="229"/>
      <c r="AY471">
        <f>COUNTA($C$471)</f>
        <v>1</v>
      </c>
    </row>
    <row r="472" spans="1:51" ht="30" customHeight="1" x14ac:dyDescent="0.15">
      <c r="A472" s="230">
        <v>8</v>
      </c>
      <c r="B472" s="230">
        <v>1</v>
      </c>
      <c r="C472" s="251" t="s">
        <v>707</v>
      </c>
      <c r="D472" s="250"/>
      <c r="E472" s="250"/>
      <c r="F472" s="250"/>
      <c r="G472" s="250"/>
      <c r="H472" s="250"/>
      <c r="I472" s="250"/>
      <c r="J472" s="233">
        <v>2000012100001</v>
      </c>
      <c r="K472" s="234"/>
      <c r="L472" s="234"/>
      <c r="M472" s="234"/>
      <c r="N472" s="234"/>
      <c r="O472" s="234"/>
      <c r="P472" s="260" t="s">
        <v>710</v>
      </c>
      <c r="Q472" s="261"/>
      <c r="R472" s="261"/>
      <c r="S472" s="261"/>
      <c r="T472" s="261"/>
      <c r="U472" s="261"/>
      <c r="V472" s="261"/>
      <c r="W472" s="261"/>
      <c r="X472" s="262"/>
      <c r="Y472" s="236">
        <v>3.9</v>
      </c>
      <c r="Z472" s="237"/>
      <c r="AA472" s="237"/>
      <c r="AB472" s="238"/>
      <c r="AC472" s="222" t="s">
        <v>75</v>
      </c>
      <c r="AD472" s="223"/>
      <c r="AE472" s="223"/>
      <c r="AF472" s="223"/>
      <c r="AG472" s="223"/>
      <c r="AH472" s="253" t="s">
        <v>700</v>
      </c>
      <c r="AI472" s="254"/>
      <c r="AJ472" s="254"/>
      <c r="AK472" s="254"/>
      <c r="AL472" s="226" t="s">
        <v>700</v>
      </c>
      <c r="AM472" s="227"/>
      <c r="AN472" s="227"/>
      <c r="AO472" s="228"/>
      <c r="AP472" s="229" t="s">
        <v>700</v>
      </c>
      <c r="AQ472" s="229"/>
      <c r="AR472" s="229"/>
      <c r="AS472" s="229"/>
      <c r="AT472" s="229"/>
      <c r="AU472" s="229"/>
      <c r="AV472" s="229"/>
      <c r="AW472" s="229"/>
      <c r="AX472" s="229"/>
      <c r="AY472">
        <f>COUNTA($C$472)</f>
        <v>1</v>
      </c>
    </row>
    <row r="473" spans="1:51" ht="30" customHeight="1" x14ac:dyDescent="0.15">
      <c r="A473" s="230">
        <v>9</v>
      </c>
      <c r="B473" s="230">
        <v>1</v>
      </c>
      <c r="C473" s="251" t="s">
        <v>708</v>
      </c>
      <c r="D473" s="250"/>
      <c r="E473" s="250"/>
      <c r="F473" s="250"/>
      <c r="G473" s="250"/>
      <c r="H473" s="250"/>
      <c r="I473" s="250"/>
      <c r="J473" s="233">
        <v>2000012100001</v>
      </c>
      <c r="K473" s="234"/>
      <c r="L473" s="234"/>
      <c r="M473" s="234"/>
      <c r="N473" s="234"/>
      <c r="O473" s="234"/>
      <c r="P473" s="260" t="s">
        <v>710</v>
      </c>
      <c r="Q473" s="261"/>
      <c r="R473" s="261"/>
      <c r="S473" s="261"/>
      <c r="T473" s="261"/>
      <c r="U473" s="261"/>
      <c r="V473" s="261"/>
      <c r="W473" s="261"/>
      <c r="X473" s="262"/>
      <c r="Y473" s="236">
        <v>2.5</v>
      </c>
      <c r="Z473" s="237"/>
      <c r="AA473" s="237"/>
      <c r="AB473" s="238"/>
      <c r="AC473" s="222" t="s">
        <v>75</v>
      </c>
      <c r="AD473" s="223"/>
      <c r="AE473" s="223"/>
      <c r="AF473" s="223"/>
      <c r="AG473" s="223"/>
      <c r="AH473" s="253" t="s">
        <v>700</v>
      </c>
      <c r="AI473" s="254"/>
      <c r="AJ473" s="254"/>
      <c r="AK473" s="254"/>
      <c r="AL473" s="226" t="s">
        <v>700</v>
      </c>
      <c r="AM473" s="227"/>
      <c r="AN473" s="227"/>
      <c r="AO473" s="228"/>
      <c r="AP473" s="229" t="s">
        <v>700</v>
      </c>
      <c r="AQ473" s="229"/>
      <c r="AR473" s="229"/>
      <c r="AS473" s="229"/>
      <c r="AT473" s="229"/>
      <c r="AU473" s="229"/>
      <c r="AV473" s="229"/>
      <c r="AW473" s="229"/>
      <c r="AX473" s="229"/>
      <c r="AY473">
        <f>COUNTA($C$473)</f>
        <v>1</v>
      </c>
    </row>
    <row r="474" spans="1:51" ht="30" customHeight="1" x14ac:dyDescent="0.15">
      <c r="A474" s="230">
        <v>10</v>
      </c>
      <c r="B474" s="230">
        <v>1</v>
      </c>
      <c r="C474" s="251" t="s">
        <v>709</v>
      </c>
      <c r="D474" s="250"/>
      <c r="E474" s="250"/>
      <c r="F474" s="250"/>
      <c r="G474" s="250"/>
      <c r="H474" s="250"/>
      <c r="I474" s="250"/>
      <c r="J474" s="233">
        <v>2000012100001</v>
      </c>
      <c r="K474" s="234"/>
      <c r="L474" s="234"/>
      <c r="M474" s="234"/>
      <c r="N474" s="234"/>
      <c r="O474" s="234"/>
      <c r="P474" s="260" t="s">
        <v>710</v>
      </c>
      <c r="Q474" s="261"/>
      <c r="R474" s="261"/>
      <c r="S474" s="261"/>
      <c r="T474" s="261"/>
      <c r="U474" s="261"/>
      <c r="V474" s="261"/>
      <c r="W474" s="261"/>
      <c r="X474" s="262"/>
      <c r="Y474" s="236">
        <v>1.4</v>
      </c>
      <c r="Z474" s="237"/>
      <c r="AA474" s="237"/>
      <c r="AB474" s="238"/>
      <c r="AC474" s="222" t="s">
        <v>75</v>
      </c>
      <c r="AD474" s="223"/>
      <c r="AE474" s="223"/>
      <c r="AF474" s="223"/>
      <c r="AG474" s="223"/>
      <c r="AH474" s="253" t="s">
        <v>700</v>
      </c>
      <c r="AI474" s="254"/>
      <c r="AJ474" s="254"/>
      <c r="AK474" s="254"/>
      <c r="AL474" s="226" t="s">
        <v>700</v>
      </c>
      <c r="AM474" s="227"/>
      <c r="AN474" s="227"/>
      <c r="AO474" s="228"/>
      <c r="AP474" s="229" t="s">
        <v>700</v>
      </c>
      <c r="AQ474" s="229"/>
      <c r="AR474" s="229"/>
      <c r="AS474" s="229"/>
      <c r="AT474" s="229"/>
      <c r="AU474" s="229"/>
      <c r="AV474" s="229"/>
      <c r="AW474" s="229"/>
      <c r="AX474" s="229"/>
      <c r="AY474">
        <f>COUNTA($C$474)</f>
        <v>1</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577</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5" priority="957">
      <formula>IF(RIGHT(TEXT(P14,"0.#"),1)=".",FALSE,TRUE)</formula>
    </cfRule>
    <cfRule type="expression" dxfId="844" priority="958">
      <formula>IF(RIGHT(TEXT(P14,"0.#"),1)=".",TRUE,FALSE)</formula>
    </cfRule>
  </conditionalFormatting>
  <conditionalFormatting sqref="P18:AX18">
    <cfRule type="expression" dxfId="843" priority="955">
      <formula>IF(RIGHT(TEXT(P18,"0.#"),1)=".",FALSE,TRUE)</formula>
    </cfRule>
    <cfRule type="expression" dxfId="842" priority="956">
      <formula>IF(RIGHT(TEXT(P18,"0.#"),1)=".",TRUE,FALSE)</formula>
    </cfRule>
  </conditionalFormatting>
  <conditionalFormatting sqref="Y311">
    <cfRule type="expression" dxfId="841" priority="953">
      <formula>IF(RIGHT(TEXT(Y311,"0.#"),1)=".",FALSE,TRUE)</formula>
    </cfRule>
    <cfRule type="expression" dxfId="840" priority="954">
      <formula>IF(RIGHT(TEXT(Y311,"0.#"),1)=".",TRUE,FALSE)</formula>
    </cfRule>
  </conditionalFormatting>
  <conditionalFormatting sqref="Y320">
    <cfRule type="expression" dxfId="839" priority="951">
      <formula>IF(RIGHT(TEXT(Y320,"0.#"),1)=".",FALSE,TRUE)</formula>
    </cfRule>
    <cfRule type="expression" dxfId="838" priority="952">
      <formula>IF(RIGHT(TEXT(Y320,"0.#"),1)=".",TRUE,FALSE)</formula>
    </cfRule>
  </conditionalFormatting>
  <conditionalFormatting sqref="Y351:Y358 Y349 Y338:Y345 Y336 Y325:Y332 Y323">
    <cfRule type="expression" dxfId="837" priority="931">
      <formula>IF(RIGHT(TEXT(Y323,"0.#"),1)=".",FALSE,TRUE)</formula>
    </cfRule>
    <cfRule type="expression" dxfId="836" priority="932">
      <formula>IF(RIGHT(TEXT(Y323,"0.#"),1)=".",TRUE,FALSE)</formula>
    </cfRule>
  </conditionalFormatting>
  <conditionalFormatting sqref="P16:AQ17 P15:AX15 P13:AX13">
    <cfRule type="expression" dxfId="835" priority="949">
      <formula>IF(RIGHT(TEXT(P13,"0.#"),1)=".",FALSE,TRUE)</formula>
    </cfRule>
    <cfRule type="expression" dxfId="834" priority="950">
      <formula>IF(RIGHT(TEXT(P13,"0.#"),1)=".",TRUE,FALSE)</formula>
    </cfRule>
  </conditionalFormatting>
  <conditionalFormatting sqref="P19:AJ19">
    <cfRule type="expression" dxfId="833" priority="947">
      <formula>IF(RIGHT(TEXT(P19,"0.#"),1)=".",FALSE,TRUE)</formula>
    </cfRule>
    <cfRule type="expression" dxfId="832" priority="948">
      <formula>IF(RIGHT(TEXT(P19,"0.#"),1)=".",TRUE,FALSE)</formula>
    </cfRule>
  </conditionalFormatting>
  <conditionalFormatting sqref="AE32 AQ32">
    <cfRule type="expression" dxfId="831" priority="945">
      <formula>IF(RIGHT(TEXT(AE32,"0.#"),1)=".",FALSE,TRUE)</formula>
    </cfRule>
    <cfRule type="expression" dxfId="830" priority="946">
      <formula>IF(RIGHT(TEXT(AE32,"0.#"),1)=".",TRUE,FALSE)</formula>
    </cfRule>
  </conditionalFormatting>
  <conditionalFormatting sqref="Y312:Y319 Y310">
    <cfRule type="expression" dxfId="829" priority="943">
      <formula>IF(RIGHT(TEXT(Y310,"0.#"),1)=".",FALSE,TRUE)</formula>
    </cfRule>
    <cfRule type="expression" dxfId="828" priority="944">
      <formula>IF(RIGHT(TEXT(Y310,"0.#"),1)=".",TRUE,FALSE)</formula>
    </cfRule>
  </conditionalFormatting>
  <conditionalFormatting sqref="AU311">
    <cfRule type="expression" dxfId="827" priority="941">
      <formula>IF(RIGHT(TEXT(AU311,"0.#"),1)=".",FALSE,TRUE)</formula>
    </cfRule>
    <cfRule type="expression" dxfId="826" priority="942">
      <formula>IF(RIGHT(TEXT(AU311,"0.#"),1)=".",TRUE,FALSE)</formula>
    </cfRule>
  </conditionalFormatting>
  <conditionalFormatting sqref="AU320">
    <cfRule type="expression" dxfId="825" priority="939">
      <formula>IF(RIGHT(TEXT(AU320,"0.#"),1)=".",FALSE,TRUE)</formula>
    </cfRule>
    <cfRule type="expression" dxfId="824" priority="940">
      <formula>IF(RIGHT(TEXT(AU320,"0.#"),1)=".",TRUE,FALSE)</formula>
    </cfRule>
  </conditionalFormatting>
  <conditionalFormatting sqref="AU312:AU319 AU310">
    <cfRule type="expression" dxfId="823" priority="937">
      <formula>IF(RIGHT(TEXT(AU310,"0.#"),1)=".",FALSE,TRUE)</formula>
    </cfRule>
    <cfRule type="expression" dxfId="822" priority="938">
      <formula>IF(RIGHT(TEXT(AU310,"0.#"),1)=".",TRUE,FALSE)</formula>
    </cfRule>
  </conditionalFormatting>
  <conditionalFormatting sqref="Y350 Y337 Y324">
    <cfRule type="expression" dxfId="821" priority="935">
      <formula>IF(RIGHT(TEXT(Y324,"0.#"),1)=".",FALSE,TRUE)</formula>
    </cfRule>
    <cfRule type="expression" dxfId="820" priority="936">
      <formula>IF(RIGHT(TEXT(Y324,"0.#"),1)=".",TRUE,FALSE)</formula>
    </cfRule>
  </conditionalFormatting>
  <conditionalFormatting sqref="Y359 Y346 Y333">
    <cfRule type="expression" dxfId="819" priority="933">
      <formula>IF(RIGHT(TEXT(Y333,"0.#"),1)=".",FALSE,TRUE)</formula>
    </cfRule>
    <cfRule type="expression" dxfId="818" priority="934">
      <formula>IF(RIGHT(TEXT(Y333,"0.#"),1)=".",TRUE,FALSE)</formula>
    </cfRule>
  </conditionalFormatting>
  <conditionalFormatting sqref="AU350 AU337 AU324">
    <cfRule type="expression" dxfId="817" priority="929">
      <formula>IF(RIGHT(TEXT(AU324,"0.#"),1)=".",FALSE,TRUE)</formula>
    </cfRule>
    <cfRule type="expression" dxfId="816" priority="930">
      <formula>IF(RIGHT(TEXT(AU324,"0.#"),1)=".",TRUE,FALSE)</formula>
    </cfRule>
  </conditionalFormatting>
  <conditionalFormatting sqref="AU359 AU346 AU333">
    <cfRule type="expression" dxfId="815" priority="927">
      <formula>IF(RIGHT(TEXT(AU333,"0.#"),1)=".",FALSE,TRUE)</formula>
    </cfRule>
    <cfRule type="expression" dxfId="814" priority="928">
      <formula>IF(RIGHT(TEXT(AU333,"0.#"),1)=".",TRUE,FALSE)</formula>
    </cfRule>
  </conditionalFormatting>
  <conditionalFormatting sqref="AU351:AU358 AU349 AU338:AU345 AU336 AU325:AU332 AU323">
    <cfRule type="expression" dxfId="813" priority="925">
      <formula>IF(RIGHT(TEXT(AU323,"0.#"),1)=".",FALSE,TRUE)</formula>
    </cfRule>
    <cfRule type="expression" dxfId="812" priority="926">
      <formula>IF(RIGHT(TEXT(AU323,"0.#"),1)=".",TRUE,FALSE)</formula>
    </cfRule>
  </conditionalFormatting>
  <conditionalFormatting sqref="AI32">
    <cfRule type="expression" dxfId="811" priority="923">
      <formula>IF(RIGHT(TEXT(AI32,"0.#"),1)=".",FALSE,TRUE)</formula>
    </cfRule>
    <cfRule type="expression" dxfId="810" priority="924">
      <formula>IF(RIGHT(TEXT(AI32,"0.#"),1)=".",TRUE,FALSE)</formula>
    </cfRule>
  </conditionalFormatting>
  <conditionalFormatting sqref="AM32">
    <cfRule type="expression" dxfId="809" priority="921">
      <formula>IF(RIGHT(TEXT(AM32,"0.#"),1)=".",FALSE,TRUE)</formula>
    </cfRule>
    <cfRule type="expression" dxfId="808" priority="922">
      <formula>IF(RIGHT(TEXT(AM32,"0.#"),1)=".",TRUE,FALSE)</formula>
    </cfRule>
  </conditionalFormatting>
  <conditionalFormatting sqref="AE33">
    <cfRule type="expression" dxfId="807" priority="919">
      <formula>IF(RIGHT(TEXT(AE33,"0.#"),1)=".",FALSE,TRUE)</formula>
    </cfRule>
    <cfRule type="expression" dxfId="806" priority="920">
      <formula>IF(RIGHT(TEXT(AE33,"0.#"),1)=".",TRUE,FALSE)</formula>
    </cfRule>
  </conditionalFormatting>
  <conditionalFormatting sqref="AI33">
    <cfRule type="expression" dxfId="805" priority="917">
      <formula>IF(RIGHT(TEXT(AI33,"0.#"),1)=".",FALSE,TRUE)</formula>
    </cfRule>
    <cfRule type="expression" dxfId="804" priority="918">
      <formula>IF(RIGHT(TEXT(AI33,"0.#"),1)=".",TRUE,FALSE)</formula>
    </cfRule>
  </conditionalFormatting>
  <conditionalFormatting sqref="AM33">
    <cfRule type="expression" dxfId="803" priority="915">
      <formula>IF(RIGHT(TEXT(AM33,"0.#"),1)=".",FALSE,TRUE)</formula>
    </cfRule>
    <cfRule type="expression" dxfId="802" priority="916">
      <formula>IF(RIGHT(TEXT(AM33,"0.#"),1)=".",TRUE,FALSE)</formula>
    </cfRule>
  </conditionalFormatting>
  <conditionalFormatting sqref="AQ33">
    <cfRule type="expression" dxfId="801" priority="913">
      <formula>IF(RIGHT(TEXT(AQ33,"0.#"),1)=".",FALSE,TRUE)</formula>
    </cfRule>
    <cfRule type="expression" dxfId="800" priority="914">
      <formula>IF(RIGHT(TEXT(AQ33,"0.#"),1)=".",TRUE,FALSE)</formula>
    </cfRule>
  </conditionalFormatting>
  <conditionalFormatting sqref="AE210">
    <cfRule type="expression" dxfId="799" priority="911">
      <formula>IF(RIGHT(TEXT(AE210,"0.#"),1)=".",FALSE,TRUE)</formula>
    </cfRule>
    <cfRule type="expression" dxfId="798" priority="912">
      <formula>IF(RIGHT(TEXT(AE210,"0.#"),1)=".",TRUE,FALSE)</formula>
    </cfRule>
  </conditionalFormatting>
  <conditionalFormatting sqref="AE211">
    <cfRule type="expression" dxfId="797" priority="909">
      <formula>IF(RIGHT(TEXT(AE211,"0.#"),1)=".",FALSE,TRUE)</formula>
    </cfRule>
    <cfRule type="expression" dxfId="796" priority="910">
      <formula>IF(RIGHT(TEXT(AE211,"0.#"),1)=".",TRUE,FALSE)</formula>
    </cfRule>
  </conditionalFormatting>
  <conditionalFormatting sqref="AE212">
    <cfRule type="expression" dxfId="795" priority="907">
      <formula>IF(RIGHT(TEXT(AE212,"0.#"),1)=".",FALSE,TRUE)</formula>
    </cfRule>
    <cfRule type="expression" dxfId="794" priority="908">
      <formula>IF(RIGHT(TEXT(AE212,"0.#"),1)=".",TRUE,FALSE)</formula>
    </cfRule>
  </conditionalFormatting>
  <conditionalFormatting sqref="AI212">
    <cfRule type="expression" dxfId="793" priority="905">
      <formula>IF(RIGHT(TEXT(AI212,"0.#"),1)=".",FALSE,TRUE)</formula>
    </cfRule>
    <cfRule type="expression" dxfId="792" priority="906">
      <formula>IF(RIGHT(TEXT(AI212,"0.#"),1)=".",TRUE,FALSE)</formula>
    </cfRule>
  </conditionalFormatting>
  <conditionalFormatting sqref="AI211">
    <cfRule type="expression" dxfId="791" priority="903">
      <formula>IF(RIGHT(TEXT(AI211,"0.#"),1)=".",FALSE,TRUE)</formula>
    </cfRule>
    <cfRule type="expression" dxfId="790" priority="904">
      <formula>IF(RIGHT(TEXT(AI211,"0.#"),1)=".",TRUE,FALSE)</formula>
    </cfRule>
  </conditionalFormatting>
  <conditionalFormatting sqref="AI210">
    <cfRule type="expression" dxfId="789" priority="901">
      <formula>IF(RIGHT(TEXT(AI210,"0.#"),1)=".",FALSE,TRUE)</formula>
    </cfRule>
    <cfRule type="expression" dxfId="788" priority="902">
      <formula>IF(RIGHT(TEXT(AI210,"0.#"),1)=".",TRUE,FALSE)</formula>
    </cfRule>
  </conditionalFormatting>
  <conditionalFormatting sqref="AM210">
    <cfRule type="expression" dxfId="787" priority="899">
      <formula>IF(RIGHT(TEXT(AM210,"0.#"),1)=".",FALSE,TRUE)</formula>
    </cfRule>
    <cfRule type="expression" dxfId="786" priority="900">
      <formula>IF(RIGHT(TEXT(AM210,"0.#"),1)=".",TRUE,FALSE)</formula>
    </cfRule>
  </conditionalFormatting>
  <conditionalFormatting sqref="AM211">
    <cfRule type="expression" dxfId="785" priority="897">
      <formula>IF(RIGHT(TEXT(AM211,"0.#"),1)=".",FALSE,TRUE)</formula>
    </cfRule>
    <cfRule type="expression" dxfId="784" priority="898">
      <formula>IF(RIGHT(TEXT(AM211,"0.#"),1)=".",TRUE,FALSE)</formula>
    </cfRule>
  </conditionalFormatting>
  <conditionalFormatting sqref="AM212">
    <cfRule type="expression" dxfId="783" priority="895">
      <formula>IF(RIGHT(TEXT(AM212,"0.#"),1)=".",FALSE,TRUE)</formula>
    </cfRule>
    <cfRule type="expression" dxfId="782" priority="896">
      <formula>IF(RIGHT(TEXT(AM212,"0.#"),1)=".",TRUE,FALSE)</formula>
    </cfRule>
  </conditionalFormatting>
  <conditionalFormatting sqref="AL368:AO395">
    <cfRule type="expression" dxfId="781" priority="891">
      <formula>IF(AND(AL368&gt;=0, RIGHT(TEXT(AL368,"0.#"),1)&lt;&gt;"."),TRUE,FALSE)</formula>
    </cfRule>
    <cfRule type="expression" dxfId="780" priority="892">
      <formula>IF(AND(AL368&gt;=0, RIGHT(TEXT(AL368,"0.#"),1)="."),TRUE,FALSE)</formula>
    </cfRule>
    <cfRule type="expression" dxfId="779" priority="893">
      <formula>IF(AND(AL368&lt;0, RIGHT(TEXT(AL368,"0.#"),1)&lt;&gt;"."),TRUE,FALSE)</formula>
    </cfRule>
    <cfRule type="expression" dxfId="778" priority="894">
      <formula>IF(AND(AL368&lt;0, RIGHT(TEXT(AL368,"0.#"),1)="."),TRUE,FALSE)</formula>
    </cfRule>
  </conditionalFormatting>
  <conditionalFormatting sqref="AQ210:AQ212">
    <cfRule type="expression" dxfId="777" priority="889">
      <formula>IF(RIGHT(TEXT(AQ210,"0.#"),1)=".",FALSE,TRUE)</formula>
    </cfRule>
    <cfRule type="expression" dxfId="776" priority="890">
      <formula>IF(RIGHT(TEXT(AQ210,"0.#"),1)=".",TRUE,FALSE)</formula>
    </cfRule>
  </conditionalFormatting>
  <conditionalFormatting sqref="AU210:AU212">
    <cfRule type="expression" dxfId="775" priority="887">
      <formula>IF(RIGHT(TEXT(AU210,"0.#"),1)=".",FALSE,TRUE)</formula>
    </cfRule>
    <cfRule type="expression" dxfId="774" priority="888">
      <formula>IF(RIGHT(TEXT(AU210,"0.#"),1)=".",TRUE,FALSE)</formula>
    </cfRule>
  </conditionalFormatting>
  <conditionalFormatting sqref="Y368:Y395">
    <cfRule type="expression" dxfId="773" priority="885">
      <formula>IF(RIGHT(TEXT(Y368,"0.#"),1)=".",FALSE,TRUE)</formula>
    </cfRule>
    <cfRule type="expression" dxfId="772" priority="886">
      <formula>IF(RIGHT(TEXT(Y368,"0.#"),1)=".",TRUE,FALSE)</formula>
    </cfRule>
  </conditionalFormatting>
  <conditionalFormatting sqref="AL631:AO660">
    <cfRule type="expression" dxfId="771" priority="881">
      <formula>IF(AND(AL631&gt;=0, RIGHT(TEXT(AL631,"0.#"),1)&lt;&gt;"."),TRUE,FALSE)</formula>
    </cfRule>
    <cfRule type="expression" dxfId="770" priority="882">
      <formula>IF(AND(AL631&gt;=0, RIGHT(TEXT(AL631,"0.#"),1)="."),TRUE,FALSE)</formula>
    </cfRule>
    <cfRule type="expression" dxfId="769" priority="883">
      <formula>IF(AND(AL631&lt;0, RIGHT(TEXT(AL631,"0.#"),1)&lt;&gt;"."),TRUE,FALSE)</formula>
    </cfRule>
    <cfRule type="expression" dxfId="768" priority="884">
      <formula>IF(AND(AL631&lt;0, RIGHT(TEXT(AL631,"0.#"),1)="."),TRUE,FALSE)</formula>
    </cfRule>
  </conditionalFormatting>
  <conditionalFormatting sqref="Y631:Y660">
    <cfRule type="expression" dxfId="767" priority="879">
      <formula>IF(RIGHT(TEXT(Y631,"0.#"),1)=".",FALSE,TRUE)</formula>
    </cfRule>
    <cfRule type="expression" dxfId="766" priority="880">
      <formula>IF(RIGHT(TEXT(Y631,"0.#"),1)=".",TRUE,FALSE)</formula>
    </cfRule>
  </conditionalFormatting>
  <conditionalFormatting sqref="AL366:AO367">
    <cfRule type="expression" dxfId="765" priority="875">
      <formula>IF(AND(AL366&gt;=0, RIGHT(TEXT(AL366,"0.#"),1)&lt;&gt;"."),TRUE,FALSE)</formula>
    </cfRule>
    <cfRule type="expression" dxfId="764" priority="876">
      <formula>IF(AND(AL366&gt;=0, RIGHT(TEXT(AL366,"0.#"),1)="."),TRUE,FALSE)</formula>
    </cfRule>
    <cfRule type="expression" dxfId="763" priority="877">
      <formula>IF(AND(AL366&lt;0, RIGHT(TEXT(AL366,"0.#"),1)&lt;&gt;"."),TRUE,FALSE)</formula>
    </cfRule>
    <cfRule type="expression" dxfId="762" priority="878">
      <formula>IF(AND(AL366&lt;0, RIGHT(TEXT(AL366,"0.#"),1)="."),TRUE,FALSE)</formula>
    </cfRule>
  </conditionalFormatting>
  <conditionalFormatting sqref="Y367">
    <cfRule type="expression" dxfId="761" priority="873">
      <formula>IF(RIGHT(TEXT(Y367,"0.#"),1)=".",FALSE,TRUE)</formula>
    </cfRule>
    <cfRule type="expression" dxfId="760" priority="874">
      <formula>IF(RIGHT(TEXT(Y367,"0.#"),1)=".",TRUE,FALSE)</formula>
    </cfRule>
  </conditionalFormatting>
  <conditionalFormatting sqref="Y401:Y402 Y404:Y428">
    <cfRule type="expression" dxfId="759" priority="811">
      <formula>IF(RIGHT(TEXT(Y401,"0.#"),1)=".",FALSE,TRUE)</formula>
    </cfRule>
    <cfRule type="expression" dxfId="758" priority="812">
      <formula>IF(RIGHT(TEXT(Y401,"0.#"),1)=".",TRUE,FALSE)</formula>
    </cfRule>
  </conditionalFormatting>
  <conditionalFormatting sqref="Y399:Y400">
    <cfRule type="expression" dxfId="757" priority="805">
      <formula>IF(RIGHT(TEXT(Y399,"0.#"),1)=".",FALSE,TRUE)</formula>
    </cfRule>
    <cfRule type="expression" dxfId="756" priority="806">
      <formula>IF(RIGHT(TEXT(Y399,"0.#"),1)=".",TRUE,FALSE)</formula>
    </cfRule>
  </conditionalFormatting>
  <conditionalFormatting sqref="Y434:Y461">
    <cfRule type="expression" dxfId="755" priority="799">
      <formula>IF(RIGHT(TEXT(Y434,"0.#"),1)=".",FALSE,TRUE)</formula>
    </cfRule>
    <cfRule type="expression" dxfId="754" priority="800">
      <formula>IF(RIGHT(TEXT(Y434,"0.#"),1)=".",TRUE,FALSE)</formula>
    </cfRule>
  </conditionalFormatting>
  <conditionalFormatting sqref="Y432:Y433">
    <cfRule type="expression" dxfId="753" priority="793">
      <formula>IF(RIGHT(TEXT(Y432,"0.#"),1)=".",FALSE,TRUE)</formula>
    </cfRule>
    <cfRule type="expression" dxfId="752" priority="794">
      <formula>IF(RIGHT(TEXT(Y432,"0.#"),1)=".",TRUE,FALSE)</formula>
    </cfRule>
  </conditionalFormatting>
  <conditionalFormatting sqref="Y467:Y494">
    <cfRule type="expression" dxfId="751" priority="787">
      <formula>IF(RIGHT(TEXT(Y467,"0.#"),1)=".",FALSE,TRUE)</formula>
    </cfRule>
    <cfRule type="expression" dxfId="750" priority="788">
      <formula>IF(RIGHT(TEXT(Y467,"0.#"),1)=".",TRUE,FALSE)</formula>
    </cfRule>
  </conditionalFormatting>
  <conditionalFormatting sqref="Y465:Y466">
    <cfRule type="expression" dxfId="749" priority="781">
      <formula>IF(RIGHT(TEXT(Y465,"0.#"),1)=".",FALSE,TRUE)</formula>
    </cfRule>
    <cfRule type="expression" dxfId="748" priority="782">
      <formula>IF(RIGHT(TEXT(Y465,"0.#"),1)=".",TRUE,FALSE)</formula>
    </cfRule>
  </conditionalFormatting>
  <conditionalFormatting sqref="Y500:Y527">
    <cfRule type="expression" dxfId="747" priority="775">
      <formula>IF(RIGHT(TEXT(Y500,"0.#"),1)=".",FALSE,TRUE)</formula>
    </cfRule>
    <cfRule type="expression" dxfId="746" priority="776">
      <formula>IF(RIGHT(TEXT(Y500,"0.#"),1)=".",TRUE,FALSE)</formula>
    </cfRule>
  </conditionalFormatting>
  <conditionalFormatting sqref="Y498:Y499">
    <cfRule type="expression" dxfId="745" priority="769">
      <formula>IF(RIGHT(TEXT(Y498,"0.#"),1)=".",FALSE,TRUE)</formula>
    </cfRule>
    <cfRule type="expression" dxfId="744" priority="770">
      <formula>IF(RIGHT(TEXT(Y498,"0.#"),1)=".",TRUE,FALSE)</formula>
    </cfRule>
  </conditionalFormatting>
  <conditionalFormatting sqref="Y533:Y560">
    <cfRule type="expression" dxfId="743" priority="763">
      <formula>IF(RIGHT(TEXT(Y533,"0.#"),1)=".",FALSE,TRUE)</formula>
    </cfRule>
    <cfRule type="expression" dxfId="742" priority="764">
      <formula>IF(RIGHT(TEXT(Y533,"0.#"),1)=".",TRUE,FALSE)</formula>
    </cfRule>
  </conditionalFormatting>
  <conditionalFormatting sqref="W23">
    <cfRule type="expression" dxfId="741" priority="871">
      <formula>IF(RIGHT(TEXT(W23,"0.#"),1)=".",FALSE,TRUE)</formula>
    </cfRule>
    <cfRule type="expression" dxfId="740" priority="872">
      <formula>IF(RIGHT(TEXT(W23,"0.#"),1)=".",TRUE,FALSE)</formula>
    </cfRule>
  </conditionalFormatting>
  <conditionalFormatting sqref="W24:W27">
    <cfRule type="expression" dxfId="739" priority="869">
      <formula>IF(RIGHT(TEXT(W24,"0.#"),1)=".",FALSE,TRUE)</formula>
    </cfRule>
    <cfRule type="expression" dxfId="738" priority="870">
      <formula>IF(RIGHT(TEXT(W24,"0.#"),1)=".",TRUE,FALSE)</formula>
    </cfRule>
  </conditionalFormatting>
  <conditionalFormatting sqref="W28">
    <cfRule type="expression" dxfId="737" priority="867">
      <formula>IF(RIGHT(TEXT(W28,"0.#"),1)=".",FALSE,TRUE)</formula>
    </cfRule>
    <cfRule type="expression" dxfId="736" priority="868">
      <formula>IF(RIGHT(TEXT(W28,"0.#"),1)=".",TRUE,FALSE)</formula>
    </cfRule>
  </conditionalFormatting>
  <conditionalFormatting sqref="P23">
    <cfRule type="expression" dxfId="735" priority="865">
      <formula>IF(RIGHT(TEXT(P23,"0.#"),1)=".",FALSE,TRUE)</formula>
    </cfRule>
    <cfRule type="expression" dxfId="734" priority="866">
      <formula>IF(RIGHT(TEXT(P23,"0.#"),1)=".",TRUE,FALSE)</formula>
    </cfRule>
  </conditionalFormatting>
  <conditionalFormatting sqref="P24:P27">
    <cfRule type="expression" dxfId="733" priority="863">
      <formula>IF(RIGHT(TEXT(P24,"0.#"),1)=".",FALSE,TRUE)</formula>
    </cfRule>
    <cfRule type="expression" dxfId="732" priority="864">
      <formula>IF(RIGHT(TEXT(P24,"0.#"),1)=".",TRUE,FALSE)</formula>
    </cfRule>
  </conditionalFormatting>
  <conditionalFormatting sqref="P28">
    <cfRule type="expression" dxfId="731" priority="861">
      <formula>IF(RIGHT(TEXT(P28,"0.#"),1)=".",FALSE,TRUE)</formula>
    </cfRule>
    <cfRule type="expression" dxfId="730" priority="862">
      <formula>IF(RIGHT(TEXT(P28,"0.#"),1)=".",TRUE,FALSE)</formula>
    </cfRule>
  </conditionalFormatting>
  <conditionalFormatting sqref="AE202">
    <cfRule type="expression" dxfId="729" priority="859">
      <formula>IF(RIGHT(TEXT(AE202,"0.#"),1)=".",FALSE,TRUE)</formula>
    </cfRule>
    <cfRule type="expression" dxfId="728" priority="860">
      <formula>IF(RIGHT(TEXT(AE202,"0.#"),1)=".",TRUE,FALSE)</formula>
    </cfRule>
  </conditionalFormatting>
  <conditionalFormatting sqref="AE203">
    <cfRule type="expression" dxfId="727" priority="857">
      <formula>IF(RIGHT(TEXT(AE203,"0.#"),1)=".",FALSE,TRUE)</formula>
    </cfRule>
    <cfRule type="expression" dxfId="726" priority="858">
      <formula>IF(RIGHT(TEXT(AE203,"0.#"),1)=".",TRUE,FALSE)</formula>
    </cfRule>
  </conditionalFormatting>
  <conditionalFormatting sqref="AE204">
    <cfRule type="expression" dxfId="725" priority="855">
      <formula>IF(RIGHT(TEXT(AE204,"0.#"),1)=".",FALSE,TRUE)</formula>
    </cfRule>
    <cfRule type="expression" dxfId="724" priority="856">
      <formula>IF(RIGHT(TEXT(AE204,"0.#"),1)=".",TRUE,FALSE)</formula>
    </cfRule>
  </conditionalFormatting>
  <conditionalFormatting sqref="AI204">
    <cfRule type="expression" dxfId="723" priority="853">
      <formula>IF(RIGHT(TEXT(AI204,"0.#"),1)=".",FALSE,TRUE)</formula>
    </cfRule>
    <cfRule type="expression" dxfId="722" priority="854">
      <formula>IF(RIGHT(TEXT(AI204,"0.#"),1)=".",TRUE,FALSE)</formula>
    </cfRule>
  </conditionalFormatting>
  <conditionalFormatting sqref="AI203">
    <cfRule type="expression" dxfId="721" priority="851">
      <formula>IF(RIGHT(TEXT(AI203,"0.#"),1)=".",FALSE,TRUE)</formula>
    </cfRule>
    <cfRule type="expression" dxfId="720" priority="852">
      <formula>IF(RIGHT(TEXT(AI203,"0.#"),1)=".",TRUE,FALSE)</formula>
    </cfRule>
  </conditionalFormatting>
  <conditionalFormatting sqref="AI202">
    <cfRule type="expression" dxfId="719" priority="849">
      <formula>IF(RIGHT(TEXT(AI202,"0.#"),1)=".",FALSE,TRUE)</formula>
    </cfRule>
    <cfRule type="expression" dxfId="718" priority="850">
      <formula>IF(RIGHT(TEXT(AI202,"0.#"),1)=".",TRUE,FALSE)</formula>
    </cfRule>
  </conditionalFormatting>
  <conditionalFormatting sqref="AM202">
    <cfRule type="expression" dxfId="717" priority="847">
      <formula>IF(RIGHT(TEXT(AM202,"0.#"),1)=".",FALSE,TRUE)</formula>
    </cfRule>
    <cfRule type="expression" dxfId="716" priority="848">
      <formula>IF(RIGHT(TEXT(AM202,"0.#"),1)=".",TRUE,FALSE)</formula>
    </cfRule>
  </conditionalFormatting>
  <conditionalFormatting sqref="AM203">
    <cfRule type="expression" dxfId="715" priority="845">
      <formula>IF(RIGHT(TEXT(AM203,"0.#"),1)=".",FALSE,TRUE)</formula>
    </cfRule>
    <cfRule type="expression" dxfId="714" priority="846">
      <formula>IF(RIGHT(TEXT(AM203,"0.#"),1)=".",TRUE,FALSE)</formula>
    </cfRule>
  </conditionalFormatting>
  <conditionalFormatting sqref="AM204">
    <cfRule type="expression" dxfId="713" priority="843">
      <formula>IF(RIGHT(TEXT(AM204,"0.#"),1)=".",FALSE,TRUE)</formula>
    </cfRule>
    <cfRule type="expression" dxfId="712" priority="844">
      <formula>IF(RIGHT(TEXT(AM204,"0.#"),1)=".",TRUE,FALSE)</formula>
    </cfRule>
  </conditionalFormatting>
  <conditionalFormatting sqref="AQ202:AQ204">
    <cfRule type="expression" dxfId="711" priority="841">
      <formula>IF(RIGHT(TEXT(AQ202,"0.#"),1)=".",FALSE,TRUE)</formula>
    </cfRule>
    <cfRule type="expression" dxfId="710" priority="842">
      <formula>IF(RIGHT(TEXT(AQ202,"0.#"),1)=".",TRUE,FALSE)</formula>
    </cfRule>
  </conditionalFormatting>
  <conditionalFormatting sqref="AU202:AU204">
    <cfRule type="expression" dxfId="709" priority="839">
      <formula>IF(RIGHT(TEXT(AU202,"0.#"),1)=".",FALSE,TRUE)</formula>
    </cfRule>
    <cfRule type="expression" dxfId="708" priority="840">
      <formula>IF(RIGHT(TEXT(AU202,"0.#"),1)=".",TRUE,FALSE)</formula>
    </cfRule>
  </conditionalFormatting>
  <conditionalFormatting sqref="AE205">
    <cfRule type="expression" dxfId="707" priority="837">
      <formula>IF(RIGHT(TEXT(AE205,"0.#"),1)=".",FALSE,TRUE)</formula>
    </cfRule>
    <cfRule type="expression" dxfId="706" priority="838">
      <formula>IF(RIGHT(TEXT(AE205,"0.#"),1)=".",TRUE,FALSE)</formula>
    </cfRule>
  </conditionalFormatting>
  <conditionalFormatting sqref="AE206">
    <cfRule type="expression" dxfId="705" priority="835">
      <formula>IF(RIGHT(TEXT(AE206,"0.#"),1)=".",FALSE,TRUE)</formula>
    </cfRule>
    <cfRule type="expression" dxfId="704" priority="836">
      <formula>IF(RIGHT(TEXT(AE206,"0.#"),1)=".",TRUE,FALSE)</formula>
    </cfRule>
  </conditionalFormatting>
  <conditionalFormatting sqref="AE207">
    <cfRule type="expression" dxfId="703" priority="833">
      <formula>IF(RIGHT(TEXT(AE207,"0.#"),1)=".",FALSE,TRUE)</formula>
    </cfRule>
    <cfRule type="expression" dxfId="702" priority="834">
      <formula>IF(RIGHT(TEXT(AE207,"0.#"),1)=".",TRUE,FALSE)</formula>
    </cfRule>
  </conditionalFormatting>
  <conditionalFormatting sqref="AI207">
    <cfRule type="expression" dxfId="701" priority="831">
      <formula>IF(RIGHT(TEXT(AI207,"0.#"),1)=".",FALSE,TRUE)</formula>
    </cfRule>
    <cfRule type="expression" dxfId="700" priority="832">
      <formula>IF(RIGHT(TEXT(AI207,"0.#"),1)=".",TRUE,FALSE)</formula>
    </cfRule>
  </conditionalFormatting>
  <conditionalFormatting sqref="AI206">
    <cfRule type="expression" dxfId="699" priority="829">
      <formula>IF(RIGHT(TEXT(AI206,"0.#"),1)=".",FALSE,TRUE)</formula>
    </cfRule>
    <cfRule type="expression" dxfId="698" priority="830">
      <formula>IF(RIGHT(TEXT(AI206,"0.#"),1)=".",TRUE,FALSE)</formula>
    </cfRule>
  </conditionalFormatting>
  <conditionalFormatting sqref="AI205">
    <cfRule type="expression" dxfId="697" priority="827">
      <formula>IF(RIGHT(TEXT(AI205,"0.#"),1)=".",FALSE,TRUE)</formula>
    </cfRule>
    <cfRule type="expression" dxfId="696" priority="828">
      <formula>IF(RIGHT(TEXT(AI205,"0.#"),1)=".",TRUE,FALSE)</formula>
    </cfRule>
  </conditionalFormatting>
  <conditionalFormatting sqref="AM205">
    <cfRule type="expression" dxfId="695" priority="825">
      <formula>IF(RIGHT(TEXT(AM205,"0.#"),1)=".",FALSE,TRUE)</formula>
    </cfRule>
    <cfRule type="expression" dxfId="694" priority="826">
      <formula>IF(RIGHT(TEXT(AM205,"0.#"),1)=".",TRUE,FALSE)</formula>
    </cfRule>
  </conditionalFormatting>
  <conditionalFormatting sqref="AM206">
    <cfRule type="expression" dxfId="693" priority="823">
      <formula>IF(RIGHT(TEXT(AM206,"0.#"),1)=".",FALSE,TRUE)</formula>
    </cfRule>
    <cfRule type="expression" dxfId="692" priority="824">
      <formula>IF(RIGHT(TEXT(AM206,"0.#"),1)=".",TRUE,FALSE)</formula>
    </cfRule>
  </conditionalFormatting>
  <conditionalFormatting sqref="AM207">
    <cfRule type="expression" dxfId="691" priority="821">
      <formula>IF(RIGHT(TEXT(AM207,"0.#"),1)=".",FALSE,TRUE)</formula>
    </cfRule>
    <cfRule type="expression" dxfId="690" priority="822">
      <formula>IF(RIGHT(TEXT(AM207,"0.#"),1)=".",TRUE,FALSE)</formula>
    </cfRule>
  </conditionalFormatting>
  <conditionalFormatting sqref="AQ205:AQ207">
    <cfRule type="expression" dxfId="689" priority="819">
      <formula>IF(RIGHT(TEXT(AQ205,"0.#"),1)=".",FALSE,TRUE)</formula>
    </cfRule>
    <cfRule type="expression" dxfId="688" priority="820">
      <formula>IF(RIGHT(TEXT(AQ205,"0.#"),1)=".",TRUE,FALSE)</formula>
    </cfRule>
  </conditionalFormatting>
  <conditionalFormatting sqref="AU205:AU207">
    <cfRule type="expression" dxfId="687" priority="817">
      <formula>IF(RIGHT(TEXT(AU205,"0.#"),1)=".",FALSE,TRUE)</formula>
    </cfRule>
    <cfRule type="expression" dxfId="686" priority="818">
      <formula>IF(RIGHT(TEXT(AU205,"0.#"),1)=".",TRUE,FALSE)</formula>
    </cfRule>
  </conditionalFormatting>
  <conditionalFormatting sqref="AL401:AO405 AL409:AO428">
    <cfRule type="expression" dxfId="685" priority="813">
      <formula>IF(AND(AL401&gt;=0, RIGHT(TEXT(AL401,"0.#"),1)&lt;&gt;"."),TRUE,FALSE)</formula>
    </cfRule>
    <cfRule type="expression" dxfId="684" priority="814">
      <formula>IF(AND(AL401&gt;=0, RIGHT(TEXT(AL401,"0.#"),1)="."),TRUE,FALSE)</formula>
    </cfRule>
    <cfRule type="expression" dxfId="683" priority="815">
      <formula>IF(AND(AL401&lt;0, RIGHT(TEXT(AL401,"0.#"),1)&lt;&gt;"."),TRUE,FALSE)</formula>
    </cfRule>
    <cfRule type="expression" dxfId="682" priority="816">
      <formula>IF(AND(AL401&lt;0, RIGHT(TEXT(AL401,"0.#"),1)="."),TRUE,FALSE)</formula>
    </cfRule>
  </conditionalFormatting>
  <conditionalFormatting sqref="AL399:AO400">
    <cfRule type="expression" dxfId="681" priority="807">
      <formula>IF(AND(AL399&gt;=0, RIGHT(TEXT(AL399,"0.#"),1)&lt;&gt;"."),TRUE,FALSE)</formula>
    </cfRule>
    <cfRule type="expression" dxfId="680" priority="808">
      <formula>IF(AND(AL399&gt;=0, RIGHT(TEXT(AL399,"0.#"),1)="."),TRUE,FALSE)</formula>
    </cfRule>
    <cfRule type="expression" dxfId="679" priority="809">
      <formula>IF(AND(AL399&lt;0, RIGHT(TEXT(AL399,"0.#"),1)&lt;&gt;"."),TRUE,FALSE)</formula>
    </cfRule>
    <cfRule type="expression" dxfId="678" priority="810">
      <formula>IF(AND(AL399&lt;0, RIGHT(TEXT(AL399,"0.#"),1)="."),TRUE,FALSE)</formula>
    </cfRule>
  </conditionalFormatting>
  <conditionalFormatting sqref="AL437:AO461">
    <cfRule type="expression" dxfId="677" priority="801">
      <formula>IF(AND(AL437&gt;=0, RIGHT(TEXT(AL437,"0.#"),1)&lt;&gt;"."),TRUE,FALSE)</formula>
    </cfRule>
    <cfRule type="expression" dxfId="676" priority="802">
      <formula>IF(AND(AL437&gt;=0, RIGHT(TEXT(AL437,"0.#"),1)="."),TRUE,FALSE)</formula>
    </cfRule>
    <cfRule type="expression" dxfId="675" priority="803">
      <formula>IF(AND(AL437&lt;0, RIGHT(TEXT(AL437,"0.#"),1)&lt;&gt;"."),TRUE,FALSE)</formula>
    </cfRule>
    <cfRule type="expression" dxfId="674" priority="804">
      <formula>IF(AND(AL437&lt;0, RIGHT(TEXT(AL437,"0.#"),1)="."),TRUE,FALSE)</formula>
    </cfRule>
  </conditionalFormatting>
  <conditionalFormatting sqref="AL432:AO432">
    <cfRule type="expression" dxfId="673" priority="795">
      <formula>IF(AND(AL432&gt;=0, RIGHT(TEXT(AL432,"0.#"),1)&lt;&gt;"."),TRUE,FALSE)</formula>
    </cfRule>
    <cfRule type="expression" dxfId="672" priority="796">
      <formula>IF(AND(AL432&gt;=0, RIGHT(TEXT(AL432,"0.#"),1)="."),TRUE,FALSE)</formula>
    </cfRule>
    <cfRule type="expression" dxfId="671" priority="797">
      <formula>IF(AND(AL432&lt;0, RIGHT(TEXT(AL432,"0.#"),1)&lt;&gt;"."),TRUE,FALSE)</formula>
    </cfRule>
    <cfRule type="expression" dxfId="670" priority="798">
      <formula>IF(AND(AL432&lt;0, RIGHT(TEXT(AL432,"0.#"),1)="."),TRUE,FALSE)</formula>
    </cfRule>
  </conditionalFormatting>
  <conditionalFormatting sqref="AL475:AO494">
    <cfRule type="expression" dxfId="669" priority="789">
      <formula>IF(AND(AL475&gt;=0, RIGHT(TEXT(AL475,"0.#"),1)&lt;&gt;"."),TRUE,FALSE)</formula>
    </cfRule>
    <cfRule type="expression" dxfId="668" priority="790">
      <formula>IF(AND(AL475&gt;=0, RIGHT(TEXT(AL475,"0.#"),1)="."),TRUE,FALSE)</formula>
    </cfRule>
    <cfRule type="expression" dxfId="667" priority="791">
      <formula>IF(AND(AL475&lt;0, RIGHT(TEXT(AL475,"0.#"),1)&lt;&gt;"."),TRUE,FALSE)</formula>
    </cfRule>
    <cfRule type="expression" dxfId="666" priority="792">
      <formula>IF(AND(AL475&lt;0, RIGHT(TEXT(AL475,"0.#"),1)="."),TRUE,FALSE)</formula>
    </cfRule>
  </conditionalFormatting>
  <conditionalFormatting sqref="AL465:AO465">
    <cfRule type="expression" dxfId="665" priority="783">
      <formula>IF(AND(AL465&gt;=0, RIGHT(TEXT(AL465,"0.#"),1)&lt;&gt;"."),TRUE,FALSE)</formula>
    </cfRule>
    <cfRule type="expression" dxfId="664" priority="784">
      <formula>IF(AND(AL465&gt;=0, RIGHT(TEXT(AL465,"0.#"),1)="."),TRUE,FALSE)</formula>
    </cfRule>
    <cfRule type="expression" dxfId="663" priority="785">
      <formula>IF(AND(AL465&lt;0, RIGHT(TEXT(AL465,"0.#"),1)&lt;&gt;"."),TRUE,FALSE)</formula>
    </cfRule>
    <cfRule type="expression" dxfId="662" priority="786">
      <formula>IF(AND(AL465&lt;0, RIGHT(TEXT(AL465,"0.#"),1)="."),TRUE,FALSE)</formula>
    </cfRule>
  </conditionalFormatting>
  <conditionalFormatting sqref="AL500:AO527">
    <cfRule type="expression" dxfId="661" priority="777">
      <formula>IF(AND(AL500&gt;=0, RIGHT(TEXT(AL500,"0.#"),1)&lt;&gt;"."),TRUE,FALSE)</formula>
    </cfRule>
    <cfRule type="expression" dxfId="660" priority="778">
      <formula>IF(AND(AL500&gt;=0, RIGHT(TEXT(AL500,"0.#"),1)="."),TRUE,FALSE)</formula>
    </cfRule>
    <cfRule type="expression" dxfId="659" priority="779">
      <formula>IF(AND(AL500&lt;0, RIGHT(TEXT(AL500,"0.#"),1)&lt;&gt;"."),TRUE,FALSE)</formula>
    </cfRule>
    <cfRule type="expression" dxfId="658" priority="780">
      <formula>IF(AND(AL500&lt;0, RIGHT(TEXT(AL500,"0.#"),1)="."),TRUE,FALSE)</formula>
    </cfRule>
  </conditionalFormatting>
  <conditionalFormatting sqref="AL498:AO499">
    <cfRule type="expression" dxfId="657" priority="771">
      <formula>IF(AND(AL498&gt;=0, RIGHT(TEXT(AL498,"0.#"),1)&lt;&gt;"."),TRUE,FALSE)</formula>
    </cfRule>
    <cfRule type="expression" dxfId="656" priority="772">
      <formula>IF(AND(AL498&gt;=0, RIGHT(TEXT(AL498,"0.#"),1)="."),TRUE,FALSE)</formula>
    </cfRule>
    <cfRule type="expression" dxfId="655" priority="773">
      <formula>IF(AND(AL498&lt;0, RIGHT(TEXT(AL498,"0.#"),1)&lt;&gt;"."),TRUE,FALSE)</formula>
    </cfRule>
    <cfRule type="expression" dxfId="654" priority="774">
      <formula>IF(AND(AL498&lt;0, RIGHT(TEXT(AL498,"0.#"),1)="."),TRUE,FALSE)</formula>
    </cfRule>
  </conditionalFormatting>
  <conditionalFormatting sqref="AL533:AO560">
    <cfRule type="expression" dxfId="653" priority="765">
      <formula>IF(AND(AL533&gt;=0, RIGHT(TEXT(AL533,"0.#"),1)&lt;&gt;"."),TRUE,FALSE)</formula>
    </cfRule>
    <cfRule type="expression" dxfId="652" priority="766">
      <formula>IF(AND(AL533&gt;=0, RIGHT(TEXT(AL533,"0.#"),1)="."),TRUE,FALSE)</formula>
    </cfRule>
    <cfRule type="expression" dxfId="651" priority="767">
      <formula>IF(AND(AL533&lt;0, RIGHT(TEXT(AL533,"0.#"),1)&lt;&gt;"."),TRUE,FALSE)</formula>
    </cfRule>
    <cfRule type="expression" dxfId="650" priority="768">
      <formula>IF(AND(AL533&lt;0, RIGHT(TEXT(AL533,"0.#"),1)="."),TRUE,FALSE)</formula>
    </cfRule>
  </conditionalFormatting>
  <conditionalFormatting sqref="AL531:AO532">
    <cfRule type="expression" dxfId="649" priority="759">
      <formula>IF(AND(AL531&gt;=0, RIGHT(TEXT(AL531,"0.#"),1)&lt;&gt;"."),TRUE,FALSE)</formula>
    </cfRule>
    <cfRule type="expression" dxfId="648" priority="760">
      <formula>IF(AND(AL531&gt;=0, RIGHT(TEXT(AL531,"0.#"),1)="."),TRUE,FALSE)</formula>
    </cfRule>
    <cfRule type="expression" dxfId="647" priority="761">
      <formula>IF(AND(AL531&lt;0, RIGHT(TEXT(AL531,"0.#"),1)&lt;&gt;"."),TRUE,FALSE)</formula>
    </cfRule>
    <cfRule type="expression" dxfId="646" priority="762">
      <formula>IF(AND(AL531&lt;0, RIGHT(TEXT(AL531,"0.#"),1)="."),TRUE,FALSE)</formula>
    </cfRule>
  </conditionalFormatting>
  <conditionalFormatting sqref="Y531:Y532">
    <cfRule type="expression" dxfId="645" priority="757">
      <formula>IF(RIGHT(TEXT(Y531,"0.#"),1)=".",FALSE,TRUE)</formula>
    </cfRule>
    <cfRule type="expression" dxfId="644" priority="758">
      <formula>IF(RIGHT(TEXT(Y531,"0.#"),1)=".",TRUE,FALSE)</formula>
    </cfRule>
  </conditionalFormatting>
  <conditionalFormatting sqref="AL566:AO593">
    <cfRule type="expression" dxfId="643" priority="753">
      <formula>IF(AND(AL566&gt;=0, RIGHT(TEXT(AL566,"0.#"),1)&lt;&gt;"."),TRUE,FALSE)</formula>
    </cfRule>
    <cfRule type="expression" dxfId="642" priority="754">
      <formula>IF(AND(AL566&gt;=0, RIGHT(TEXT(AL566,"0.#"),1)="."),TRUE,FALSE)</formula>
    </cfRule>
    <cfRule type="expression" dxfId="641" priority="755">
      <formula>IF(AND(AL566&lt;0, RIGHT(TEXT(AL566,"0.#"),1)&lt;&gt;"."),TRUE,FALSE)</formula>
    </cfRule>
    <cfRule type="expression" dxfId="640" priority="756">
      <formula>IF(AND(AL566&lt;0, RIGHT(TEXT(AL566,"0.#"),1)="."),TRUE,FALSE)</formula>
    </cfRule>
  </conditionalFormatting>
  <conditionalFormatting sqref="Y566:Y593">
    <cfRule type="expression" dxfId="639" priority="751">
      <formula>IF(RIGHT(TEXT(Y566,"0.#"),1)=".",FALSE,TRUE)</formula>
    </cfRule>
    <cfRule type="expression" dxfId="638" priority="752">
      <formula>IF(RIGHT(TEXT(Y566,"0.#"),1)=".",TRUE,FALSE)</formula>
    </cfRule>
  </conditionalFormatting>
  <conditionalFormatting sqref="AL564:AO565">
    <cfRule type="expression" dxfId="637" priority="747">
      <formula>IF(AND(AL564&gt;=0, RIGHT(TEXT(AL564,"0.#"),1)&lt;&gt;"."),TRUE,FALSE)</formula>
    </cfRule>
    <cfRule type="expression" dxfId="636" priority="748">
      <formula>IF(AND(AL564&gt;=0, RIGHT(TEXT(AL564,"0.#"),1)="."),TRUE,FALSE)</formula>
    </cfRule>
    <cfRule type="expression" dxfId="635" priority="749">
      <formula>IF(AND(AL564&lt;0, RIGHT(TEXT(AL564,"0.#"),1)&lt;&gt;"."),TRUE,FALSE)</formula>
    </cfRule>
    <cfRule type="expression" dxfId="634" priority="750">
      <formula>IF(AND(AL564&lt;0, RIGHT(TEXT(AL564,"0.#"),1)="."),TRUE,FALSE)</formula>
    </cfRule>
  </conditionalFormatting>
  <conditionalFormatting sqref="Y564:Y565">
    <cfRule type="expression" dxfId="633" priority="745">
      <formula>IF(RIGHT(TEXT(Y564,"0.#"),1)=".",FALSE,TRUE)</formula>
    </cfRule>
    <cfRule type="expression" dxfId="632" priority="746">
      <formula>IF(RIGHT(TEXT(Y564,"0.#"),1)=".",TRUE,FALSE)</formula>
    </cfRule>
  </conditionalFormatting>
  <conditionalFormatting sqref="AL599:AO626">
    <cfRule type="expression" dxfId="631" priority="741">
      <formula>IF(AND(AL599&gt;=0, RIGHT(TEXT(AL599,"0.#"),1)&lt;&gt;"."),TRUE,FALSE)</formula>
    </cfRule>
    <cfRule type="expression" dxfId="630" priority="742">
      <formula>IF(AND(AL599&gt;=0, RIGHT(TEXT(AL599,"0.#"),1)="."),TRUE,FALSE)</formula>
    </cfRule>
    <cfRule type="expression" dxfId="629" priority="743">
      <formula>IF(AND(AL599&lt;0, RIGHT(TEXT(AL599,"0.#"),1)&lt;&gt;"."),TRUE,FALSE)</formula>
    </cfRule>
    <cfRule type="expression" dxfId="628" priority="744">
      <formula>IF(AND(AL599&lt;0, RIGHT(TEXT(AL599,"0.#"),1)="."),TRUE,FALSE)</formula>
    </cfRule>
  </conditionalFormatting>
  <conditionalFormatting sqref="Y599:Y626">
    <cfRule type="expression" dxfId="627" priority="739">
      <formula>IF(RIGHT(TEXT(Y599,"0.#"),1)=".",FALSE,TRUE)</formula>
    </cfRule>
    <cfRule type="expression" dxfId="626" priority="740">
      <formula>IF(RIGHT(TEXT(Y599,"0.#"),1)=".",TRUE,FALSE)</formula>
    </cfRule>
  </conditionalFormatting>
  <conditionalFormatting sqref="AL597:AO598">
    <cfRule type="expression" dxfId="625" priority="735">
      <formula>IF(AND(AL597&gt;=0, RIGHT(TEXT(AL597,"0.#"),1)&lt;&gt;"."),TRUE,FALSE)</formula>
    </cfRule>
    <cfRule type="expression" dxfId="624" priority="736">
      <formula>IF(AND(AL597&gt;=0, RIGHT(TEXT(AL597,"0.#"),1)="."),TRUE,FALSE)</formula>
    </cfRule>
    <cfRule type="expression" dxfId="623" priority="737">
      <formula>IF(AND(AL597&lt;0, RIGHT(TEXT(AL597,"0.#"),1)&lt;&gt;"."),TRUE,FALSE)</formula>
    </cfRule>
    <cfRule type="expression" dxfId="622" priority="738">
      <formula>IF(AND(AL597&lt;0, RIGHT(TEXT(AL597,"0.#"),1)="."),TRUE,FALSE)</formula>
    </cfRule>
  </conditionalFormatting>
  <conditionalFormatting sqref="Y597:Y598">
    <cfRule type="expression" dxfId="621" priority="733">
      <formula>IF(RIGHT(TEXT(Y597,"0.#"),1)=".",FALSE,TRUE)</formula>
    </cfRule>
    <cfRule type="expression" dxfId="620" priority="734">
      <formula>IF(RIGHT(TEXT(Y597,"0.#"),1)=".",TRUE,FALSE)</formula>
    </cfRule>
  </conditionalFormatting>
  <conditionalFormatting sqref="AU33">
    <cfRule type="expression" dxfId="619" priority="729">
      <formula>IF(RIGHT(TEXT(AU33,"0.#"),1)=".",FALSE,TRUE)</formula>
    </cfRule>
    <cfRule type="expression" dxfId="618" priority="730">
      <formula>IF(RIGHT(TEXT(AU33,"0.#"),1)=".",TRUE,FALSE)</formula>
    </cfRule>
  </conditionalFormatting>
  <conditionalFormatting sqref="AU32">
    <cfRule type="expression" dxfId="617" priority="731">
      <formula>IF(RIGHT(TEXT(AU32,"0.#"),1)=".",FALSE,TRUE)</formula>
    </cfRule>
    <cfRule type="expression" dxfId="616" priority="732">
      <formula>IF(RIGHT(TEXT(AU32,"0.#"),1)=".",TRUE,FALSE)</formula>
    </cfRule>
  </conditionalFormatting>
  <conditionalFormatting sqref="P29:AC29">
    <cfRule type="expression" dxfId="615" priority="727">
      <formula>IF(RIGHT(TEXT(P29,"0.#"),1)=".",FALSE,TRUE)</formula>
    </cfRule>
    <cfRule type="expression" dxfId="614" priority="728">
      <formula>IF(RIGHT(TEXT(P29,"0.#"),1)=".",TRUE,FALSE)</formula>
    </cfRule>
  </conditionalFormatting>
  <conditionalFormatting sqref="AM41">
    <cfRule type="expression" dxfId="613" priority="709">
      <formula>IF(RIGHT(TEXT(AM41,"0.#"),1)=".",FALSE,TRUE)</formula>
    </cfRule>
    <cfRule type="expression" dxfId="612" priority="710">
      <formula>IF(RIGHT(TEXT(AM41,"0.#"),1)=".",TRUE,FALSE)</formula>
    </cfRule>
  </conditionalFormatting>
  <conditionalFormatting sqref="AM40">
    <cfRule type="expression" dxfId="611" priority="711">
      <formula>IF(RIGHT(TEXT(AM40,"0.#"),1)=".",FALSE,TRUE)</formula>
    </cfRule>
    <cfRule type="expression" dxfId="610" priority="712">
      <formula>IF(RIGHT(TEXT(AM40,"0.#"),1)=".",TRUE,FALSE)</formula>
    </cfRule>
  </conditionalFormatting>
  <conditionalFormatting sqref="AE39">
    <cfRule type="expression" dxfId="609" priority="725">
      <formula>IF(RIGHT(TEXT(AE39,"0.#"),1)=".",FALSE,TRUE)</formula>
    </cfRule>
    <cfRule type="expression" dxfId="608" priority="726">
      <formula>IF(RIGHT(TEXT(AE39,"0.#"),1)=".",TRUE,FALSE)</formula>
    </cfRule>
  </conditionalFormatting>
  <conditionalFormatting sqref="AQ39:AQ41">
    <cfRule type="expression" dxfId="607" priority="707">
      <formula>IF(RIGHT(TEXT(AQ39,"0.#"),1)=".",FALSE,TRUE)</formula>
    </cfRule>
    <cfRule type="expression" dxfId="606" priority="708">
      <formula>IF(RIGHT(TEXT(AQ39,"0.#"),1)=".",TRUE,FALSE)</formula>
    </cfRule>
  </conditionalFormatting>
  <conditionalFormatting sqref="AU39:AU41">
    <cfRule type="expression" dxfId="605" priority="705">
      <formula>IF(RIGHT(TEXT(AU39,"0.#"),1)=".",FALSE,TRUE)</formula>
    </cfRule>
    <cfRule type="expression" dxfId="604" priority="706">
      <formula>IF(RIGHT(TEXT(AU39,"0.#"),1)=".",TRUE,FALSE)</formula>
    </cfRule>
  </conditionalFormatting>
  <conditionalFormatting sqref="AI41">
    <cfRule type="expression" dxfId="603" priority="719">
      <formula>IF(RIGHT(TEXT(AI41,"0.#"),1)=".",FALSE,TRUE)</formula>
    </cfRule>
    <cfRule type="expression" dxfId="602" priority="720">
      <formula>IF(RIGHT(TEXT(AI41,"0.#"),1)=".",TRUE,FALSE)</formula>
    </cfRule>
  </conditionalFormatting>
  <conditionalFormatting sqref="AE40">
    <cfRule type="expression" dxfId="601" priority="723">
      <formula>IF(RIGHT(TEXT(AE40,"0.#"),1)=".",FALSE,TRUE)</formula>
    </cfRule>
    <cfRule type="expression" dxfId="600" priority="724">
      <formula>IF(RIGHT(TEXT(AE40,"0.#"),1)=".",TRUE,FALSE)</formula>
    </cfRule>
  </conditionalFormatting>
  <conditionalFormatting sqref="AE41">
    <cfRule type="expression" dxfId="599" priority="721">
      <formula>IF(RIGHT(TEXT(AE41,"0.#"),1)=".",FALSE,TRUE)</formula>
    </cfRule>
    <cfRule type="expression" dxfId="598" priority="722">
      <formula>IF(RIGHT(TEXT(AE41,"0.#"),1)=".",TRUE,FALSE)</formula>
    </cfRule>
  </conditionalFormatting>
  <conditionalFormatting sqref="AM39">
    <cfRule type="expression" dxfId="597" priority="713">
      <formula>IF(RIGHT(TEXT(AM39,"0.#"),1)=".",FALSE,TRUE)</formula>
    </cfRule>
    <cfRule type="expression" dxfId="596" priority="714">
      <formula>IF(RIGHT(TEXT(AM39,"0.#"),1)=".",TRUE,FALSE)</formula>
    </cfRule>
  </conditionalFormatting>
  <conditionalFormatting sqref="AI39">
    <cfRule type="expression" dxfId="595" priority="715">
      <formula>IF(RIGHT(TEXT(AI39,"0.#"),1)=".",FALSE,TRUE)</formula>
    </cfRule>
    <cfRule type="expression" dxfId="594" priority="716">
      <formula>IF(RIGHT(TEXT(AI39,"0.#"),1)=".",TRUE,FALSE)</formula>
    </cfRule>
  </conditionalFormatting>
  <conditionalFormatting sqref="AI40">
    <cfRule type="expression" dxfId="593" priority="717">
      <formula>IF(RIGHT(TEXT(AI40,"0.#"),1)=".",FALSE,TRUE)</formula>
    </cfRule>
    <cfRule type="expression" dxfId="592" priority="718">
      <formula>IF(RIGHT(TEXT(AI40,"0.#"),1)=".",TRUE,FALSE)</formula>
    </cfRule>
  </conditionalFormatting>
  <conditionalFormatting sqref="AM69">
    <cfRule type="expression" dxfId="591" priority="677">
      <formula>IF(RIGHT(TEXT(AM69,"0.#"),1)=".",FALSE,TRUE)</formula>
    </cfRule>
    <cfRule type="expression" dxfId="590" priority="678">
      <formula>IF(RIGHT(TEXT(AM69,"0.#"),1)=".",TRUE,FALSE)</formula>
    </cfRule>
  </conditionalFormatting>
  <conditionalFormatting sqref="AE70">
    <cfRule type="expression" dxfId="589" priority="675">
      <formula>IF(RIGHT(TEXT(AE70,"0.#"),1)=".",FALSE,TRUE)</formula>
    </cfRule>
    <cfRule type="expression" dxfId="588" priority="676">
      <formula>IF(RIGHT(TEXT(AE70,"0.#"),1)=".",TRUE,FALSE)</formula>
    </cfRule>
  </conditionalFormatting>
  <conditionalFormatting sqref="AI70">
    <cfRule type="expression" dxfId="587" priority="673">
      <formula>IF(RIGHT(TEXT(AI70,"0.#"),1)=".",FALSE,TRUE)</formula>
    </cfRule>
    <cfRule type="expression" dxfId="586" priority="674">
      <formula>IF(RIGHT(TEXT(AI70,"0.#"),1)=".",TRUE,FALSE)</formula>
    </cfRule>
  </conditionalFormatting>
  <conditionalFormatting sqref="AE69 AQ69">
    <cfRule type="expression" dxfId="585" priority="681">
      <formula>IF(RIGHT(TEXT(AE69,"0.#"),1)=".",FALSE,TRUE)</formula>
    </cfRule>
    <cfRule type="expression" dxfId="584" priority="682">
      <formula>IF(RIGHT(TEXT(AE69,"0.#"),1)=".",TRUE,FALSE)</formula>
    </cfRule>
  </conditionalFormatting>
  <conditionalFormatting sqref="AI69">
    <cfRule type="expression" dxfId="583" priority="679">
      <formula>IF(RIGHT(TEXT(AI69,"0.#"),1)=".",FALSE,TRUE)</formula>
    </cfRule>
    <cfRule type="expression" dxfId="582" priority="680">
      <formula>IF(RIGHT(TEXT(AI69,"0.#"),1)=".",TRUE,FALSE)</formula>
    </cfRule>
  </conditionalFormatting>
  <conditionalFormatting sqref="AE66 AQ66">
    <cfRule type="expression" dxfId="581" priority="669">
      <formula>IF(RIGHT(TEXT(AE66,"0.#"),1)=".",FALSE,TRUE)</formula>
    </cfRule>
    <cfRule type="expression" dxfId="580" priority="670">
      <formula>IF(RIGHT(TEXT(AE66,"0.#"),1)=".",TRUE,FALSE)</formula>
    </cfRule>
  </conditionalFormatting>
  <conditionalFormatting sqref="AI66">
    <cfRule type="expression" dxfId="579" priority="667">
      <formula>IF(RIGHT(TEXT(AI66,"0.#"),1)=".",FALSE,TRUE)</formula>
    </cfRule>
    <cfRule type="expression" dxfId="578" priority="668">
      <formula>IF(RIGHT(TEXT(AI66,"0.#"),1)=".",TRUE,FALSE)</formula>
    </cfRule>
  </conditionalFormatting>
  <conditionalFormatting sqref="AE67">
    <cfRule type="expression" dxfId="577" priority="663">
      <formula>IF(RIGHT(TEXT(AE67,"0.#"),1)=".",FALSE,TRUE)</formula>
    </cfRule>
    <cfRule type="expression" dxfId="576" priority="664">
      <formula>IF(RIGHT(TEXT(AE67,"0.#"),1)=".",TRUE,FALSE)</formula>
    </cfRule>
  </conditionalFormatting>
  <conditionalFormatting sqref="AI67">
    <cfRule type="expression" dxfId="575" priority="661">
      <formula>IF(RIGHT(TEXT(AI67,"0.#"),1)=".",FALSE,TRUE)</formula>
    </cfRule>
    <cfRule type="expression" dxfId="574" priority="662">
      <formula>IF(RIGHT(TEXT(AI67,"0.#"),1)=".",TRUE,FALSE)</formula>
    </cfRule>
  </conditionalFormatting>
  <conditionalFormatting sqref="AM67">
    <cfRule type="expression" dxfId="573" priority="659">
      <formula>IF(RIGHT(TEXT(AM67,"0.#"),1)=".",FALSE,TRUE)</formula>
    </cfRule>
    <cfRule type="expression" dxfId="572" priority="660">
      <formula>IF(RIGHT(TEXT(AM67,"0.#"),1)=".",TRUE,FALSE)</formula>
    </cfRule>
  </conditionalFormatting>
  <conditionalFormatting sqref="AU66">
    <cfRule type="expression" dxfId="571" priority="655">
      <formula>IF(RIGHT(TEXT(AU66,"0.#"),1)=".",FALSE,TRUE)</formula>
    </cfRule>
    <cfRule type="expression" dxfId="570" priority="656">
      <formula>IF(RIGHT(TEXT(AU66,"0.#"),1)=".",TRUE,FALSE)</formula>
    </cfRule>
  </conditionalFormatting>
  <conditionalFormatting sqref="AU67">
    <cfRule type="expression" dxfId="569" priority="653">
      <formula>IF(RIGHT(TEXT(AU67,"0.#"),1)=".",FALSE,TRUE)</formula>
    </cfRule>
    <cfRule type="expression" dxfId="568" priority="654">
      <formula>IF(RIGHT(TEXT(AU67,"0.#"),1)=".",TRUE,FALSE)</formula>
    </cfRule>
  </conditionalFormatting>
  <conditionalFormatting sqref="AE100 AQ100">
    <cfRule type="expression" dxfId="567" priority="615">
      <formula>IF(RIGHT(TEXT(AE100,"0.#"),1)=".",FALSE,TRUE)</formula>
    </cfRule>
    <cfRule type="expression" dxfId="566" priority="616">
      <formula>IF(RIGHT(TEXT(AE100,"0.#"),1)=".",TRUE,FALSE)</formula>
    </cfRule>
  </conditionalFormatting>
  <conditionalFormatting sqref="AI100">
    <cfRule type="expression" dxfId="565" priority="613">
      <formula>IF(RIGHT(TEXT(AI100,"0.#"),1)=".",FALSE,TRUE)</formula>
    </cfRule>
    <cfRule type="expression" dxfId="564" priority="614">
      <formula>IF(RIGHT(TEXT(AI100,"0.#"),1)=".",TRUE,FALSE)</formula>
    </cfRule>
  </conditionalFormatting>
  <conditionalFormatting sqref="AM100">
    <cfRule type="expression" dxfId="563" priority="611">
      <formula>IF(RIGHT(TEXT(AM100,"0.#"),1)=".",FALSE,TRUE)</formula>
    </cfRule>
    <cfRule type="expression" dxfId="562" priority="612">
      <formula>IF(RIGHT(TEXT(AM100,"0.#"),1)=".",TRUE,FALSE)</formula>
    </cfRule>
  </conditionalFormatting>
  <conditionalFormatting sqref="AE101">
    <cfRule type="expression" dxfId="561" priority="609">
      <formula>IF(RIGHT(TEXT(AE101,"0.#"),1)=".",FALSE,TRUE)</formula>
    </cfRule>
    <cfRule type="expression" dxfId="560" priority="610">
      <formula>IF(RIGHT(TEXT(AE101,"0.#"),1)=".",TRUE,FALSE)</formula>
    </cfRule>
  </conditionalFormatting>
  <conditionalFormatting sqref="AI101">
    <cfRule type="expression" dxfId="559" priority="607">
      <formula>IF(RIGHT(TEXT(AI101,"0.#"),1)=".",FALSE,TRUE)</formula>
    </cfRule>
    <cfRule type="expression" dxfId="558" priority="608">
      <formula>IF(RIGHT(TEXT(AI101,"0.#"),1)=".",TRUE,FALSE)</formula>
    </cfRule>
  </conditionalFormatting>
  <conditionalFormatting sqref="AM101">
    <cfRule type="expression" dxfId="557" priority="605">
      <formula>IF(RIGHT(TEXT(AM101,"0.#"),1)=".",FALSE,TRUE)</formula>
    </cfRule>
    <cfRule type="expression" dxfId="556" priority="606">
      <formula>IF(RIGHT(TEXT(AM101,"0.#"),1)=".",TRUE,FALSE)</formula>
    </cfRule>
  </conditionalFormatting>
  <conditionalFormatting sqref="AQ101">
    <cfRule type="expression" dxfId="555" priority="603">
      <formula>IF(RIGHT(TEXT(AQ101,"0.#"),1)=".",FALSE,TRUE)</formula>
    </cfRule>
    <cfRule type="expression" dxfId="554" priority="604">
      <formula>IF(RIGHT(TEXT(AQ101,"0.#"),1)=".",TRUE,FALSE)</formula>
    </cfRule>
  </conditionalFormatting>
  <conditionalFormatting sqref="AU100">
    <cfRule type="expression" dxfId="553" priority="601">
      <formula>IF(RIGHT(TEXT(AU100,"0.#"),1)=".",FALSE,TRUE)</formula>
    </cfRule>
    <cfRule type="expression" dxfId="552" priority="602">
      <formula>IF(RIGHT(TEXT(AU100,"0.#"),1)=".",TRUE,FALSE)</formula>
    </cfRule>
  </conditionalFormatting>
  <conditionalFormatting sqref="AU101">
    <cfRule type="expression" dxfId="551" priority="599">
      <formula>IF(RIGHT(TEXT(AU101,"0.#"),1)=".",FALSE,TRUE)</formula>
    </cfRule>
    <cfRule type="expression" dxfId="550" priority="600">
      <formula>IF(RIGHT(TEXT(AU101,"0.#"),1)=".",TRUE,FALSE)</formula>
    </cfRule>
  </conditionalFormatting>
  <conditionalFormatting sqref="AE36">
    <cfRule type="expression" dxfId="549" priority="591">
      <formula>IF(RIGHT(TEXT(AE36,"0.#"),1)=".",FALSE,TRUE)</formula>
    </cfRule>
    <cfRule type="expression" dxfId="548" priority="592">
      <formula>IF(RIGHT(TEXT(AE36,"0.#"),1)=".",TRUE,FALSE)</formula>
    </cfRule>
  </conditionalFormatting>
  <conditionalFormatting sqref="AI36">
    <cfRule type="expression" dxfId="547" priority="589">
      <formula>IF(RIGHT(TEXT(AI36,"0.#"),1)=".",FALSE,TRUE)</formula>
    </cfRule>
    <cfRule type="expression" dxfId="546" priority="590">
      <formula>IF(RIGHT(TEXT(AI36,"0.#"),1)=".",TRUE,FALSE)</formula>
    </cfRule>
  </conditionalFormatting>
  <conditionalFormatting sqref="AE35">
    <cfRule type="expression" dxfId="545" priority="597">
      <formula>IF(RIGHT(TEXT(AE35,"0.#"),1)=".",FALSE,TRUE)</formula>
    </cfRule>
    <cfRule type="expression" dxfId="544" priority="598">
      <formula>IF(RIGHT(TEXT(AE35,"0.#"),1)=".",TRUE,FALSE)</formula>
    </cfRule>
  </conditionalFormatting>
  <conditionalFormatting sqref="AI35">
    <cfRule type="expression" dxfId="543" priority="595">
      <formula>IF(RIGHT(TEXT(AI35,"0.#"),1)=".",FALSE,TRUE)</formula>
    </cfRule>
    <cfRule type="expression" dxfId="542" priority="596">
      <formula>IF(RIGHT(TEXT(AI35,"0.#"),1)=".",TRUE,FALSE)</formula>
    </cfRule>
  </conditionalFormatting>
  <conditionalFormatting sqref="AM103">
    <cfRule type="expression" dxfId="541" priority="581">
      <formula>IF(RIGHT(TEXT(AM103,"0.#"),1)=".",FALSE,TRUE)</formula>
    </cfRule>
    <cfRule type="expression" dxfId="540" priority="582">
      <formula>IF(RIGHT(TEXT(AM103,"0.#"),1)=".",TRUE,FALSE)</formula>
    </cfRule>
  </conditionalFormatting>
  <conditionalFormatting sqref="AE104 AM104">
    <cfRule type="expression" dxfId="539" priority="579">
      <formula>IF(RIGHT(TEXT(AE104,"0.#"),1)=".",FALSE,TRUE)</formula>
    </cfRule>
    <cfRule type="expression" dxfId="538" priority="580">
      <formula>IF(RIGHT(TEXT(AE104,"0.#"),1)=".",TRUE,FALSE)</formula>
    </cfRule>
  </conditionalFormatting>
  <conditionalFormatting sqref="AI104">
    <cfRule type="expression" dxfId="537" priority="577">
      <formula>IF(RIGHT(TEXT(AI104,"0.#"),1)=".",FALSE,TRUE)</formula>
    </cfRule>
    <cfRule type="expression" dxfId="536" priority="578">
      <formula>IF(RIGHT(TEXT(AI104,"0.#"),1)=".",TRUE,FALSE)</formula>
    </cfRule>
  </conditionalFormatting>
  <conditionalFormatting sqref="AQ104">
    <cfRule type="expression" dxfId="535" priority="575">
      <formula>IF(RIGHT(TEXT(AQ104,"0.#"),1)=".",FALSE,TRUE)</formula>
    </cfRule>
    <cfRule type="expression" dxfId="534" priority="576">
      <formula>IF(RIGHT(TEXT(AQ104,"0.#"),1)=".",TRUE,FALSE)</formula>
    </cfRule>
  </conditionalFormatting>
  <conditionalFormatting sqref="AE103 AQ103">
    <cfRule type="expression" dxfId="533" priority="585">
      <formula>IF(RIGHT(TEXT(AE103,"0.#"),1)=".",FALSE,TRUE)</formula>
    </cfRule>
    <cfRule type="expression" dxfId="532" priority="586">
      <formula>IF(RIGHT(TEXT(AE103,"0.#"),1)=".",TRUE,FALSE)</formula>
    </cfRule>
  </conditionalFormatting>
  <conditionalFormatting sqref="AI103">
    <cfRule type="expression" dxfId="531" priority="583">
      <formula>IF(RIGHT(TEXT(AI103,"0.#"),1)=".",FALSE,TRUE)</formula>
    </cfRule>
    <cfRule type="expression" dxfId="530" priority="584">
      <formula>IF(RIGHT(TEXT(AI103,"0.#"),1)=".",TRUE,FALSE)</formula>
    </cfRule>
  </conditionalFormatting>
  <conditionalFormatting sqref="AM137">
    <cfRule type="expression" dxfId="529" priority="569">
      <formula>IF(RIGHT(TEXT(AM137,"0.#"),1)=".",FALSE,TRUE)</formula>
    </cfRule>
    <cfRule type="expression" dxfId="528" priority="570">
      <formula>IF(RIGHT(TEXT(AM137,"0.#"),1)=".",TRUE,FALSE)</formula>
    </cfRule>
  </conditionalFormatting>
  <conditionalFormatting sqref="AE138 AM138">
    <cfRule type="expression" dxfId="527" priority="567">
      <formula>IF(RIGHT(TEXT(AE138,"0.#"),1)=".",FALSE,TRUE)</formula>
    </cfRule>
    <cfRule type="expression" dxfId="526" priority="568">
      <formula>IF(RIGHT(TEXT(AE138,"0.#"),1)=".",TRUE,FALSE)</formula>
    </cfRule>
  </conditionalFormatting>
  <conditionalFormatting sqref="AI138">
    <cfRule type="expression" dxfId="525" priority="565">
      <formula>IF(RIGHT(TEXT(AI138,"0.#"),1)=".",FALSE,TRUE)</formula>
    </cfRule>
    <cfRule type="expression" dxfId="524" priority="566">
      <formula>IF(RIGHT(TEXT(AI138,"0.#"),1)=".",TRUE,FALSE)</formula>
    </cfRule>
  </conditionalFormatting>
  <conditionalFormatting sqref="AQ138">
    <cfRule type="expression" dxfId="523" priority="563">
      <formula>IF(RIGHT(TEXT(AQ138,"0.#"),1)=".",FALSE,TRUE)</formula>
    </cfRule>
    <cfRule type="expression" dxfId="522" priority="564">
      <formula>IF(RIGHT(TEXT(AQ138,"0.#"),1)=".",TRUE,FALSE)</formula>
    </cfRule>
  </conditionalFormatting>
  <conditionalFormatting sqref="AE137 AQ137">
    <cfRule type="expression" dxfId="521" priority="573">
      <formula>IF(RIGHT(TEXT(AE137,"0.#"),1)=".",FALSE,TRUE)</formula>
    </cfRule>
    <cfRule type="expression" dxfId="520" priority="574">
      <formula>IF(RIGHT(TEXT(AE137,"0.#"),1)=".",TRUE,FALSE)</formula>
    </cfRule>
  </conditionalFormatting>
  <conditionalFormatting sqref="AI137">
    <cfRule type="expression" dxfId="519" priority="571">
      <formula>IF(RIGHT(TEXT(AI137,"0.#"),1)=".",FALSE,TRUE)</formula>
    </cfRule>
    <cfRule type="expression" dxfId="518" priority="572">
      <formula>IF(RIGHT(TEXT(AI137,"0.#"),1)=".",TRUE,FALSE)</formula>
    </cfRule>
  </conditionalFormatting>
  <conditionalFormatting sqref="AM171">
    <cfRule type="expression" dxfId="517" priority="557">
      <formula>IF(RIGHT(TEXT(AM171,"0.#"),1)=".",FALSE,TRUE)</formula>
    </cfRule>
    <cfRule type="expression" dxfId="516" priority="558">
      <formula>IF(RIGHT(TEXT(AM171,"0.#"),1)=".",TRUE,FALSE)</formula>
    </cfRule>
  </conditionalFormatting>
  <conditionalFormatting sqref="AE172 AM172">
    <cfRule type="expression" dxfId="515" priority="555">
      <formula>IF(RIGHT(TEXT(AE172,"0.#"),1)=".",FALSE,TRUE)</formula>
    </cfRule>
    <cfRule type="expression" dxfId="514" priority="556">
      <formula>IF(RIGHT(TEXT(AE172,"0.#"),1)=".",TRUE,FALSE)</formula>
    </cfRule>
  </conditionalFormatting>
  <conditionalFormatting sqref="AI172">
    <cfRule type="expression" dxfId="513" priority="553">
      <formula>IF(RIGHT(TEXT(AI172,"0.#"),1)=".",FALSE,TRUE)</formula>
    </cfRule>
    <cfRule type="expression" dxfId="512" priority="554">
      <formula>IF(RIGHT(TEXT(AI172,"0.#"),1)=".",TRUE,FALSE)</formula>
    </cfRule>
  </conditionalFormatting>
  <conditionalFormatting sqref="AQ172">
    <cfRule type="expression" dxfId="511" priority="551">
      <formula>IF(RIGHT(TEXT(AQ172,"0.#"),1)=".",FALSE,TRUE)</formula>
    </cfRule>
    <cfRule type="expression" dxfId="510" priority="552">
      <formula>IF(RIGHT(TEXT(AQ172,"0.#"),1)=".",TRUE,FALSE)</formula>
    </cfRule>
  </conditionalFormatting>
  <conditionalFormatting sqref="AE171 AQ171">
    <cfRule type="expression" dxfId="509" priority="561">
      <formula>IF(RIGHT(TEXT(AE171,"0.#"),1)=".",FALSE,TRUE)</formula>
    </cfRule>
    <cfRule type="expression" dxfId="508" priority="562">
      <formula>IF(RIGHT(TEXT(AE171,"0.#"),1)=".",TRUE,FALSE)</formula>
    </cfRule>
  </conditionalFormatting>
  <conditionalFormatting sqref="AI171">
    <cfRule type="expression" dxfId="507" priority="559">
      <formula>IF(RIGHT(TEXT(AI171,"0.#"),1)=".",FALSE,TRUE)</formula>
    </cfRule>
    <cfRule type="expression" dxfId="506" priority="560">
      <formula>IF(RIGHT(TEXT(AI171,"0.#"),1)=".",TRUE,FALSE)</formula>
    </cfRule>
  </conditionalFormatting>
  <conditionalFormatting sqref="AE73">
    <cfRule type="expression" dxfId="505" priority="549">
      <formula>IF(RIGHT(TEXT(AE73,"0.#"),1)=".",FALSE,TRUE)</formula>
    </cfRule>
    <cfRule type="expression" dxfId="504" priority="550">
      <formula>IF(RIGHT(TEXT(AE73,"0.#"),1)=".",TRUE,FALSE)</formula>
    </cfRule>
  </conditionalFormatting>
  <conditionalFormatting sqref="AM75">
    <cfRule type="expression" dxfId="503" priority="533">
      <formula>IF(RIGHT(TEXT(AM75,"0.#"),1)=".",FALSE,TRUE)</formula>
    </cfRule>
    <cfRule type="expression" dxfId="502" priority="534">
      <formula>IF(RIGHT(TEXT(AM75,"0.#"),1)=".",TRUE,FALSE)</formula>
    </cfRule>
  </conditionalFormatting>
  <conditionalFormatting sqref="AE74">
    <cfRule type="expression" dxfId="501" priority="547">
      <formula>IF(RIGHT(TEXT(AE74,"0.#"),1)=".",FALSE,TRUE)</formula>
    </cfRule>
    <cfRule type="expression" dxfId="500" priority="548">
      <formula>IF(RIGHT(TEXT(AE74,"0.#"),1)=".",TRUE,FALSE)</formula>
    </cfRule>
  </conditionalFormatting>
  <conditionalFormatting sqref="AE75">
    <cfRule type="expression" dxfId="499" priority="545">
      <formula>IF(RIGHT(TEXT(AE75,"0.#"),1)=".",FALSE,TRUE)</formula>
    </cfRule>
    <cfRule type="expression" dxfId="498" priority="546">
      <formula>IF(RIGHT(TEXT(AE75,"0.#"),1)=".",TRUE,FALSE)</formula>
    </cfRule>
  </conditionalFormatting>
  <conditionalFormatting sqref="AI75">
    <cfRule type="expression" dxfId="497" priority="543">
      <formula>IF(RIGHT(TEXT(AI75,"0.#"),1)=".",FALSE,TRUE)</formula>
    </cfRule>
    <cfRule type="expression" dxfId="496" priority="544">
      <formula>IF(RIGHT(TEXT(AI75,"0.#"),1)=".",TRUE,FALSE)</formula>
    </cfRule>
  </conditionalFormatting>
  <conditionalFormatting sqref="AI74">
    <cfRule type="expression" dxfId="495" priority="541">
      <formula>IF(RIGHT(TEXT(AI74,"0.#"),1)=".",FALSE,TRUE)</formula>
    </cfRule>
    <cfRule type="expression" dxfId="494" priority="542">
      <formula>IF(RIGHT(TEXT(AI74,"0.#"),1)=".",TRUE,FALSE)</formula>
    </cfRule>
  </conditionalFormatting>
  <conditionalFormatting sqref="AI73">
    <cfRule type="expression" dxfId="493" priority="539">
      <formula>IF(RIGHT(TEXT(AI73,"0.#"),1)=".",FALSE,TRUE)</formula>
    </cfRule>
    <cfRule type="expression" dxfId="492" priority="540">
      <formula>IF(RIGHT(TEXT(AI73,"0.#"),1)=".",TRUE,FALSE)</formula>
    </cfRule>
  </conditionalFormatting>
  <conditionalFormatting sqref="AM73">
    <cfRule type="expression" dxfId="491" priority="537">
      <formula>IF(RIGHT(TEXT(AM73,"0.#"),1)=".",FALSE,TRUE)</formula>
    </cfRule>
    <cfRule type="expression" dxfId="490" priority="538">
      <formula>IF(RIGHT(TEXT(AM73,"0.#"),1)=".",TRUE,FALSE)</formula>
    </cfRule>
  </conditionalFormatting>
  <conditionalFormatting sqref="AM74">
    <cfRule type="expression" dxfId="489" priority="535">
      <formula>IF(RIGHT(TEXT(AM74,"0.#"),1)=".",FALSE,TRUE)</formula>
    </cfRule>
    <cfRule type="expression" dxfId="488" priority="536">
      <formula>IF(RIGHT(TEXT(AM74,"0.#"),1)=".",TRUE,FALSE)</formula>
    </cfRule>
  </conditionalFormatting>
  <conditionalFormatting sqref="AQ73:AQ75">
    <cfRule type="expression" dxfId="487" priority="531">
      <formula>IF(RIGHT(TEXT(AQ73,"0.#"),1)=".",FALSE,TRUE)</formula>
    </cfRule>
    <cfRule type="expression" dxfId="486" priority="532">
      <formula>IF(RIGHT(TEXT(AQ73,"0.#"),1)=".",TRUE,FALSE)</formula>
    </cfRule>
  </conditionalFormatting>
  <conditionalFormatting sqref="AU73:AU75">
    <cfRule type="expression" dxfId="485" priority="529">
      <formula>IF(RIGHT(TEXT(AU73,"0.#"),1)=".",FALSE,TRUE)</formula>
    </cfRule>
    <cfRule type="expression" dxfId="484" priority="530">
      <formula>IF(RIGHT(TEXT(AU73,"0.#"),1)=".",TRUE,FALSE)</formula>
    </cfRule>
  </conditionalFormatting>
  <conditionalFormatting sqref="AE107">
    <cfRule type="expression" dxfId="483" priority="527">
      <formula>IF(RIGHT(TEXT(AE107,"0.#"),1)=".",FALSE,TRUE)</formula>
    </cfRule>
    <cfRule type="expression" dxfId="482" priority="528">
      <formula>IF(RIGHT(TEXT(AE107,"0.#"),1)=".",TRUE,FALSE)</formula>
    </cfRule>
  </conditionalFormatting>
  <conditionalFormatting sqref="AM109">
    <cfRule type="expression" dxfId="481" priority="511">
      <formula>IF(RIGHT(TEXT(AM109,"0.#"),1)=".",FALSE,TRUE)</formula>
    </cfRule>
    <cfRule type="expression" dxfId="480" priority="512">
      <formula>IF(RIGHT(TEXT(AM109,"0.#"),1)=".",TRUE,FALSE)</formula>
    </cfRule>
  </conditionalFormatting>
  <conditionalFormatting sqref="AE108">
    <cfRule type="expression" dxfId="479" priority="525">
      <formula>IF(RIGHT(TEXT(AE108,"0.#"),1)=".",FALSE,TRUE)</formula>
    </cfRule>
    <cfRule type="expression" dxfId="478" priority="526">
      <formula>IF(RIGHT(TEXT(AE108,"0.#"),1)=".",TRUE,FALSE)</formula>
    </cfRule>
  </conditionalFormatting>
  <conditionalFormatting sqref="AE109">
    <cfRule type="expression" dxfId="477" priority="523">
      <formula>IF(RIGHT(TEXT(AE109,"0.#"),1)=".",FALSE,TRUE)</formula>
    </cfRule>
    <cfRule type="expression" dxfId="476" priority="524">
      <formula>IF(RIGHT(TEXT(AE109,"0.#"),1)=".",TRUE,FALSE)</formula>
    </cfRule>
  </conditionalFormatting>
  <conditionalFormatting sqref="AI109">
    <cfRule type="expression" dxfId="475" priority="521">
      <formula>IF(RIGHT(TEXT(AI109,"0.#"),1)=".",FALSE,TRUE)</formula>
    </cfRule>
    <cfRule type="expression" dxfId="474" priority="522">
      <formula>IF(RIGHT(TEXT(AI109,"0.#"),1)=".",TRUE,FALSE)</formula>
    </cfRule>
  </conditionalFormatting>
  <conditionalFormatting sqref="AI108">
    <cfRule type="expression" dxfId="473" priority="519">
      <formula>IF(RIGHT(TEXT(AI108,"0.#"),1)=".",FALSE,TRUE)</formula>
    </cfRule>
    <cfRule type="expression" dxfId="472" priority="520">
      <formula>IF(RIGHT(TEXT(AI108,"0.#"),1)=".",TRUE,FALSE)</formula>
    </cfRule>
  </conditionalFormatting>
  <conditionalFormatting sqref="AI107">
    <cfRule type="expression" dxfId="471" priority="517">
      <formula>IF(RIGHT(TEXT(AI107,"0.#"),1)=".",FALSE,TRUE)</formula>
    </cfRule>
    <cfRule type="expression" dxfId="470" priority="518">
      <formula>IF(RIGHT(TEXT(AI107,"0.#"),1)=".",TRUE,FALSE)</formula>
    </cfRule>
  </conditionalFormatting>
  <conditionalFormatting sqref="AM107">
    <cfRule type="expression" dxfId="469" priority="515">
      <formula>IF(RIGHT(TEXT(AM107,"0.#"),1)=".",FALSE,TRUE)</formula>
    </cfRule>
    <cfRule type="expression" dxfId="468" priority="516">
      <formula>IF(RIGHT(TEXT(AM107,"0.#"),1)=".",TRUE,FALSE)</formula>
    </cfRule>
  </conditionalFormatting>
  <conditionalFormatting sqref="AM108">
    <cfRule type="expression" dxfId="467" priority="513">
      <formula>IF(RIGHT(TEXT(AM108,"0.#"),1)=".",FALSE,TRUE)</formula>
    </cfRule>
    <cfRule type="expression" dxfId="466" priority="514">
      <formula>IF(RIGHT(TEXT(AM108,"0.#"),1)=".",TRUE,FALSE)</formula>
    </cfRule>
  </conditionalFormatting>
  <conditionalFormatting sqref="AQ107:AQ109">
    <cfRule type="expression" dxfId="465" priority="509">
      <formula>IF(RIGHT(TEXT(AQ107,"0.#"),1)=".",FALSE,TRUE)</formula>
    </cfRule>
    <cfRule type="expression" dxfId="464" priority="510">
      <formula>IF(RIGHT(TEXT(AQ107,"0.#"),1)=".",TRUE,FALSE)</formula>
    </cfRule>
  </conditionalFormatting>
  <conditionalFormatting sqref="AU107:AU109">
    <cfRule type="expression" dxfId="463" priority="507">
      <formula>IF(RIGHT(TEXT(AU107,"0.#"),1)=".",FALSE,TRUE)</formula>
    </cfRule>
    <cfRule type="expression" dxfId="462" priority="508">
      <formula>IF(RIGHT(TEXT(AU107,"0.#"),1)=".",TRUE,FALSE)</formula>
    </cfRule>
  </conditionalFormatting>
  <conditionalFormatting sqref="AE141">
    <cfRule type="expression" dxfId="461" priority="505">
      <formula>IF(RIGHT(TEXT(AE141,"0.#"),1)=".",FALSE,TRUE)</formula>
    </cfRule>
    <cfRule type="expression" dxfId="460" priority="506">
      <formula>IF(RIGHT(TEXT(AE141,"0.#"),1)=".",TRUE,FALSE)</formula>
    </cfRule>
  </conditionalFormatting>
  <conditionalFormatting sqref="AM143">
    <cfRule type="expression" dxfId="459" priority="489">
      <formula>IF(RIGHT(TEXT(AM143,"0.#"),1)=".",FALSE,TRUE)</formula>
    </cfRule>
    <cfRule type="expression" dxfId="458" priority="490">
      <formula>IF(RIGHT(TEXT(AM143,"0.#"),1)=".",TRUE,FALSE)</formula>
    </cfRule>
  </conditionalFormatting>
  <conditionalFormatting sqref="AE142">
    <cfRule type="expression" dxfId="457" priority="503">
      <formula>IF(RIGHT(TEXT(AE142,"0.#"),1)=".",FALSE,TRUE)</formula>
    </cfRule>
    <cfRule type="expression" dxfId="456" priority="504">
      <formula>IF(RIGHT(TEXT(AE142,"0.#"),1)=".",TRUE,FALSE)</formula>
    </cfRule>
  </conditionalFormatting>
  <conditionalFormatting sqref="AE143">
    <cfRule type="expression" dxfId="455" priority="501">
      <formula>IF(RIGHT(TEXT(AE143,"0.#"),1)=".",FALSE,TRUE)</formula>
    </cfRule>
    <cfRule type="expression" dxfId="454" priority="502">
      <formula>IF(RIGHT(TEXT(AE143,"0.#"),1)=".",TRUE,FALSE)</formula>
    </cfRule>
  </conditionalFormatting>
  <conditionalFormatting sqref="AI143">
    <cfRule type="expression" dxfId="453" priority="499">
      <formula>IF(RIGHT(TEXT(AI143,"0.#"),1)=".",FALSE,TRUE)</formula>
    </cfRule>
    <cfRule type="expression" dxfId="452" priority="500">
      <formula>IF(RIGHT(TEXT(AI143,"0.#"),1)=".",TRUE,FALSE)</formula>
    </cfRule>
  </conditionalFormatting>
  <conditionalFormatting sqref="AI142">
    <cfRule type="expression" dxfId="451" priority="497">
      <formula>IF(RIGHT(TEXT(AI142,"0.#"),1)=".",FALSE,TRUE)</formula>
    </cfRule>
    <cfRule type="expression" dxfId="450" priority="498">
      <formula>IF(RIGHT(TEXT(AI142,"0.#"),1)=".",TRUE,FALSE)</formula>
    </cfRule>
  </conditionalFormatting>
  <conditionalFormatting sqref="AI141">
    <cfRule type="expression" dxfId="449" priority="495">
      <formula>IF(RIGHT(TEXT(AI141,"0.#"),1)=".",FALSE,TRUE)</formula>
    </cfRule>
    <cfRule type="expression" dxfId="448" priority="496">
      <formula>IF(RIGHT(TEXT(AI141,"0.#"),1)=".",TRUE,FALSE)</formula>
    </cfRule>
  </conditionalFormatting>
  <conditionalFormatting sqref="AM141">
    <cfRule type="expression" dxfId="447" priority="493">
      <formula>IF(RIGHT(TEXT(AM141,"0.#"),1)=".",FALSE,TRUE)</formula>
    </cfRule>
    <cfRule type="expression" dxfId="446" priority="494">
      <formula>IF(RIGHT(TEXT(AM141,"0.#"),1)=".",TRUE,FALSE)</formula>
    </cfRule>
  </conditionalFormatting>
  <conditionalFormatting sqref="AM142">
    <cfRule type="expression" dxfId="445" priority="491">
      <formula>IF(RIGHT(TEXT(AM142,"0.#"),1)=".",FALSE,TRUE)</formula>
    </cfRule>
    <cfRule type="expression" dxfId="444" priority="492">
      <formula>IF(RIGHT(TEXT(AM142,"0.#"),1)=".",TRUE,FALSE)</formula>
    </cfRule>
  </conditionalFormatting>
  <conditionalFormatting sqref="AQ141:AQ143">
    <cfRule type="expression" dxfId="443" priority="487">
      <formula>IF(RIGHT(TEXT(AQ141,"0.#"),1)=".",FALSE,TRUE)</formula>
    </cfRule>
    <cfRule type="expression" dxfId="442" priority="488">
      <formula>IF(RIGHT(TEXT(AQ141,"0.#"),1)=".",TRUE,FALSE)</formula>
    </cfRule>
  </conditionalFormatting>
  <conditionalFormatting sqref="AU141:AU143">
    <cfRule type="expression" dxfId="441" priority="485">
      <formula>IF(RIGHT(TEXT(AU141,"0.#"),1)=".",FALSE,TRUE)</formula>
    </cfRule>
    <cfRule type="expression" dxfId="440" priority="486">
      <formula>IF(RIGHT(TEXT(AU141,"0.#"),1)=".",TRUE,FALSE)</formula>
    </cfRule>
  </conditionalFormatting>
  <conditionalFormatting sqref="AE175">
    <cfRule type="expression" dxfId="439" priority="483">
      <formula>IF(RIGHT(TEXT(AE175,"0.#"),1)=".",FALSE,TRUE)</formula>
    </cfRule>
    <cfRule type="expression" dxfId="438" priority="484">
      <formula>IF(RIGHT(TEXT(AE175,"0.#"),1)=".",TRUE,FALSE)</formula>
    </cfRule>
  </conditionalFormatting>
  <conditionalFormatting sqref="AM177">
    <cfRule type="expression" dxfId="437" priority="467">
      <formula>IF(RIGHT(TEXT(AM177,"0.#"),1)=".",FALSE,TRUE)</formula>
    </cfRule>
    <cfRule type="expression" dxfId="436" priority="468">
      <formula>IF(RIGHT(TEXT(AM177,"0.#"),1)=".",TRUE,FALSE)</formula>
    </cfRule>
  </conditionalFormatting>
  <conditionalFormatting sqref="AE176">
    <cfRule type="expression" dxfId="435" priority="481">
      <formula>IF(RIGHT(TEXT(AE176,"0.#"),1)=".",FALSE,TRUE)</formula>
    </cfRule>
    <cfRule type="expression" dxfId="434" priority="482">
      <formula>IF(RIGHT(TEXT(AE176,"0.#"),1)=".",TRUE,FALSE)</formula>
    </cfRule>
  </conditionalFormatting>
  <conditionalFormatting sqref="AE177">
    <cfRule type="expression" dxfId="433" priority="479">
      <formula>IF(RIGHT(TEXT(AE177,"0.#"),1)=".",FALSE,TRUE)</formula>
    </cfRule>
    <cfRule type="expression" dxfId="432" priority="480">
      <formula>IF(RIGHT(TEXT(AE177,"0.#"),1)=".",TRUE,FALSE)</formula>
    </cfRule>
  </conditionalFormatting>
  <conditionalFormatting sqref="AI177">
    <cfRule type="expression" dxfId="431" priority="477">
      <formula>IF(RIGHT(TEXT(AI177,"0.#"),1)=".",FALSE,TRUE)</formula>
    </cfRule>
    <cfRule type="expression" dxfId="430" priority="478">
      <formula>IF(RIGHT(TEXT(AI177,"0.#"),1)=".",TRUE,FALSE)</formula>
    </cfRule>
  </conditionalFormatting>
  <conditionalFormatting sqref="AI176">
    <cfRule type="expression" dxfId="429" priority="475">
      <formula>IF(RIGHT(TEXT(AI176,"0.#"),1)=".",FALSE,TRUE)</formula>
    </cfRule>
    <cfRule type="expression" dxfId="428" priority="476">
      <formula>IF(RIGHT(TEXT(AI176,"0.#"),1)=".",TRUE,FALSE)</formula>
    </cfRule>
  </conditionalFormatting>
  <conditionalFormatting sqref="AI175">
    <cfRule type="expression" dxfId="427" priority="473">
      <formula>IF(RIGHT(TEXT(AI175,"0.#"),1)=".",FALSE,TRUE)</formula>
    </cfRule>
    <cfRule type="expression" dxfId="426" priority="474">
      <formula>IF(RIGHT(TEXT(AI175,"0.#"),1)=".",TRUE,FALSE)</formula>
    </cfRule>
  </conditionalFormatting>
  <conditionalFormatting sqref="AM175">
    <cfRule type="expression" dxfId="425" priority="471">
      <formula>IF(RIGHT(TEXT(AM175,"0.#"),1)=".",FALSE,TRUE)</formula>
    </cfRule>
    <cfRule type="expression" dxfId="424" priority="472">
      <formula>IF(RIGHT(TEXT(AM175,"0.#"),1)=".",TRUE,FALSE)</formula>
    </cfRule>
  </conditionalFormatting>
  <conditionalFormatting sqref="AM176">
    <cfRule type="expression" dxfId="423" priority="469">
      <formula>IF(RIGHT(TEXT(AM176,"0.#"),1)=".",FALSE,TRUE)</formula>
    </cfRule>
    <cfRule type="expression" dxfId="422" priority="470">
      <formula>IF(RIGHT(TEXT(AM176,"0.#"),1)=".",TRUE,FALSE)</formula>
    </cfRule>
  </conditionalFormatting>
  <conditionalFormatting sqref="AQ175:AQ177">
    <cfRule type="expression" dxfId="421" priority="465">
      <formula>IF(RIGHT(TEXT(AQ175,"0.#"),1)=".",FALSE,TRUE)</formula>
    </cfRule>
    <cfRule type="expression" dxfId="420" priority="466">
      <formula>IF(RIGHT(TEXT(AQ175,"0.#"),1)=".",TRUE,FALSE)</formula>
    </cfRule>
  </conditionalFormatting>
  <conditionalFormatting sqref="AU175:AU177">
    <cfRule type="expression" dxfId="419" priority="463">
      <formula>IF(RIGHT(TEXT(AU175,"0.#"),1)=".",FALSE,TRUE)</formula>
    </cfRule>
    <cfRule type="expression" dxfId="418" priority="464">
      <formula>IF(RIGHT(TEXT(AU175,"0.#"),1)=".",TRUE,FALSE)</formula>
    </cfRule>
  </conditionalFormatting>
  <conditionalFormatting sqref="AE61">
    <cfRule type="expression" dxfId="417" priority="417">
      <formula>IF(RIGHT(TEXT(AE61,"0.#"),1)=".",FALSE,TRUE)</formula>
    </cfRule>
    <cfRule type="expression" dxfId="416" priority="418">
      <formula>IF(RIGHT(TEXT(AE61,"0.#"),1)=".",TRUE,FALSE)</formula>
    </cfRule>
  </conditionalFormatting>
  <conditionalFormatting sqref="AE62">
    <cfRule type="expression" dxfId="415" priority="415">
      <formula>IF(RIGHT(TEXT(AE62,"0.#"),1)=".",FALSE,TRUE)</formula>
    </cfRule>
    <cfRule type="expression" dxfId="414" priority="416">
      <formula>IF(RIGHT(TEXT(AE62,"0.#"),1)=".",TRUE,FALSE)</formula>
    </cfRule>
  </conditionalFormatting>
  <conditionalFormatting sqref="AM61">
    <cfRule type="expression" dxfId="413" priority="405">
      <formula>IF(RIGHT(TEXT(AM61,"0.#"),1)=".",FALSE,TRUE)</formula>
    </cfRule>
    <cfRule type="expression" dxfId="412" priority="406">
      <formula>IF(RIGHT(TEXT(AM61,"0.#"),1)=".",TRUE,FALSE)</formula>
    </cfRule>
  </conditionalFormatting>
  <conditionalFormatting sqref="AE63">
    <cfRule type="expression" dxfId="411" priority="413">
      <formula>IF(RIGHT(TEXT(AE63,"0.#"),1)=".",FALSE,TRUE)</formula>
    </cfRule>
    <cfRule type="expression" dxfId="410" priority="414">
      <formula>IF(RIGHT(TEXT(AE63,"0.#"),1)=".",TRUE,FALSE)</formula>
    </cfRule>
  </conditionalFormatting>
  <conditionalFormatting sqref="AI63">
    <cfRule type="expression" dxfId="409" priority="411">
      <formula>IF(RIGHT(TEXT(AI63,"0.#"),1)=".",FALSE,TRUE)</formula>
    </cfRule>
    <cfRule type="expression" dxfId="408" priority="412">
      <formula>IF(RIGHT(TEXT(AI63,"0.#"),1)=".",TRUE,FALSE)</formula>
    </cfRule>
  </conditionalFormatting>
  <conditionalFormatting sqref="AI62">
    <cfRule type="expression" dxfId="407" priority="409">
      <formula>IF(RIGHT(TEXT(AI62,"0.#"),1)=".",FALSE,TRUE)</formula>
    </cfRule>
    <cfRule type="expression" dxfId="406" priority="410">
      <formula>IF(RIGHT(TEXT(AI62,"0.#"),1)=".",TRUE,FALSE)</formula>
    </cfRule>
  </conditionalFormatting>
  <conditionalFormatting sqref="AI61">
    <cfRule type="expression" dxfId="405" priority="407">
      <formula>IF(RIGHT(TEXT(AI61,"0.#"),1)=".",FALSE,TRUE)</formula>
    </cfRule>
    <cfRule type="expression" dxfId="404" priority="408">
      <formula>IF(RIGHT(TEXT(AI61,"0.#"),1)=".",TRUE,FALSE)</formula>
    </cfRule>
  </conditionalFormatting>
  <conditionalFormatting sqref="AM62">
    <cfRule type="expression" dxfId="403" priority="403">
      <formula>IF(RIGHT(TEXT(AM62,"0.#"),1)=".",FALSE,TRUE)</formula>
    </cfRule>
    <cfRule type="expression" dxfId="402" priority="404">
      <formula>IF(RIGHT(TEXT(AM62,"0.#"),1)=".",TRUE,FALSE)</formula>
    </cfRule>
  </conditionalFormatting>
  <conditionalFormatting sqref="AM63">
    <cfRule type="expression" dxfId="401" priority="401">
      <formula>IF(RIGHT(TEXT(AM63,"0.#"),1)=".",FALSE,TRUE)</formula>
    </cfRule>
    <cfRule type="expression" dxfId="400" priority="402">
      <formula>IF(RIGHT(TEXT(AM63,"0.#"),1)=".",TRUE,FALSE)</formula>
    </cfRule>
  </conditionalFormatting>
  <conditionalFormatting sqref="AQ61:AQ63">
    <cfRule type="expression" dxfId="399" priority="399">
      <formula>IF(RIGHT(TEXT(AQ61,"0.#"),1)=".",FALSE,TRUE)</formula>
    </cfRule>
    <cfRule type="expression" dxfId="398" priority="400">
      <formula>IF(RIGHT(TEXT(AQ61,"0.#"),1)=".",TRUE,FALSE)</formula>
    </cfRule>
  </conditionalFormatting>
  <conditionalFormatting sqref="AU61:AU63">
    <cfRule type="expression" dxfId="397" priority="397">
      <formula>IF(RIGHT(TEXT(AU61,"0.#"),1)=".",FALSE,TRUE)</formula>
    </cfRule>
    <cfRule type="expression" dxfId="396" priority="398">
      <formula>IF(RIGHT(TEXT(AU61,"0.#"),1)=".",TRUE,FALSE)</formula>
    </cfRule>
  </conditionalFormatting>
  <conditionalFormatting sqref="AE95">
    <cfRule type="expression" dxfId="395" priority="395">
      <formula>IF(RIGHT(TEXT(AE95,"0.#"),1)=".",FALSE,TRUE)</formula>
    </cfRule>
    <cfRule type="expression" dxfId="394" priority="396">
      <formula>IF(RIGHT(TEXT(AE95,"0.#"),1)=".",TRUE,FALSE)</formula>
    </cfRule>
  </conditionalFormatting>
  <conditionalFormatting sqref="AE96">
    <cfRule type="expression" dxfId="393" priority="393">
      <formula>IF(RIGHT(TEXT(AE96,"0.#"),1)=".",FALSE,TRUE)</formula>
    </cfRule>
    <cfRule type="expression" dxfId="392" priority="394">
      <formula>IF(RIGHT(TEXT(AE96,"0.#"),1)=".",TRUE,FALSE)</formula>
    </cfRule>
  </conditionalFormatting>
  <conditionalFormatting sqref="AM95">
    <cfRule type="expression" dxfId="391" priority="383">
      <formula>IF(RIGHT(TEXT(AM95,"0.#"),1)=".",FALSE,TRUE)</formula>
    </cfRule>
    <cfRule type="expression" dxfId="390" priority="384">
      <formula>IF(RIGHT(TEXT(AM95,"0.#"),1)=".",TRUE,FALSE)</formula>
    </cfRule>
  </conditionalFormatting>
  <conditionalFormatting sqref="AE97">
    <cfRule type="expression" dxfId="389" priority="391">
      <formula>IF(RIGHT(TEXT(AE97,"0.#"),1)=".",FALSE,TRUE)</formula>
    </cfRule>
    <cfRule type="expression" dxfId="388" priority="392">
      <formula>IF(RIGHT(TEXT(AE97,"0.#"),1)=".",TRUE,FALSE)</formula>
    </cfRule>
  </conditionalFormatting>
  <conditionalFormatting sqref="AI97">
    <cfRule type="expression" dxfId="387" priority="389">
      <formula>IF(RIGHT(TEXT(AI97,"0.#"),1)=".",FALSE,TRUE)</formula>
    </cfRule>
    <cfRule type="expression" dxfId="386" priority="390">
      <formula>IF(RIGHT(TEXT(AI97,"0.#"),1)=".",TRUE,FALSE)</formula>
    </cfRule>
  </conditionalFormatting>
  <conditionalFormatting sqref="AI96">
    <cfRule type="expression" dxfId="385" priority="387">
      <formula>IF(RIGHT(TEXT(AI96,"0.#"),1)=".",FALSE,TRUE)</formula>
    </cfRule>
    <cfRule type="expression" dxfId="384" priority="388">
      <formula>IF(RIGHT(TEXT(AI96,"0.#"),1)=".",TRUE,FALSE)</formula>
    </cfRule>
  </conditionalFormatting>
  <conditionalFormatting sqref="AI95">
    <cfRule type="expression" dxfId="383" priority="385">
      <formula>IF(RIGHT(TEXT(AI95,"0.#"),1)=".",FALSE,TRUE)</formula>
    </cfRule>
    <cfRule type="expression" dxfId="382" priority="386">
      <formula>IF(RIGHT(TEXT(AI95,"0.#"),1)=".",TRUE,FALSE)</formula>
    </cfRule>
  </conditionalFormatting>
  <conditionalFormatting sqref="AM96">
    <cfRule type="expression" dxfId="381" priority="381">
      <formula>IF(RIGHT(TEXT(AM96,"0.#"),1)=".",FALSE,TRUE)</formula>
    </cfRule>
    <cfRule type="expression" dxfId="380" priority="382">
      <formula>IF(RIGHT(TEXT(AM96,"0.#"),1)=".",TRUE,FALSE)</formula>
    </cfRule>
  </conditionalFormatting>
  <conditionalFormatting sqref="AM97">
    <cfRule type="expression" dxfId="379" priority="379">
      <formula>IF(RIGHT(TEXT(AM97,"0.#"),1)=".",FALSE,TRUE)</formula>
    </cfRule>
    <cfRule type="expression" dxfId="378" priority="380">
      <formula>IF(RIGHT(TEXT(AM97,"0.#"),1)=".",TRUE,FALSE)</formula>
    </cfRule>
  </conditionalFormatting>
  <conditionalFormatting sqref="AQ95:AQ97">
    <cfRule type="expression" dxfId="377" priority="377">
      <formula>IF(RIGHT(TEXT(AQ95,"0.#"),1)=".",FALSE,TRUE)</formula>
    </cfRule>
    <cfRule type="expression" dxfId="376" priority="378">
      <formula>IF(RIGHT(TEXT(AQ95,"0.#"),1)=".",TRUE,FALSE)</formula>
    </cfRule>
  </conditionalFormatting>
  <conditionalFormatting sqref="AU95:AU97">
    <cfRule type="expression" dxfId="375" priority="375">
      <formula>IF(RIGHT(TEXT(AU95,"0.#"),1)=".",FALSE,TRUE)</formula>
    </cfRule>
    <cfRule type="expression" dxfId="374" priority="376">
      <formula>IF(RIGHT(TEXT(AU95,"0.#"),1)=".",TRUE,FALSE)</formula>
    </cfRule>
  </conditionalFormatting>
  <conditionalFormatting sqref="AE129">
    <cfRule type="expression" dxfId="373" priority="373">
      <formula>IF(RIGHT(TEXT(AE129,"0.#"),1)=".",FALSE,TRUE)</formula>
    </cfRule>
    <cfRule type="expression" dxfId="372" priority="374">
      <formula>IF(RIGHT(TEXT(AE129,"0.#"),1)=".",TRUE,FALSE)</formula>
    </cfRule>
  </conditionalFormatting>
  <conditionalFormatting sqref="AE130">
    <cfRule type="expression" dxfId="371" priority="371">
      <formula>IF(RIGHT(TEXT(AE130,"0.#"),1)=".",FALSE,TRUE)</formula>
    </cfRule>
    <cfRule type="expression" dxfId="370" priority="372">
      <formula>IF(RIGHT(TEXT(AE130,"0.#"),1)=".",TRUE,FALSE)</formula>
    </cfRule>
  </conditionalFormatting>
  <conditionalFormatting sqref="AM129">
    <cfRule type="expression" dxfId="369" priority="361">
      <formula>IF(RIGHT(TEXT(AM129,"0.#"),1)=".",FALSE,TRUE)</formula>
    </cfRule>
    <cfRule type="expression" dxfId="368" priority="362">
      <formula>IF(RIGHT(TEXT(AM129,"0.#"),1)=".",TRUE,FALSE)</formula>
    </cfRule>
  </conditionalFormatting>
  <conditionalFormatting sqref="AE131">
    <cfRule type="expression" dxfId="367" priority="369">
      <formula>IF(RIGHT(TEXT(AE131,"0.#"),1)=".",FALSE,TRUE)</formula>
    </cfRule>
    <cfRule type="expression" dxfId="366" priority="370">
      <formula>IF(RIGHT(TEXT(AE131,"0.#"),1)=".",TRUE,FALSE)</formula>
    </cfRule>
  </conditionalFormatting>
  <conditionalFormatting sqref="AI131">
    <cfRule type="expression" dxfId="365" priority="367">
      <formula>IF(RIGHT(TEXT(AI131,"0.#"),1)=".",FALSE,TRUE)</formula>
    </cfRule>
    <cfRule type="expression" dxfId="364" priority="368">
      <formula>IF(RIGHT(TEXT(AI131,"0.#"),1)=".",TRUE,FALSE)</formula>
    </cfRule>
  </conditionalFormatting>
  <conditionalFormatting sqref="AI130">
    <cfRule type="expression" dxfId="363" priority="365">
      <formula>IF(RIGHT(TEXT(AI130,"0.#"),1)=".",FALSE,TRUE)</formula>
    </cfRule>
    <cfRule type="expression" dxfId="362" priority="366">
      <formula>IF(RIGHT(TEXT(AI130,"0.#"),1)=".",TRUE,FALSE)</formula>
    </cfRule>
  </conditionalFormatting>
  <conditionalFormatting sqref="AI129">
    <cfRule type="expression" dxfId="361" priority="363">
      <formula>IF(RIGHT(TEXT(AI129,"0.#"),1)=".",FALSE,TRUE)</formula>
    </cfRule>
    <cfRule type="expression" dxfId="360" priority="364">
      <formula>IF(RIGHT(TEXT(AI129,"0.#"),1)=".",TRUE,FALSE)</formula>
    </cfRule>
  </conditionalFormatting>
  <conditionalFormatting sqref="AM130">
    <cfRule type="expression" dxfId="359" priority="359">
      <formula>IF(RIGHT(TEXT(AM130,"0.#"),1)=".",FALSE,TRUE)</formula>
    </cfRule>
    <cfRule type="expression" dxfId="358" priority="360">
      <formula>IF(RIGHT(TEXT(AM130,"0.#"),1)=".",TRUE,FALSE)</formula>
    </cfRule>
  </conditionalFormatting>
  <conditionalFormatting sqref="AM131">
    <cfRule type="expression" dxfId="357" priority="357">
      <formula>IF(RIGHT(TEXT(AM131,"0.#"),1)=".",FALSE,TRUE)</formula>
    </cfRule>
    <cfRule type="expression" dxfId="356" priority="358">
      <formula>IF(RIGHT(TEXT(AM131,"0.#"),1)=".",TRUE,FALSE)</formula>
    </cfRule>
  </conditionalFormatting>
  <conditionalFormatting sqref="AQ129:AQ131">
    <cfRule type="expression" dxfId="355" priority="355">
      <formula>IF(RIGHT(TEXT(AQ129,"0.#"),1)=".",FALSE,TRUE)</formula>
    </cfRule>
    <cfRule type="expression" dxfId="354" priority="356">
      <formula>IF(RIGHT(TEXT(AQ129,"0.#"),1)=".",TRUE,FALSE)</formula>
    </cfRule>
  </conditionalFormatting>
  <conditionalFormatting sqref="AU129:AU131">
    <cfRule type="expression" dxfId="353" priority="353">
      <formula>IF(RIGHT(TEXT(AU129,"0.#"),1)=".",FALSE,TRUE)</formula>
    </cfRule>
    <cfRule type="expression" dxfId="352" priority="354">
      <formula>IF(RIGHT(TEXT(AU129,"0.#"),1)=".",TRUE,FALSE)</formula>
    </cfRule>
  </conditionalFormatting>
  <conditionalFormatting sqref="AE163">
    <cfRule type="expression" dxfId="351" priority="351">
      <formula>IF(RIGHT(TEXT(AE163,"0.#"),1)=".",FALSE,TRUE)</formula>
    </cfRule>
    <cfRule type="expression" dxfId="350" priority="352">
      <formula>IF(RIGHT(TEXT(AE163,"0.#"),1)=".",TRUE,FALSE)</formula>
    </cfRule>
  </conditionalFormatting>
  <conditionalFormatting sqref="AE164">
    <cfRule type="expression" dxfId="349" priority="349">
      <formula>IF(RIGHT(TEXT(AE164,"0.#"),1)=".",FALSE,TRUE)</formula>
    </cfRule>
    <cfRule type="expression" dxfId="348" priority="350">
      <formula>IF(RIGHT(TEXT(AE164,"0.#"),1)=".",TRUE,FALSE)</formula>
    </cfRule>
  </conditionalFormatting>
  <conditionalFormatting sqref="AM163">
    <cfRule type="expression" dxfId="347" priority="339">
      <formula>IF(RIGHT(TEXT(AM163,"0.#"),1)=".",FALSE,TRUE)</formula>
    </cfRule>
    <cfRule type="expression" dxfId="346" priority="340">
      <formula>IF(RIGHT(TEXT(AM163,"0.#"),1)=".",TRUE,FALSE)</formula>
    </cfRule>
  </conditionalFormatting>
  <conditionalFormatting sqref="AE165">
    <cfRule type="expression" dxfId="345" priority="347">
      <formula>IF(RIGHT(TEXT(AE165,"0.#"),1)=".",FALSE,TRUE)</formula>
    </cfRule>
    <cfRule type="expression" dxfId="344" priority="348">
      <formula>IF(RIGHT(TEXT(AE165,"0.#"),1)=".",TRUE,FALSE)</formula>
    </cfRule>
  </conditionalFormatting>
  <conditionalFormatting sqref="AI165">
    <cfRule type="expression" dxfId="343" priority="345">
      <formula>IF(RIGHT(TEXT(AI165,"0.#"),1)=".",FALSE,TRUE)</formula>
    </cfRule>
    <cfRule type="expression" dxfId="342" priority="346">
      <formula>IF(RIGHT(TEXT(AI165,"0.#"),1)=".",TRUE,FALSE)</formula>
    </cfRule>
  </conditionalFormatting>
  <conditionalFormatting sqref="AI164">
    <cfRule type="expression" dxfId="341" priority="343">
      <formula>IF(RIGHT(TEXT(AI164,"0.#"),1)=".",FALSE,TRUE)</formula>
    </cfRule>
    <cfRule type="expression" dxfId="340" priority="344">
      <formula>IF(RIGHT(TEXT(AI164,"0.#"),1)=".",TRUE,FALSE)</formula>
    </cfRule>
  </conditionalFormatting>
  <conditionalFormatting sqref="AI163">
    <cfRule type="expression" dxfId="339" priority="341">
      <formula>IF(RIGHT(TEXT(AI163,"0.#"),1)=".",FALSE,TRUE)</formula>
    </cfRule>
    <cfRule type="expression" dxfId="338" priority="342">
      <formula>IF(RIGHT(TEXT(AI163,"0.#"),1)=".",TRUE,FALSE)</formula>
    </cfRule>
  </conditionalFormatting>
  <conditionalFormatting sqref="AM164">
    <cfRule type="expression" dxfId="337" priority="337">
      <formula>IF(RIGHT(TEXT(AM164,"0.#"),1)=".",FALSE,TRUE)</formula>
    </cfRule>
    <cfRule type="expression" dxfId="336" priority="338">
      <formula>IF(RIGHT(TEXT(AM164,"0.#"),1)=".",TRUE,FALSE)</formula>
    </cfRule>
  </conditionalFormatting>
  <conditionalFormatting sqref="AM165">
    <cfRule type="expression" dxfId="335" priority="335">
      <formula>IF(RIGHT(TEXT(AM165,"0.#"),1)=".",FALSE,TRUE)</formula>
    </cfRule>
    <cfRule type="expression" dxfId="334" priority="336">
      <formula>IF(RIGHT(TEXT(AM165,"0.#"),1)=".",TRUE,FALSE)</formula>
    </cfRule>
  </conditionalFormatting>
  <conditionalFormatting sqref="AQ163:AQ165">
    <cfRule type="expression" dxfId="333" priority="333">
      <formula>IF(RIGHT(TEXT(AQ163,"0.#"),1)=".",FALSE,TRUE)</formula>
    </cfRule>
    <cfRule type="expression" dxfId="332" priority="334">
      <formula>IF(RIGHT(TEXT(AQ163,"0.#"),1)=".",TRUE,FALSE)</formula>
    </cfRule>
  </conditionalFormatting>
  <conditionalFormatting sqref="AU163:AU165">
    <cfRule type="expression" dxfId="331" priority="331">
      <formula>IF(RIGHT(TEXT(AU163,"0.#"),1)=".",FALSE,TRUE)</formula>
    </cfRule>
    <cfRule type="expression" dxfId="330" priority="332">
      <formula>IF(RIGHT(TEXT(AU163,"0.#"),1)=".",TRUE,FALSE)</formula>
    </cfRule>
  </conditionalFormatting>
  <conditionalFormatting sqref="AE197">
    <cfRule type="expression" dxfId="329" priority="329">
      <formula>IF(RIGHT(TEXT(AE197,"0.#"),1)=".",FALSE,TRUE)</formula>
    </cfRule>
    <cfRule type="expression" dxfId="328" priority="330">
      <formula>IF(RIGHT(TEXT(AE197,"0.#"),1)=".",TRUE,FALSE)</formula>
    </cfRule>
  </conditionalFormatting>
  <conditionalFormatting sqref="AE198">
    <cfRule type="expression" dxfId="327" priority="327">
      <formula>IF(RIGHT(TEXT(AE198,"0.#"),1)=".",FALSE,TRUE)</formula>
    </cfRule>
    <cfRule type="expression" dxfId="326" priority="328">
      <formula>IF(RIGHT(TEXT(AE198,"0.#"),1)=".",TRUE,FALSE)</formula>
    </cfRule>
  </conditionalFormatting>
  <conditionalFormatting sqref="AM197">
    <cfRule type="expression" dxfId="325" priority="317">
      <formula>IF(RIGHT(TEXT(AM197,"0.#"),1)=".",FALSE,TRUE)</formula>
    </cfRule>
    <cfRule type="expression" dxfId="324" priority="318">
      <formula>IF(RIGHT(TEXT(AM197,"0.#"),1)=".",TRUE,FALSE)</formula>
    </cfRule>
  </conditionalFormatting>
  <conditionalFormatting sqref="AE199">
    <cfRule type="expression" dxfId="323" priority="325">
      <formula>IF(RIGHT(TEXT(AE199,"0.#"),1)=".",FALSE,TRUE)</formula>
    </cfRule>
    <cfRule type="expression" dxfId="322" priority="326">
      <formula>IF(RIGHT(TEXT(AE199,"0.#"),1)=".",TRUE,FALSE)</formula>
    </cfRule>
  </conditionalFormatting>
  <conditionalFormatting sqref="AI199">
    <cfRule type="expression" dxfId="321" priority="323">
      <formula>IF(RIGHT(TEXT(AI199,"0.#"),1)=".",FALSE,TRUE)</formula>
    </cfRule>
    <cfRule type="expression" dxfId="320" priority="324">
      <formula>IF(RIGHT(TEXT(AI199,"0.#"),1)=".",TRUE,FALSE)</formula>
    </cfRule>
  </conditionalFormatting>
  <conditionalFormatting sqref="AI198">
    <cfRule type="expression" dxfId="319" priority="321">
      <formula>IF(RIGHT(TEXT(AI198,"0.#"),1)=".",FALSE,TRUE)</formula>
    </cfRule>
    <cfRule type="expression" dxfId="318" priority="322">
      <formula>IF(RIGHT(TEXT(AI198,"0.#"),1)=".",TRUE,FALSE)</formula>
    </cfRule>
  </conditionalFormatting>
  <conditionalFormatting sqref="AI197">
    <cfRule type="expression" dxfId="317" priority="319">
      <formula>IF(RIGHT(TEXT(AI197,"0.#"),1)=".",FALSE,TRUE)</formula>
    </cfRule>
    <cfRule type="expression" dxfId="316" priority="320">
      <formula>IF(RIGHT(TEXT(AI197,"0.#"),1)=".",TRUE,FALSE)</formula>
    </cfRule>
  </conditionalFormatting>
  <conditionalFormatting sqref="AM198">
    <cfRule type="expression" dxfId="315" priority="315">
      <formula>IF(RIGHT(TEXT(AM198,"0.#"),1)=".",FALSE,TRUE)</formula>
    </cfRule>
    <cfRule type="expression" dxfId="314" priority="316">
      <formula>IF(RIGHT(TEXT(AM198,"0.#"),1)=".",TRUE,FALSE)</formula>
    </cfRule>
  </conditionalFormatting>
  <conditionalFormatting sqref="AM199">
    <cfRule type="expression" dxfId="313" priority="313">
      <formula>IF(RIGHT(TEXT(AM199,"0.#"),1)=".",FALSE,TRUE)</formula>
    </cfRule>
    <cfRule type="expression" dxfId="312" priority="314">
      <formula>IF(RIGHT(TEXT(AM199,"0.#"),1)=".",TRUE,FALSE)</formula>
    </cfRule>
  </conditionalFormatting>
  <conditionalFormatting sqref="AQ197:AQ199">
    <cfRule type="expression" dxfId="311" priority="311">
      <formula>IF(RIGHT(TEXT(AQ197,"0.#"),1)=".",FALSE,TRUE)</formula>
    </cfRule>
    <cfRule type="expression" dxfId="310" priority="312">
      <formula>IF(RIGHT(TEXT(AQ197,"0.#"),1)=".",TRUE,FALSE)</formula>
    </cfRule>
  </conditionalFormatting>
  <conditionalFormatting sqref="AU197:AU199">
    <cfRule type="expression" dxfId="309" priority="309">
      <formula>IF(RIGHT(TEXT(AU197,"0.#"),1)=".",FALSE,TRUE)</formula>
    </cfRule>
    <cfRule type="expression" dxfId="308" priority="310">
      <formula>IF(RIGHT(TEXT(AU197,"0.#"),1)=".",TRUE,FALSE)</formula>
    </cfRule>
  </conditionalFormatting>
  <conditionalFormatting sqref="AE134 AQ134">
    <cfRule type="expression" dxfId="307" priority="307">
      <formula>IF(RIGHT(TEXT(AE134,"0.#"),1)=".",FALSE,TRUE)</formula>
    </cfRule>
    <cfRule type="expression" dxfId="306" priority="308">
      <formula>IF(RIGHT(TEXT(AE134,"0.#"),1)=".",TRUE,FALSE)</formula>
    </cfRule>
  </conditionalFormatting>
  <conditionalFormatting sqref="AI134">
    <cfRule type="expression" dxfId="305" priority="305">
      <formula>IF(RIGHT(TEXT(AI134,"0.#"),1)=".",FALSE,TRUE)</formula>
    </cfRule>
    <cfRule type="expression" dxfId="304" priority="306">
      <formula>IF(RIGHT(TEXT(AI134,"0.#"),1)=".",TRUE,FALSE)</formula>
    </cfRule>
  </conditionalFormatting>
  <conditionalFormatting sqref="AM134">
    <cfRule type="expression" dxfId="303" priority="303">
      <formula>IF(RIGHT(TEXT(AM134,"0.#"),1)=".",FALSE,TRUE)</formula>
    </cfRule>
    <cfRule type="expression" dxfId="302" priority="304">
      <formula>IF(RIGHT(TEXT(AM134,"0.#"),1)=".",TRUE,FALSE)</formula>
    </cfRule>
  </conditionalFormatting>
  <conditionalFormatting sqref="AE135">
    <cfRule type="expression" dxfId="301" priority="301">
      <formula>IF(RIGHT(TEXT(AE135,"0.#"),1)=".",FALSE,TRUE)</formula>
    </cfRule>
    <cfRule type="expression" dxfId="300" priority="302">
      <formula>IF(RIGHT(TEXT(AE135,"0.#"),1)=".",TRUE,FALSE)</formula>
    </cfRule>
  </conditionalFormatting>
  <conditionalFormatting sqref="AI135">
    <cfRule type="expression" dxfId="299" priority="299">
      <formula>IF(RIGHT(TEXT(AI135,"0.#"),1)=".",FALSE,TRUE)</formula>
    </cfRule>
    <cfRule type="expression" dxfId="298" priority="300">
      <formula>IF(RIGHT(TEXT(AI135,"0.#"),1)=".",TRUE,FALSE)</formula>
    </cfRule>
  </conditionalFormatting>
  <conditionalFormatting sqref="AM135">
    <cfRule type="expression" dxfId="297" priority="297">
      <formula>IF(RIGHT(TEXT(AM135,"0.#"),1)=".",FALSE,TRUE)</formula>
    </cfRule>
    <cfRule type="expression" dxfId="296" priority="298">
      <formula>IF(RIGHT(TEXT(AM135,"0.#"),1)=".",TRUE,FALSE)</formula>
    </cfRule>
  </conditionalFormatting>
  <conditionalFormatting sqref="AQ135">
    <cfRule type="expression" dxfId="295" priority="295">
      <formula>IF(RIGHT(TEXT(AQ135,"0.#"),1)=".",FALSE,TRUE)</formula>
    </cfRule>
    <cfRule type="expression" dxfId="294" priority="296">
      <formula>IF(RIGHT(TEXT(AQ135,"0.#"),1)=".",TRUE,FALSE)</formula>
    </cfRule>
  </conditionalFormatting>
  <conditionalFormatting sqref="AU134">
    <cfRule type="expression" dxfId="293" priority="293">
      <formula>IF(RIGHT(TEXT(AU134,"0.#"),1)=".",FALSE,TRUE)</formula>
    </cfRule>
    <cfRule type="expression" dxfId="292" priority="294">
      <formula>IF(RIGHT(TEXT(AU134,"0.#"),1)=".",TRUE,FALSE)</formula>
    </cfRule>
  </conditionalFormatting>
  <conditionalFormatting sqref="AU135">
    <cfRule type="expression" dxfId="291" priority="291">
      <formula>IF(RIGHT(TEXT(AU135,"0.#"),1)=".",FALSE,TRUE)</formula>
    </cfRule>
    <cfRule type="expression" dxfId="290" priority="292">
      <formula>IF(RIGHT(TEXT(AU135,"0.#"),1)=".",TRUE,FALSE)</formula>
    </cfRule>
  </conditionalFormatting>
  <conditionalFormatting sqref="AE168 AQ168">
    <cfRule type="expression" dxfId="289" priority="289">
      <formula>IF(RIGHT(TEXT(AE168,"0.#"),1)=".",FALSE,TRUE)</formula>
    </cfRule>
    <cfRule type="expression" dxfId="288" priority="290">
      <formula>IF(RIGHT(TEXT(AE168,"0.#"),1)=".",TRUE,FALSE)</formula>
    </cfRule>
  </conditionalFormatting>
  <conditionalFormatting sqref="AI168">
    <cfRule type="expression" dxfId="287" priority="287">
      <formula>IF(RIGHT(TEXT(AI168,"0.#"),1)=".",FALSE,TRUE)</formula>
    </cfRule>
    <cfRule type="expression" dxfId="286" priority="288">
      <formula>IF(RIGHT(TEXT(AI168,"0.#"),1)=".",TRUE,FALSE)</formula>
    </cfRule>
  </conditionalFormatting>
  <conditionalFormatting sqref="AM168">
    <cfRule type="expression" dxfId="285" priority="285">
      <formula>IF(RIGHT(TEXT(AM168,"0.#"),1)=".",FALSE,TRUE)</formula>
    </cfRule>
    <cfRule type="expression" dxfId="284" priority="286">
      <formula>IF(RIGHT(TEXT(AM168,"0.#"),1)=".",TRUE,FALSE)</formula>
    </cfRule>
  </conditionalFormatting>
  <conditionalFormatting sqref="AE169">
    <cfRule type="expression" dxfId="283" priority="283">
      <formula>IF(RIGHT(TEXT(AE169,"0.#"),1)=".",FALSE,TRUE)</formula>
    </cfRule>
    <cfRule type="expression" dxfId="282" priority="284">
      <formula>IF(RIGHT(TEXT(AE169,"0.#"),1)=".",TRUE,FALSE)</formula>
    </cfRule>
  </conditionalFormatting>
  <conditionalFormatting sqref="AI169">
    <cfRule type="expression" dxfId="281" priority="281">
      <formula>IF(RIGHT(TEXT(AI169,"0.#"),1)=".",FALSE,TRUE)</formula>
    </cfRule>
    <cfRule type="expression" dxfId="280" priority="282">
      <formula>IF(RIGHT(TEXT(AI169,"0.#"),1)=".",TRUE,FALSE)</formula>
    </cfRule>
  </conditionalFormatting>
  <conditionalFormatting sqref="AM169">
    <cfRule type="expression" dxfId="279" priority="279">
      <formula>IF(RIGHT(TEXT(AM169,"0.#"),1)=".",FALSE,TRUE)</formula>
    </cfRule>
    <cfRule type="expression" dxfId="278" priority="280">
      <formula>IF(RIGHT(TEXT(AM169,"0.#"),1)=".",TRUE,FALSE)</formula>
    </cfRule>
  </conditionalFormatting>
  <conditionalFormatting sqref="AQ169">
    <cfRule type="expression" dxfId="277" priority="277">
      <formula>IF(RIGHT(TEXT(AQ169,"0.#"),1)=".",FALSE,TRUE)</formula>
    </cfRule>
    <cfRule type="expression" dxfId="276" priority="278">
      <formula>IF(RIGHT(TEXT(AQ169,"0.#"),1)=".",TRUE,FALSE)</formula>
    </cfRule>
  </conditionalFormatting>
  <conditionalFormatting sqref="AU168">
    <cfRule type="expression" dxfId="275" priority="275">
      <formula>IF(RIGHT(TEXT(AU168,"0.#"),1)=".",FALSE,TRUE)</formula>
    </cfRule>
    <cfRule type="expression" dxfId="274" priority="276">
      <formula>IF(RIGHT(TEXT(AU168,"0.#"),1)=".",TRUE,FALSE)</formula>
    </cfRule>
  </conditionalFormatting>
  <conditionalFormatting sqref="AU169">
    <cfRule type="expression" dxfId="273" priority="273">
      <formula>IF(RIGHT(TEXT(AU169,"0.#"),1)=".",FALSE,TRUE)</formula>
    </cfRule>
    <cfRule type="expression" dxfId="272" priority="274">
      <formula>IF(RIGHT(TEXT(AU169,"0.#"),1)=".",TRUE,FALSE)</formula>
    </cfRule>
  </conditionalFormatting>
  <conditionalFormatting sqref="AE90">
    <cfRule type="expression" dxfId="271" priority="271">
      <formula>IF(RIGHT(TEXT(AE90,"0.#"),1)=".",FALSE,TRUE)</formula>
    </cfRule>
    <cfRule type="expression" dxfId="270" priority="272">
      <formula>IF(RIGHT(TEXT(AE90,"0.#"),1)=".",TRUE,FALSE)</formula>
    </cfRule>
  </conditionalFormatting>
  <conditionalFormatting sqref="AE91">
    <cfRule type="expression" dxfId="269" priority="269">
      <formula>IF(RIGHT(TEXT(AE91,"0.#"),1)=".",FALSE,TRUE)</formula>
    </cfRule>
    <cfRule type="expression" dxfId="268" priority="270">
      <formula>IF(RIGHT(TEXT(AE91,"0.#"),1)=".",TRUE,FALSE)</formula>
    </cfRule>
  </conditionalFormatting>
  <conditionalFormatting sqref="AM90">
    <cfRule type="expression" dxfId="267" priority="259">
      <formula>IF(RIGHT(TEXT(AM90,"0.#"),1)=".",FALSE,TRUE)</formula>
    </cfRule>
    <cfRule type="expression" dxfId="266" priority="260">
      <formula>IF(RIGHT(TEXT(AM90,"0.#"),1)=".",TRUE,FALSE)</formula>
    </cfRule>
  </conditionalFormatting>
  <conditionalFormatting sqref="AE92">
    <cfRule type="expression" dxfId="265" priority="267">
      <formula>IF(RIGHT(TEXT(AE92,"0.#"),1)=".",FALSE,TRUE)</formula>
    </cfRule>
    <cfRule type="expression" dxfId="264" priority="268">
      <formula>IF(RIGHT(TEXT(AE92,"0.#"),1)=".",TRUE,FALSE)</formula>
    </cfRule>
  </conditionalFormatting>
  <conditionalFormatting sqref="AI92">
    <cfRule type="expression" dxfId="263" priority="265">
      <formula>IF(RIGHT(TEXT(AI92,"0.#"),1)=".",FALSE,TRUE)</formula>
    </cfRule>
    <cfRule type="expression" dxfId="262" priority="266">
      <formula>IF(RIGHT(TEXT(AI92,"0.#"),1)=".",TRUE,FALSE)</formula>
    </cfRule>
  </conditionalFormatting>
  <conditionalFormatting sqref="AI91">
    <cfRule type="expression" dxfId="261" priority="263">
      <formula>IF(RIGHT(TEXT(AI91,"0.#"),1)=".",FALSE,TRUE)</formula>
    </cfRule>
    <cfRule type="expression" dxfId="260" priority="264">
      <formula>IF(RIGHT(TEXT(AI91,"0.#"),1)=".",TRUE,FALSE)</formula>
    </cfRule>
  </conditionalFormatting>
  <conditionalFormatting sqref="AI90">
    <cfRule type="expression" dxfId="259" priority="261">
      <formula>IF(RIGHT(TEXT(AI90,"0.#"),1)=".",FALSE,TRUE)</formula>
    </cfRule>
    <cfRule type="expression" dxfId="258" priority="262">
      <formula>IF(RIGHT(TEXT(AI90,"0.#"),1)=".",TRUE,FALSE)</formula>
    </cfRule>
  </conditionalFormatting>
  <conditionalFormatting sqref="AM91">
    <cfRule type="expression" dxfId="257" priority="257">
      <formula>IF(RIGHT(TEXT(AM91,"0.#"),1)=".",FALSE,TRUE)</formula>
    </cfRule>
    <cfRule type="expression" dxfId="256" priority="258">
      <formula>IF(RIGHT(TEXT(AM91,"0.#"),1)=".",TRUE,FALSE)</formula>
    </cfRule>
  </conditionalFormatting>
  <conditionalFormatting sqref="AM92">
    <cfRule type="expression" dxfId="255" priority="255">
      <formula>IF(RIGHT(TEXT(AM92,"0.#"),1)=".",FALSE,TRUE)</formula>
    </cfRule>
    <cfRule type="expression" dxfId="254" priority="256">
      <formula>IF(RIGHT(TEXT(AM92,"0.#"),1)=".",TRUE,FALSE)</formula>
    </cfRule>
  </conditionalFormatting>
  <conditionalFormatting sqref="AQ90:AQ92">
    <cfRule type="expression" dxfId="253" priority="253">
      <formula>IF(RIGHT(TEXT(AQ90,"0.#"),1)=".",FALSE,TRUE)</formula>
    </cfRule>
    <cfRule type="expression" dxfId="252" priority="254">
      <formula>IF(RIGHT(TEXT(AQ90,"0.#"),1)=".",TRUE,FALSE)</formula>
    </cfRule>
  </conditionalFormatting>
  <conditionalFormatting sqref="AU90:AU92">
    <cfRule type="expression" dxfId="251" priority="251">
      <formula>IF(RIGHT(TEXT(AU90,"0.#"),1)=".",FALSE,TRUE)</formula>
    </cfRule>
    <cfRule type="expression" dxfId="250" priority="252">
      <formula>IF(RIGHT(TEXT(AU90,"0.#"),1)=".",TRUE,FALSE)</formula>
    </cfRule>
  </conditionalFormatting>
  <conditionalFormatting sqref="AE85">
    <cfRule type="expression" dxfId="249" priority="249">
      <formula>IF(RIGHT(TEXT(AE85,"0.#"),1)=".",FALSE,TRUE)</formula>
    </cfRule>
    <cfRule type="expression" dxfId="248" priority="250">
      <formula>IF(RIGHT(TEXT(AE85,"0.#"),1)=".",TRUE,FALSE)</formula>
    </cfRule>
  </conditionalFormatting>
  <conditionalFormatting sqref="AE86">
    <cfRule type="expression" dxfId="247" priority="247">
      <formula>IF(RIGHT(TEXT(AE86,"0.#"),1)=".",FALSE,TRUE)</formula>
    </cfRule>
    <cfRule type="expression" dxfId="246" priority="248">
      <formula>IF(RIGHT(TEXT(AE86,"0.#"),1)=".",TRUE,FALSE)</formula>
    </cfRule>
  </conditionalFormatting>
  <conditionalFormatting sqref="AM85">
    <cfRule type="expression" dxfId="245" priority="237">
      <formula>IF(RIGHT(TEXT(AM85,"0.#"),1)=".",FALSE,TRUE)</formula>
    </cfRule>
    <cfRule type="expression" dxfId="244" priority="238">
      <formula>IF(RIGHT(TEXT(AM85,"0.#"),1)=".",TRUE,FALSE)</formula>
    </cfRule>
  </conditionalFormatting>
  <conditionalFormatting sqref="AE87">
    <cfRule type="expression" dxfId="243" priority="245">
      <formula>IF(RIGHT(TEXT(AE87,"0.#"),1)=".",FALSE,TRUE)</formula>
    </cfRule>
    <cfRule type="expression" dxfId="242" priority="246">
      <formula>IF(RIGHT(TEXT(AE87,"0.#"),1)=".",TRUE,FALSE)</formula>
    </cfRule>
  </conditionalFormatting>
  <conditionalFormatting sqref="AI87">
    <cfRule type="expression" dxfId="241" priority="243">
      <formula>IF(RIGHT(TEXT(AI87,"0.#"),1)=".",FALSE,TRUE)</formula>
    </cfRule>
    <cfRule type="expression" dxfId="240" priority="244">
      <formula>IF(RIGHT(TEXT(AI87,"0.#"),1)=".",TRUE,FALSE)</formula>
    </cfRule>
  </conditionalFormatting>
  <conditionalFormatting sqref="AI86">
    <cfRule type="expression" dxfId="239" priority="241">
      <formula>IF(RIGHT(TEXT(AI86,"0.#"),1)=".",FALSE,TRUE)</formula>
    </cfRule>
    <cfRule type="expression" dxfId="238" priority="242">
      <formula>IF(RIGHT(TEXT(AI86,"0.#"),1)=".",TRUE,FALSE)</formula>
    </cfRule>
  </conditionalFormatting>
  <conditionalFormatting sqref="AI85">
    <cfRule type="expression" dxfId="237" priority="239">
      <formula>IF(RIGHT(TEXT(AI85,"0.#"),1)=".",FALSE,TRUE)</formula>
    </cfRule>
    <cfRule type="expression" dxfId="236" priority="240">
      <formula>IF(RIGHT(TEXT(AI85,"0.#"),1)=".",TRUE,FALSE)</formula>
    </cfRule>
  </conditionalFormatting>
  <conditionalFormatting sqref="AM86">
    <cfRule type="expression" dxfId="235" priority="235">
      <formula>IF(RIGHT(TEXT(AM86,"0.#"),1)=".",FALSE,TRUE)</formula>
    </cfRule>
    <cfRule type="expression" dxfId="234" priority="236">
      <formula>IF(RIGHT(TEXT(AM86,"0.#"),1)=".",TRUE,FALSE)</formula>
    </cfRule>
  </conditionalFormatting>
  <conditionalFormatting sqref="AM87">
    <cfRule type="expression" dxfId="233" priority="233">
      <formula>IF(RIGHT(TEXT(AM87,"0.#"),1)=".",FALSE,TRUE)</formula>
    </cfRule>
    <cfRule type="expression" dxfId="232" priority="234">
      <formula>IF(RIGHT(TEXT(AM87,"0.#"),1)=".",TRUE,FALSE)</formula>
    </cfRule>
  </conditionalFormatting>
  <conditionalFormatting sqref="AQ85:AQ87">
    <cfRule type="expression" dxfId="231" priority="231">
      <formula>IF(RIGHT(TEXT(AQ85,"0.#"),1)=".",FALSE,TRUE)</formula>
    </cfRule>
    <cfRule type="expression" dxfId="230" priority="232">
      <formula>IF(RIGHT(TEXT(AQ85,"0.#"),1)=".",TRUE,FALSE)</formula>
    </cfRule>
  </conditionalFormatting>
  <conditionalFormatting sqref="AU85:AU87">
    <cfRule type="expression" dxfId="229" priority="229">
      <formula>IF(RIGHT(TEXT(AU85,"0.#"),1)=".",FALSE,TRUE)</formula>
    </cfRule>
    <cfRule type="expression" dxfId="228" priority="230">
      <formula>IF(RIGHT(TEXT(AU85,"0.#"),1)=".",TRUE,FALSE)</formula>
    </cfRule>
  </conditionalFormatting>
  <conditionalFormatting sqref="AE124">
    <cfRule type="expression" dxfId="227" priority="227">
      <formula>IF(RIGHT(TEXT(AE124,"0.#"),1)=".",FALSE,TRUE)</formula>
    </cfRule>
    <cfRule type="expression" dxfId="226" priority="228">
      <formula>IF(RIGHT(TEXT(AE124,"0.#"),1)=".",TRUE,FALSE)</formula>
    </cfRule>
  </conditionalFormatting>
  <conditionalFormatting sqref="AE125">
    <cfRule type="expression" dxfId="225" priority="225">
      <formula>IF(RIGHT(TEXT(AE125,"0.#"),1)=".",FALSE,TRUE)</formula>
    </cfRule>
    <cfRule type="expression" dxfId="224" priority="226">
      <formula>IF(RIGHT(TEXT(AE125,"0.#"),1)=".",TRUE,FALSE)</formula>
    </cfRule>
  </conditionalFormatting>
  <conditionalFormatting sqref="AM124">
    <cfRule type="expression" dxfId="223" priority="215">
      <formula>IF(RIGHT(TEXT(AM124,"0.#"),1)=".",FALSE,TRUE)</formula>
    </cfRule>
    <cfRule type="expression" dxfId="222" priority="216">
      <formula>IF(RIGHT(TEXT(AM124,"0.#"),1)=".",TRUE,FALSE)</formula>
    </cfRule>
  </conditionalFormatting>
  <conditionalFormatting sqref="AE126">
    <cfRule type="expression" dxfId="221" priority="223">
      <formula>IF(RIGHT(TEXT(AE126,"0.#"),1)=".",FALSE,TRUE)</formula>
    </cfRule>
    <cfRule type="expression" dxfId="220" priority="224">
      <formula>IF(RIGHT(TEXT(AE126,"0.#"),1)=".",TRUE,FALSE)</formula>
    </cfRule>
  </conditionalFormatting>
  <conditionalFormatting sqref="AI126">
    <cfRule type="expression" dxfId="219" priority="221">
      <formula>IF(RIGHT(TEXT(AI126,"0.#"),1)=".",FALSE,TRUE)</formula>
    </cfRule>
    <cfRule type="expression" dxfId="218" priority="222">
      <formula>IF(RIGHT(TEXT(AI126,"0.#"),1)=".",TRUE,FALSE)</formula>
    </cfRule>
  </conditionalFormatting>
  <conditionalFormatting sqref="AI125">
    <cfRule type="expression" dxfId="217" priority="219">
      <formula>IF(RIGHT(TEXT(AI125,"0.#"),1)=".",FALSE,TRUE)</formula>
    </cfRule>
    <cfRule type="expression" dxfId="216" priority="220">
      <formula>IF(RIGHT(TEXT(AI125,"0.#"),1)=".",TRUE,FALSE)</formula>
    </cfRule>
  </conditionalFormatting>
  <conditionalFormatting sqref="AI124">
    <cfRule type="expression" dxfId="215" priority="217">
      <formula>IF(RIGHT(TEXT(AI124,"0.#"),1)=".",FALSE,TRUE)</formula>
    </cfRule>
    <cfRule type="expression" dxfId="214" priority="218">
      <formula>IF(RIGHT(TEXT(AI124,"0.#"),1)=".",TRUE,FALSE)</formula>
    </cfRule>
  </conditionalFormatting>
  <conditionalFormatting sqref="AM125">
    <cfRule type="expression" dxfId="213" priority="213">
      <formula>IF(RIGHT(TEXT(AM125,"0.#"),1)=".",FALSE,TRUE)</formula>
    </cfRule>
    <cfRule type="expression" dxfId="212" priority="214">
      <formula>IF(RIGHT(TEXT(AM125,"0.#"),1)=".",TRUE,FALSE)</formula>
    </cfRule>
  </conditionalFormatting>
  <conditionalFormatting sqref="AM126">
    <cfRule type="expression" dxfId="211" priority="211">
      <formula>IF(RIGHT(TEXT(AM126,"0.#"),1)=".",FALSE,TRUE)</formula>
    </cfRule>
    <cfRule type="expression" dxfId="210" priority="212">
      <formula>IF(RIGHT(TEXT(AM126,"0.#"),1)=".",TRUE,FALSE)</formula>
    </cfRule>
  </conditionalFormatting>
  <conditionalFormatting sqref="AQ124:AQ126">
    <cfRule type="expression" dxfId="209" priority="209">
      <formula>IF(RIGHT(TEXT(AQ124,"0.#"),1)=".",FALSE,TRUE)</formula>
    </cfRule>
    <cfRule type="expression" dxfId="208" priority="210">
      <formula>IF(RIGHT(TEXT(AQ124,"0.#"),1)=".",TRUE,FALSE)</formula>
    </cfRule>
  </conditionalFormatting>
  <conditionalFormatting sqref="AU124:AU126">
    <cfRule type="expression" dxfId="207" priority="207">
      <formula>IF(RIGHT(TEXT(AU124,"0.#"),1)=".",FALSE,TRUE)</formula>
    </cfRule>
    <cfRule type="expression" dxfId="206" priority="208">
      <formula>IF(RIGHT(TEXT(AU124,"0.#"),1)=".",TRUE,FALSE)</formula>
    </cfRule>
  </conditionalFormatting>
  <conditionalFormatting sqref="AE119">
    <cfRule type="expression" dxfId="205" priority="205">
      <formula>IF(RIGHT(TEXT(AE119,"0.#"),1)=".",FALSE,TRUE)</formula>
    </cfRule>
    <cfRule type="expression" dxfId="204" priority="206">
      <formula>IF(RIGHT(TEXT(AE119,"0.#"),1)=".",TRUE,FALSE)</formula>
    </cfRule>
  </conditionalFormatting>
  <conditionalFormatting sqref="AE120">
    <cfRule type="expression" dxfId="203" priority="203">
      <formula>IF(RIGHT(TEXT(AE120,"0.#"),1)=".",FALSE,TRUE)</formula>
    </cfRule>
    <cfRule type="expression" dxfId="202" priority="204">
      <formula>IF(RIGHT(TEXT(AE120,"0.#"),1)=".",TRUE,FALSE)</formula>
    </cfRule>
  </conditionalFormatting>
  <conditionalFormatting sqref="AM119">
    <cfRule type="expression" dxfId="201" priority="193">
      <formula>IF(RIGHT(TEXT(AM119,"0.#"),1)=".",FALSE,TRUE)</formula>
    </cfRule>
    <cfRule type="expression" dxfId="200" priority="194">
      <formula>IF(RIGHT(TEXT(AM119,"0.#"),1)=".",TRUE,FALSE)</formula>
    </cfRule>
  </conditionalFormatting>
  <conditionalFormatting sqref="AE121">
    <cfRule type="expression" dxfId="199" priority="201">
      <formula>IF(RIGHT(TEXT(AE121,"0.#"),1)=".",FALSE,TRUE)</formula>
    </cfRule>
    <cfRule type="expression" dxfId="198" priority="202">
      <formula>IF(RIGHT(TEXT(AE121,"0.#"),1)=".",TRUE,FALSE)</formula>
    </cfRule>
  </conditionalFormatting>
  <conditionalFormatting sqref="AI121">
    <cfRule type="expression" dxfId="197" priority="199">
      <formula>IF(RIGHT(TEXT(AI121,"0.#"),1)=".",FALSE,TRUE)</formula>
    </cfRule>
    <cfRule type="expression" dxfId="196" priority="200">
      <formula>IF(RIGHT(TEXT(AI121,"0.#"),1)=".",TRUE,FALSE)</formula>
    </cfRule>
  </conditionalFormatting>
  <conditionalFormatting sqref="AI120">
    <cfRule type="expression" dxfId="195" priority="197">
      <formula>IF(RIGHT(TEXT(AI120,"0.#"),1)=".",FALSE,TRUE)</formula>
    </cfRule>
    <cfRule type="expression" dxfId="194" priority="198">
      <formula>IF(RIGHT(TEXT(AI120,"0.#"),1)=".",TRUE,FALSE)</formula>
    </cfRule>
  </conditionalFormatting>
  <conditionalFormatting sqref="AI119">
    <cfRule type="expression" dxfId="193" priority="195">
      <formula>IF(RIGHT(TEXT(AI119,"0.#"),1)=".",FALSE,TRUE)</formula>
    </cfRule>
    <cfRule type="expression" dxfId="192" priority="196">
      <formula>IF(RIGHT(TEXT(AI119,"0.#"),1)=".",TRUE,FALSE)</formula>
    </cfRule>
  </conditionalFormatting>
  <conditionalFormatting sqref="AM120">
    <cfRule type="expression" dxfId="191" priority="191">
      <formula>IF(RIGHT(TEXT(AM120,"0.#"),1)=".",FALSE,TRUE)</formula>
    </cfRule>
    <cfRule type="expression" dxfId="190" priority="192">
      <formula>IF(RIGHT(TEXT(AM120,"0.#"),1)=".",TRUE,FALSE)</formula>
    </cfRule>
  </conditionalFormatting>
  <conditionalFormatting sqref="AM121">
    <cfRule type="expression" dxfId="189" priority="189">
      <formula>IF(RIGHT(TEXT(AM121,"0.#"),1)=".",FALSE,TRUE)</formula>
    </cfRule>
    <cfRule type="expression" dxfId="188" priority="190">
      <formula>IF(RIGHT(TEXT(AM121,"0.#"),1)=".",TRUE,FALSE)</formula>
    </cfRule>
  </conditionalFormatting>
  <conditionalFormatting sqref="AQ119:AQ121">
    <cfRule type="expression" dxfId="187" priority="187">
      <formula>IF(RIGHT(TEXT(AQ119,"0.#"),1)=".",FALSE,TRUE)</formula>
    </cfRule>
    <cfRule type="expression" dxfId="186" priority="188">
      <formula>IF(RIGHT(TEXT(AQ119,"0.#"),1)=".",TRUE,FALSE)</formula>
    </cfRule>
  </conditionalFormatting>
  <conditionalFormatting sqref="AU119:AU121">
    <cfRule type="expression" dxfId="185" priority="185">
      <formula>IF(RIGHT(TEXT(AU119,"0.#"),1)=".",FALSE,TRUE)</formula>
    </cfRule>
    <cfRule type="expression" dxfId="184" priority="186">
      <formula>IF(RIGHT(TEXT(AU119,"0.#"),1)=".",TRUE,FALSE)</formula>
    </cfRule>
  </conditionalFormatting>
  <conditionalFormatting sqref="AE158">
    <cfRule type="expression" dxfId="183" priority="183">
      <formula>IF(RIGHT(TEXT(AE158,"0.#"),1)=".",FALSE,TRUE)</formula>
    </cfRule>
    <cfRule type="expression" dxfId="182" priority="184">
      <formula>IF(RIGHT(TEXT(AE158,"0.#"),1)=".",TRUE,FALSE)</formula>
    </cfRule>
  </conditionalFormatting>
  <conditionalFormatting sqref="AE159">
    <cfRule type="expression" dxfId="181" priority="181">
      <formula>IF(RIGHT(TEXT(AE159,"0.#"),1)=".",FALSE,TRUE)</formula>
    </cfRule>
    <cfRule type="expression" dxfId="180" priority="182">
      <formula>IF(RIGHT(TEXT(AE159,"0.#"),1)=".",TRUE,FALSE)</formula>
    </cfRule>
  </conditionalFormatting>
  <conditionalFormatting sqref="AM158">
    <cfRule type="expression" dxfId="179" priority="171">
      <formula>IF(RIGHT(TEXT(AM158,"0.#"),1)=".",FALSE,TRUE)</formula>
    </cfRule>
    <cfRule type="expression" dxfId="178" priority="172">
      <formula>IF(RIGHT(TEXT(AM158,"0.#"),1)=".",TRUE,FALSE)</formula>
    </cfRule>
  </conditionalFormatting>
  <conditionalFormatting sqref="AE160">
    <cfRule type="expression" dxfId="177" priority="179">
      <formula>IF(RIGHT(TEXT(AE160,"0.#"),1)=".",FALSE,TRUE)</formula>
    </cfRule>
    <cfRule type="expression" dxfId="176" priority="180">
      <formula>IF(RIGHT(TEXT(AE160,"0.#"),1)=".",TRUE,FALSE)</formula>
    </cfRule>
  </conditionalFormatting>
  <conditionalFormatting sqref="AI160">
    <cfRule type="expression" dxfId="175" priority="177">
      <formula>IF(RIGHT(TEXT(AI160,"0.#"),1)=".",FALSE,TRUE)</formula>
    </cfRule>
    <cfRule type="expression" dxfId="174" priority="178">
      <formula>IF(RIGHT(TEXT(AI160,"0.#"),1)=".",TRUE,FALSE)</formula>
    </cfRule>
  </conditionalFormatting>
  <conditionalFormatting sqref="AI159">
    <cfRule type="expression" dxfId="173" priority="175">
      <formula>IF(RIGHT(TEXT(AI159,"0.#"),1)=".",FALSE,TRUE)</formula>
    </cfRule>
    <cfRule type="expression" dxfId="172" priority="176">
      <formula>IF(RIGHT(TEXT(AI159,"0.#"),1)=".",TRUE,FALSE)</formula>
    </cfRule>
  </conditionalFormatting>
  <conditionalFormatting sqref="AI158">
    <cfRule type="expression" dxfId="171" priority="173">
      <formula>IF(RIGHT(TEXT(AI158,"0.#"),1)=".",FALSE,TRUE)</formula>
    </cfRule>
    <cfRule type="expression" dxfId="170" priority="174">
      <formula>IF(RIGHT(TEXT(AI158,"0.#"),1)=".",TRUE,FALSE)</formula>
    </cfRule>
  </conditionalFormatting>
  <conditionalFormatting sqref="AM159">
    <cfRule type="expression" dxfId="169" priority="169">
      <formula>IF(RIGHT(TEXT(AM159,"0.#"),1)=".",FALSE,TRUE)</formula>
    </cfRule>
    <cfRule type="expression" dxfId="168" priority="170">
      <formula>IF(RIGHT(TEXT(AM159,"0.#"),1)=".",TRUE,FALSE)</formula>
    </cfRule>
  </conditionalFormatting>
  <conditionalFormatting sqref="AM160">
    <cfRule type="expression" dxfId="167" priority="167">
      <formula>IF(RIGHT(TEXT(AM160,"0.#"),1)=".",FALSE,TRUE)</formula>
    </cfRule>
    <cfRule type="expression" dxfId="166" priority="168">
      <formula>IF(RIGHT(TEXT(AM160,"0.#"),1)=".",TRUE,FALSE)</formula>
    </cfRule>
  </conditionalFormatting>
  <conditionalFormatting sqref="AQ158:AQ160">
    <cfRule type="expression" dxfId="165" priority="165">
      <formula>IF(RIGHT(TEXT(AQ158,"0.#"),1)=".",FALSE,TRUE)</formula>
    </cfRule>
    <cfRule type="expression" dxfId="164" priority="166">
      <formula>IF(RIGHT(TEXT(AQ158,"0.#"),1)=".",TRUE,FALSE)</formula>
    </cfRule>
  </conditionalFormatting>
  <conditionalFormatting sqref="AU158:AU160">
    <cfRule type="expression" dxfId="163" priority="163">
      <formula>IF(RIGHT(TEXT(AU158,"0.#"),1)=".",FALSE,TRUE)</formula>
    </cfRule>
    <cfRule type="expression" dxfId="162" priority="164">
      <formula>IF(RIGHT(TEXT(AU158,"0.#"),1)=".",TRUE,FALSE)</formula>
    </cfRule>
  </conditionalFormatting>
  <conditionalFormatting sqref="AE153">
    <cfRule type="expression" dxfId="161" priority="161">
      <formula>IF(RIGHT(TEXT(AE153,"0.#"),1)=".",FALSE,TRUE)</formula>
    </cfRule>
    <cfRule type="expression" dxfId="160" priority="162">
      <formula>IF(RIGHT(TEXT(AE153,"0.#"),1)=".",TRUE,FALSE)</formula>
    </cfRule>
  </conditionalFormatting>
  <conditionalFormatting sqref="AE154">
    <cfRule type="expression" dxfId="159" priority="159">
      <formula>IF(RIGHT(TEXT(AE154,"0.#"),1)=".",FALSE,TRUE)</formula>
    </cfRule>
    <cfRule type="expression" dxfId="158" priority="160">
      <formula>IF(RIGHT(TEXT(AE154,"0.#"),1)=".",TRUE,FALSE)</formula>
    </cfRule>
  </conditionalFormatting>
  <conditionalFormatting sqref="AM153">
    <cfRule type="expression" dxfId="157" priority="149">
      <formula>IF(RIGHT(TEXT(AM153,"0.#"),1)=".",FALSE,TRUE)</formula>
    </cfRule>
    <cfRule type="expression" dxfId="156" priority="150">
      <formula>IF(RIGHT(TEXT(AM153,"0.#"),1)=".",TRUE,FALSE)</formula>
    </cfRule>
  </conditionalFormatting>
  <conditionalFormatting sqref="AE155">
    <cfRule type="expression" dxfId="155" priority="157">
      <formula>IF(RIGHT(TEXT(AE155,"0.#"),1)=".",FALSE,TRUE)</formula>
    </cfRule>
    <cfRule type="expression" dxfId="154" priority="158">
      <formula>IF(RIGHT(TEXT(AE155,"0.#"),1)=".",TRUE,FALSE)</formula>
    </cfRule>
  </conditionalFormatting>
  <conditionalFormatting sqref="AI155">
    <cfRule type="expression" dxfId="153" priority="155">
      <formula>IF(RIGHT(TEXT(AI155,"0.#"),1)=".",FALSE,TRUE)</formula>
    </cfRule>
    <cfRule type="expression" dxfId="152" priority="156">
      <formula>IF(RIGHT(TEXT(AI155,"0.#"),1)=".",TRUE,FALSE)</formula>
    </cfRule>
  </conditionalFormatting>
  <conditionalFormatting sqref="AI154">
    <cfRule type="expression" dxfId="151" priority="153">
      <formula>IF(RIGHT(TEXT(AI154,"0.#"),1)=".",FALSE,TRUE)</formula>
    </cfRule>
    <cfRule type="expression" dxfId="150" priority="154">
      <formula>IF(RIGHT(TEXT(AI154,"0.#"),1)=".",TRUE,FALSE)</formula>
    </cfRule>
  </conditionalFormatting>
  <conditionalFormatting sqref="AI153">
    <cfRule type="expression" dxfId="149" priority="151">
      <formula>IF(RIGHT(TEXT(AI153,"0.#"),1)=".",FALSE,TRUE)</formula>
    </cfRule>
    <cfRule type="expression" dxfId="148" priority="152">
      <formula>IF(RIGHT(TEXT(AI153,"0.#"),1)=".",TRUE,FALSE)</formula>
    </cfRule>
  </conditionalFormatting>
  <conditionalFormatting sqref="AM154">
    <cfRule type="expression" dxfId="147" priority="147">
      <formula>IF(RIGHT(TEXT(AM154,"0.#"),1)=".",FALSE,TRUE)</formula>
    </cfRule>
    <cfRule type="expression" dxfId="146" priority="148">
      <formula>IF(RIGHT(TEXT(AM154,"0.#"),1)=".",TRUE,FALSE)</formula>
    </cfRule>
  </conditionalFormatting>
  <conditionalFormatting sqref="AM155">
    <cfRule type="expression" dxfId="145" priority="145">
      <formula>IF(RIGHT(TEXT(AM155,"0.#"),1)=".",FALSE,TRUE)</formula>
    </cfRule>
    <cfRule type="expression" dxfId="144" priority="146">
      <formula>IF(RIGHT(TEXT(AM155,"0.#"),1)=".",TRUE,FALSE)</formula>
    </cfRule>
  </conditionalFormatting>
  <conditionalFormatting sqref="AQ153:AQ155">
    <cfRule type="expression" dxfId="143" priority="143">
      <formula>IF(RIGHT(TEXT(AQ153,"0.#"),1)=".",FALSE,TRUE)</formula>
    </cfRule>
    <cfRule type="expression" dxfId="142" priority="144">
      <formula>IF(RIGHT(TEXT(AQ153,"0.#"),1)=".",TRUE,FALSE)</formula>
    </cfRule>
  </conditionalFormatting>
  <conditionalFormatting sqref="AU153:AU155">
    <cfRule type="expression" dxfId="141" priority="141">
      <formula>IF(RIGHT(TEXT(AU153,"0.#"),1)=".",FALSE,TRUE)</formula>
    </cfRule>
    <cfRule type="expression" dxfId="140" priority="142">
      <formula>IF(RIGHT(TEXT(AU153,"0.#"),1)=".",TRUE,FALSE)</formula>
    </cfRule>
  </conditionalFormatting>
  <conditionalFormatting sqref="AE192">
    <cfRule type="expression" dxfId="139" priority="139">
      <formula>IF(RIGHT(TEXT(AE192,"0.#"),1)=".",FALSE,TRUE)</formula>
    </cfRule>
    <cfRule type="expression" dxfId="138" priority="140">
      <formula>IF(RIGHT(TEXT(AE192,"0.#"),1)=".",TRUE,FALSE)</formula>
    </cfRule>
  </conditionalFormatting>
  <conditionalFormatting sqref="AE193">
    <cfRule type="expression" dxfId="137" priority="137">
      <formula>IF(RIGHT(TEXT(AE193,"0.#"),1)=".",FALSE,TRUE)</formula>
    </cfRule>
    <cfRule type="expression" dxfId="136" priority="138">
      <formula>IF(RIGHT(TEXT(AE193,"0.#"),1)=".",TRUE,FALSE)</formula>
    </cfRule>
  </conditionalFormatting>
  <conditionalFormatting sqref="AM192">
    <cfRule type="expression" dxfId="135" priority="127">
      <formula>IF(RIGHT(TEXT(AM192,"0.#"),1)=".",FALSE,TRUE)</formula>
    </cfRule>
    <cfRule type="expression" dxfId="134" priority="128">
      <formula>IF(RIGHT(TEXT(AM192,"0.#"),1)=".",TRUE,FALSE)</formula>
    </cfRule>
  </conditionalFormatting>
  <conditionalFormatting sqref="AE194">
    <cfRule type="expression" dxfId="133" priority="135">
      <formula>IF(RIGHT(TEXT(AE194,"0.#"),1)=".",FALSE,TRUE)</formula>
    </cfRule>
    <cfRule type="expression" dxfId="132" priority="136">
      <formula>IF(RIGHT(TEXT(AE194,"0.#"),1)=".",TRUE,FALSE)</formula>
    </cfRule>
  </conditionalFormatting>
  <conditionalFormatting sqref="AI194">
    <cfRule type="expression" dxfId="131" priority="133">
      <formula>IF(RIGHT(TEXT(AI194,"0.#"),1)=".",FALSE,TRUE)</formula>
    </cfRule>
    <cfRule type="expression" dxfId="130" priority="134">
      <formula>IF(RIGHT(TEXT(AI194,"0.#"),1)=".",TRUE,FALSE)</formula>
    </cfRule>
  </conditionalFormatting>
  <conditionalFormatting sqref="AI193">
    <cfRule type="expression" dxfId="129" priority="131">
      <formula>IF(RIGHT(TEXT(AI193,"0.#"),1)=".",FALSE,TRUE)</formula>
    </cfRule>
    <cfRule type="expression" dxfId="128" priority="132">
      <formula>IF(RIGHT(TEXT(AI193,"0.#"),1)=".",TRUE,FALSE)</formula>
    </cfRule>
  </conditionalFormatting>
  <conditionalFormatting sqref="AI192">
    <cfRule type="expression" dxfId="127" priority="129">
      <formula>IF(RIGHT(TEXT(AI192,"0.#"),1)=".",FALSE,TRUE)</formula>
    </cfRule>
    <cfRule type="expression" dxfId="126" priority="130">
      <formula>IF(RIGHT(TEXT(AI192,"0.#"),1)=".",TRUE,FALSE)</formula>
    </cfRule>
  </conditionalFormatting>
  <conditionalFormatting sqref="AM193">
    <cfRule type="expression" dxfId="125" priority="125">
      <formula>IF(RIGHT(TEXT(AM193,"0.#"),1)=".",FALSE,TRUE)</formula>
    </cfRule>
    <cfRule type="expression" dxfId="124" priority="126">
      <formula>IF(RIGHT(TEXT(AM193,"0.#"),1)=".",TRUE,FALSE)</formula>
    </cfRule>
  </conditionalFormatting>
  <conditionalFormatting sqref="AM194">
    <cfRule type="expression" dxfId="123" priority="123">
      <formula>IF(RIGHT(TEXT(AM194,"0.#"),1)=".",FALSE,TRUE)</formula>
    </cfRule>
    <cfRule type="expression" dxfId="122" priority="124">
      <formula>IF(RIGHT(TEXT(AM194,"0.#"),1)=".",TRUE,FALSE)</formula>
    </cfRule>
  </conditionalFormatting>
  <conditionalFormatting sqref="AQ192:AQ194">
    <cfRule type="expression" dxfId="121" priority="121">
      <formula>IF(RIGHT(TEXT(AQ192,"0.#"),1)=".",FALSE,TRUE)</formula>
    </cfRule>
    <cfRule type="expression" dxfId="120" priority="122">
      <formula>IF(RIGHT(TEXT(AQ192,"0.#"),1)=".",TRUE,FALSE)</formula>
    </cfRule>
  </conditionalFormatting>
  <conditionalFormatting sqref="AU192:AU194">
    <cfRule type="expression" dxfId="119" priority="119">
      <formula>IF(RIGHT(TEXT(AU192,"0.#"),1)=".",FALSE,TRUE)</formula>
    </cfRule>
    <cfRule type="expression" dxfId="118" priority="120">
      <formula>IF(RIGHT(TEXT(AU192,"0.#"),1)=".",TRUE,FALSE)</formula>
    </cfRule>
  </conditionalFormatting>
  <conditionalFormatting sqref="AE187">
    <cfRule type="expression" dxfId="117" priority="117">
      <formula>IF(RIGHT(TEXT(AE187,"0.#"),1)=".",FALSE,TRUE)</formula>
    </cfRule>
    <cfRule type="expression" dxfId="116" priority="118">
      <formula>IF(RIGHT(TEXT(AE187,"0.#"),1)=".",TRUE,FALSE)</formula>
    </cfRule>
  </conditionalFormatting>
  <conditionalFormatting sqref="AE188">
    <cfRule type="expression" dxfId="115" priority="115">
      <formula>IF(RIGHT(TEXT(AE188,"0.#"),1)=".",FALSE,TRUE)</formula>
    </cfRule>
    <cfRule type="expression" dxfId="114" priority="116">
      <formula>IF(RIGHT(TEXT(AE188,"0.#"),1)=".",TRUE,FALSE)</formula>
    </cfRule>
  </conditionalFormatting>
  <conditionalFormatting sqref="AM187">
    <cfRule type="expression" dxfId="113" priority="105">
      <formula>IF(RIGHT(TEXT(AM187,"0.#"),1)=".",FALSE,TRUE)</formula>
    </cfRule>
    <cfRule type="expression" dxfId="112" priority="106">
      <formula>IF(RIGHT(TEXT(AM187,"0.#"),1)=".",TRUE,FALSE)</formula>
    </cfRule>
  </conditionalFormatting>
  <conditionalFormatting sqref="AE189">
    <cfRule type="expression" dxfId="111" priority="113">
      <formula>IF(RIGHT(TEXT(AE189,"0.#"),1)=".",FALSE,TRUE)</formula>
    </cfRule>
    <cfRule type="expression" dxfId="110" priority="114">
      <formula>IF(RIGHT(TEXT(AE189,"0.#"),1)=".",TRUE,FALSE)</formula>
    </cfRule>
  </conditionalFormatting>
  <conditionalFormatting sqref="AI189">
    <cfRule type="expression" dxfId="109" priority="111">
      <formula>IF(RIGHT(TEXT(AI189,"0.#"),1)=".",FALSE,TRUE)</formula>
    </cfRule>
    <cfRule type="expression" dxfId="108" priority="112">
      <formula>IF(RIGHT(TEXT(AI189,"0.#"),1)=".",TRUE,FALSE)</formula>
    </cfRule>
  </conditionalFormatting>
  <conditionalFormatting sqref="AI188">
    <cfRule type="expression" dxfId="107" priority="109">
      <formula>IF(RIGHT(TEXT(AI188,"0.#"),1)=".",FALSE,TRUE)</formula>
    </cfRule>
    <cfRule type="expression" dxfId="106" priority="110">
      <formula>IF(RIGHT(TEXT(AI188,"0.#"),1)=".",TRUE,FALSE)</formula>
    </cfRule>
  </conditionalFormatting>
  <conditionalFormatting sqref="AI187">
    <cfRule type="expression" dxfId="105" priority="107">
      <formula>IF(RIGHT(TEXT(AI187,"0.#"),1)=".",FALSE,TRUE)</formula>
    </cfRule>
    <cfRule type="expression" dxfId="104" priority="108">
      <formula>IF(RIGHT(TEXT(AI187,"0.#"),1)=".",TRUE,FALSE)</formula>
    </cfRule>
  </conditionalFormatting>
  <conditionalFormatting sqref="AM188">
    <cfRule type="expression" dxfId="103" priority="103">
      <formula>IF(RIGHT(TEXT(AM188,"0.#"),1)=".",FALSE,TRUE)</formula>
    </cfRule>
    <cfRule type="expression" dxfId="102" priority="104">
      <formula>IF(RIGHT(TEXT(AM188,"0.#"),1)=".",TRUE,FALSE)</formula>
    </cfRule>
  </conditionalFormatting>
  <conditionalFormatting sqref="AM189">
    <cfRule type="expression" dxfId="101" priority="101">
      <formula>IF(RIGHT(TEXT(AM189,"0.#"),1)=".",FALSE,TRUE)</formula>
    </cfRule>
    <cfRule type="expression" dxfId="100" priority="102">
      <formula>IF(RIGHT(TEXT(AM189,"0.#"),1)=".",TRUE,FALSE)</formula>
    </cfRule>
  </conditionalFormatting>
  <conditionalFormatting sqref="AQ187:AQ189">
    <cfRule type="expression" dxfId="99" priority="99">
      <formula>IF(RIGHT(TEXT(AQ187,"0.#"),1)=".",FALSE,TRUE)</formula>
    </cfRule>
    <cfRule type="expression" dxfId="98" priority="100">
      <formula>IF(RIGHT(TEXT(AQ187,"0.#"),1)=".",TRUE,FALSE)</formula>
    </cfRule>
  </conditionalFormatting>
  <conditionalFormatting sqref="AU187:AU189">
    <cfRule type="expression" dxfId="97" priority="97">
      <formula>IF(RIGHT(TEXT(AU187,"0.#"),1)=".",FALSE,TRUE)</formula>
    </cfRule>
    <cfRule type="expression" dxfId="96" priority="98">
      <formula>IF(RIGHT(TEXT(AU187,"0.#"),1)=".",TRUE,FALSE)</formula>
    </cfRule>
  </conditionalFormatting>
  <conditionalFormatting sqref="AE56">
    <cfRule type="expression" dxfId="95" priority="95">
      <formula>IF(RIGHT(TEXT(AE56,"0.#"),1)=".",FALSE,TRUE)</formula>
    </cfRule>
    <cfRule type="expression" dxfId="94" priority="96">
      <formula>IF(RIGHT(TEXT(AE56,"0.#"),1)=".",TRUE,FALSE)</formula>
    </cfRule>
  </conditionalFormatting>
  <conditionalFormatting sqref="AE57">
    <cfRule type="expression" dxfId="93" priority="93">
      <formula>IF(RIGHT(TEXT(AE57,"0.#"),1)=".",FALSE,TRUE)</formula>
    </cfRule>
    <cfRule type="expression" dxfId="92" priority="94">
      <formula>IF(RIGHT(TEXT(AE57,"0.#"),1)=".",TRUE,FALSE)</formula>
    </cfRule>
  </conditionalFormatting>
  <conditionalFormatting sqref="AM56">
    <cfRule type="expression" dxfId="91" priority="83">
      <formula>IF(RIGHT(TEXT(AM56,"0.#"),1)=".",FALSE,TRUE)</formula>
    </cfRule>
    <cfRule type="expression" dxfId="90" priority="84">
      <formula>IF(RIGHT(TEXT(AM56,"0.#"),1)=".",TRUE,FALSE)</formula>
    </cfRule>
  </conditionalFormatting>
  <conditionalFormatting sqref="AE58">
    <cfRule type="expression" dxfId="89" priority="91">
      <formula>IF(RIGHT(TEXT(AE58,"0.#"),1)=".",FALSE,TRUE)</formula>
    </cfRule>
    <cfRule type="expression" dxfId="88" priority="92">
      <formula>IF(RIGHT(TEXT(AE58,"0.#"),1)=".",TRUE,FALSE)</formula>
    </cfRule>
  </conditionalFormatting>
  <conditionalFormatting sqref="AI58">
    <cfRule type="expression" dxfId="87" priority="89">
      <formula>IF(RIGHT(TEXT(AI58,"0.#"),1)=".",FALSE,TRUE)</formula>
    </cfRule>
    <cfRule type="expression" dxfId="86" priority="90">
      <formula>IF(RIGHT(TEXT(AI58,"0.#"),1)=".",TRUE,FALSE)</formula>
    </cfRule>
  </conditionalFormatting>
  <conditionalFormatting sqref="AI57">
    <cfRule type="expression" dxfId="85" priority="87">
      <formula>IF(RIGHT(TEXT(AI57,"0.#"),1)=".",FALSE,TRUE)</formula>
    </cfRule>
    <cfRule type="expression" dxfId="84" priority="88">
      <formula>IF(RIGHT(TEXT(AI57,"0.#"),1)=".",TRUE,FALSE)</formula>
    </cfRule>
  </conditionalFormatting>
  <conditionalFormatting sqref="AI56">
    <cfRule type="expression" dxfId="83" priority="85">
      <formula>IF(RIGHT(TEXT(AI56,"0.#"),1)=".",FALSE,TRUE)</formula>
    </cfRule>
    <cfRule type="expression" dxfId="82" priority="86">
      <formula>IF(RIGHT(TEXT(AI56,"0.#"),1)=".",TRUE,FALSE)</formula>
    </cfRule>
  </conditionalFormatting>
  <conditionalFormatting sqref="AM57">
    <cfRule type="expression" dxfId="81" priority="81">
      <formula>IF(RIGHT(TEXT(AM57,"0.#"),1)=".",FALSE,TRUE)</formula>
    </cfRule>
    <cfRule type="expression" dxfId="80" priority="82">
      <formula>IF(RIGHT(TEXT(AM57,"0.#"),1)=".",TRUE,FALSE)</formula>
    </cfRule>
  </conditionalFormatting>
  <conditionalFormatting sqref="AM58">
    <cfRule type="expression" dxfId="79" priority="79">
      <formula>IF(RIGHT(TEXT(AM58,"0.#"),1)=".",FALSE,TRUE)</formula>
    </cfRule>
    <cfRule type="expression" dxfId="78" priority="80">
      <formula>IF(RIGHT(TEXT(AM58,"0.#"),1)=".",TRUE,FALSE)</formula>
    </cfRule>
  </conditionalFormatting>
  <conditionalFormatting sqref="AQ56:AQ58">
    <cfRule type="expression" dxfId="77" priority="77">
      <formula>IF(RIGHT(TEXT(AQ56,"0.#"),1)=".",FALSE,TRUE)</formula>
    </cfRule>
    <cfRule type="expression" dxfId="76" priority="78">
      <formula>IF(RIGHT(TEXT(AQ56,"0.#"),1)=".",TRUE,FALSE)</formula>
    </cfRule>
  </conditionalFormatting>
  <conditionalFormatting sqref="AU56:AU58">
    <cfRule type="expression" dxfId="75" priority="75">
      <formula>IF(RIGHT(TEXT(AU56,"0.#"),1)=".",FALSE,TRUE)</formula>
    </cfRule>
    <cfRule type="expression" dxfId="74" priority="76">
      <formula>IF(RIGHT(TEXT(AU56,"0.#"),1)=".",TRUE,FALSE)</formula>
    </cfRule>
  </conditionalFormatting>
  <conditionalFormatting sqref="AE51">
    <cfRule type="expression" dxfId="73" priority="73">
      <formula>IF(RIGHT(TEXT(AE51,"0.#"),1)=".",FALSE,TRUE)</formula>
    </cfRule>
    <cfRule type="expression" dxfId="72" priority="74">
      <formula>IF(RIGHT(TEXT(AE51,"0.#"),1)=".",TRUE,FALSE)</formula>
    </cfRule>
  </conditionalFormatting>
  <conditionalFormatting sqref="AE52">
    <cfRule type="expression" dxfId="71" priority="71">
      <formula>IF(RIGHT(TEXT(AE52,"0.#"),1)=".",FALSE,TRUE)</formula>
    </cfRule>
    <cfRule type="expression" dxfId="70" priority="72">
      <formula>IF(RIGHT(TEXT(AE52,"0.#"),1)=".",TRUE,FALSE)</formula>
    </cfRule>
  </conditionalFormatting>
  <conditionalFormatting sqref="AM51">
    <cfRule type="expression" dxfId="69" priority="61">
      <formula>IF(RIGHT(TEXT(AM51,"0.#"),1)=".",FALSE,TRUE)</formula>
    </cfRule>
    <cfRule type="expression" dxfId="68" priority="62">
      <formula>IF(RIGHT(TEXT(AM51,"0.#"),1)=".",TRUE,FALSE)</formula>
    </cfRule>
  </conditionalFormatting>
  <conditionalFormatting sqref="AE53">
    <cfRule type="expression" dxfId="67" priority="69">
      <formula>IF(RIGHT(TEXT(AE53,"0.#"),1)=".",FALSE,TRUE)</formula>
    </cfRule>
    <cfRule type="expression" dxfId="66" priority="70">
      <formula>IF(RIGHT(TEXT(AE53,"0.#"),1)=".",TRUE,FALSE)</formula>
    </cfRule>
  </conditionalFormatting>
  <conditionalFormatting sqref="AI53">
    <cfRule type="expression" dxfId="65" priority="67">
      <formula>IF(RIGHT(TEXT(AI53,"0.#"),1)=".",FALSE,TRUE)</formula>
    </cfRule>
    <cfRule type="expression" dxfId="64" priority="68">
      <formula>IF(RIGHT(TEXT(AI53,"0.#"),1)=".",TRUE,FALSE)</formula>
    </cfRule>
  </conditionalFormatting>
  <conditionalFormatting sqref="AI52">
    <cfRule type="expression" dxfId="63" priority="65">
      <formula>IF(RIGHT(TEXT(AI52,"0.#"),1)=".",FALSE,TRUE)</formula>
    </cfRule>
    <cfRule type="expression" dxfId="62" priority="66">
      <formula>IF(RIGHT(TEXT(AI52,"0.#"),1)=".",TRUE,FALSE)</formula>
    </cfRule>
  </conditionalFormatting>
  <conditionalFormatting sqref="AI51">
    <cfRule type="expression" dxfId="61" priority="63">
      <formula>IF(RIGHT(TEXT(AI51,"0.#"),1)=".",FALSE,TRUE)</formula>
    </cfRule>
    <cfRule type="expression" dxfId="60" priority="64">
      <formula>IF(RIGHT(TEXT(AI51,"0.#"),1)=".",TRUE,FALSE)</formula>
    </cfRule>
  </conditionalFormatting>
  <conditionalFormatting sqref="AM52">
    <cfRule type="expression" dxfId="59" priority="59">
      <formula>IF(RIGHT(TEXT(AM52,"0.#"),1)=".",FALSE,TRUE)</formula>
    </cfRule>
    <cfRule type="expression" dxfId="58" priority="60">
      <formula>IF(RIGHT(TEXT(AM52,"0.#"),1)=".",TRUE,FALSE)</formula>
    </cfRule>
  </conditionalFormatting>
  <conditionalFormatting sqref="AM53">
    <cfRule type="expression" dxfId="57" priority="57">
      <formula>IF(RIGHT(TEXT(AM53,"0.#"),1)=".",FALSE,TRUE)</formula>
    </cfRule>
    <cfRule type="expression" dxfId="56" priority="58">
      <formula>IF(RIGHT(TEXT(AM53,"0.#"),1)=".",TRUE,FALSE)</formula>
    </cfRule>
  </conditionalFormatting>
  <conditionalFormatting sqref="AQ51:AQ53">
    <cfRule type="expression" dxfId="55" priority="55">
      <formula>IF(RIGHT(TEXT(AQ51,"0.#"),1)=".",FALSE,TRUE)</formula>
    </cfRule>
    <cfRule type="expression" dxfId="54" priority="56">
      <formula>IF(RIGHT(TEXT(AQ51,"0.#"),1)=".",TRUE,FALSE)</formula>
    </cfRule>
  </conditionalFormatting>
  <conditionalFormatting sqref="AU51:AU53">
    <cfRule type="expression" dxfId="53" priority="53">
      <formula>IF(RIGHT(TEXT(AU51,"0.#"),1)=".",FALSE,TRUE)</formula>
    </cfRule>
    <cfRule type="expression" dxfId="52" priority="54">
      <formula>IF(RIGHT(TEXT(AU51,"0.#"),1)=".",TRUE,FALSE)</formula>
    </cfRule>
  </conditionalFormatting>
  <conditionalFormatting sqref="Y366">
    <cfRule type="expression" dxfId="51" priority="51">
      <formula>IF(RIGHT(TEXT(Y366,"0.#"),1)=".",FALSE,TRUE)</formula>
    </cfRule>
    <cfRule type="expression" dxfId="50" priority="52">
      <formula>IF(RIGHT(TEXT(Y366,"0.#"),1)=".",TRUE,FALSE)</formula>
    </cfRule>
  </conditionalFormatting>
  <conditionalFormatting sqref="AL433:AO433">
    <cfRule type="expression" dxfId="49" priority="47">
      <formula>IF(AND(AL433&gt;=0, RIGHT(TEXT(AL433,"0.#"),1)&lt;&gt;"."),TRUE,FALSE)</formula>
    </cfRule>
    <cfRule type="expression" dxfId="48" priority="48">
      <formula>IF(AND(AL433&gt;=0, RIGHT(TEXT(AL433,"0.#"),1)="."),TRUE,FALSE)</formula>
    </cfRule>
    <cfRule type="expression" dxfId="47" priority="49">
      <formula>IF(AND(AL433&lt;0, RIGHT(TEXT(AL433,"0.#"),1)&lt;&gt;"."),TRUE,FALSE)</formula>
    </cfRule>
    <cfRule type="expression" dxfId="46" priority="50">
      <formula>IF(AND(AL433&lt;0, RIGHT(TEXT(AL433,"0.#"),1)="."),TRUE,FALSE)</formula>
    </cfRule>
  </conditionalFormatting>
  <conditionalFormatting sqref="AL434:AO434">
    <cfRule type="expression" dxfId="45" priority="43">
      <formula>IF(AND(AL434&gt;=0, RIGHT(TEXT(AL434,"0.#"),1)&lt;&gt;"."),TRUE,FALSE)</formula>
    </cfRule>
    <cfRule type="expression" dxfId="44" priority="44">
      <formula>IF(AND(AL434&gt;=0, RIGHT(TEXT(AL434,"0.#"),1)="."),TRUE,FALSE)</formula>
    </cfRule>
    <cfRule type="expression" dxfId="43" priority="45">
      <formula>IF(AND(AL434&lt;0, RIGHT(TEXT(AL434,"0.#"),1)&lt;&gt;"."),TRUE,FALSE)</formula>
    </cfRule>
    <cfRule type="expression" dxfId="42" priority="46">
      <formula>IF(AND(AL434&lt;0, RIGHT(TEXT(AL434,"0.#"),1)="."),TRUE,FALSE)</formula>
    </cfRule>
  </conditionalFormatting>
  <conditionalFormatting sqref="AL435:AO435">
    <cfRule type="expression" dxfId="41" priority="39">
      <formula>IF(AND(AL435&gt;=0, RIGHT(TEXT(AL435,"0.#"),1)&lt;&gt;"."),TRUE,FALSE)</formula>
    </cfRule>
    <cfRule type="expression" dxfId="40" priority="40">
      <formula>IF(AND(AL435&gt;=0, RIGHT(TEXT(AL435,"0.#"),1)="."),TRUE,FALSE)</formula>
    </cfRule>
    <cfRule type="expression" dxfId="39" priority="41">
      <formula>IF(AND(AL435&lt;0, RIGHT(TEXT(AL435,"0.#"),1)&lt;&gt;"."),TRUE,FALSE)</formula>
    </cfRule>
    <cfRule type="expression" dxfId="38" priority="42">
      <formula>IF(AND(AL435&lt;0, RIGHT(TEXT(AL435,"0.#"),1)="."),TRUE,FALSE)</formula>
    </cfRule>
  </conditionalFormatting>
  <conditionalFormatting sqref="AL436:AO436">
    <cfRule type="expression" dxfId="37" priority="35">
      <formula>IF(AND(AL436&gt;=0, RIGHT(TEXT(AL436,"0.#"),1)&lt;&gt;"."),TRUE,FALSE)</formula>
    </cfRule>
    <cfRule type="expression" dxfId="36" priority="36">
      <formula>IF(AND(AL436&gt;=0, RIGHT(TEXT(AL436,"0.#"),1)="."),TRUE,FALSE)</formula>
    </cfRule>
    <cfRule type="expression" dxfId="35" priority="37">
      <formula>IF(AND(AL436&lt;0, RIGHT(TEXT(AL436,"0.#"),1)&lt;&gt;"."),TRUE,FALSE)</formula>
    </cfRule>
    <cfRule type="expression" dxfId="34" priority="38">
      <formula>IF(AND(AL436&lt;0, RIGHT(TEXT(AL436,"0.#"),1)="."),TRUE,FALSE)</formula>
    </cfRule>
  </conditionalFormatting>
  <conditionalFormatting sqref="Y403">
    <cfRule type="expression" dxfId="33" priority="33">
      <formula>IF(RIGHT(TEXT(Y403,"0.#"),1)=".",FALSE,TRUE)</formula>
    </cfRule>
    <cfRule type="expression" dxfId="32" priority="34">
      <formula>IF(RIGHT(TEXT(Y403,"0.#"),1)=".",TRUE,FALSE)</formula>
    </cfRule>
  </conditionalFormatting>
  <conditionalFormatting sqref="AL406:AO406">
    <cfRule type="expression" dxfId="31" priority="29">
      <formula>IF(AND(AL406&gt;=0, RIGHT(TEXT(AL406,"0.#"),1)&lt;&gt;"."),TRUE,FALSE)</formula>
    </cfRule>
    <cfRule type="expression" dxfId="30" priority="30">
      <formula>IF(AND(AL406&gt;=0, RIGHT(TEXT(AL406,"0.#"),1)="."),TRUE,FALSE)</formula>
    </cfRule>
    <cfRule type="expression" dxfId="29" priority="31">
      <formula>IF(AND(AL406&lt;0, RIGHT(TEXT(AL406,"0.#"),1)&lt;&gt;"."),TRUE,FALSE)</formula>
    </cfRule>
    <cfRule type="expression" dxfId="28" priority="32">
      <formula>IF(AND(AL406&lt;0, RIGHT(TEXT(AL406,"0.#"),1)="."),TRUE,FALSE)</formula>
    </cfRule>
  </conditionalFormatting>
  <conditionalFormatting sqref="AL407:AO407">
    <cfRule type="expression" dxfId="27" priority="25">
      <formula>IF(AND(AL407&gt;=0, RIGHT(TEXT(AL407,"0.#"),1)&lt;&gt;"."),TRUE,FALSE)</formula>
    </cfRule>
    <cfRule type="expression" dxfId="26" priority="26">
      <formula>IF(AND(AL407&gt;=0, RIGHT(TEXT(AL407,"0.#"),1)="."),TRUE,FALSE)</formula>
    </cfRule>
    <cfRule type="expression" dxfId="25" priority="27">
      <formula>IF(AND(AL407&lt;0, RIGHT(TEXT(AL407,"0.#"),1)&lt;&gt;"."),TRUE,FALSE)</formula>
    </cfRule>
    <cfRule type="expression" dxfId="24" priority="28">
      <formula>IF(AND(AL407&lt;0, RIGHT(TEXT(AL407,"0.#"),1)="."),TRUE,FALSE)</formula>
    </cfRule>
  </conditionalFormatting>
  <conditionalFormatting sqref="AL408:AO408">
    <cfRule type="expression" dxfId="23" priority="21">
      <formula>IF(AND(AL408&gt;=0, RIGHT(TEXT(AL408,"0.#"),1)&lt;&gt;"."),TRUE,FALSE)</formula>
    </cfRule>
    <cfRule type="expression" dxfId="22" priority="22">
      <formula>IF(AND(AL408&gt;=0, RIGHT(TEXT(AL408,"0.#"),1)="."),TRUE,FALSE)</formula>
    </cfRule>
    <cfRule type="expression" dxfId="21" priority="23">
      <formula>IF(AND(AL408&lt;0, RIGHT(TEXT(AL408,"0.#"),1)&lt;&gt;"."),TRUE,FALSE)</formula>
    </cfRule>
    <cfRule type="expression" dxfId="20" priority="24">
      <formula>IF(AND(AL408&lt;0, RIGHT(TEXT(AL408,"0.#"),1)="."),TRUE,FALSE)</formula>
    </cfRule>
  </conditionalFormatting>
  <conditionalFormatting sqref="AQ70">
    <cfRule type="expression" dxfId="19" priority="19">
      <formula>IF(RIGHT(TEXT(AQ70,"0.#"),1)=".",FALSE,TRUE)</formula>
    </cfRule>
    <cfRule type="expression" dxfId="18" priority="20">
      <formula>IF(RIGHT(TEXT(AQ70,"0.#"),1)=".",TRUE,FALSE)</formula>
    </cfRule>
  </conditionalFormatting>
  <conditionalFormatting sqref="AM70">
    <cfRule type="expression" dxfId="17" priority="17">
      <formula>IF(RIGHT(TEXT(AM70,"0.#"),1)=".",FALSE,TRUE)</formula>
    </cfRule>
    <cfRule type="expression" dxfId="16" priority="18">
      <formula>IF(RIGHT(TEXT(AM70,"0.#"),1)=".",TRUE,FALSE)</formula>
    </cfRule>
  </conditionalFormatting>
  <conditionalFormatting sqref="AM66">
    <cfRule type="expression" dxfId="15" priority="15">
      <formula>IF(RIGHT(TEXT(AM66,"0.#"),1)=".",FALSE,TRUE)</formula>
    </cfRule>
    <cfRule type="expression" dxfId="14" priority="16">
      <formula>IF(RIGHT(TEXT(AM66,"0.#"),1)=".",TRUE,FALSE)</formula>
    </cfRule>
  </conditionalFormatting>
  <conditionalFormatting sqref="AQ67">
    <cfRule type="expression" dxfId="13" priority="13">
      <formula>IF(RIGHT(TEXT(AQ67,"0.#"),1)=".",FALSE,TRUE)</formula>
    </cfRule>
    <cfRule type="expression" dxfId="12" priority="14">
      <formula>IF(RIGHT(TEXT(AQ67,"0.#"),1)=".",TRUE,FALSE)</formula>
    </cfRule>
  </conditionalFormatting>
  <conditionalFormatting sqref="AL466:AO474">
    <cfRule type="expression" dxfId="11" priority="9">
      <formula>IF(AND(AL466&gt;=0, RIGHT(TEXT(AL466,"0.#"),1)&lt;&gt;"."),TRUE,FALSE)</formula>
    </cfRule>
    <cfRule type="expression" dxfId="10" priority="10">
      <formula>IF(AND(AL466&gt;=0, RIGHT(TEXT(AL466,"0.#"),1)="."),TRUE,FALSE)</formula>
    </cfRule>
    <cfRule type="expression" dxfId="9" priority="11">
      <formula>IF(AND(AL466&lt;0, RIGHT(TEXT(AL466,"0.#"),1)&lt;&gt;"."),TRUE,FALSE)</formula>
    </cfRule>
    <cfRule type="expression" dxfId="8" priority="12">
      <formula>IF(AND(AL466&lt;0, RIGHT(TEXT(AL466,"0.#"),1)="."),TRUE,FALSE)</formula>
    </cfRule>
  </conditionalFormatting>
  <conditionalFormatting sqref="AM35">
    <cfRule type="expression" dxfId="7" priority="5">
      <formula>IF(RIGHT(TEXT(AM35,"0.#"),1)=".",FALSE,TRUE)</formula>
    </cfRule>
    <cfRule type="expression" dxfId="6" priority="6">
      <formula>IF(RIGHT(TEXT(AM35,"0.#"),1)=".",TRUE,FALSE)</formula>
    </cfRule>
  </conditionalFormatting>
  <conditionalFormatting sqref="AM36">
    <cfRule type="expression" dxfId="5" priority="3">
      <formula>IF(RIGHT(TEXT(AM36,"0.#"),1)=".",FALSE,TRUE)</formula>
    </cfRule>
    <cfRule type="expression" dxfId="4" priority="4">
      <formula>IF(RIGHT(TEXT(AM36,"0.#"),1)=".",TRUE,FALSE)</formula>
    </cfRule>
  </conditionalFormatting>
  <conditionalFormatting sqref="AQ36">
    <cfRule type="expression" dxfId="3" priority="1">
      <formula>IF(RIGHT(TEXT(AQ36,"0.#"),1)=".",FALSE,TRUE)</formula>
    </cfRule>
    <cfRule type="expression" dxfId="2" priority="2">
      <formula>IF(RIGHT(TEXT(AQ36,"0.#"),1)=".",TRUE,FALSE)</formula>
    </cfRule>
  </conditionalFormatting>
  <conditionalFormatting sqref="AQ35">
    <cfRule type="expression" dxfId="1" priority="7">
      <formula>IF(RIGHT(TEXT(AQ35,"0.#"),1)=".",FALSE,TRUE)</formula>
    </cfRule>
    <cfRule type="expression" dxfId="0" priority="8">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25" sqref="O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645</v>
      </c>
      <c r="H2" s="13" t="str">
        <f>IF(G2="","",F2)</f>
        <v>一般会計</v>
      </c>
      <c r="I2" s="13" t="str">
        <f>IF(H2="","",IF(I1&lt;&gt;"",CONCATENATE(I1,"、",H2),H2))</f>
        <v>一般会計</v>
      </c>
      <c r="K2" s="14" t="s">
        <v>97</v>
      </c>
      <c r="L2" s="15"/>
      <c r="M2" s="13" t="str">
        <f>IF(L2="","",K2)</f>
        <v/>
      </c>
      <c r="N2" s="13" t="str">
        <f>IF(M2="","",IF(N1&lt;&gt;"",CONCATENATE(N1,"、",M2),M2))</f>
        <v/>
      </c>
      <c r="O2" s="13"/>
      <c r="P2" s="12" t="s">
        <v>69</v>
      </c>
      <c r="Q2" s="17" t="s">
        <v>645</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645</v>
      </c>
      <c r="R3" s="13" t="str">
        <f t="shared" ref="R3:R8" si="3">IF(Q3="","",P3)</f>
        <v>委託・請負</v>
      </c>
      <c r="S3" s="13" t="str">
        <f t="shared" ref="S3:S8" si="4">IF(R3="",S2,IF(S2&lt;&gt;"",CONCATENATE(S2,"、",R3),R3))</f>
        <v>直接実施、委託・請負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t="s">
        <v>645</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222</v>
      </c>
      <c r="B10" s="15"/>
      <c r="C10" s="13" t="str">
        <f t="shared" si="0"/>
        <v/>
      </c>
      <c r="D10" s="13" t="str">
        <f t="shared" si="8"/>
        <v>海洋政策</v>
      </c>
      <c r="F10" s="18" t="s">
        <v>111</v>
      </c>
      <c r="G10" s="17"/>
      <c r="H10" s="13" t="str">
        <f t="shared" si="1"/>
        <v/>
      </c>
      <c r="I10" s="13" t="str">
        <f t="shared" si="5"/>
        <v>一般会計</v>
      </c>
      <c r="K10" s="14" t="s">
        <v>225</v>
      </c>
      <c r="L10" s="15"/>
      <c r="M10" s="13" t="str">
        <f t="shared" si="2"/>
        <v/>
      </c>
      <c r="N10" s="13" t="str">
        <f t="shared" si="6"/>
        <v/>
      </c>
      <c r="O10" s="13"/>
      <c r="P10" s="13" t="str">
        <f>S8</f>
        <v>直接実施、委託・請負</v>
      </c>
      <c r="Q10" s="19"/>
      <c r="T10" s="13"/>
      <c r="W10" s="32" t="s">
        <v>145</v>
      </c>
      <c r="Y10" s="32" t="s">
        <v>297</v>
      </c>
      <c r="Z10" s="32" t="s">
        <v>425</v>
      </c>
      <c r="AA10" s="71" t="s">
        <v>391</v>
      </c>
      <c r="AB10" s="71" t="s">
        <v>519</v>
      </c>
      <c r="AC10" s="31"/>
      <c r="AD10" s="31"/>
      <c r="AE10" s="31"/>
      <c r="AF10" s="30"/>
      <c r="AG10" s="44" t="s">
        <v>243</v>
      </c>
      <c r="AK10" s="42" t="str">
        <f t="shared" si="7"/>
        <v>I</v>
      </c>
      <c r="AP10" s="42" t="s">
        <v>240</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645</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2022-08-26T02:09:30Z</cp:lastPrinted>
  <dcterms:created xsi:type="dcterms:W3CDTF">2012-03-13T00:50:25Z</dcterms:created>
  <dcterms:modified xsi:type="dcterms:W3CDTF">2022-09-05T08:19:22Z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