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航空局※\"/>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21" i="11"/>
  <c r="AY330" i="11" s="1"/>
  <c r="AY323" i="11" l="1"/>
  <c r="AY327" i="11"/>
  <c r="AY331" i="11"/>
  <c r="AY337" i="11"/>
  <c r="AY338" i="11"/>
  <c r="AY325" i="11"/>
  <c r="AY329" i="11"/>
  <c r="AY333" i="11"/>
  <c r="AY340" i="11"/>
  <c r="AY324" i="11"/>
  <c r="AY328" i="11"/>
  <c r="AY332" i="11"/>
  <c r="AY322" i="11"/>
  <c r="AY326" i="11"/>
  <c r="AY336" i="11"/>
  <c r="AY341" i="11"/>
  <c r="AY69" i="11"/>
  <c r="AY66" i="11"/>
  <c r="AY75" i="11"/>
  <c r="AY73" i="11"/>
  <c r="AY77" i="11"/>
  <c r="AY74" i="11"/>
  <c r="AY72" i="11"/>
  <c r="AY335" i="11"/>
  <c r="AY214" i="11"/>
  <c r="AY208" i="11"/>
  <c r="AY210" i="11" s="1"/>
  <c r="AY203" i="11"/>
  <c r="AY200" i="11"/>
  <c r="AY206" i="11" s="1"/>
  <c r="AY195" i="11"/>
  <c r="AY196" i="11" s="1"/>
  <c r="AY190" i="11"/>
  <c r="AY192" i="11" s="1"/>
  <c r="AY180" i="11"/>
  <c r="AY187" i="11" s="1"/>
  <c r="AY173" i="11"/>
  <c r="AY178" i="11" s="1"/>
  <c r="AY170" i="11"/>
  <c r="AY172" i="11" s="1"/>
  <c r="AY167" i="11"/>
  <c r="AY169" i="11" s="1"/>
  <c r="AY136" i="11"/>
  <c r="AY137" i="11" s="1"/>
  <c r="AY134" i="11"/>
  <c r="AY133" i="11"/>
  <c r="AY135" i="11" s="1"/>
  <c r="AY132" i="11"/>
  <c r="AY139" i="11"/>
  <c r="AY143" i="11" s="1"/>
  <c r="AY166" i="11"/>
  <c r="AY164" i="11"/>
  <c r="AY161" i="11"/>
  <c r="AY162" i="11" s="1"/>
  <c r="AY156" i="11"/>
  <c r="AY158" i="11" s="1"/>
  <c r="AY146" i="11"/>
  <c r="AY150" i="11" s="1"/>
  <c r="AY127" i="11"/>
  <c r="AY131" i="11" s="1"/>
  <c r="AY122" i="11"/>
  <c r="AY123" i="11" s="1"/>
  <c r="AY112" i="11"/>
  <c r="AY119" i="11" s="1"/>
  <c r="AY99" i="11"/>
  <c r="AY101" i="11" s="1"/>
  <c r="AY98" i="11"/>
  <c r="AY102" i="11"/>
  <c r="AY104" i="11" s="1"/>
  <c r="AY124" i="11" l="1"/>
  <c r="AY141" i="11"/>
  <c r="AY175" i="11"/>
  <c r="AY128" i="11"/>
  <c r="AY142" i="11"/>
  <c r="AY176" i="11"/>
  <c r="AY207" i="11"/>
  <c r="AY179" i="11"/>
  <c r="AY198" i="11"/>
  <c r="AY129" i="11"/>
  <c r="AY144" i="11"/>
  <c r="AY125" i="11"/>
  <c r="AY130" i="11"/>
  <c r="AY163" i="11"/>
  <c r="AY140" i="11"/>
  <c r="AY145" i="11"/>
  <c r="AY211" i="11"/>
  <c r="AY212" i="11"/>
  <c r="AY177" i="11"/>
  <c r="AY204" i="11"/>
  <c r="AY174" i="11"/>
  <c r="AY193" i="11"/>
  <c r="AY201" i="11"/>
  <c r="AY205" i="11"/>
  <c r="AY209" i="11"/>
  <c r="AY213" i="11"/>
  <c r="AY202" i="11"/>
  <c r="AY120" i="11"/>
  <c r="AY154" i="11"/>
  <c r="AY113" i="11"/>
  <c r="AY117" i="11"/>
  <c r="AY121" i="11"/>
  <c r="AY151" i="11"/>
  <c r="AY155" i="11"/>
  <c r="AY100" i="11"/>
  <c r="AY114" i="11"/>
  <c r="AY118" i="11"/>
  <c r="AY126" i="11"/>
  <c r="AY152" i="11"/>
  <c r="AY116" i="11"/>
  <c r="AY115" i="11"/>
  <c r="AY153" i="11"/>
  <c r="AY171"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89" i="11" s="1"/>
  <c r="AY78" i="11"/>
  <c r="AY85" i="11" s="1"/>
  <c r="AY44" i="11"/>
  <c r="AY52" i="11" s="1"/>
  <c r="AY94" i="11" l="1"/>
  <c r="AY55" i="11"/>
  <c r="AY90" i="11"/>
  <c r="AY95" i="11"/>
  <c r="AY91" i="11"/>
  <c r="AY96" i="11"/>
  <c r="AY83" i="11"/>
  <c r="AY84" i="11"/>
  <c r="AY82" i="11"/>
  <c r="AY86" i="11"/>
  <c r="AY79" i="11"/>
  <c r="AY87" i="11"/>
  <c r="AY80" i="11"/>
  <c r="AY92"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<sst xmlns="http://schemas.openxmlformats.org/spreadsheetml/2006/main" count="2042" uniqueCount="770">
  <si>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</si>
  <si>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</si>
  <si>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</si>
  <si>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</si>
  <si>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</si>
  <si>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</si>
  <si>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</si>
  <si>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</si>
  <si>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</si>
  <si>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</si>
  <si>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</si>
  <si>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</si>
  <si>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</si>
  <si>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</si>
  <si>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</si>
  <si>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</si>
  <si>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</si>
  <si>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</si>
  <si>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</si>
  <si>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</si>
  <si>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</si>
  <si>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</si>
  <si>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</si>
  <si>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</si>
  <si>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</si>
  <si>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</si>
  <si>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</si>
  <si>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</si>
  <si>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</si>
  <si>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</si>
  <si>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</si>
  <si>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</si>
  <si>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</si>
  <si>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</si>
  <si>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</si>
  <si>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</si>
  <si>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</si>
  <si>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</si>
  <si>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</si>
  <si>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</si>
  <si>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</si>
  <si>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</si>
  <si>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</si>
  <si>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</si>
  <si>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</si>
  <si>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</si>
  <si>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</si>
  <si>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</si>
  <si>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</si>
  <si>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</si>
  <si>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</si>
  <si>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</si>
  <si>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</si>
  <si>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</si>
  <si>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</si>
  <si>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</si>
  <si>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</si>
  <si>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</si>
  <si>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</si>
  <si>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</si>
  <si>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</si>
  <si>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</si>
  <si>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</si>
  <si>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</si>
  <si>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</si>
  <si>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</si>
  <si>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</si>
  <si>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</si>
  <si>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</si>
  <si>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</si>
  <si>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</si>
  <si>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</si>
  <si>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</si>
  <si>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</si>
  <si>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</si>
  <si>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</si>
  <si>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</si>
  <si>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</si>
  <si>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</si>
  <si>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</si>
  <si>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</si>
  <si>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</si>
  <si>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</si>
  <si>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</si>
  <si>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</si>
  <si>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</si>
  <si>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</si>
  <si>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</si>
  <si>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</si>
  <si>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</si>
  <si>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</si>
  <si>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</si>
  <si>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</si>
  <si>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</si>
  <si>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</si>
  <si>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</si>
  <si>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</si>
  <si>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</si>
  <si>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</si>
  <si>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</si>
  <si>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</si>
  <si>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</si>
  <si>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</si>
  <si>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</si>
  <si>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</si>
  <si>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</si>
  <si>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</si>
  <si>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</si>
  <si>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</si>
  <si>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</si>
  <si>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</si>
  <si>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</si>
  <si>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</si>
  <si>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</si>
  <si>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</si>
  <si>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</si>
  <si>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</si>
  <si>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</si>
  <si>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</si>
  <si>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</si>
  <si>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</si>
  <si>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</si>
  <si>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</si>
  <si>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</si>
  <si>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</si>
  <si>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</si>
  <si>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</si>
  <si>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</si>
  <si>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</si>
  <si>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</si>
  <si>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</si>
  <si>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</si>
  <si>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</si>
  <si>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</si>
  <si>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</si>
  <si>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</si>
  <si>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</si>
  <si>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</si>
  <si>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</si>
  <si>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</si>
  <si>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</si>
  <si>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</si>
  <si>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</si>
  <si>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</si>
  <si>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</si>
  <si>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</si>
  <si>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</si>
  <si>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</si>
  <si>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</si>
  <si>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</si>
  <si>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</si>
  <si>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</si>
  <si>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</si>
  <si>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</si>
  <si>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</si>
  <si>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</si>
  <si>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</si>
  <si>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</si>
  <si>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</si>
  <si>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</si>
  <si>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</si>
  <si>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</si>
  <si>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</si>
  <si>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</si>
  <si>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</si>
  <si>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</si>
  <si>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</si>
  <si>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</si>
  <si>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</si>
  <si>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</si>
  <si>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</si>
  <si>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</si>
  <si>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</si>
  <si>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</si>
  <si>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</si>
  <si>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</si>
  <si>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</si>
  <si>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</si>
  <si>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</si>
  <si>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</si>
  <si>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</si>
  <si>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</si>
  <si>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</si>
  <si>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</si>
  <si>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</si>
  <si>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</si>
  <si>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</si>
  <si>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</si>
  <si>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</si>
  <si>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</si>
  <si>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</si>
  <si>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</si>
  <si>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</si>
  <si>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</si>
  <si>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</si>
  <si>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</si>
  <si>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</si>
  <si>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</si>
  <si>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</si>
  <si>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</si>
  <si>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</si>
  <si>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</si>
  <si>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</si>
  <si>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</si>
  <si>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</si>
  <si>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</si>
  <si>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</si>
  <si>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</si>
  <si>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</si>
  <si>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</si>
  <si>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</si>
  <si>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</si>
  <si>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</si>
  <si>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</si>
  <si>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</si>
  <si>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</si>
  <si>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</si>
  <si>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</si>
  <si>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</si>
  <si>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</si>
  <si>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</si>
  <si>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</si>
  <si>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</si>
  <si>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</si>
  <si>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</si>
  <si>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</si>
  <si>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</si>
  <si>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</si>
  <si>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</si>
  <si>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</si>
  <si>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</si>
  <si>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</si>
  <si>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</si>
  <si>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</si>
  <si>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</si>
  <si>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</si>
  <si>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</si>
  <si>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</si>
  <si>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</si>
  <si>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</si>
  <si>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</si>
  <si>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</si>
  <si>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</si>
  <si>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</si>
  <si>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</si>
  <si>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</si>
  <si>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</si>
  <si>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</si>
  <si>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</si>
  <si>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</si>
  <si>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</si>
  <si>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</si>
  <si>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</si>
  <si>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</si>
  <si>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</si>
  <si>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</si>
  <si>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</si>
  <si>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</si>
  <si>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</si>
  <si>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</si>
  <si>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</si>
  <si>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</si>
  <si>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</si>
  <si>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</si>
  <si>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</si>
  <si>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</si>
  <si>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</si>
  <si>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</si>
  <si>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</si>
  <si>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</si>
  <si>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</si>
  <si>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</si>
  <si>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</si>
  <si>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</si>
  <si>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</si>
  <si>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</si>
  <si>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</si>
  <si>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</si>
  <si>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</si>
  <si>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</si>
  <si>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</si>
  <si>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</si>
  <si>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</si>
  <si>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</si>
  <si>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</si>
  <si>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</si>
  <si>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</si>
  <si>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</si>
  <si>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</si>
  <si>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</si>
  <si>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</si>
  <si>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</si>
  <si>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</si>
  <si>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</si>
  <si>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</si>
  <si>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</si>
  <si>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</si>
  <si>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</si>
  <si>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</si>
  <si>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</si>
  <si>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</si>
  <si>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</si>
  <si>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</si>
  <si>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</si>
  <si>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</si>
  <si>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</si>
  <si>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</si>
  <si>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</si>
  <si>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</si>
  <si>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</si>
  <si>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</si>
  <si>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</si>
  <si>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</si>
  <si>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</si>
  <si>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</si>
  <si>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</si>
  <si>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</si>
  <si>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</si>
  <si>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</si>
  <si>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</si>
  <si>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</si>
  <si>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</si>
  <si>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</si>
  <si>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</si>
  <si>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</si>
  <si>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</si>
  <si>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</si>
  <si>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</si>
  <si>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</si>
  <si>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</si>
  <si>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</si>
  <si>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</si>
  <si>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</si>
  <si>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</si>
  <si>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</si>
  <si>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</si>
  <si>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</si>
  <si>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</si>
  <si>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</si>
  <si>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</si>
  <si>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</si>
  <si>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</si>
  <si>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</si>
  <si>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</si>
  <si>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</si>
  <si>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</si>
  <si>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</si>
  <si>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</si>
  <si>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</si>
  <si>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</si>
  <si>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</si>
  <si>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</si>
  <si>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</si>
  <si>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</si>
  <si>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</si>
  <si>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</si>
  <si>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</si>
  <si>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</si>
  <si>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</si>
  <si>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</si>
  <si>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</si>
  <si>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</si>
  <si>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</si>
  <si>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</si>
  <si>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</si>
  <si>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</si>
  <si>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</si>
  <si>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</si>
  <si>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</si>
  <si>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</si>
  <si>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</si>
  <si>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</si>
  <si>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</si>
  <si>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</si>
  <si>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</si>
  <si>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</si>
  <si>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</si>
  <si>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</si>
  <si>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</si>
  <si>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</si>
  <si>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</si>
  <si>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</si>
  <si>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</si>
  <si>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</si>
  <si>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</si>
  <si>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</si>
  <si>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</si>
  <si>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</si>
  <si>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</si>
  <si>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</si>
  <si>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</si>
  <si>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</si>
  <si>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</si>
  <si>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</si>
  <si>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</si>
  <si>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</si>
  <si>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</si>
  <si>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</si>
  <si>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</si>
  <si>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</si>
  <si>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</si>
  <si>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</si>
  <si>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</si>
  <si>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</si>
  <si>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</si>
  <si>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</si>
  <si>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</si>
  <si>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</si>
  <si>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</si>
  <si>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</si>
  <si>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</si>
  <si>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</si>
  <si>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</si>
  <si>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</si>
  <si>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</si>
  <si>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</si>
  <si>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</si>
  <si>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</si>
  <si>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</si>
  <si>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</si>
  <si>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</si>
  <si>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</si>
  <si>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</si>
  <si>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</si>
  <si>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</si>
  <si>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</si>
  <si>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</si>
  <si>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</si>
  <si>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</si>
  <si>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</si>
  <si>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</si>
  <si>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</si>
  <si>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</si>
  <si>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</si>
  <si>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</si>
  <si>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</si>
  <si>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</si>
  <si>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</si>
  <si>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</si>
  <si>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</si>
  <si>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</si>
  <si>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</si>
  <si>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</si>
  <si>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</si>
  <si>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</si>
  <si>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</si>
  <si>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</si>
  <si>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</si>
  <si>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</si>
  <si>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</si>
  <si>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</si>
  <si>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</si>
  <si>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</si>
  <si>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</si>
  <si>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</si>
  <si>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</si>
  <si>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</si>
  <si>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</si>
  <si>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</si>
  <si>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</si>
  <si>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</si>
  <si>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</si>
  <si>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</si>
  <si>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</si>
  <si>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</si>
  <si>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</si>
  <si>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</si>
  <si>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</si>
  <si>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</si>
  <si>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</si>
  <si>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</si>
  <si>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</si>
  <si>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</si>
  <si>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</si>
  <si>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</si>
  <si>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</si>
  <si>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</si>
  <si>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</si>
  <si>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</si>
  <si>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</si>
  <si>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</si>
  <si>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</si>
  <si>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</si>
  <si>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</si>
  <si>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</si>
  <si>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</si>
  <si>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</si>
  <si>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</si>
  <si>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</si>
  <si>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</si>
  <si>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</si>
  <si>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</si>
  <si>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</si>
  <si>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</si>
  <si>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</si>
  <si>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</si>
  <si>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</si>
  <si>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</si>
  <si>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</si>
  <si>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</si>
  <si>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</si>
  <si>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</si>
  <si>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</si>
  <si>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</si>
  <si>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</si>
  <si>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</si>
  <si>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</si>
  <si>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</si>
  <si>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</si>
  <si>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</si>
  <si>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</si>
  <si>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</si>
  <si>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</si>
  <si>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</si>
  <si>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</si>
  <si>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</si>
  <si>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</si>
  <si>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</si>
  <si>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</si>
  <si>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</si>
  <si>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</si>
  <si>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</si>
  <si>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</si>
  <si>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</si>
  <si>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</si>
  <si>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</si>
  <si>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</si>
  <si>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</si>
  <si>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</si>
  <si>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</si>
  <si>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</si>
  <si>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</si>
  <si>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</si>
  <si>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</si>
  <si>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</si>
  <si>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</si>
  <si>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</si>
  <si>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</si>
  <si>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</si>
  <si>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</si>
  <si>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</si>
  <si>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</si>
  <si>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</si>
  <si>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</si>
  <si>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</si>
  <si>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</si>
  <si>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</si>
  <si>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</si>
  <si>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</si>
  <si>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</si>
  <si>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</si>
  <si>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</si>
  <si>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</si>
  <si>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</si>
  <si>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</si>
  <si>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</si>
  <si>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</si>
  <si>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</si>
  <si>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</si>
  <si>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</si>
  <si>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</si>
  <si>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</si>
  <si>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</si>
  <si>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</si>
  <si>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</si>
  <si>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</si>
  <si>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</si>
  <si>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</si>
  <si>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</si>
  <si>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</si>
  <si>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</si>
  <si>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</si>
  <si>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</si>
  <si>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</si>
  <si>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</si>
  <si>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</si>
  <si>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</si>
  <si>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</si>
  <si>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</si>
  <si>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</si>
  <si>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</si>
  <si>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</si>
  <si>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</si>
  <si>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</si>
  <si>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</si>
  <si>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</si>
  <si>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</si>
  <si>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</si>
  <si>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</si>
  <si>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</si>
  <si>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</si>
  <si>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</si>
  <si>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</si>
  <si>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</si>
  <si>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</si>
  <si>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</si>
  <si>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</si>
  <si>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</si>
  <si>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</si>
  <si>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</si>
  <si>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</si>
  <si>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</si>
  <si>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</si>
  <si>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</si>
  <si>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</si>
  <si>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</si>
  <si>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</si>
  <si>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</si>
  <si>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</si>
  <si>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</si>
  <si>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</si>
  <si>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</si>
  <si>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</si>
  <si>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</si>
  <si>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</si>
  <si>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</si>
  <si>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</si>
  <si>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</si>
  <si>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</si>
  <si>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</si>
  <si>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</si>
  <si>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</si>
  <si>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</si>
  <si>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</si>
  <si>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</si>
  <si>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</si>
  <si>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</si>
  <si>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</si>
  <si>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</si>
  <si>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</si>
  <si>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</si>
  <si>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</si>
  <si>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</si>
  <si>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</si>
  <si>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</si>
  <si>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</si>
  <si>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</si>
  <si>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</si>
  <si>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</si>
  <si>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</si>
  <si>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</si>
  <si>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</si>
  <si>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</si>
  <si>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</si>
  <si>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</si>
  <si>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</si>
  <si>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</si>
  <si>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</si>
  <si>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</si>
  <si>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</si>
  <si>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</si>
  <si>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</si>
  <si>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</si>
  <si>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</si>
  <si>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</si>
  <si>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</si>
  <si>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</si>
  <si>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</si>
  <si>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</si>
  <si>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</si>
  <si>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</si>
  <si>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</si>
  <si>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</si>
  <si>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</si>
  <si>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</si>
  <si>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</si>
  <si>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</si>
  <si>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</si>
  <si>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</si>
  <si>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</si>
  <si>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</si>
  <si>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</si>
  <si>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</si>
  <si>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</si>
  <si>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</si>
  <si>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</si>
  <si>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</si>
  <si>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</si>
  <si>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</si>
  <si>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</si>
  <si>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</si>
  <si>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</si>
  <si>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</si>
  <si>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</si>
  <si>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</si>
  <si>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</si>
  <si>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</si>
  <si>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</si>
  <si>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</si>
  <si>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</si>
  <si>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</si>
  <si>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</si>
  <si>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国際民間航空機関分担金・拠出金</t>
  </si>
  <si>
    <t>航空局</t>
  </si>
  <si>
    <t>昭和２８年度</t>
  </si>
  <si>
    <t>終了予定なし</t>
  </si>
  <si>
    <t>国際民間航空条約第６１条</t>
  </si>
  <si>
    <t>－</t>
  </si>
  <si>
    <t>国際民間航空が安全にかつ整然と発達するように、また、国際航空運送業務が機会均等主義に基づいて確立され、健全かつ経済的に運営されるように一定の原則及び取極を規定することにより、世界各国の協力を図ることを目的としている、国際民間航空機関（ＩＣＡＯ）に係る我が国分担金の支出である。なお、ＩＣＡＯの設置根拠条約である国際民間航空条約において、ＩＣＡＯ加盟国の分担金支払い義務が定められている。また、「航空保安行動計画」に対し、一定の拠出を行う。</t>
  </si>
  <si>
    <t>【ＩＣＡＯの事業】
①航空技術部門に関する事業（国際航空の安全、保安、正確及び能率化のために望ましい国際標準及び勧告方式の採択）
②航空運送に関する事業（国際航空運送の経済面での発展を支援するための出入国の簡易化、空港及び航空路航行援助施設に関する経済的問題、航空保安に関すること等）
③法律問題に関する事業
④地域活動に関する事業
⑤技術援助に関する事業
⑥航空保安施設の共同維持に関する事業　などを実施。</t>
  </si>
  <si>
    <t>-</t>
  </si>
  <si>
    <t>国際民間航空機関等分担金</t>
  </si>
  <si>
    <t>国際民間航空機関等拠出金</t>
  </si>
  <si>
    <t>ICAOにおける意見反映に資するため、ICAOから示されている日本に望まれる職員数を達成。</t>
  </si>
  <si>
    <t>ICAOから示されている日本に望まれる日本人職員数</t>
  </si>
  <si>
    <t>日本人職員数</t>
  </si>
  <si>
    <t>日本に望まれる職員数</t>
  </si>
  <si>
    <t>ICAOにおける意見反映に資するため、我が国の分担率から算出した幹部職員数を達成。</t>
  </si>
  <si>
    <t>我が国の分担率から算出した幹部職員数</t>
  </si>
  <si>
    <t>日本人幹部職員数</t>
  </si>
  <si>
    <t>分担率による幹部職員数</t>
  </si>
  <si>
    <t>理事会・常設委員会参加数</t>
  </si>
  <si>
    <t>回</t>
  </si>
  <si>
    <t>国際民間航空機関分担金／理事会・常設委員会参加数</t>
    <phoneticPr fontId="5"/>
  </si>
  <si>
    <t>百万円</t>
  </si>
  <si>
    <t>分担金/理事会・常設委員会参加数</t>
    <phoneticPr fontId="5"/>
  </si>
  <si>
    <t>681/18</t>
  </si>
  <si>
    <t>557/18</t>
  </si>
  <si>
    <t>／　</t>
    <phoneticPr fontId="5"/>
  </si>
  <si>
    <t>376</t>
  </si>
  <si>
    <t>400</t>
  </si>
  <si>
    <t>170</t>
  </si>
  <si>
    <t>164</t>
  </si>
  <si>
    <t>169</t>
  </si>
  <si>
    <t>181</t>
  </si>
  <si>
    <t>175</t>
  </si>
  <si>
    <t>173</t>
  </si>
  <si>
    <t>○</t>
  </si>
  <si>
    <t>国交</t>
  </si>
  <si>
    <t>-</t>
    <phoneticPr fontId="5"/>
  </si>
  <si>
    <t>国際民間航空機関に対し、分担金及び拠出金を支払う</t>
    <rPh sb="0" eb="2">
      <t>コクサイ</t>
    </rPh>
    <rPh sb="2" eb="4">
      <t>ミンカン</t>
    </rPh>
    <rPh sb="4" eb="6">
      <t>コウクウ</t>
    </rPh>
    <rPh sb="6" eb="8">
      <t>キカン</t>
    </rPh>
    <rPh sb="9" eb="10">
      <t>タイ</t>
    </rPh>
    <rPh sb="12" eb="15">
      <t>ブンタンキン</t>
    </rPh>
    <rPh sb="15" eb="16">
      <t>オヨ</t>
    </rPh>
    <rPh sb="17" eb="20">
      <t>キョシュツキン</t>
    </rPh>
    <rPh sb="21" eb="23">
      <t>シハラ</t>
    </rPh>
    <phoneticPr fontId="5"/>
  </si>
  <si>
    <t>国際民間航空機関が正常に運営され、同機関で開催される理事会・常設委員会に我が国が参加</t>
    <rPh sb="0" eb="2">
      <t>コクサイ</t>
    </rPh>
    <rPh sb="2" eb="4">
      <t>ミンカン</t>
    </rPh>
    <rPh sb="4" eb="6">
      <t>コウクウ</t>
    </rPh>
    <rPh sb="6" eb="8">
      <t>キカン</t>
    </rPh>
    <rPh sb="9" eb="11">
      <t>セイジョウ</t>
    </rPh>
    <rPh sb="12" eb="14">
      <t>ウンエイ</t>
    </rPh>
    <rPh sb="17" eb="20">
      <t>ドウキカン</t>
    </rPh>
    <rPh sb="21" eb="23">
      <t>カイサイ</t>
    </rPh>
    <rPh sb="26" eb="29">
      <t>リジカイ</t>
    </rPh>
    <rPh sb="30" eb="32">
      <t>ジョウセツ</t>
    </rPh>
    <rPh sb="32" eb="35">
      <t>イインカイ</t>
    </rPh>
    <rPh sb="36" eb="37">
      <t>ワ</t>
    </rPh>
    <rPh sb="38" eb="39">
      <t>クニ</t>
    </rPh>
    <rPh sb="40" eb="42">
      <t>サンカ</t>
    </rPh>
    <phoneticPr fontId="5"/>
  </si>
  <si>
    <t>572/18</t>
    <phoneticPr fontId="5"/>
  </si>
  <si>
    <t>627/18</t>
    <phoneticPr fontId="5"/>
  </si>
  <si>
    <t>第226回ICAO理事会作業文書（C-WP/15396　STATUS OF THE ICAO WORKFORCE）</t>
    <rPh sb="9" eb="12">
      <t>リジカイ</t>
    </rPh>
    <phoneticPr fontId="5"/>
  </si>
  <si>
    <t>目標値：幹部職員ポスト数×我が国分担率により算出
　幹部職員ポスト数（第40回ICAO総会作業文書（A40-WP/30　STATUS OF THE ICAO WORKFORCE））
　我が国分担率（第40回ICAO総会作業文書　A40-WP/36　DRAFT SCALES OF ASSESSMENT FOR 2020, 2021 AND 2022　Appendix B）
成果実績：第226回ICAO理事会作業文書（C-WP/15396　STATUS OF THE ICAO WORKFORCE）</t>
  </si>
  <si>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</si>
  <si>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14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</si>
  <si>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国際機関を通した国際貢献であり、航空業界のニーズがあり、国費を投入しなければ達成できないと考えられる。</t>
  </si>
  <si>
    <t>ICAOは各国の民間航空行政に関する国際機関であるため、地方自治体や民間に委ねる対象とはならない。</t>
  </si>
  <si>
    <t>国際機関を通じた国際貢献であり、優先度が高いと考えられる。</t>
  </si>
  <si>
    <t>‐</t>
  </si>
  <si>
    <t>無</t>
  </si>
  <si>
    <t>ICAOの予算は総会で決定し、決定に基づく分担金の支払いは義務であり、義務以上の金額は支払わないので、真に必要な金額に限定されているといえる。</t>
  </si>
  <si>
    <t>ICAOの予算は理事会等で審議され、総会で決定されるものである。我が国は予算審議においてICAO運営の効率化や無駄な事業の削減を通じた予算額の拡大の防止に努めてきたところであり、今後もこの方針を継続していく。</t>
  </si>
  <si>
    <t>ICAOが発表している「財政的負担に見合った望ましい職員数」に対し、まだ、邦人職員数は十分とは言えないものの、令和3年度12月末時点で正規職員を6名派遣している。
また、邦人候補者が選考される可能性をあげるため、外務省のJPO制度やセコンドメント派遣を活用し、若い世代の職員を育成しているところ、令和4年度にはセコンドメントを1名、JPOを1名派遣予定であり、成果をあげつつある。</t>
    <rPh sb="62" eb="63">
      <t>ガツ</t>
    </rPh>
    <rPh sb="63" eb="64">
      <t>マツ</t>
    </rPh>
    <rPh sb="164" eb="165">
      <t>メイ</t>
    </rPh>
    <phoneticPr fontId="5"/>
  </si>
  <si>
    <t>活動実績は見込みに見合ったものとなっている。</t>
  </si>
  <si>
    <t>ＩＣＡＯにおいて、航空の安全や運航等に関する国際基準等を定めており、その成果は、ＩＣＡＯから加盟国に周知・共有されており、十分に活用されていると考えられる。</t>
  </si>
  <si>
    <t>直近では、令和4年から事務局へ新たにセコンドメント、JPO職員を各1名を派遣することにより、ＩＣＡＯにおける我が国プレゼンスの向上に努めている。
ＩＣＡＯの活動状況については、毎年3会期行われているＩＣＡＯ理事会及び3年に一度の総会への報告書などを通して、その活動状況の確認を行っている。国際民間航空の発展に資するため、また国際民間航空の標準を制定するに際し、我が国の見解を反映させるためにも我が国がＩＣＡＯから脱退する選択肢はない。上述のとおりＩＣＡＯ加盟国は国際民間航空条約により分担金の拠出が義務づけられており、必ず支出しなければならない。</t>
    <rPh sb="32" eb="33">
      <t>カク</t>
    </rPh>
    <phoneticPr fontId="5"/>
  </si>
  <si>
    <t>ＩＣＡＯの予算は理事会及びその下部機関である財政委員会で審議されるが、我が国は理事国であり財政委員会の構成国であることから、ＩＣＡＯの効率化や無駄な事業の削減などにより予算額を抑制するよう積極的に審議に関わってきたところであり、今後もこの方針を継続していく。</t>
  </si>
  <si>
    <t>00</t>
    <phoneticPr fontId="5"/>
  </si>
  <si>
    <t>分担金</t>
    <rPh sb="0" eb="3">
      <t>ブンタンキン</t>
    </rPh>
    <phoneticPr fontId="5"/>
  </si>
  <si>
    <t>国際民間航空機関分担金</t>
    <rPh sb="0" eb="11">
      <t>コクサイミンカンコウクウキカンブンタンキン</t>
    </rPh>
    <phoneticPr fontId="5"/>
  </si>
  <si>
    <t>拠出金</t>
    <rPh sb="0" eb="3">
      <t>キョシュツキン</t>
    </rPh>
    <phoneticPr fontId="5"/>
  </si>
  <si>
    <t>国際民間航空機関拠出金</t>
    <rPh sb="0" eb="8">
      <t>コクサイミンカンコウクウキカン</t>
    </rPh>
    <rPh sb="8" eb="11">
      <t>キョシュツキン</t>
    </rPh>
    <phoneticPr fontId="5"/>
  </si>
  <si>
    <t>国際民間航空機関</t>
    <rPh sb="0" eb="8">
      <t>コクサイミンカンコウクウキカン</t>
    </rPh>
    <phoneticPr fontId="5"/>
  </si>
  <si>
    <t>航空技術部門に関する国際標準の策定、航空運送に関する事業（出入国簡易化、航空保安等）など、国際民間航空に係る事業の実施</t>
    <rPh sb="0" eb="2">
      <t>コウクウ</t>
    </rPh>
    <rPh sb="2" eb="4">
      <t>ギジュツ</t>
    </rPh>
    <rPh sb="4" eb="6">
      <t>ブモン</t>
    </rPh>
    <rPh sb="7" eb="8">
      <t>カン</t>
    </rPh>
    <rPh sb="10" eb="12">
      <t>コクサイ</t>
    </rPh>
    <rPh sb="12" eb="14">
      <t>ヒョウジュン</t>
    </rPh>
    <rPh sb="15" eb="17">
      <t>サクテイ</t>
    </rPh>
    <rPh sb="18" eb="20">
      <t>コウクウ</t>
    </rPh>
    <rPh sb="20" eb="22">
      <t>ウンソウ</t>
    </rPh>
    <rPh sb="23" eb="24">
      <t>カン</t>
    </rPh>
    <rPh sb="26" eb="28">
      <t>ジギョウ</t>
    </rPh>
    <rPh sb="29" eb="32">
      <t>シュツニュウコク</t>
    </rPh>
    <rPh sb="32" eb="35">
      <t>カンイカ</t>
    </rPh>
    <rPh sb="36" eb="38">
      <t>コウクウ</t>
    </rPh>
    <rPh sb="38" eb="40">
      <t>ホアン</t>
    </rPh>
    <rPh sb="40" eb="41">
      <t>トウ</t>
    </rPh>
    <rPh sb="45" eb="47">
      <t>コクサイ</t>
    </rPh>
    <rPh sb="47" eb="49">
      <t>ミンカン</t>
    </rPh>
    <rPh sb="49" eb="51">
      <t>コウクウ</t>
    </rPh>
    <rPh sb="52" eb="53">
      <t>カカ</t>
    </rPh>
    <rPh sb="54" eb="56">
      <t>ジギョウ</t>
    </rPh>
    <rPh sb="57" eb="59">
      <t>ジッシ</t>
    </rPh>
    <phoneticPr fontId="5"/>
  </si>
  <si>
    <t>航空保安行動計画に基づく国際保安監査の実施、航空交通管理に関するプロジェクトの実施</t>
    <rPh sb="0" eb="2">
      <t>コウクウ</t>
    </rPh>
    <rPh sb="2" eb="4">
      <t>ホアン</t>
    </rPh>
    <rPh sb="4" eb="6">
      <t>コウドウ</t>
    </rPh>
    <rPh sb="6" eb="8">
      <t>ケイカク</t>
    </rPh>
    <rPh sb="9" eb="10">
      <t>モト</t>
    </rPh>
    <rPh sb="12" eb="14">
      <t>コクサイ</t>
    </rPh>
    <rPh sb="14" eb="16">
      <t>ホアン</t>
    </rPh>
    <rPh sb="16" eb="18">
      <t>カンサ</t>
    </rPh>
    <rPh sb="19" eb="21">
      <t>ジッシ</t>
    </rPh>
    <rPh sb="22" eb="24">
      <t>コウクウ</t>
    </rPh>
    <rPh sb="24" eb="26">
      <t>コウツウ</t>
    </rPh>
    <rPh sb="26" eb="28">
      <t>カンリ</t>
    </rPh>
    <rPh sb="29" eb="30">
      <t>カン</t>
    </rPh>
    <rPh sb="39" eb="41">
      <t>ジッシ</t>
    </rPh>
    <phoneticPr fontId="5"/>
  </si>
  <si>
    <t>航空ネットワーク部国際航空課
安全部安全企画室</t>
    <rPh sb="22" eb="23">
      <t>シツ</t>
    </rPh>
    <phoneticPr fontId="5"/>
  </si>
  <si>
    <t>国際航空課長 高橋　徹
大臣官房参事官 堀江　信幸</t>
    <rPh sb="7" eb="9">
      <t>タカハシ</t>
    </rPh>
    <rPh sb="10" eb="11">
      <t>トオル</t>
    </rPh>
    <rPh sb="12" eb="14">
      <t>ダイジン</t>
    </rPh>
    <rPh sb="14" eb="16">
      <t>カンボウ</t>
    </rPh>
    <rPh sb="16" eb="19">
      <t>サンジカン</t>
    </rPh>
    <rPh sb="20" eb="22">
      <t>ホリエ</t>
    </rPh>
    <rPh sb="23" eb="25">
      <t>ノブユキ</t>
    </rPh>
    <phoneticPr fontId="5"/>
  </si>
  <si>
    <t>A.国際民間航空機関</t>
    <phoneticPr fontId="5"/>
  </si>
  <si>
    <t>B.国際民間航空機関</t>
    <phoneticPr fontId="5"/>
  </si>
  <si>
    <t>ICAOにおける日本人職員数を資金負担に見合ったものにし、ICAO内での我が国のプレゼンスを向上させるためにも、航空局職員だけでなく広く航空業界全体で人材を確保することにより、日本人職員数の一層の増加を図るべき。</t>
    <rPh sb="8" eb="11">
      <t>ニホンジン</t>
    </rPh>
    <rPh sb="11" eb="14">
      <t>ショクインスウ</t>
    </rPh>
    <rPh sb="15" eb="17">
      <t>シキン</t>
    </rPh>
    <rPh sb="17" eb="19">
      <t>フタン</t>
    </rPh>
    <rPh sb="20" eb="22">
      <t>ミア</t>
    </rPh>
    <rPh sb="33" eb="34">
      <t>ナイ</t>
    </rPh>
    <rPh sb="36" eb="37">
      <t>ワ</t>
    </rPh>
    <rPh sb="38" eb="39">
      <t>クニ</t>
    </rPh>
    <rPh sb="46" eb="48">
      <t>コウジョウ</t>
    </rPh>
    <rPh sb="66" eb="67">
      <t>ヒロ</t>
    </rPh>
    <rPh sb="88" eb="91">
      <t>ニホンジン</t>
    </rPh>
    <rPh sb="91" eb="94">
      <t>ショクインスウ</t>
    </rPh>
    <rPh sb="95" eb="97">
      <t>イッソウ</t>
    </rPh>
    <rPh sb="98" eb="100">
      <t>ゾウカ</t>
    </rPh>
    <rPh sb="101" eb="102">
      <t>ハカ</t>
    </rPh>
    <phoneticPr fontId="5"/>
  </si>
  <si>
    <t>-</t>
    <phoneticPr fontId="5"/>
  </si>
  <si>
    <t>ICAO分担金の算出根拠であるICAO予算については、3年毎に開催される総会にて決定されるが、令和4年度と比べICAO予算が増額される予定であること、また最近の円安の影響を受けているため要求額が増額している。</t>
    <rPh sb="29" eb="30">
      <t>マイ</t>
    </rPh>
    <rPh sb="31" eb="33">
      <t>カイサイ</t>
    </rPh>
    <rPh sb="67" eb="69">
      <t>ヨテイ</t>
    </rPh>
    <rPh sb="77" eb="79">
      <t>サイキン</t>
    </rPh>
    <rPh sb="80" eb="82">
      <t>エンヤス</t>
    </rPh>
    <rPh sb="83" eb="85">
      <t>エイキョウ</t>
    </rPh>
    <rPh sb="86" eb="87">
      <t>ウ</t>
    </rPh>
    <rPh sb="93" eb="96">
      <t>ヨウキュウガク</t>
    </rPh>
    <rPh sb="97" eb="99">
      <t>ゾウガク</t>
    </rPh>
    <phoneticPr fontId="5"/>
  </si>
  <si>
    <t>上記点検結果時よりさらに１名セコンドメント派遣することになり、令和４年度は計３名（JPO：１名、セコンドメント：２名）となった。
今後も外務省ＪＰＯ制度による若手派遣だけでなく、航空業界全体でセコンドメント派遣も活用しながら、更なる邦人職員数の増加に努めていく。</t>
    <rPh sb="0" eb="2">
      <t>ジョウキ</t>
    </rPh>
    <rPh sb="2" eb="4">
      <t>テンケン</t>
    </rPh>
    <rPh sb="4" eb="6">
      <t>ケッカ</t>
    </rPh>
    <rPh sb="6" eb="7">
      <t>ジ</t>
    </rPh>
    <rPh sb="13" eb="14">
      <t>メイ</t>
    </rPh>
    <rPh sb="21" eb="23">
      <t>ハケン</t>
    </rPh>
    <rPh sb="31" eb="33">
      <t>レイワ</t>
    </rPh>
    <rPh sb="34" eb="36">
      <t>ネンド</t>
    </rPh>
    <rPh sb="37" eb="38">
      <t>ケイ</t>
    </rPh>
    <rPh sb="39" eb="40">
      <t>メイ</t>
    </rPh>
    <rPh sb="46" eb="47">
      <t>メイ</t>
    </rPh>
    <rPh sb="57" eb="58">
      <t>メイ</t>
    </rPh>
    <rPh sb="65" eb="67">
      <t>コンゴ</t>
    </rPh>
    <rPh sb="106" eb="108">
      <t>カツヨウ</t>
    </rPh>
    <rPh sb="113" eb="114">
      <t>サラ</t>
    </rPh>
    <rPh sb="116" eb="118">
      <t>ホウジン</t>
    </rPh>
    <rPh sb="120" eb="121">
      <t>スウ</t>
    </rPh>
    <rPh sb="122" eb="124">
      <t>ゾウカ</t>
    </rPh>
    <rPh sb="125" eb="126">
      <t>ツト</t>
    </rPh>
    <phoneticPr fontId="5"/>
  </si>
  <si>
    <t>執行等改善</t>
  </si>
  <si>
    <t>https://www.mlit.go.jp/seisakutokatsu/hyouka/seisakutokatsu_hyouka_tk_000037.html</t>
    <phoneticPr fontId="5"/>
  </si>
  <si>
    <t>P25（全体版）</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</si>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</sst>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174771</xdr:colOff>
      <xdr:row>274</xdr:row>
      <xdr:rowOff>76041</xdr:rowOff>
    </xdr:from>
    <xdr:to>
      <xdr:col>29</xdr:col>
      <xdr:colOff>59874</xdr:colOff>
      <xdr:row>275</xdr:row>
      <xdr:rowOff>317124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bwMode="auto">
        <a:xfrm>
          <a:off x="3575196" y="45338841"/>
          <a:ext cx="1085253" cy="59350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579</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31</xdr:col>
      <xdr:colOff>47051</xdr:colOff>
      <xdr:row>272</xdr:row>
      <xdr:rowOff>159915</xdr:rowOff>
    </xdr:from>
    <xdr:to>
      <xdr:col>31</xdr:col>
      <xdr:colOff>53583</xdr:colOff>
      <xdr:row>279</xdr:row>
      <xdr:rowOff>237304</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bwMode="auto">
        <a:xfrm flipH="1">
          <a:off x="5047676" y="44717865"/>
          <a:ext cx="6532" cy="2544364"/>
        </a:xfrm>
        <a:prstGeom prst="line">
          <a:avLst/>
        </a:prstGeom>
        <a:noFill/>
        <a:ln w="15875" cap="flat" cmpd="sng" algn="ctr">
          <a:solidFill>
            <a:sysClr val="windowText" lastClr="000000"/>
          </a:solidFill>
          <a:prstDash val="solid"/>
        </a:ln>
        <a:effectLst/>
      </xdr:spPr>
    </xdr:cxnSp>
    <xdr:clientData/>
  </xdr:twoCellAnchor>
  <xdr:twoCellAnchor>
    <xdr:from>
      <xdr:col>36</xdr:col>
      <xdr:colOff>125652</xdr:colOff>
      <xdr:row>273</xdr:row>
      <xdr:rowOff>271584</xdr:rowOff>
    </xdr:from>
    <xdr:to>
      <xdr:col>46</xdr:col>
      <xdr:colOff>156060</xdr:colOff>
      <xdr:row>277</xdr:row>
      <xdr:rowOff>300399</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6126402" y="45181959"/>
          <a:ext cx="2030658" cy="1438515"/>
        </a:xfrm>
        <a:prstGeom prst="bracketPair">
          <a:avLst/>
        </a:prstGeom>
        <a:noFill/>
        <a:ln w="1587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航空技術部門に関する国際標準の策定、航空運送に関する事業（出入国簡易化、航空保安等）など、国際民間航空に係る事業の実施</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94809</xdr:colOff>
      <xdr:row>280</xdr:row>
      <xdr:rowOff>288341</xdr:rowOff>
    </xdr:from>
    <xdr:to>
      <xdr:col>46</xdr:col>
      <xdr:colOff>155624</xdr:colOff>
      <xdr:row>284</xdr:row>
      <xdr:rowOff>52824</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6095559" y="47665691"/>
          <a:ext cx="2061065" cy="1174183"/>
        </a:xfrm>
        <a:prstGeom prst="bracketPair">
          <a:avLst>
            <a:gd name="adj" fmla="val 15743"/>
          </a:avLst>
        </a:prstGeom>
        <a:noFill/>
        <a:ln w="1587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航空保安行動計画に基づく国際保安監査の実施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43230</xdr:colOff>
      <xdr:row>272</xdr:row>
      <xdr:rowOff>168198</xdr:rowOff>
    </xdr:from>
    <xdr:to>
      <xdr:col>36</xdr:col>
      <xdr:colOff>88459</xdr:colOff>
      <xdr:row>272</xdr:row>
      <xdr:rowOff>168198</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5043855" y="44726148"/>
          <a:ext cx="1045354"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31</xdr:col>
      <xdr:colOff>43230</xdr:colOff>
      <xdr:row>279</xdr:row>
      <xdr:rowOff>244472</xdr:rowOff>
    </xdr:from>
    <xdr:to>
      <xdr:col>36</xdr:col>
      <xdr:colOff>75759</xdr:colOff>
      <xdr:row>279</xdr:row>
      <xdr:rowOff>244472</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5043855" y="47269397"/>
          <a:ext cx="1032654"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23</xdr:col>
      <xdr:colOff>0</xdr:colOff>
      <xdr:row>275</xdr:row>
      <xdr:rowOff>323161</xdr:rowOff>
    </xdr:from>
    <xdr:to>
      <xdr:col>30</xdr:col>
      <xdr:colOff>27679</xdr:colOff>
      <xdr:row>278</xdr:row>
      <xdr:rowOff>55852</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3400425" y="45938386"/>
          <a:ext cx="1427854" cy="789966"/>
        </a:xfrm>
        <a:prstGeom prst="bracketPair">
          <a:avLst/>
        </a:prstGeom>
        <a:noFill/>
        <a:ln w="1587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日本における民間航空業務の企画立案・実施</a:t>
          </a:r>
        </a:p>
      </xdr:txBody>
    </xdr:sp>
    <xdr:clientData/>
  </xdr:twoCellAnchor>
  <xdr:twoCellAnchor>
    <xdr:from>
      <xdr:col>36</xdr:col>
      <xdr:colOff>95433</xdr:colOff>
      <xdr:row>272</xdr:row>
      <xdr:rowOff>4671</xdr:rowOff>
    </xdr:from>
    <xdr:to>
      <xdr:col>46</xdr:col>
      <xdr:colOff>154239</xdr:colOff>
      <xdr:row>273</xdr:row>
      <xdr:rowOff>228838</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bwMode="auto">
        <a:xfrm>
          <a:off x="6096183" y="44562621"/>
          <a:ext cx="2059056" cy="576592"/>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．国際民間航空機関</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572</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lientData/>
  </xdr:twoCellAnchor>
  <xdr:twoCellAnchor>
    <xdr:from>
      <xdr:col>36</xdr:col>
      <xdr:colOff>84227</xdr:colOff>
      <xdr:row>279</xdr:row>
      <xdr:rowOff>71218</xdr:rowOff>
    </xdr:from>
    <xdr:to>
      <xdr:col>46</xdr:col>
      <xdr:colOff>133480</xdr:colOff>
      <xdr:row>280</xdr:row>
      <xdr:rowOff>253421</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6084977" y="47096143"/>
          <a:ext cx="2049503" cy="53462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Ｂ．国際民間航空機関</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36</xdr:col>
      <xdr:colOff>95433</xdr:colOff>
      <xdr:row>271</xdr:row>
      <xdr:rowOff>0</xdr:rowOff>
    </xdr:from>
    <xdr:to>
      <xdr:col>43</xdr:col>
      <xdr:colOff>107565</xdr:colOff>
      <xdr:row>271</xdr:row>
      <xdr:rowOff>234685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bwMode="auto">
        <a:xfrm>
          <a:off x="6096183" y="44205525"/>
          <a:ext cx="1412307" cy="234685"/>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分担金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31613</xdr:colOff>
      <xdr:row>278</xdr:row>
      <xdr:rowOff>126231</xdr:rowOff>
    </xdr:from>
    <xdr:to>
      <xdr:col>42</xdr:col>
      <xdr:colOff>4348</xdr:colOff>
      <xdr:row>279</xdr:row>
      <xdr:rowOff>45570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bwMode="auto">
        <a:xfrm>
          <a:off x="6032363" y="46798731"/>
          <a:ext cx="1172885" cy="27176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51222</xdr:colOff>
      <xdr:row>275</xdr:row>
      <xdr:rowOff>140932</xdr:rowOff>
    </xdr:from>
    <xdr:to>
      <xdr:col>31</xdr:col>
      <xdr:colOff>38998</xdr:colOff>
      <xdr:row>275</xdr:row>
      <xdr:rowOff>140932</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4651797" y="45756157"/>
          <a:ext cx="387826" cy="0"/>
        </a:xfrm>
        <a:prstGeom prst="straightConnector1">
          <a:avLst/>
        </a:prstGeom>
        <a:noFill/>
        <a:ln w="15875" cap="flat" cmpd="sng" algn="ctr">
          <a:solidFill>
            <a:sysClr val="windowText" lastClr="000000"/>
          </a:solidFill>
          <a:prstDash val="solid"/>
          <a:tailEnd type="non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L2" sqref="L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728</v>
      </c>
      <c r="AK2" s="187"/>
      <c r="AL2" s="187"/>
      <c r="AM2" s="187"/>
      <c r="AN2" s="90" t="s">
        <v>367</v>
      </c>
      <c r="AO2" s="187">
        <v>21</v>
      </c>
      <c r="AP2" s="187"/>
      <c r="AQ2" s="187"/>
      <c r="AR2" s="91" t="s">
        <v>367</v>
      </c>
      <c r="AS2" s="188">
        <v>164</v>
      </c>
      <c r="AT2" s="188"/>
      <c r="AU2" s="188"/>
      <c r="AV2" s="90" t="str">
        <f>IF(AW2="","","-")</f>
        <v>-</v>
      </c>
      <c r="AW2" s="189">
        <v>0</v>
      </c>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6.75"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758</v>
      </c>
      <c r="AF5" s="209"/>
      <c r="AG5" s="209"/>
      <c r="AH5" s="209"/>
      <c r="AI5" s="209"/>
      <c r="AJ5" s="209"/>
      <c r="AK5" s="209"/>
      <c r="AL5" s="209"/>
      <c r="AM5" s="209"/>
      <c r="AN5" s="209"/>
      <c r="AO5" s="209"/>
      <c r="AP5" s="210"/>
      <c r="AQ5" s="211" t="s">
        <v>759</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106.5" customHeight="1" x14ac:dyDescent="0.15">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695</v>
      </c>
      <c r="Q13" s="232"/>
      <c r="R13" s="232"/>
      <c r="S13" s="232"/>
      <c r="T13" s="232"/>
      <c r="U13" s="232"/>
      <c r="V13" s="233"/>
      <c r="W13" s="231">
        <v>566</v>
      </c>
      <c r="X13" s="232"/>
      <c r="Y13" s="232"/>
      <c r="Z13" s="232"/>
      <c r="AA13" s="232"/>
      <c r="AB13" s="232"/>
      <c r="AC13" s="233"/>
      <c r="AD13" s="231">
        <v>579</v>
      </c>
      <c r="AE13" s="232"/>
      <c r="AF13" s="232"/>
      <c r="AG13" s="232"/>
      <c r="AH13" s="232"/>
      <c r="AI13" s="232"/>
      <c r="AJ13" s="233"/>
      <c r="AK13" s="231">
        <v>636</v>
      </c>
      <c r="AL13" s="232"/>
      <c r="AM13" s="232"/>
      <c r="AN13" s="232"/>
      <c r="AO13" s="232"/>
      <c r="AP13" s="232"/>
      <c r="AQ13" s="233"/>
      <c r="AR13" s="243">
        <v>682</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700</v>
      </c>
      <c r="Q14" s="232"/>
      <c r="R14" s="232"/>
      <c r="S14" s="232"/>
      <c r="T14" s="232"/>
      <c r="U14" s="232"/>
      <c r="V14" s="233"/>
      <c r="W14" s="231" t="s">
        <v>700</v>
      </c>
      <c r="X14" s="232"/>
      <c r="Y14" s="232"/>
      <c r="Z14" s="232"/>
      <c r="AA14" s="232"/>
      <c r="AB14" s="232"/>
      <c r="AC14" s="233"/>
      <c r="AD14" s="231" t="s">
        <v>700</v>
      </c>
      <c r="AE14" s="232"/>
      <c r="AF14" s="232"/>
      <c r="AG14" s="232"/>
      <c r="AH14" s="232"/>
      <c r="AI14" s="232"/>
      <c r="AJ14" s="233"/>
      <c r="AK14" s="231" t="s">
        <v>729</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700</v>
      </c>
      <c r="Q15" s="232"/>
      <c r="R15" s="232"/>
      <c r="S15" s="232"/>
      <c r="T15" s="232"/>
      <c r="U15" s="232"/>
      <c r="V15" s="233"/>
      <c r="W15" s="231" t="s">
        <v>700</v>
      </c>
      <c r="X15" s="232"/>
      <c r="Y15" s="232"/>
      <c r="Z15" s="232"/>
      <c r="AA15" s="232"/>
      <c r="AB15" s="232"/>
      <c r="AC15" s="233"/>
      <c r="AD15" s="231" t="s">
        <v>700</v>
      </c>
      <c r="AE15" s="232"/>
      <c r="AF15" s="232"/>
      <c r="AG15" s="232"/>
      <c r="AH15" s="232"/>
      <c r="AI15" s="232"/>
      <c r="AJ15" s="233"/>
      <c r="AK15" s="231" t="s">
        <v>729</v>
      </c>
      <c r="AL15" s="232"/>
      <c r="AM15" s="232"/>
      <c r="AN15" s="232"/>
      <c r="AO15" s="232"/>
      <c r="AP15" s="232"/>
      <c r="AQ15" s="233"/>
      <c r="AR15" s="231" t="s">
        <v>763</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700</v>
      </c>
      <c r="Q16" s="232"/>
      <c r="R16" s="232"/>
      <c r="S16" s="232"/>
      <c r="T16" s="232"/>
      <c r="U16" s="232"/>
      <c r="V16" s="233"/>
      <c r="W16" s="231" t="s">
        <v>700</v>
      </c>
      <c r="X16" s="232"/>
      <c r="Y16" s="232"/>
      <c r="Z16" s="232"/>
      <c r="AA16" s="232"/>
      <c r="AB16" s="232"/>
      <c r="AC16" s="233"/>
      <c r="AD16" s="231" t="s">
        <v>700</v>
      </c>
      <c r="AE16" s="232"/>
      <c r="AF16" s="232"/>
      <c r="AG16" s="232"/>
      <c r="AH16" s="232"/>
      <c r="AI16" s="232"/>
      <c r="AJ16" s="233"/>
      <c r="AK16" s="231" t="s">
        <v>729</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700</v>
      </c>
      <c r="Q17" s="232"/>
      <c r="R17" s="232"/>
      <c r="S17" s="232"/>
      <c r="T17" s="232"/>
      <c r="U17" s="232"/>
      <c r="V17" s="233"/>
      <c r="W17" s="231" t="s">
        <v>700</v>
      </c>
      <c r="X17" s="232"/>
      <c r="Y17" s="232"/>
      <c r="Z17" s="232"/>
      <c r="AA17" s="232"/>
      <c r="AB17" s="232"/>
      <c r="AC17" s="233"/>
      <c r="AD17" s="231" t="s">
        <v>700</v>
      </c>
      <c r="AE17" s="232"/>
      <c r="AF17" s="232"/>
      <c r="AG17" s="232"/>
      <c r="AH17" s="232"/>
      <c r="AI17" s="232"/>
      <c r="AJ17" s="233"/>
      <c r="AK17" s="231" t="s">
        <v>729</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695</v>
      </c>
      <c r="Q18" s="276"/>
      <c r="R18" s="276"/>
      <c r="S18" s="276"/>
      <c r="T18" s="276"/>
      <c r="U18" s="276"/>
      <c r="V18" s="277"/>
      <c r="W18" s="275">
        <f>SUM(W13:AC17)</f>
        <v>566</v>
      </c>
      <c r="X18" s="276"/>
      <c r="Y18" s="276"/>
      <c r="Z18" s="276"/>
      <c r="AA18" s="276"/>
      <c r="AB18" s="276"/>
      <c r="AC18" s="277"/>
      <c r="AD18" s="275">
        <f>SUM(AD13:AJ17)</f>
        <v>579</v>
      </c>
      <c r="AE18" s="276"/>
      <c r="AF18" s="276"/>
      <c r="AG18" s="276"/>
      <c r="AH18" s="276"/>
      <c r="AI18" s="276"/>
      <c r="AJ18" s="277"/>
      <c r="AK18" s="275">
        <f>SUM(AK13:AQ17)</f>
        <v>636</v>
      </c>
      <c r="AL18" s="276"/>
      <c r="AM18" s="276"/>
      <c r="AN18" s="276"/>
      <c r="AO18" s="276"/>
      <c r="AP18" s="276"/>
      <c r="AQ18" s="277"/>
      <c r="AR18" s="275">
        <f>SUM(AR13:AX17)</f>
        <v>682</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695</v>
      </c>
      <c r="Q19" s="232"/>
      <c r="R19" s="232"/>
      <c r="S19" s="232"/>
      <c r="T19" s="232"/>
      <c r="U19" s="232"/>
      <c r="V19" s="233"/>
      <c r="W19" s="231">
        <v>566</v>
      </c>
      <c r="X19" s="232"/>
      <c r="Y19" s="232"/>
      <c r="Z19" s="232"/>
      <c r="AA19" s="232"/>
      <c r="AB19" s="232"/>
      <c r="AC19" s="233"/>
      <c r="AD19" s="231">
        <v>579</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1</v>
      </c>
      <c r="Q21" s="307"/>
      <c r="R21" s="307"/>
      <c r="S21" s="307"/>
      <c r="T21" s="307"/>
      <c r="U21" s="307"/>
      <c r="V21" s="307"/>
      <c r="W21" s="307">
        <f>IF(W19=0, "-", SUM(W19)/SUM(W13,W14))</f>
        <v>1</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701</v>
      </c>
      <c r="H23" s="293"/>
      <c r="I23" s="293"/>
      <c r="J23" s="293"/>
      <c r="K23" s="293"/>
      <c r="L23" s="293"/>
      <c r="M23" s="293"/>
      <c r="N23" s="293"/>
      <c r="O23" s="294"/>
      <c r="P23" s="243">
        <v>627</v>
      </c>
      <c r="Q23" s="244"/>
      <c r="R23" s="244"/>
      <c r="S23" s="244"/>
      <c r="T23" s="244"/>
      <c r="U23" s="244"/>
      <c r="V23" s="295"/>
      <c r="W23" s="243">
        <v>672</v>
      </c>
      <c r="X23" s="244"/>
      <c r="Y23" s="244"/>
      <c r="Z23" s="244"/>
      <c r="AA23" s="244"/>
      <c r="AB23" s="244"/>
      <c r="AC23" s="295"/>
      <c r="AD23" s="296" t="s">
        <v>764</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702</v>
      </c>
      <c r="H24" s="303"/>
      <c r="I24" s="303"/>
      <c r="J24" s="303"/>
      <c r="K24" s="303"/>
      <c r="L24" s="303"/>
      <c r="M24" s="303"/>
      <c r="N24" s="303"/>
      <c r="O24" s="304"/>
      <c r="P24" s="231">
        <v>9</v>
      </c>
      <c r="Q24" s="232"/>
      <c r="R24" s="232"/>
      <c r="S24" s="232"/>
      <c r="T24" s="232"/>
      <c r="U24" s="232"/>
      <c r="V24" s="233"/>
      <c r="W24" s="231">
        <v>10</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636</v>
      </c>
      <c r="Q29" s="346"/>
      <c r="R29" s="346"/>
      <c r="S29" s="346"/>
      <c r="T29" s="346"/>
      <c r="U29" s="346"/>
      <c r="V29" s="347"/>
      <c r="W29" s="348">
        <f>AR13</f>
        <v>682</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54" t="s">
        <v>730</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6" t="s">
        <v>499</v>
      </c>
      <c r="AR31" s="427"/>
      <c r="AS31" s="427"/>
      <c r="AT31" s="428"/>
      <c r="AU31" s="426" t="s">
        <v>677</v>
      </c>
      <c r="AV31" s="427"/>
      <c r="AW31" s="427"/>
      <c r="AX31" s="429"/>
    </row>
    <row r="32" spans="1:50" ht="30" customHeight="1" x14ac:dyDescent="0.15">
      <c r="A32" s="363"/>
      <c r="B32" s="332"/>
      <c r="C32" s="332"/>
      <c r="D32" s="332"/>
      <c r="E32" s="332"/>
      <c r="F32" s="333"/>
      <c r="G32" s="372" t="s">
        <v>731</v>
      </c>
      <c r="H32" s="373"/>
      <c r="I32" s="373"/>
      <c r="J32" s="373"/>
      <c r="K32" s="373"/>
      <c r="L32" s="373"/>
      <c r="M32" s="373"/>
      <c r="N32" s="373"/>
      <c r="O32" s="373"/>
      <c r="P32" s="376" t="s">
        <v>711</v>
      </c>
      <c r="Q32" s="377"/>
      <c r="R32" s="377"/>
      <c r="S32" s="377"/>
      <c r="T32" s="377"/>
      <c r="U32" s="377"/>
      <c r="V32" s="377"/>
      <c r="W32" s="377"/>
      <c r="X32" s="378"/>
      <c r="Y32" s="382" t="s">
        <v>52</v>
      </c>
      <c r="Z32" s="383"/>
      <c r="AA32" s="384"/>
      <c r="AB32" s="385" t="s">
        <v>712</v>
      </c>
      <c r="AC32" s="385"/>
      <c r="AD32" s="385"/>
      <c r="AE32" s="386">
        <v>18</v>
      </c>
      <c r="AF32" s="386"/>
      <c r="AG32" s="386"/>
      <c r="AH32" s="386"/>
      <c r="AI32" s="386">
        <v>18</v>
      </c>
      <c r="AJ32" s="386"/>
      <c r="AK32" s="386"/>
      <c r="AL32" s="386"/>
      <c r="AM32" s="386">
        <v>18</v>
      </c>
      <c r="AN32" s="386"/>
      <c r="AO32" s="386"/>
      <c r="AP32" s="386"/>
      <c r="AQ32" s="413" t="s">
        <v>729</v>
      </c>
      <c r="AR32" s="386"/>
      <c r="AS32" s="386"/>
      <c r="AT32" s="386"/>
      <c r="AU32" s="404" t="s">
        <v>729</v>
      </c>
      <c r="AV32" s="420"/>
      <c r="AW32" s="420"/>
      <c r="AX32" s="421"/>
    </row>
    <row r="33" spans="1:51" ht="30"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712</v>
      </c>
      <c r="AC33" s="385"/>
      <c r="AD33" s="385"/>
      <c r="AE33" s="386">
        <v>18</v>
      </c>
      <c r="AF33" s="386"/>
      <c r="AG33" s="386"/>
      <c r="AH33" s="386"/>
      <c r="AI33" s="386">
        <v>18</v>
      </c>
      <c r="AJ33" s="386"/>
      <c r="AK33" s="386"/>
      <c r="AL33" s="386"/>
      <c r="AM33" s="386">
        <v>18</v>
      </c>
      <c r="AN33" s="386"/>
      <c r="AO33" s="386"/>
      <c r="AP33" s="386"/>
      <c r="AQ33" s="386">
        <v>18</v>
      </c>
      <c r="AR33" s="386"/>
      <c r="AS33" s="386"/>
      <c r="AT33" s="386"/>
      <c r="AU33" s="425">
        <v>18</v>
      </c>
      <c r="AV33" s="420"/>
      <c r="AW33" s="420"/>
      <c r="AX33" s="421"/>
    </row>
    <row r="34" spans="1:51" ht="23.25" customHeight="1" x14ac:dyDescent="0.15">
      <c r="A34" s="451" t="s">
        <v>665</v>
      </c>
      <c r="B34" s="452"/>
      <c r="C34" s="452"/>
      <c r="D34" s="452"/>
      <c r="E34" s="452"/>
      <c r="F34" s="453"/>
      <c r="G34" s="238" t="s">
        <v>666</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4"/>
      <c r="B35" s="455"/>
      <c r="C35" s="455"/>
      <c r="D35" s="455"/>
      <c r="E35" s="455"/>
      <c r="F35" s="456"/>
      <c r="G35" s="409" t="s">
        <v>713</v>
      </c>
      <c r="H35" s="410"/>
      <c r="I35" s="410"/>
      <c r="J35" s="410"/>
      <c r="K35" s="410"/>
      <c r="L35" s="410"/>
      <c r="M35" s="410"/>
      <c r="N35" s="410"/>
      <c r="O35" s="410"/>
      <c r="P35" s="410"/>
      <c r="Q35" s="410"/>
      <c r="R35" s="410"/>
      <c r="S35" s="410"/>
      <c r="T35" s="410"/>
      <c r="U35" s="410"/>
      <c r="V35" s="410"/>
      <c r="W35" s="410"/>
      <c r="X35" s="410"/>
      <c r="Y35" s="434" t="s">
        <v>665</v>
      </c>
      <c r="Z35" s="435"/>
      <c r="AA35" s="436"/>
      <c r="AB35" s="437" t="s">
        <v>714</v>
      </c>
      <c r="AC35" s="438"/>
      <c r="AD35" s="439"/>
      <c r="AE35" s="413">
        <v>38</v>
      </c>
      <c r="AF35" s="413"/>
      <c r="AG35" s="413"/>
      <c r="AH35" s="413"/>
      <c r="AI35" s="413">
        <v>31</v>
      </c>
      <c r="AJ35" s="413"/>
      <c r="AK35" s="413"/>
      <c r="AL35" s="413"/>
      <c r="AM35" s="413">
        <v>32</v>
      </c>
      <c r="AN35" s="413"/>
      <c r="AO35" s="413"/>
      <c r="AP35" s="413"/>
      <c r="AQ35" s="404">
        <v>35</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668</v>
      </c>
      <c r="Z36" s="414"/>
      <c r="AA36" s="415"/>
      <c r="AB36" s="440" t="s">
        <v>715</v>
      </c>
      <c r="AC36" s="441"/>
      <c r="AD36" s="442"/>
      <c r="AE36" s="443" t="s">
        <v>716</v>
      </c>
      <c r="AF36" s="443"/>
      <c r="AG36" s="443"/>
      <c r="AH36" s="443"/>
      <c r="AI36" s="443" t="s">
        <v>717</v>
      </c>
      <c r="AJ36" s="443"/>
      <c r="AK36" s="443"/>
      <c r="AL36" s="443"/>
      <c r="AM36" s="443" t="s">
        <v>732</v>
      </c>
      <c r="AN36" s="443"/>
      <c r="AO36" s="443"/>
      <c r="AP36" s="443"/>
      <c r="AQ36" s="443" t="s">
        <v>733</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500</v>
      </c>
      <c r="AF37" s="499"/>
      <c r="AG37" s="499"/>
      <c r="AH37" s="500"/>
      <c r="AI37" s="503" t="s">
        <v>652</v>
      </c>
      <c r="AJ37" s="503"/>
      <c r="AK37" s="503"/>
      <c r="AL37" s="498"/>
      <c r="AM37" s="503" t="s">
        <v>468</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700</v>
      </c>
      <c r="AR38" s="447"/>
      <c r="AS38" s="448" t="s">
        <v>224</v>
      </c>
      <c r="AT38" s="449"/>
      <c r="AU38" s="450" t="s">
        <v>700</v>
      </c>
      <c r="AV38" s="450"/>
      <c r="AW38" s="339" t="s">
        <v>170</v>
      </c>
      <c r="AX38" s="344"/>
    </row>
    <row r="39" spans="1:51" ht="23.25" customHeight="1" x14ac:dyDescent="0.15">
      <c r="A39" s="487"/>
      <c r="B39" s="485"/>
      <c r="C39" s="485"/>
      <c r="D39" s="485"/>
      <c r="E39" s="485"/>
      <c r="F39" s="486"/>
      <c r="G39" s="389" t="s">
        <v>703</v>
      </c>
      <c r="H39" s="390"/>
      <c r="I39" s="390"/>
      <c r="J39" s="390"/>
      <c r="K39" s="390"/>
      <c r="L39" s="390"/>
      <c r="M39" s="390"/>
      <c r="N39" s="390"/>
      <c r="O39" s="391"/>
      <c r="P39" s="154" t="s">
        <v>704</v>
      </c>
      <c r="Q39" s="154"/>
      <c r="R39" s="154"/>
      <c r="S39" s="154"/>
      <c r="T39" s="154"/>
      <c r="U39" s="154"/>
      <c r="V39" s="154"/>
      <c r="W39" s="154"/>
      <c r="X39" s="155"/>
      <c r="Y39" s="400" t="s">
        <v>12</v>
      </c>
      <c r="Z39" s="401"/>
      <c r="AA39" s="402"/>
      <c r="AB39" s="403" t="s">
        <v>705</v>
      </c>
      <c r="AC39" s="403"/>
      <c r="AD39" s="403"/>
      <c r="AE39" s="404">
        <v>6</v>
      </c>
      <c r="AF39" s="387"/>
      <c r="AG39" s="387"/>
      <c r="AH39" s="387"/>
      <c r="AI39" s="404">
        <v>7</v>
      </c>
      <c r="AJ39" s="387"/>
      <c r="AK39" s="387"/>
      <c r="AL39" s="387"/>
      <c r="AM39" s="404">
        <v>6</v>
      </c>
      <c r="AN39" s="387"/>
      <c r="AO39" s="387"/>
      <c r="AP39" s="387"/>
      <c r="AQ39" s="406" t="s">
        <v>700</v>
      </c>
      <c r="AR39" s="407"/>
      <c r="AS39" s="407"/>
      <c r="AT39" s="408"/>
      <c r="AU39" s="387" t="s">
        <v>700</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706</v>
      </c>
      <c r="AC40" s="462"/>
      <c r="AD40" s="462"/>
      <c r="AE40" s="404">
        <v>11</v>
      </c>
      <c r="AF40" s="387"/>
      <c r="AG40" s="387"/>
      <c r="AH40" s="387"/>
      <c r="AI40" s="404">
        <v>11</v>
      </c>
      <c r="AJ40" s="387"/>
      <c r="AK40" s="387"/>
      <c r="AL40" s="387"/>
      <c r="AM40" s="404">
        <v>11</v>
      </c>
      <c r="AN40" s="387"/>
      <c r="AO40" s="387"/>
      <c r="AP40" s="387"/>
      <c r="AQ40" s="406" t="s">
        <v>700</v>
      </c>
      <c r="AR40" s="407"/>
      <c r="AS40" s="407"/>
      <c r="AT40" s="408"/>
      <c r="AU40" s="387" t="s">
        <v>700</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55</v>
      </c>
      <c r="AF41" s="387"/>
      <c r="AG41" s="387"/>
      <c r="AH41" s="387"/>
      <c r="AI41" s="404">
        <v>64</v>
      </c>
      <c r="AJ41" s="387"/>
      <c r="AK41" s="387"/>
      <c r="AL41" s="387"/>
      <c r="AM41" s="404">
        <v>55</v>
      </c>
      <c r="AN41" s="387"/>
      <c r="AO41" s="387"/>
      <c r="AP41" s="387"/>
      <c r="AQ41" s="406" t="s">
        <v>700</v>
      </c>
      <c r="AR41" s="407"/>
      <c r="AS41" s="407"/>
      <c r="AT41" s="408"/>
      <c r="AU41" s="387" t="s">
        <v>700</v>
      </c>
      <c r="AV41" s="387"/>
      <c r="AW41" s="387"/>
      <c r="AX41" s="388"/>
    </row>
    <row r="42" spans="1:51" ht="23.25" customHeight="1" x14ac:dyDescent="0.15">
      <c r="A42" s="475" t="s">
        <v>343</v>
      </c>
      <c r="B42" s="470"/>
      <c r="C42" s="470"/>
      <c r="D42" s="470"/>
      <c r="E42" s="470"/>
      <c r="F42" s="471"/>
      <c r="G42" s="511" t="s">
        <v>734</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3"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500</v>
      </c>
      <c r="AF49" s="430"/>
      <c r="AG49" s="430"/>
      <c r="AH49" s="430"/>
      <c r="AI49" s="430" t="s">
        <v>652</v>
      </c>
      <c r="AJ49" s="430"/>
      <c r="AK49" s="430"/>
      <c r="AL49" s="430"/>
      <c r="AM49" s="430" t="s">
        <v>468</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4" t="s">
        <v>58</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7"/>
      <c r="H52" s="398"/>
      <c r="I52" s="398"/>
      <c r="J52" s="398"/>
      <c r="K52" s="398"/>
      <c r="L52" s="398"/>
      <c r="M52" s="398"/>
      <c r="N52" s="398"/>
      <c r="O52" s="399"/>
      <c r="P52" s="465"/>
      <c r="Q52" s="465"/>
      <c r="R52" s="465"/>
      <c r="S52" s="465"/>
      <c r="T52" s="465"/>
      <c r="U52" s="465"/>
      <c r="V52" s="465"/>
      <c r="W52" s="465"/>
      <c r="X52" s="466"/>
      <c r="Y52" s="908"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8" t="s">
        <v>13</v>
      </c>
      <c r="Z53" s="800"/>
      <c r="AA53" s="801"/>
      <c r="AB53" s="909" t="s">
        <v>14</v>
      </c>
      <c r="AC53" s="909"/>
      <c r="AD53" s="909"/>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500</v>
      </c>
      <c r="AF54" s="430"/>
      <c r="AG54" s="430"/>
      <c r="AH54" s="430"/>
      <c r="AI54" s="430" t="s">
        <v>652</v>
      </c>
      <c r="AJ54" s="430"/>
      <c r="AK54" s="430"/>
      <c r="AL54" s="430"/>
      <c r="AM54" s="430" t="s">
        <v>468</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5"/>
      <c r="Q57" s="465"/>
      <c r="R57" s="465"/>
      <c r="S57" s="465"/>
      <c r="T57" s="465"/>
      <c r="U57" s="465"/>
      <c r="V57" s="465"/>
      <c r="W57" s="465"/>
      <c r="X57" s="466"/>
      <c r="Y57" s="908"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8" t="s">
        <v>13</v>
      </c>
      <c r="Z58" s="800"/>
      <c r="AA58" s="801"/>
      <c r="AB58" s="909" t="s">
        <v>14</v>
      </c>
      <c r="AC58" s="909"/>
      <c r="AD58" s="909"/>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500</v>
      </c>
      <c r="AF59" s="430"/>
      <c r="AG59" s="430"/>
      <c r="AH59" s="430"/>
      <c r="AI59" s="430" t="s">
        <v>652</v>
      </c>
      <c r="AJ59" s="430"/>
      <c r="AK59" s="430"/>
      <c r="AL59" s="430"/>
      <c r="AM59" s="430" t="s">
        <v>468</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5"/>
      <c r="Q62" s="465"/>
      <c r="R62" s="465"/>
      <c r="S62" s="465"/>
      <c r="T62" s="465"/>
      <c r="U62" s="465"/>
      <c r="V62" s="465"/>
      <c r="W62" s="465"/>
      <c r="X62" s="466"/>
      <c r="Y62" s="908"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7"/>
      <c r="Q63" s="467"/>
      <c r="R63" s="467"/>
      <c r="S63" s="467"/>
      <c r="T63" s="467"/>
      <c r="U63" s="467"/>
      <c r="V63" s="467"/>
      <c r="W63" s="467"/>
      <c r="X63" s="468"/>
      <c r="Y63" s="908" t="s">
        <v>13</v>
      </c>
      <c r="Z63" s="800"/>
      <c r="AA63" s="801"/>
      <c r="AB63" s="909" t="s">
        <v>14</v>
      </c>
      <c r="AC63" s="909"/>
      <c r="AD63" s="909"/>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6" t="s">
        <v>499</v>
      </c>
      <c r="AR65" s="427"/>
      <c r="AS65" s="427"/>
      <c r="AT65" s="428"/>
      <c r="AU65" s="426" t="s">
        <v>677</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15">
      <c r="A68" s="451" t="s">
        <v>665</v>
      </c>
      <c r="B68" s="452"/>
      <c r="C68" s="452"/>
      <c r="D68" s="452"/>
      <c r="E68" s="452"/>
      <c r="F68" s="453"/>
      <c r="G68" s="238" t="s">
        <v>666</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718</v>
      </c>
      <c r="H69" s="410"/>
      <c r="I69" s="410"/>
      <c r="J69" s="410"/>
      <c r="K69" s="410"/>
      <c r="L69" s="410"/>
      <c r="M69" s="410"/>
      <c r="N69" s="410"/>
      <c r="O69" s="410"/>
      <c r="P69" s="410"/>
      <c r="Q69" s="410"/>
      <c r="R69" s="410"/>
      <c r="S69" s="410"/>
      <c r="T69" s="410"/>
      <c r="U69" s="410"/>
      <c r="V69" s="410"/>
      <c r="W69" s="410"/>
      <c r="X69" s="410"/>
      <c r="Y69" s="434" t="s">
        <v>665</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668</v>
      </c>
      <c r="Z70" s="414"/>
      <c r="AA70" s="415"/>
      <c r="AB70" s="440" t="s">
        <v>669</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500</v>
      </c>
      <c r="AF71" s="430"/>
      <c r="AG71" s="430"/>
      <c r="AH71" s="430"/>
      <c r="AI71" s="430" t="s">
        <v>652</v>
      </c>
      <c r="AJ71" s="430"/>
      <c r="AK71" s="430"/>
      <c r="AL71" s="430"/>
      <c r="AM71" s="430" t="s">
        <v>468</v>
      </c>
      <c r="AN71" s="430"/>
      <c r="AO71" s="430"/>
      <c r="AP71" s="430"/>
      <c r="AQ71" s="472" t="s">
        <v>223</v>
      </c>
      <c r="AR71" s="473"/>
      <c r="AS71" s="473"/>
      <c r="AT71" s="474"/>
      <c r="AU71" s="337" t="s">
        <v>129</v>
      </c>
      <c r="AV71" s="337"/>
      <c r="AW71" s="337"/>
      <c r="AX71" s="342"/>
      <c r="AY71">
        <f>COUNTA($G$73)</f>
        <v>1</v>
      </c>
    </row>
    <row r="72" spans="1:51" ht="18.75"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t="s">
        <v>700</v>
      </c>
      <c r="AR72" s="447"/>
      <c r="AS72" s="448" t="s">
        <v>224</v>
      </c>
      <c r="AT72" s="449"/>
      <c r="AU72" s="450" t="s">
        <v>700</v>
      </c>
      <c r="AV72" s="450"/>
      <c r="AW72" s="339" t="s">
        <v>170</v>
      </c>
      <c r="AX72" s="344"/>
      <c r="AY72">
        <f t="shared" ref="AY72:AY77" si="1">$AY$71</f>
        <v>1</v>
      </c>
    </row>
    <row r="73" spans="1:51" ht="23.25" customHeight="1" x14ac:dyDescent="0.15">
      <c r="A73" s="523"/>
      <c r="B73" s="521"/>
      <c r="C73" s="521"/>
      <c r="D73" s="521"/>
      <c r="E73" s="521"/>
      <c r="F73" s="522"/>
      <c r="G73" s="389" t="s">
        <v>707</v>
      </c>
      <c r="H73" s="390"/>
      <c r="I73" s="390"/>
      <c r="J73" s="390"/>
      <c r="K73" s="390"/>
      <c r="L73" s="390"/>
      <c r="M73" s="390"/>
      <c r="N73" s="390"/>
      <c r="O73" s="391"/>
      <c r="P73" s="154" t="s">
        <v>708</v>
      </c>
      <c r="Q73" s="154"/>
      <c r="R73" s="154"/>
      <c r="S73" s="154"/>
      <c r="T73" s="154"/>
      <c r="U73" s="154"/>
      <c r="V73" s="154"/>
      <c r="W73" s="154"/>
      <c r="X73" s="155"/>
      <c r="Y73" s="400" t="s">
        <v>12</v>
      </c>
      <c r="Z73" s="401"/>
      <c r="AA73" s="402"/>
      <c r="AB73" s="403" t="s">
        <v>709</v>
      </c>
      <c r="AC73" s="403"/>
      <c r="AD73" s="403"/>
      <c r="AE73" s="404">
        <v>1</v>
      </c>
      <c r="AF73" s="387"/>
      <c r="AG73" s="387"/>
      <c r="AH73" s="387"/>
      <c r="AI73" s="404">
        <v>1</v>
      </c>
      <c r="AJ73" s="387"/>
      <c r="AK73" s="387"/>
      <c r="AL73" s="387"/>
      <c r="AM73" s="404">
        <v>1</v>
      </c>
      <c r="AN73" s="387"/>
      <c r="AO73" s="387"/>
      <c r="AP73" s="387"/>
      <c r="AQ73" s="406" t="s">
        <v>700</v>
      </c>
      <c r="AR73" s="407"/>
      <c r="AS73" s="407"/>
      <c r="AT73" s="408"/>
      <c r="AU73" s="387" t="s">
        <v>700</v>
      </c>
      <c r="AV73" s="387"/>
      <c r="AW73" s="387"/>
      <c r="AX73" s="388"/>
      <c r="AY73">
        <f t="shared" si="1"/>
        <v>1</v>
      </c>
    </row>
    <row r="74" spans="1:51" ht="23.25"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t="s">
        <v>710</v>
      </c>
      <c r="AC74" s="462"/>
      <c r="AD74" s="462"/>
      <c r="AE74" s="404">
        <v>2</v>
      </c>
      <c r="AF74" s="387"/>
      <c r="AG74" s="387"/>
      <c r="AH74" s="387"/>
      <c r="AI74" s="404">
        <v>2</v>
      </c>
      <c r="AJ74" s="387"/>
      <c r="AK74" s="387"/>
      <c r="AL74" s="387"/>
      <c r="AM74" s="404">
        <v>2</v>
      </c>
      <c r="AN74" s="387"/>
      <c r="AO74" s="387"/>
      <c r="AP74" s="387"/>
      <c r="AQ74" s="406" t="s">
        <v>700</v>
      </c>
      <c r="AR74" s="407"/>
      <c r="AS74" s="407"/>
      <c r="AT74" s="408"/>
      <c r="AU74" s="387" t="s">
        <v>700</v>
      </c>
      <c r="AV74" s="387"/>
      <c r="AW74" s="387"/>
      <c r="AX74" s="388"/>
      <c r="AY74">
        <f t="shared" si="1"/>
        <v>1</v>
      </c>
    </row>
    <row r="75" spans="1:51" ht="23.25"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50</v>
      </c>
      <c r="AF75" s="387"/>
      <c r="AG75" s="387"/>
      <c r="AH75" s="387"/>
      <c r="AI75" s="404">
        <v>50</v>
      </c>
      <c r="AJ75" s="387"/>
      <c r="AK75" s="387"/>
      <c r="AL75" s="387"/>
      <c r="AM75" s="404">
        <v>50</v>
      </c>
      <c r="AN75" s="387"/>
      <c r="AO75" s="387"/>
      <c r="AP75" s="387"/>
      <c r="AQ75" s="406" t="s">
        <v>700</v>
      </c>
      <c r="AR75" s="407"/>
      <c r="AS75" s="407"/>
      <c r="AT75" s="408"/>
      <c r="AU75" s="387" t="s">
        <v>700</v>
      </c>
      <c r="AV75" s="387"/>
      <c r="AW75" s="387"/>
      <c r="AX75" s="388"/>
      <c r="AY75">
        <f t="shared" si="1"/>
        <v>1</v>
      </c>
    </row>
    <row r="76" spans="1:51" ht="30" customHeight="1" x14ac:dyDescent="0.15">
      <c r="A76" s="475" t="s">
        <v>343</v>
      </c>
      <c r="B76" s="470"/>
      <c r="C76" s="470"/>
      <c r="D76" s="470"/>
      <c r="E76" s="470"/>
      <c r="F76" s="471"/>
      <c r="G76" s="511" t="s">
        <v>735</v>
      </c>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1</v>
      </c>
    </row>
    <row r="77" spans="1:51" ht="30" customHeight="1" thickBot="1" x14ac:dyDescent="0.2">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1</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500</v>
      </c>
      <c r="AF83" s="430"/>
      <c r="AG83" s="430"/>
      <c r="AH83" s="430"/>
      <c r="AI83" s="430" t="s">
        <v>652</v>
      </c>
      <c r="AJ83" s="430"/>
      <c r="AK83" s="430"/>
      <c r="AL83" s="430"/>
      <c r="AM83" s="430" t="s">
        <v>468</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5"/>
      <c r="Q86" s="465"/>
      <c r="R86" s="465"/>
      <c r="S86" s="465"/>
      <c r="T86" s="465"/>
      <c r="U86" s="465"/>
      <c r="V86" s="465"/>
      <c r="W86" s="465"/>
      <c r="X86" s="466"/>
      <c r="Y86" s="908"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8" t="s">
        <v>13</v>
      </c>
      <c r="Z87" s="800"/>
      <c r="AA87" s="801"/>
      <c r="AB87" s="909" t="s">
        <v>14</v>
      </c>
      <c r="AC87" s="909"/>
      <c r="AD87" s="909"/>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500</v>
      </c>
      <c r="AF88" s="430"/>
      <c r="AG88" s="430"/>
      <c r="AH88" s="430"/>
      <c r="AI88" s="430" t="s">
        <v>652</v>
      </c>
      <c r="AJ88" s="430"/>
      <c r="AK88" s="430"/>
      <c r="AL88" s="430"/>
      <c r="AM88" s="430" t="s">
        <v>468</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5"/>
      <c r="Q91" s="465"/>
      <c r="R91" s="465"/>
      <c r="S91" s="465"/>
      <c r="T91" s="465"/>
      <c r="U91" s="465"/>
      <c r="V91" s="465"/>
      <c r="W91" s="465"/>
      <c r="X91" s="466"/>
      <c r="Y91" s="908"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8" t="s">
        <v>13</v>
      </c>
      <c r="Z92" s="800"/>
      <c r="AA92" s="801"/>
      <c r="AB92" s="909" t="s">
        <v>14</v>
      </c>
      <c r="AC92" s="909"/>
      <c r="AD92" s="909"/>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500</v>
      </c>
      <c r="AF93" s="430"/>
      <c r="AG93" s="430"/>
      <c r="AH93" s="430"/>
      <c r="AI93" s="430" t="s">
        <v>652</v>
      </c>
      <c r="AJ93" s="430"/>
      <c r="AK93" s="430"/>
      <c r="AL93" s="430"/>
      <c r="AM93" s="430" t="s">
        <v>468</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5"/>
      <c r="Q96" s="465"/>
      <c r="R96" s="465"/>
      <c r="S96" s="465"/>
      <c r="T96" s="465"/>
      <c r="U96" s="465"/>
      <c r="V96" s="465"/>
      <c r="W96" s="465"/>
      <c r="X96" s="466"/>
      <c r="Y96" s="908"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7"/>
      <c r="Q97" s="467"/>
      <c r="R97" s="467"/>
      <c r="S97" s="467"/>
      <c r="T97" s="467"/>
      <c r="U97" s="467"/>
      <c r="V97" s="467"/>
      <c r="W97" s="467"/>
      <c r="X97" s="468"/>
      <c r="Y97" s="908" t="s">
        <v>13</v>
      </c>
      <c r="Z97" s="800"/>
      <c r="AA97" s="801"/>
      <c r="AB97" s="909" t="s">
        <v>14</v>
      </c>
      <c r="AC97" s="909"/>
      <c r="AD97" s="909"/>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6" t="s">
        <v>499</v>
      </c>
      <c r="AR99" s="427"/>
      <c r="AS99" s="427"/>
      <c r="AT99" s="428"/>
      <c r="AU99" s="426" t="s">
        <v>677</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15">
      <c r="A102" s="475" t="s">
        <v>665</v>
      </c>
      <c r="B102" s="356"/>
      <c r="C102" s="356"/>
      <c r="D102" s="356"/>
      <c r="E102" s="356"/>
      <c r="F102" s="476"/>
      <c r="G102" s="238" t="s">
        <v>666</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667</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500</v>
      </c>
      <c r="AF105" s="430"/>
      <c r="AG105" s="430"/>
      <c r="AH105" s="430"/>
      <c r="AI105" s="430" t="s">
        <v>652</v>
      </c>
      <c r="AJ105" s="430"/>
      <c r="AK105" s="430"/>
      <c r="AL105" s="430"/>
      <c r="AM105" s="430" t="s">
        <v>468</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343</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500</v>
      </c>
      <c r="AF117" s="430"/>
      <c r="AG117" s="430"/>
      <c r="AH117" s="430"/>
      <c r="AI117" s="430" t="s">
        <v>652</v>
      </c>
      <c r="AJ117" s="430"/>
      <c r="AK117" s="430"/>
      <c r="AL117" s="430"/>
      <c r="AM117" s="430" t="s">
        <v>468</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5"/>
      <c r="Q120" s="465"/>
      <c r="R120" s="465"/>
      <c r="S120" s="465"/>
      <c r="T120" s="465"/>
      <c r="U120" s="465"/>
      <c r="V120" s="465"/>
      <c r="W120" s="465"/>
      <c r="X120" s="466"/>
      <c r="Y120" s="908"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8" t="s">
        <v>13</v>
      </c>
      <c r="Z121" s="800"/>
      <c r="AA121" s="801"/>
      <c r="AB121" s="909" t="s">
        <v>14</v>
      </c>
      <c r="AC121" s="909"/>
      <c r="AD121" s="909"/>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500</v>
      </c>
      <c r="AF122" s="430"/>
      <c r="AG122" s="430"/>
      <c r="AH122" s="430"/>
      <c r="AI122" s="430" t="s">
        <v>652</v>
      </c>
      <c r="AJ122" s="430"/>
      <c r="AK122" s="430"/>
      <c r="AL122" s="430"/>
      <c r="AM122" s="430" t="s">
        <v>468</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5"/>
      <c r="Q125" s="465"/>
      <c r="R125" s="465"/>
      <c r="S125" s="465"/>
      <c r="T125" s="465"/>
      <c r="U125" s="465"/>
      <c r="V125" s="465"/>
      <c r="W125" s="465"/>
      <c r="X125" s="466"/>
      <c r="Y125" s="908"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8" t="s">
        <v>13</v>
      </c>
      <c r="Z126" s="800"/>
      <c r="AA126" s="801"/>
      <c r="AB126" s="909" t="s">
        <v>14</v>
      </c>
      <c r="AC126" s="909"/>
      <c r="AD126" s="909"/>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500</v>
      </c>
      <c r="AF127" s="430"/>
      <c r="AG127" s="430"/>
      <c r="AH127" s="430"/>
      <c r="AI127" s="430" t="s">
        <v>652</v>
      </c>
      <c r="AJ127" s="430"/>
      <c r="AK127" s="430"/>
      <c r="AL127" s="430"/>
      <c r="AM127" s="430" t="s">
        <v>468</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5"/>
      <c r="Q130" s="465"/>
      <c r="R130" s="465"/>
      <c r="S130" s="465"/>
      <c r="T130" s="465"/>
      <c r="U130" s="465"/>
      <c r="V130" s="465"/>
      <c r="W130" s="465"/>
      <c r="X130" s="466"/>
      <c r="Y130" s="908"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7"/>
      <c r="Q131" s="467"/>
      <c r="R131" s="467"/>
      <c r="S131" s="467"/>
      <c r="T131" s="467"/>
      <c r="U131" s="467"/>
      <c r="V131" s="467"/>
      <c r="W131" s="467"/>
      <c r="X131" s="468"/>
      <c r="Y131" s="908" t="s">
        <v>13</v>
      </c>
      <c r="Z131" s="800"/>
      <c r="AA131" s="801"/>
      <c r="AB131" s="909" t="s">
        <v>14</v>
      </c>
      <c r="AC131" s="909"/>
      <c r="AD131" s="909"/>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6" t="s">
        <v>499</v>
      </c>
      <c r="AR133" s="427"/>
      <c r="AS133" s="427"/>
      <c r="AT133" s="428"/>
      <c r="AU133" s="426" t="s">
        <v>677</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15">
      <c r="A136" s="475" t="s">
        <v>665</v>
      </c>
      <c r="B136" s="356"/>
      <c r="C136" s="356"/>
      <c r="D136" s="356"/>
      <c r="E136" s="356"/>
      <c r="F136" s="476"/>
      <c r="G136" s="238" t="s">
        <v>666</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500</v>
      </c>
      <c r="AF139" s="430"/>
      <c r="AG139" s="430"/>
      <c r="AH139" s="430"/>
      <c r="AI139" s="430" t="s">
        <v>652</v>
      </c>
      <c r="AJ139" s="430"/>
      <c r="AK139" s="430"/>
      <c r="AL139" s="430"/>
      <c r="AM139" s="430" t="s">
        <v>468</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343</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500</v>
      </c>
      <c r="AF151" s="430"/>
      <c r="AG151" s="430"/>
      <c r="AH151" s="430"/>
      <c r="AI151" s="430" t="s">
        <v>652</v>
      </c>
      <c r="AJ151" s="430"/>
      <c r="AK151" s="430"/>
      <c r="AL151" s="430"/>
      <c r="AM151" s="430" t="s">
        <v>468</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5"/>
      <c r="Q154" s="465"/>
      <c r="R154" s="465"/>
      <c r="S154" s="465"/>
      <c r="T154" s="465"/>
      <c r="U154" s="465"/>
      <c r="V154" s="465"/>
      <c r="W154" s="465"/>
      <c r="X154" s="466"/>
      <c r="Y154" s="908"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8" t="s">
        <v>13</v>
      </c>
      <c r="Z155" s="800"/>
      <c r="AA155" s="801"/>
      <c r="AB155" s="909" t="s">
        <v>14</v>
      </c>
      <c r="AC155" s="909"/>
      <c r="AD155" s="909"/>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500</v>
      </c>
      <c r="AF156" s="430"/>
      <c r="AG156" s="430"/>
      <c r="AH156" s="430"/>
      <c r="AI156" s="430" t="s">
        <v>652</v>
      </c>
      <c r="AJ156" s="430"/>
      <c r="AK156" s="430"/>
      <c r="AL156" s="430"/>
      <c r="AM156" s="430" t="s">
        <v>468</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5"/>
      <c r="Q159" s="465"/>
      <c r="R159" s="465"/>
      <c r="S159" s="465"/>
      <c r="T159" s="465"/>
      <c r="U159" s="465"/>
      <c r="V159" s="465"/>
      <c r="W159" s="465"/>
      <c r="X159" s="466"/>
      <c r="Y159" s="908"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8" t="s">
        <v>13</v>
      </c>
      <c r="Z160" s="800"/>
      <c r="AA160" s="801"/>
      <c r="AB160" s="909" t="s">
        <v>14</v>
      </c>
      <c r="AC160" s="909"/>
      <c r="AD160" s="909"/>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500</v>
      </c>
      <c r="AF161" s="430"/>
      <c r="AG161" s="430"/>
      <c r="AH161" s="430"/>
      <c r="AI161" s="430" t="s">
        <v>652</v>
      </c>
      <c r="AJ161" s="430"/>
      <c r="AK161" s="430"/>
      <c r="AL161" s="430"/>
      <c r="AM161" s="430" t="s">
        <v>468</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5"/>
      <c r="Q164" s="465"/>
      <c r="R164" s="465"/>
      <c r="S164" s="465"/>
      <c r="T164" s="465"/>
      <c r="U164" s="465"/>
      <c r="V164" s="465"/>
      <c r="W164" s="465"/>
      <c r="X164" s="466"/>
      <c r="Y164" s="908"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6" t="s">
        <v>499</v>
      </c>
      <c r="AR167" s="427"/>
      <c r="AS167" s="427"/>
      <c r="AT167" s="428"/>
      <c r="AU167" s="426" t="s">
        <v>677</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15">
      <c r="A170" s="475" t="s">
        <v>665</v>
      </c>
      <c r="B170" s="356"/>
      <c r="C170" s="356"/>
      <c r="D170" s="356"/>
      <c r="E170" s="356"/>
      <c r="F170" s="476"/>
      <c r="G170" s="238" t="s">
        <v>666</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500</v>
      </c>
      <c r="AF173" s="430"/>
      <c r="AG173" s="430"/>
      <c r="AH173" s="430"/>
      <c r="AI173" s="430" t="s">
        <v>652</v>
      </c>
      <c r="AJ173" s="430"/>
      <c r="AK173" s="430"/>
      <c r="AL173" s="430"/>
      <c r="AM173" s="430" t="s">
        <v>468</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343</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500</v>
      </c>
      <c r="AF185" s="430"/>
      <c r="AG185" s="430"/>
      <c r="AH185" s="430"/>
      <c r="AI185" s="430" t="s">
        <v>652</v>
      </c>
      <c r="AJ185" s="430"/>
      <c r="AK185" s="430"/>
      <c r="AL185" s="430"/>
      <c r="AM185" s="430" t="s">
        <v>468</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5"/>
      <c r="Q188" s="465"/>
      <c r="R188" s="465"/>
      <c r="S188" s="465"/>
      <c r="T188" s="465"/>
      <c r="U188" s="465"/>
      <c r="V188" s="465"/>
      <c r="W188" s="465"/>
      <c r="X188" s="466"/>
      <c r="Y188" s="908"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8" t="s">
        <v>13</v>
      </c>
      <c r="Z189" s="800"/>
      <c r="AA189" s="801"/>
      <c r="AB189" s="909" t="s">
        <v>14</v>
      </c>
      <c r="AC189" s="909"/>
      <c r="AD189" s="909"/>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500</v>
      </c>
      <c r="AF190" s="430"/>
      <c r="AG190" s="430"/>
      <c r="AH190" s="430"/>
      <c r="AI190" s="430" t="s">
        <v>652</v>
      </c>
      <c r="AJ190" s="430"/>
      <c r="AK190" s="430"/>
      <c r="AL190" s="430"/>
      <c r="AM190" s="430" t="s">
        <v>468</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5"/>
      <c r="Q193" s="465"/>
      <c r="R193" s="465"/>
      <c r="S193" s="465"/>
      <c r="T193" s="465"/>
      <c r="U193" s="465"/>
      <c r="V193" s="465"/>
      <c r="W193" s="465"/>
      <c r="X193" s="466"/>
      <c r="Y193" s="908"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8" t="s">
        <v>13</v>
      </c>
      <c r="Z194" s="800"/>
      <c r="AA194" s="801"/>
      <c r="AB194" s="909" t="s">
        <v>14</v>
      </c>
      <c r="AC194" s="909"/>
      <c r="AD194" s="909"/>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500</v>
      </c>
      <c r="AF195" s="430"/>
      <c r="AG195" s="430"/>
      <c r="AH195" s="430"/>
      <c r="AI195" s="430" t="s">
        <v>652</v>
      </c>
      <c r="AJ195" s="430"/>
      <c r="AK195" s="430"/>
      <c r="AL195" s="430"/>
      <c r="AM195" s="430" t="s">
        <v>468</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5"/>
      <c r="Q198" s="465"/>
      <c r="R198" s="465"/>
      <c r="S198" s="465"/>
      <c r="T198" s="465"/>
      <c r="U198" s="465"/>
      <c r="V198" s="465"/>
      <c r="W198" s="465"/>
      <c r="X198" s="466"/>
      <c r="Y198" s="908"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500</v>
      </c>
      <c r="AF200" s="430"/>
      <c r="AG200" s="430"/>
      <c r="AH200" s="430"/>
      <c r="AI200" s="430" t="s">
        <v>652</v>
      </c>
      <c r="AJ200" s="430"/>
      <c r="AK200" s="430"/>
      <c r="AL200" s="430"/>
      <c r="AM200" s="430" t="s">
        <v>468</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333</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333</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334</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332</v>
      </c>
      <c r="X205" s="590"/>
      <c r="Y205" s="554" t="s">
        <v>12</v>
      </c>
      <c r="Z205" s="554"/>
      <c r="AA205" s="555"/>
      <c r="AB205" s="556" t="s">
        <v>333</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333</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334</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500</v>
      </c>
      <c r="AF208" s="151"/>
      <c r="AG208" s="151"/>
      <c r="AH208" s="151"/>
      <c r="AI208" s="430" t="s">
        <v>652</v>
      </c>
      <c r="AJ208" s="430"/>
      <c r="AK208" s="430"/>
      <c r="AL208" s="430"/>
      <c r="AM208" s="430" t="s">
        <v>468</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346</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660</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customHeight="1" x14ac:dyDescent="0.15">
      <c r="A215" s="665" t="s">
        <v>366</v>
      </c>
      <c r="B215" s="666"/>
      <c r="C215" s="668" t="s">
        <v>227</v>
      </c>
      <c r="D215" s="666"/>
      <c r="E215" s="669" t="s">
        <v>243</v>
      </c>
      <c r="F215" s="670"/>
      <c r="G215" s="671" t="s">
        <v>736</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737</v>
      </c>
      <c r="H216" s="154"/>
      <c r="I216" s="154"/>
      <c r="J216" s="154"/>
      <c r="K216" s="154"/>
      <c r="L216" s="154"/>
      <c r="M216" s="154"/>
      <c r="N216" s="154"/>
      <c r="O216" s="154"/>
      <c r="P216" s="154"/>
      <c r="Q216" s="154"/>
      <c r="R216" s="154"/>
      <c r="S216" s="154"/>
      <c r="T216" s="154"/>
      <c r="U216" s="154"/>
      <c r="V216" s="155"/>
      <c r="W216" s="643" t="s">
        <v>670</v>
      </c>
      <c r="X216" s="644"/>
      <c r="Y216" s="644"/>
      <c r="Z216" s="644"/>
      <c r="AA216" s="645"/>
      <c r="AB216" s="646" t="s">
        <v>767</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671</v>
      </c>
      <c r="X217" s="650"/>
      <c r="Y217" s="650"/>
      <c r="Z217" s="650"/>
      <c r="AA217" s="651"/>
      <c r="AB217" s="646" t="s">
        <v>768</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683</v>
      </c>
      <c r="D218" s="653"/>
      <c r="E218" s="469" t="s">
        <v>362</v>
      </c>
      <c r="F218" s="471"/>
      <c r="G218" s="633" t="s">
        <v>230</v>
      </c>
      <c r="H218" s="634"/>
      <c r="I218" s="634"/>
      <c r="J218" s="656" t="s">
        <v>700</v>
      </c>
      <c r="K218" s="657"/>
      <c r="L218" s="657"/>
      <c r="M218" s="657"/>
      <c r="N218" s="657"/>
      <c r="O218" s="657"/>
      <c r="P218" s="657"/>
      <c r="Q218" s="657"/>
      <c r="R218" s="657"/>
      <c r="S218" s="657"/>
      <c r="T218" s="658"/>
      <c r="U218" s="631" t="s">
        <v>769</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684</v>
      </c>
      <c r="H219" s="634"/>
      <c r="I219" s="634"/>
      <c r="J219" s="634"/>
      <c r="K219" s="634"/>
      <c r="L219" s="634"/>
      <c r="M219" s="634"/>
      <c r="N219" s="634"/>
      <c r="O219" s="634"/>
      <c r="P219" s="634"/>
      <c r="Q219" s="634"/>
      <c r="R219" s="634"/>
      <c r="S219" s="634"/>
      <c r="T219" s="634"/>
      <c r="U219" s="630" t="s">
        <v>769</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671</v>
      </c>
      <c r="H220" s="634"/>
      <c r="I220" s="634"/>
      <c r="J220" s="634"/>
      <c r="K220" s="634"/>
      <c r="L220" s="634"/>
      <c r="M220" s="634"/>
      <c r="N220" s="634"/>
      <c r="O220" s="634"/>
      <c r="P220" s="634"/>
      <c r="Q220" s="634"/>
      <c r="R220" s="634"/>
      <c r="S220" s="634"/>
      <c r="T220" s="634"/>
      <c r="U220" s="159" t="s">
        <v>769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27"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727</v>
      </c>
      <c r="AE223" s="721"/>
      <c r="AF223" s="721"/>
      <c r="AG223" s="722" t="s">
        <v>738</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727</v>
      </c>
      <c r="AE224" s="702"/>
      <c r="AF224" s="702"/>
      <c r="AG224" s="728" t="s">
        <v>739</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727</v>
      </c>
      <c r="AE225" s="735"/>
      <c r="AF225" s="735"/>
      <c r="AG225" s="692" t="s">
        <v>740</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741</v>
      </c>
      <c r="AE226" s="689"/>
      <c r="AF226" s="689"/>
      <c r="AG226" s="690"/>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742</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742</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741</v>
      </c>
      <c r="AE229" s="754"/>
      <c r="AF229" s="754"/>
      <c r="AG229" s="755"/>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741</v>
      </c>
      <c r="AE230" s="702"/>
      <c r="AF230" s="702"/>
      <c r="AG230" s="728"/>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741</v>
      </c>
      <c r="AE231" s="702"/>
      <c r="AF231" s="702"/>
      <c r="AG231" s="728"/>
      <c r="AH231" s="729"/>
      <c r="AI231" s="729"/>
      <c r="AJ231" s="729"/>
      <c r="AK231" s="729"/>
      <c r="AL231" s="729"/>
      <c r="AM231" s="729"/>
      <c r="AN231" s="729"/>
      <c r="AO231" s="729"/>
      <c r="AP231" s="729"/>
      <c r="AQ231" s="729"/>
      <c r="AR231" s="729"/>
      <c r="AS231" s="729"/>
      <c r="AT231" s="729"/>
      <c r="AU231" s="729"/>
      <c r="AV231" s="729"/>
      <c r="AW231" s="729"/>
      <c r="AX231" s="730"/>
    </row>
    <row r="232" spans="1:50" ht="42"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727</v>
      </c>
      <c r="AE232" s="702"/>
      <c r="AF232" s="702"/>
      <c r="AG232" s="728" t="s">
        <v>743</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741</v>
      </c>
      <c r="AE233" s="735"/>
      <c r="AF233" s="735"/>
      <c r="AG233" s="750"/>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741</v>
      </c>
      <c r="AE234" s="702"/>
      <c r="AF234" s="703"/>
      <c r="AG234" s="728"/>
      <c r="AH234" s="729"/>
      <c r="AI234" s="729"/>
      <c r="AJ234" s="729"/>
      <c r="AK234" s="729"/>
      <c r="AL234" s="729"/>
      <c r="AM234" s="729"/>
      <c r="AN234" s="729"/>
      <c r="AO234" s="729"/>
      <c r="AP234" s="729"/>
      <c r="AQ234" s="729"/>
      <c r="AR234" s="729"/>
      <c r="AS234" s="729"/>
      <c r="AT234" s="729"/>
      <c r="AU234" s="729"/>
      <c r="AV234" s="729"/>
      <c r="AW234" s="729"/>
      <c r="AX234" s="730"/>
    </row>
    <row r="235" spans="1:50" ht="66.7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727</v>
      </c>
      <c r="AE235" s="743"/>
      <c r="AF235" s="744"/>
      <c r="AG235" s="745" t="s">
        <v>744</v>
      </c>
      <c r="AH235" s="746"/>
      <c r="AI235" s="746"/>
      <c r="AJ235" s="746"/>
      <c r="AK235" s="746"/>
      <c r="AL235" s="746"/>
      <c r="AM235" s="746"/>
      <c r="AN235" s="746"/>
      <c r="AO235" s="746"/>
      <c r="AP235" s="746"/>
      <c r="AQ235" s="746"/>
      <c r="AR235" s="746"/>
      <c r="AS235" s="746"/>
      <c r="AT235" s="746"/>
      <c r="AU235" s="746"/>
      <c r="AV235" s="746"/>
      <c r="AW235" s="746"/>
      <c r="AX235" s="747"/>
    </row>
    <row r="236" spans="1:50" ht="102"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741</v>
      </c>
      <c r="AE236" s="754"/>
      <c r="AF236" s="764"/>
      <c r="AG236" s="755" t="s">
        <v>745</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741</v>
      </c>
      <c r="AE237" s="769"/>
      <c r="AF237" s="769"/>
      <c r="AG237" s="728"/>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727</v>
      </c>
      <c r="AE238" s="702"/>
      <c r="AF238" s="702"/>
      <c r="AG238" s="728" t="s">
        <v>746</v>
      </c>
      <c r="AH238" s="729"/>
      <c r="AI238" s="729"/>
      <c r="AJ238" s="729"/>
      <c r="AK238" s="729"/>
      <c r="AL238" s="729"/>
      <c r="AM238" s="729"/>
      <c r="AN238" s="729"/>
      <c r="AO238" s="729"/>
      <c r="AP238" s="729"/>
      <c r="AQ238" s="729"/>
      <c r="AR238" s="729"/>
      <c r="AS238" s="729"/>
      <c r="AT238" s="729"/>
      <c r="AU238" s="729"/>
      <c r="AV238" s="729"/>
      <c r="AW238" s="729"/>
      <c r="AX238" s="730"/>
    </row>
    <row r="239" spans="1:50" ht="63.75"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727</v>
      </c>
      <c r="AE239" s="702"/>
      <c r="AF239" s="702"/>
      <c r="AG239" s="758" t="s">
        <v>747</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741</v>
      </c>
      <c r="AE240" s="689"/>
      <c r="AF240" s="781"/>
      <c r="AG240" s="690"/>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x14ac:dyDescent="0.15">
      <c r="A247" s="137" t="s">
        <v>46</v>
      </c>
      <c r="B247" s="138"/>
      <c r="C247" s="141" t="s">
        <v>50</v>
      </c>
      <c r="D247" s="142"/>
      <c r="E247" s="142"/>
      <c r="F247" s="143"/>
      <c r="G247" s="144" t="s">
        <v>748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762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766</v>
      </c>
      <c r="B254" s="134"/>
      <c r="C254" s="134"/>
      <c r="D254" s="134"/>
      <c r="E254" s="135"/>
      <c r="F254" s="789" t="s">
        <v>765</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360</v>
      </c>
      <c r="B258" s="800"/>
      <c r="C258" s="800"/>
      <c r="D258" s="801"/>
      <c r="E258" s="785" t="s">
        <v>719</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359</v>
      </c>
      <c r="B259" s="151"/>
      <c r="C259" s="151"/>
      <c r="D259" s="151"/>
      <c r="E259" s="785" t="s">
        <v>720</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358</v>
      </c>
      <c r="B260" s="151"/>
      <c r="C260" s="151"/>
      <c r="D260" s="151"/>
      <c r="E260" s="785" t="s">
        <v>721</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357</v>
      </c>
      <c r="B261" s="151"/>
      <c r="C261" s="151"/>
      <c r="D261" s="151"/>
      <c r="E261" s="785" t="s">
        <v>722</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356</v>
      </c>
      <c r="B262" s="151"/>
      <c r="C262" s="151"/>
      <c r="D262" s="151"/>
      <c r="E262" s="785" t="s">
        <v>723</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355</v>
      </c>
      <c r="B263" s="151"/>
      <c r="C263" s="151"/>
      <c r="D263" s="151"/>
      <c r="E263" s="785" t="s">
        <v>724</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354</v>
      </c>
      <c r="B264" s="151"/>
      <c r="C264" s="151"/>
      <c r="D264" s="151"/>
      <c r="E264" s="785" t="s">
        <v>725</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353</v>
      </c>
      <c r="B265" s="151"/>
      <c r="C265" s="151"/>
      <c r="D265" s="151"/>
      <c r="E265" s="785" t="s">
        <v>726</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500</v>
      </c>
      <c r="B266" s="151"/>
      <c r="C266" s="151"/>
      <c r="D266" s="151"/>
      <c r="E266" s="804" t="s">
        <v>691</v>
      </c>
      <c r="F266" s="805"/>
      <c r="G266" s="805"/>
      <c r="H266" s="92" t="str">
        <f>IF(E266="","","-")</f>
        <v>-</v>
      </c>
      <c r="I266" s="805"/>
      <c r="J266" s="805"/>
      <c r="K266" s="92" t="str">
        <f>IF(I266="","","-")</f>
        <v/>
      </c>
      <c r="L266" s="121">
        <v>167</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680</v>
      </c>
      <c r="B267" s="151"/>
      <c r="C267" s="151"/>
      <c r="D267" s="151"/>
      <c r="E267" s="804" t="s">
        <v>691</v>
      </c>
      <c r="F267" s="805"/>
      <c r="G267" s="805"/>
      <c r="H267" s="92"/>
      <c r="I267" s="805"/>
      <c r="J267" s="805"/>
      <c r="K267" s="92"/>
      <c r="L267" s="121">
        <v>170</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468</v>
      </c>
      <c r="B268" s="151"/>
      <c r="C268" s="151"/>
      <c r="D268" s="151"/>
      <c r="E268" s="807">
        <v>2021</v>
      </c>
      <c r="F268" s="152"/>
      <c r="G268" s="805" t="s">
        <v>728</v>
      </c>
      <c r="H268" s="805"/>
      <c r="I268" s="805"/>
      <c r="J268" s="152">
        <v>20</v>
      </c>
      <c r="K268" s="152"/>
      <c r="L268" s="121">
        <v>173</v>
      </c>
      <c r="M268" s="121"/>
      <c r="N268" s="121"/>
      <c r="O268" s="152" t="s">
        <v>750</v>
      </c>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349</v>
      </c>
      <c r="B308" s="812"/>
      <c r="C308" s="812"/>
      <c r="D308" s="812"/>
      <c r="E308" s="812"/>
      <c r="F308" s="813"/>
      <c r="G308" s="817" t="s">
        <v>760</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761</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751</v>
      </c>
      <c r="H310" s="839"/>
      <c r="I310" s="839"/>
      <c r="J310" s="839"/>
      <c r="K310" s="840"/>
      <c r="L310" s="841" t="s">
        <v>752</v>
      </c>
      <c r="M310" s="842"/>
      <c r="N310" s="842"/>
      <c r="O310" s="842"/>
      <c r="P310" s="842"/>
      <c r="Q310" s="842"/>
      <c r="R310" s="842"/>
      <c r="S310" s="842"/>
      <c r="T310" s="842"/>
      <c r="U310" s="842"/>
      <c r="V310" s="842"/>
      <c r="W310" s="842"/>
      <c r="X310" s="843"/>
      <c r="Y310" s="844">
        <v>572</v>
      </c>
      <c r="Z310" s="845"/>
      <c r="AA310" s="845"/>
      <c r="AB310" s="846"/>
      <c r="AC310" s="838" t="s">
        <v>753</v>
      </c>
      <c r="AD310" s="839"/>
      <c r="AE310" s="839"/>
      <c r="AF310" s="839"/>
      <c r="AG310" s="840"/>
      <c r="AH310" s="841" t="s">
        <v>754</v>
      </c>
      <c r="AI310" s="842"/>
      <c r="AJ310" s="842"/>
      <c r="AK310" s="842"/>
      <c r="AL310" s="842"/>
      <c r="AM310" s="842"/>
      <c r="AN310" s="842"/>
      <c r="AO310" s="842"/>
      <c r="AP310" s="842"/>
      <c r="AQ310" s="842"/>
      <c r="AR310" s="842"/>
      <c r="AS310" s="842"/>
      <c r="AT310" s="843"/>
      <c r="AU310" s="844">
        <v>6</v>
      </c>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572</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6</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661</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330</v>
      </c>
      <c r="AI365" s="862"/>
      <c r="AJ365" s="862"/>
      <c r="AK365" s="862"/>
      <c r="AL365" s="862" t="s">
        <v>19</v>
      </c>
      <c r="AM365" s="862"/>
      <c r="AN365" s="862"/>
      <c r="AO365" s="866"/>
      <c r="AP365" s="887" t="s">
        <v>275</v>
      </c>
      <c r="AQ365" s="887"/>
      <c r="AR365" s="887"/>
      <c r="AS365" s="887"/>
      <c r="AT365" s="887"/>
      <c r="AU365" s="887"/>
      <c r="AV365" s="887"/>
      <c r="AW365" s="887"/>
      <c r="AX365" s="887"/>
    </row>
    <row r="366" spans="1:51" ht="87" customHeight="1" x14ac:dyDescent="0.15">
      <c r="A366" s="873">
        <v>1</v>
      </c>
      <c r="B366" s="873">
        <v>1</v>
      </c>
      <c r="C366" s="874" t="s">
        <v>755</v>
      </c>
      <c r="D366" s="875"/>
      <c r="E366" s="875"/>
      <c r="F366" s="875"/>
      <c r="G366" s="875"/>
      <c r="H366" s="875"/>
      <c r="I366" s="875"/>
      <c r="J366" s="876" t="s">
        <v>729</v>
      </c>
      <c r="K366" s="877"/>
      <c r="L366" s="877"/>
      <c r="M366" s="877"/>
      <c r="N366" s="877"/>
      <c r="O366" s="877"/>
      <c r="P366" s="879" t="s">
        <v>756</v>
      </c>
      <c r="Q366" s="879"/>
      <c r="R366" s="879"/>
      <c r="S366" s="879"/>
      <c r="T366" s="879"/>
      <c r="U366" s="879"/>
      <c r="V366" s="879"/>
      <c r="W366" s="879"/>
      <c r="X366" s="879"/>
      <c r="Y366" s="880">
        <v>572</v>
      </c>
      <c r="Z366" s="881"/>
      <c r="AA366" s="881"/>
      <c r="AB366" s="882"/>
      <c r="AC366" s="883" t="s">
        <v>76</v>
      </c>
      <c r="AD366" s="884"/>
      <c r="AE366" s="884"/>
      <c r="AF366" s="884"/>
      <c r="AG366" s="884"/>
      <c r="AH366" s="867" t="s">
        <v>729</v>
      </c>
      <c r="AI366" s="868"/>
      <c r="AJ366" s="868"/>
      <c r="AK366" s="868"/>
      <c r="AL366" s="869" t="s">
        <v>729</v>
      </c>
      <c r="AM366" s="870"/>
      <c r="AN366" s="870"/>
      <c r="AO366" s="871"/>
      <c r="AP366" s="872"/>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330</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65.25" customHeight="1" x14ac:dyDescent="0.15">
      <c r="A399" s="873">
        <v>1</v>
      </c>
      <c r="B399" s="873">
        <v>1</v>
      </c>
      <c r="C399" s="874" t="s">
        <v>755</v>
      </c>
      <c r="D399" s="875"/>
      <c r="E399" s="875"/>
      <c r="F399" s="875"/>
      <c r="G399" s="875"/>
      <c r="H399" s="875"/>
      <c r="I399" s="875"/>
      <c r="J399" s="876" t="s">
        <v>729</v>
      </c>
      <c r="K399" s="877"/>
      <c r="L399" s="877"/>
      <c r="M399" s="877"/>
      <c r="N399" s="877"/>
      <c r="O399" s="877"/>
      <c r="P399" s="879" t="s">
        <v>757</v>
      </c>
      <c r="Q399" s="879"/>
      <c r="R399" s="879"/>
      <c r="S399" s="879"/>
      <c r="T399" s="879"/>
      <c r="U399" s="879"/>
      <c r="V399" s="879"/>
      <c r="W399" s="879"/>
      <c r="X399" s="879"/>
      <c r="Y399" s="880">
        <v>6</v>
      </c>
      <c r="Z399" s="881"/>
      <c r="AA399" s="881"/>
      <c r="AB399" s="882"/>
      <c r="AC399" s="883" t="s">
        <v>76</v>
      </c>
      <c r="AD399" s="884"/>
      <c r="AE399" s="884"/>
      <c r="AF399" s="884"/>
      <c r="AG399" s="884"/>
      <c r="AH399" s="867" t="s">
        <v>729</v>
      </c>
      <c r="AI399" s="868"/>
      <c r="AJ399" s="868"/>
      <c r="AK399" s="868"/>
      <c r="AL399" s="869" t="s">
        <v>729</v>
      </c>
      <c r="AM399" s="870"/>
      <c r="AN399" s="870"/>
      <c r="AO399" s="871"/>
      <c r="AP399" s="872"/>
      <c r="AQ399" s="872"/>
      <c r="AR399" s="872"/>
      <c r="AS399" s="872"/>
      <c r="AT399" s="872"/>
      <c r="AU399" s="872"/>
      <c r="AV399" s="872"/>
      <c r="AW399" s="872"/>
      <c r="AX399" s="872"/>
      <c r="AY399">
        <f>$AY$396</f>
        <v>1</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330</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330</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330</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330</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330</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330</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662</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hidden="1" customHeight="1" x14ac:dyDescent="0.15">
      <c r="A631" s="873">
        <v>1</v>
      </c>
      <c r="B631" s="873">
        <v>1</v>
      </c>
      <c r="C631" s="895"/>
      <c r="D631" s="895"/>
      <c r="E631" s="896"/>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2"/>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16383" man="1"/>
    <brk id="239"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727</v>
      </c>
      <c r="H2" s="13" t="str">
        <f>IF(G2="","",F2)</f>
        <v>一般会計</v>
      </c>
      <c r="I2" s="13" t="str">
        <f>IF(H2="","",IF(I1&lt;&gt;"",CONCATENATE(I1,"、",H2),H2))</f>
        <v>一般会計</v>
      </c>
      <c r="K2" s="14" t="s">
        <v>98</v>
      </c>
      <c r="L2" s="15"/>
      <c r="M2" s="13" t="str">
        <f>IF(L2="","",K2)</f>
        <v/>
      </c>
      <c r="N2" s="13" t="str">
        <f>IF(M2="","",IF(N1&lt;&gt;"",CONCATENATE(N1,"、",M2),M2))</f>
        <v/>
      </c>
      <c r="O2" s="13"/>
      <c r="P2" s="12" t="s">
        <v>70</v>
      </c>
      <c r="Q2" s="17" t="s">
        <v>727</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727</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371</v>
      </c>
      <c r="AF2" s="963"/>
      <c r="AG2" s="963"/>
      <c r="AH2" s="900"/>
      <c r="AI2" s="963" t="s">
        <v>467</v>
      </c>
      <c r="AJ2" s="963"/>
      <c r="AK2" s="963"/>
      <c r="AL2" s="900"/>
      <c r="AM2" s="963" t="s">
        <v>468</v>
      </c>
      <c r="AN2" s="963"/>
      <c r="AO2" s="963"/>
      <c r="AP2" s="900"/>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6"/>
      <c r="Z3" s="957"/>
      <c r="AA3" s="958"/>
      <c r="AB3" s="962"/>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39"/>
      <c r="H5" s="940"/>
      <c r="I5" s="940"/>
      <c r="J5" s="940"/>
      <c r="K5" s="940"/>
      <c r="L5" s="940"/>
      <c r="M5" s="940"/>
      <c r="N5" s="940"/>
      <c r="O5" s="941"/>
      <c r="P5" s="945"/>
      <c r="Q5" s="945"/>
      <c r="R5" s="945"/>
      <c r="S5" s="945"/>
      <c r="T5" s="945"/>
      <c r="U5" s="945"/>
      <c r="V5" s="945"/>
      <c r="W5" s="945"/>
      <c r="X5" s="946"/>
      <c r="Y5" s="237" t="s">
        <v>51</v>
      </c>
      <c r="Z5" s="948"/>
      <c r="AA5" s="949"/>
      <c r="AB5" s="462"/>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343</v>
      </c>
      <c r="B7" s="926"/>
      <c r="C7" s="926"/>
      <c r="D7" s="926"/>
      <c r="E7" s="926"/>
      <c r="F7" s="927"/>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8"/>
      <c r="B8" s="929"/>
      <c r="C8" s="929"/>
      <c r="D8" s="929"/>
      <c r="E8" s="929"/>
      <c r="F8" s="930"/>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371</v>
      </c>
      <c r="AF9" s="963"/>
      <c r="AG9" s="963"/>
      <c r="AH9" s="900"/>
      <c r="AI9" s="963" t="s">
        <v>467</v>
      </c>
      <c r="AJ9" s="963"/>
      <c r="AK9" s="963"/>
      <c r="AL9" s="900"/>
      <c r="AM9" s="963" t="s">
        <v>468</v>
      </c>
      <c r="AN9" s="963"/>
      <c r="AO9" s="963"/>
      <c r="AP9" s="900"/>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39"/>
      <c r="H12" s="940"/>
      <c r="I12" s="940"/>
      <c r="J12" s="940"/>
      <c r="K12" s="940"/>
      <c r="L12" s="940"/>
      <c r="M12" s="940"/>
      <c r="N12" s="940"/>
      <c r="O12" s="941"/>
      <c r="P12" s="945"/>
      <c r="Q12" s="945"/>
      <c r="R12" s="945"/>
      <c r="S12" s="945"/>
      <c r="T12" s="945"/>
      <c r="U12" s="945"/>
      <c r="V12" s="945"/>
      <c r="W12" s="945"/>
      <c r="X12" s="946"/>
      <c r="Y12" s="237" t="s">
        <v>51</v>
      </c>
      <c r="Z12" s="948"/>
      <c r="AA12" s="949"/>
      <c r="AB12" s="462"/>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343</v>
      </c>
      <c r="B14" s="926"/>
      <c r="C14" s="926"/>
      <c r="D14" s="926"/>
      <c r="E14" s="926"/>
      <c r="F14" s="927"/>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8"/>
      <c r="B15" s="929"/>
      <c r="C15" s="929"/>
      <c r="D15" s="929"/>
      <c r="E15" s="929"/>
      <c r="F15" s="930"/>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371</v>
      </c>
      <c r="AF16" s="963"/>
      <c r="AG16" s="963"/>
      <c r="AH16" s="900"/>
      <c r="AI16" s="963" t="s">
        <v>467</v>
      </c>
      <c r="AJ16" s="963"/>
      <c r="AK16" s="963"/>
      <c r="AL16" s="900"/>
      <c r="AM16" s="963" t="s">
        <v>468</v>
      </c>
      <c r="AN16" s="963"/>
      <c r="AO16" s="963"/>
      <c r="AP16" s="900"/>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39"/>
      <c r="H19" s="940"/>
      <c r="I19" s="940"/>
      <c r="J19" s="940"/>
      <c r="K19" s="940"/>
      <c r="L19" s="940"/>
      <c r="M19" s="940"/>
      <c r="N19" s="940"/>
      <c r="O19" s="941"/>
      <c r="P19" s="945"/>
      <c r="Q19" s="945"/>
      <c r="R19" s="945"/>
      <c r="S19" s="945"/>
      <c r="T19" s="945"/>
      <c r="U19" s="945"/>
      <c r="V19" s="945"/>
      <c r="W19" s="945"/>
      <c r="X19" s="946"/>
      <c r="Y19" s="237" t="s">
        <v>51</v>
      </c>
      <c r="Z19" s="948"/>
      <c r="AA19" s="949"/>
      <c r="AB19" s="462"/>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343</v>
      </c>
      <c r="B21" s="926"/>
      <c r="C21" s="926"/>
      <c r="D21" s="926"/>
      <c r="E21" s="926"/>
      <c r="F21" s="927"/>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8"/>
      <c r="B22" s="929"/>
      <c r="C22" s="929"/>
      <c r="D22" s="929"/>
      <c r="E22" s="929"/>
      <c r="F22" s="930"/>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371</v>
      </c>
      <c r="AF23" s="963"/>
      <c r="AG23" s="963"/>
      <c r="AH23" s="900"/>
      <c r="AI23" s="963" t="s">
        <v>467</v>
      </c>
      <c r="AJ23" s="963"/>
      <c r="AK23" s="963"/>
      <c r="AL23" s="900"/>
      <c r="AM23" s="963" t="s">
        <v>468</v>
      </c>
      <c r="AN23" s="963"/>
      <c r="AO23" s="963"/>
      <c r="AP23" s="900"/>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39"/>
      <c r="H26" s="940"/>
      <c r="I26" s="940"/>
      <c r="J26" s="940"/>
      <c r="K26" s="940"/>
      <c r="L26" s="940"/>
      <c r="M26" s="940"/>
      <c r="N26" s="940"/>
      <c r="O26" s="941"/>
      <c r="P26" s="945"/>
      <c r="Q26" s="945"/>
      <c r="R26" s="945"/>
      <c r="S26" s="945"/>
      <c r="T26" s="945"/>
      <c r="U26" s="945"/>
      <c r="V26" s="945"/>
      <c r="W26" s="945"/>
      <c r="X26" s="946"/>
      <c r="Y26" s="237" t="s">
        <v>51</v>
      </c>
      <c r="Z26" s="948"/>
      <c r="AA26" s="949"/>
      <c r="AB26" s="462"/>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343</v>
      </c>
      <c r="B28" s="926"/>
      <c r="C28" s="926"/>
      <c r="D28" s="926"/>
      <c r="E28" s="926"/>
      <c r="F28" s="927"/>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8"/>
      <c r="B29" s="929"/>
      <c r="C29" s="929"/>
      <c r="D29" s="929"/>
      <c r="E29" s="929"/>
      <c r="F29" s="930"/>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371</v>
      </c>
      <c r="AF30" s="963"/>
      <c r="AG30" s="963"/>
      <c r="AH30" s="900"/>
      <c r="AI30" s="963" t="s">
        <v>467</v>
      </c>
      <c r="AJ30" s="963"/>
      <c r="AK30" s="963"/>
      <c r="AL30" s="900"/>
      <c r="AM30" s="963" t="s">
        <v>468</v>
      </c>
      <c r="AN30" s="963"/>
      <c r="AO30" s="963"/>
      <c r="AP30" s="900"/>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39"/>
      <c r="H33" s="940"/>
      <c r="I33" s="940"/>
      <c r="J33" s="940"/>
      <c r="K33" s="940"/>
      <c r="L33" s="940"/>
      <c r="M33" s="940"/>
      <c r="N33" s="940"/>
      <c r="O33" s="941"/>
      <c r="P33" s="945"/>
      <c r="Q33" s="945"/>
      <c r="R33" s="945"/>
      <c r="S33" s="945"/>
      <c r="T33" s="945"/>
      <c r="U33" s="945"/>
      <c r="V33" s="945"/>
      <c r="W33" s="945"/>
      <c r="X33" s="946"/>
      <c r="Y33" s="237" t="s">
        <v>51</v>
      </c>
      <c r="Z33" s="948"/>
      <c r="AA33" s="949"/>
      <c r="AB33" s="462"/>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343</v>
      </c>
      <c r="B35" s="926"/>
      <c r="C35" s="926"/>
      <c r="D35" s="926"/>
      <c r="E35" s="926"/>
      <c r="F35" s="927"/>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8"/>
      <c r="B36" s="929"/>
      <c r="C36" s="929"/>
      <c r="D36" s="929"/>
      <c r="E36" s="929"/>
      <c r="F36" s="930"/>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371</v>
      </c>
      <c r="AF37" s="963"/>
      <c r="AG37" s="963"/>
      <c r="AH37" s="900"/>
      <c r="AI37" s="963" t="s">
        <v>467</v>
      </c>
      <c r="AJ37" s="963"/>
      <c r="AK37" s="963"/>
      <c r="AL37" s="900"/>
      <c r="AM37" s="963" t="s">
        <v>468</v>
      </c>
      <c r="AN37" s="963"/>
      <c r="AO37" s="963"/>
      <c r="AP37" s="900"/>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39"/>
      <c r="H40" s="940"/>
      <c r="I40" s="940"/>
      <c r="J40" s="940"/>
      <c r="K40" s="940"/>
      <c r="L40" s="940"/>
      <c r="M40" s="940"/>
      <c r="N40" s="940"/>
      <c r="O40" s="941"/>
      <c r="P40" s="945"/>
      <c r="Q40" s="945"/>
      <c r="R40" s="945"/>
      <c r="S40" s="945"/>
      <c r="T40" s="945"/>
      <c r="U40" s="945"/>
      <c r="V40" s="945"/>
      <c r="W40" s="945"/>
      <c r="X40" s="946"/>
      <c r="Y40" s="237" t="s">
        <v>51</v>
      </c>
      <c r="Z40" s="948"/>
      <c r="AA40" s="949"/>
      <c r="AB40" s="462"/>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343</v>
      </c>
      <c r="B42" s="926"/>
      <c r="C42" s="926"/>
      <c r="D42" s="926"/>
      <c r="E42" s="926"/>
      <c r="F42" s="927"/>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8"/>
      <c r="B43" s="929"/>
      <c r="C43" s="929"/>
      <c r="D43" s="929"/>
      <c r="E43" s="929"/>
      <c r="F43" s="930"/>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371</v>
      </c>
      <c r="AF44" s="963"/>
      <c r="AG44" s="963"/>
      <c r="AH44" s="900"/>
      <c r="AI44" s="963" t="s">
        <v>467</v>
      </c>
      <c r="AJ44" s="963"/>
      <c r="AK44" s="963"/>
      <c r="AL44" s="900"/>
      <c r="AM44" s="963" t="s">
        <v>468</v>
      </c>
      <c r="AN44" s="963"/>
      <c r="AO44" s="963"/>
      <c r="AP44" s="900"/>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39"/>
      <c r="H47" s="940"/>
      <c r="I47" s="940"/>
      <c r="J47" s="940"/>
      <c r="K47" s="940"/>
      <c r="L47" s="940"/>
      <c r="M47" s="940"/>
      <c r="N47" s="940"/>
      <c r="O47" s="941"/>
      <c r="P47" s="945"/>
      <c r="Q47" s="945"/>
      <c r="R47" s="945"/>
      <c r="S47" s="945"/>
      <c r="T47" s="945"/>
      <c r="U47" s="945"/>
      <c r="V47" s="945"/>
      <c r="W47" s="945"/>
      <c r="X47" s="946"/>
      <c r="Y47" s="237" t="s">
        <v>51</v>
      </c>
      <c r="Z47" s="948"/>
      <c r="AA47" s="949"/>
      <c r="AB47" s="462"/>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343</v>
      </c>
      <c r="B49" s="926"/>
      <c r="C49" s="926"/>
      <c r="D49" s="926"/>
      <c r="E49" s="926"/>
      <c r="F49" s="927"/>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8"/>
      <c r="B50" s="929"/>
      <c r="C50" s="929"/>
      <c r="D50" s="929"/>
      <c r="E50" s="929"/>
      <c r="F50" s="930"/>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371</v>
      </c>
      <c r="AF51" s="963"/>
      <c r="AG51" s="963"/>
      <c r="AH51" s="900"/>
      <c r="AI51" s="963" t="s">
        <v>467</v>
      </c>
      <c r="AJ51" s="963"/>
      <c r="AK51" s="963"/>
      <c r="AL51" s="900"/>
      <c r="AM51" s="963" t="s">
        <v>468</v>
      </c>
      <c r="AN51" s="963"/>
      <c r="AO51" s="963"/>
      <c r="AP51" s="900"/>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39"/>
      <c r="H54" s="940"/>
      <c r="I54" s="940"/>
      <c r="J54" s="940"/>
      <c r="K54" s="940"/>
      <c r="L54" s="940"/>
      <c r="M54" s="940"/>
      <c r="N54" s="940"/>
      <c r="O54" s="941"/>
      <c r="P54" s="945"/>
      <c r="Q54" s="945"/>
      <c r="R54" s="945"/>
      <c r="S54" s="945"/>
      <c r="T54" s="945"/>
      <c r="U54" s="945"/>
      <c r="V54" s="945"/>
      <c r="W54" s="945"/>
      <c r="X54" s="946"/>
      <c r="Y54" s="237" t="s">
        <v>51</v>
      </c>
      <c r="Z54" s="948"/>
      <c r="AA54" s="949"/>
      <c r="AB54" s="462"/>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343</v>
      </c>
      <c r="B56" s="926"/>
      <c r="C56" s="926"/>
      <c r="D56" s="926"/>
      <c r="E56" s="926"/>
      <c r="F56" s="927"/>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8"/>
      <c r="B57" s="929"/>
      <c r="C57" s="929"/>
      <c r="D57" s="929"/>
      <c r="E57" s="929"/>
      <c r="F57" s="930"/>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371</v>
      </c>
      <c r="AF58" s="963"/>
      <c r="AG58" s="963"/>
      <c r="AH58" s="900"/>
      <c r="AI58" s="963" t="s">
        <v>467</v>
      </c>
      <c r="AJ58" s="963"/>
      <c r="AK58" s="963"/>
      <c r="AL58" s="900"/>
      <c r="AM58" s="963" t="s">
        <v>468</v>
      </c>
      <c r="AN58" s="963"/>
      <c r="AO58" s="963"/>
      <c r="AP58" s="900"/>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39"/>
      <c r="H61" s="940"/>
      <c r="I61" s="940"/>
      <c r="J61" s="940"/>
      <c r="K61" s="940"/>
      <c r="L61" s="940"/>
      <c r="M61" s="940"/>
      <c r="N61" s="940"/>
      <c r="O61" s="941"/>
      <c r="P61" s="945"/>
      <c r="Q61" s="945"/>
      <c r="R61" s="945"/>
      <c r="S61" s="945"/>
      <c r="T61" s="945"/>
      <c r="U61" s="945"/>
      <c r="V61" s="945"/>
      <c r="W61" s="945"/>
      <c r="X61" s="946"/>
      <c r="Y61" s="237" t="s">
        <v>51</v>
      </c>
      <c r="Z61" s="948"/>
      <c r="AA61" s="949"/>
      <c r="AB61" s="462"/>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343</v>
      </c>
      <c r="B63" s="926"/>
      <c r="C63" s="926"/>
      <c r="D63" s="926"/>
      <c r="E63" s="926"/>
      <c r="F63" s="927"/>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8"/>
      <c r="B64" s="929"/>
      <c r="C64" s="929"/>
      <c r="D64" s="929"/>
      <c r="E64" s="929"/>
      <c r="F64" s="930"/>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371</v>
      </c>
      <c r="AF65" s="963"/>
      <c r="AG65" s="963"/>
      <c r="AH65" s="900"/>
      <c r="AI65" s="963" t="s">
        <v>467</v>
      </c>
      <c r="AJ65" s="963"/>
      <c r="AK65" s="963"/>
      <c r="AL65" s="900"/>
      <c r="AM65" s="963" t="s">
        <v>468</v>
      </c>
      <c r="AN65" s="963"/>
      <c r="AO65" s="963"/>
      <c r="AP65" s="900"/>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39"/>
      <c r="H68" s="940"/>
      <c r="I68" s="940"/>
      <c r="J68" s="940"/>
      <c r="K68" s="940"/>
      <c r="L68" s="940"/>
      <c r="M68" s="940"/>
      <c r="N68" s="940"/>
      <c r="O68" s="941"/>
      <c r="P68" s="945"/>
      <c r="Q68" s="945"/>
      <c r="R68" s="945"/>
      <c r="S68" s="945"/>
      <c r="T68" s="945"/>
      <c r="U68" s="945"/>
      <c r="V68" s="945"/>
      <c r="W68" s="945"/>
      <c r="X68" s="946"/>
      <c r="Y68" s="237" t="s">
        <v>51</v>
      </c>
      <c r="Z68" s="948"/>
      <c r="AA68" s="949"/>
      <c r="AB68" s="462"/>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343</v>
      </c>
      <c r="B70" s="926"/>
      <c r="C70" s="926"/>
      <c r="D70" s="926"/>
      <c r="E70" s="926"/>
      <c r="F70" s="927"/>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329</v>
      </c>
      <c r="H2" s="818"/>
      <c r="I2" s="818"/>
      <c r="J2" s="818"/>
      <c r="K2" s="818"/>
      <c r="L2" s="818"/>
      <c r="M2" s="818"/>
      <c r="N2" s="818"/>
      <c r="O2" s="818"/>
      <c r="P2" s="818"/>
      <c r="Q2" s="818"/>
      <c r="R2" s="818"/>
      <c r="S2" s="818"/>
      <c r="T2" s="818"/>
      <c r="U2" s="818"/>
      <c r="V2" s="818"/>
      <c r="W2" s="818"/>
      <c r="X2" s="818"/>
      <c r="Y2" s="818"/>
      <c r="Z2" s="818"/>
      <c r="AA2" s="818"/>
      <c r="AB2" s="819"/>
      <c r="AC2" s="817" t="s">
        <v>331</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2022-09-05T09:39:34Z</cp:lastPrinted>
  <dcterms:created xsi:type="dcterms:W3CDTF">2012-03-13T00:50:25Z</dcterms:created>
  <dcterms:modified xsi:type="dcterms:W3CDTF">2022-09-05T09:39:43Z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