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41" i="11"/>
  <c r="AY340" i="11"/>
  <c r="AY338" i="11"/>
  <c r="AY337" i="11"/>
  <c r="AY336" i="11"/>
  <c r="AY321" i="11"/>
  <c r="AY331" i="11"/>
  <c r="AY325" i="11"/>
  <c r="AY333" i="11"/>
  <c r="AY322" i="11"/>
  <c r="AY326" i="11"/>
  <c r="AY330" i="11"/>
  <c r="AY324" i="11"/>
  <c r="AY328" i="11"/>
  <c r="AY332" i="11"/>
  <c r="AY329" i="11"/>
  <c r="AY323" i="11"/>
  <c r="AY327" i="11"/>
  <c r="AY397" i="11"/>
  <c r="AY398" i="11"/>
  <c r="AY69" i="11"/>
  <c r="AY66" i="11"/>
  <c r="AY75" i="11"/>
  <c r="AY73" i="11"/>
  <c r="AY77" i="11"/>
  <c r="AY74" i="11"/>
  <c r="AY72" i="11"/>
  <c r="AY335" i="11"/>
  <c r="AY214" i="11"/>
  <c r="AY208" i="11"/>
  <c r="AY211" i="11"/>
  <c r="AY210" i="11"/>
  <c r="AY200" i="11"/>
  <c r="AY206" i="11"/>
  <c r="AY195" i="11"/>
  <c r="AY196" i="11"/>
  <c r="AY190" i="11"/>
  <c r="AY192" i="11"/>
  <c r="AY180" i="11"/>
  <c r="AY187" i="11"/>
  <c r="AY173" i="11"/>
  <c r="AY179" i="11"/>
  <c r="AY170" i="11"/>
  <c r="AY172" i="11"/>
  <c r="AY167" i="11"/>
  <c r="AY169" i="11"/>
  <c r="AY136" i="11"/>
  <c r="AY138" i="11"/>
  <c r="AY133" i="11"/>
  <c r="AY135" i="11"/>
  <c r="AY132" i="11"/>
  <c r="AY139" i="11"/>
  <c r="AY143" i="11"/>
  <c r="AY166" i="11"/>
  <c r="AY161" i="11"/>
  <c r="AY162" i="11"/>
  <c r="AY156" i="11"/>
  <c r="AY158" i="11"/>
  <c r="AY146" i="11"/>
  <c r="AY151" i="11"/>
  <c r="AY150" i="11"/>
  <c r="AY127" i="11"/>
  <c r="AY128" i="11"/>
  <c r="AY131" i="11"/>
  <c r="AY122" i="11"/>
  <c r="AY124" i="11"/>
  <c r="AY112" i="11"/>
  <c r="AY117" i="11"/>
  <c r="AY114" i="11"/>
  <c r="AY120" i="11"/>
  <c r="AY99" i="11"/>
  <c r="AY100" i="11"/>
  <c r="AY98" i="11"/>
  <c r="AY102" i="11"/>
  <c r="AY104" i="11"/>
  <c r="AY121" i="11"/>
  <c r="AY129" i="11"/>
  <c r="AY152" i="11"/>
  <c r="AY134" i="11"/>
  <c r="AY113" i="11"/>
  <c r="AY130" i="11"/>
  <c r="AY155" i="11"/>
  <c r="AY144" i="11"/>
  <c r="AY163" i="11"/>
  <c r="AY140" i="11"/>
  <c r="AY145" i="11"/>
  <c r="AY171" i="11"/>
  <c r="AY203" i="11"/>
  <c r="AY125" i="11"/>
  <c r="AY164" i="11"/>
  <c r="AY141" i="11"/>
  <c r="AY207" i="11"/>
  <c r="AY118" i="11"/>
  <c r="AY142" i="11"/>
  <c r="AY176" i="11"/>
  <c r="AY198" i="11"/>
  <c r="AY177" i="11"/>
  <c r="AY204" i="11"/>
  <c r="AY212" i="11"/>
  <c r="AY101" i="11"/>
  <c r="AY115" i="11"/>
  <c r="AY119" i="11"/>
  <c r="AY123" i="11"/>
  <c r="AY153" i="11"/>
  <c r="AY174" i="11"/>
  <c r="AY178" i="11"/>
  <c r="AY193" i="11"/>
  <c r="AY201" i="11"/>
  <c r="AY205" i="11"/>
  <c r="AY209" i="11"/>
  <c r="AY213" i="11"/>
  <c r="AY126" i="11"/>
  <c r="AY116" i="11"/>
  <c r="AY154" i="11"/>
  <c r="AY175" i="11"/>
  <c r="AY20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3" i="11"/>
  <c r="AY95" i="11"/>
  <c r="AY88" i="11"/>
  <c r="AY91" i="11"/>
  <c r="AY78" i="11"/>
  <c r="AY87" i="11"/>
  <c r="AY44" i="11"/>
  <c r="AY52" i="11"/>
  <c r="AY49" i="11"/>
  <c r="AY81" i="11"/>
  <c r="AY96" i="11"/>
  <c r="AY85" i="11"/>
  <c r="AY84" i="11"/>
  <c r="AY80" i="11"/>
  <c r="AY92" i="11"/>
  <c r="AY82" i="11"/>
  <c r="AY94" i="11"/>
  <c r="AY89" i="11"/>
  <c r="AY97" i="11"/>
  <c r="AY86" i="11"/>
  <c r="AY90" i="11"/>
  <c r="AY79" i="11"/>
  <c r="AY8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<sst xmlns="http://schemas.openxmlformats.org/spreadsheetml/2006/main" count="1393" uniqueCount="695">
  <si>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</si>
  <si>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</si>
  <si>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</si>
  <si>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</si>
  <si>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</si>
  <si>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</si>
  <si>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</si>
  <si>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</si>
  <si>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</si>
  <si>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</si>
  <si>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</si>
  <si>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</si>
  <si>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</si>
  <si>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</si>
  <si>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</si>
  <si>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</si>
  <si>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</si>
  <si>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</si>
  <si>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</si>
  <si>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</si>
  <si>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</si>
  <si>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</si>
  <si>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</si>
  <si>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</si>
  <si>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</si>
  <si>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</si>
  <si>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</si>
  <si>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</si>
  <si>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</si>
  <si>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</si>
  <si>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</si>
  <si>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</si>
  <si>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</si>
  <si>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</si>
  <si>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</si>
  <si>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</si>
  <si>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</si>
  <si>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</si>
  <si>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</si>
  <si>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</si>
  <si>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</si>
  <si>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</si>
  <si>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</si>
  <si>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</si>
  <si>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</si>
  <si>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</si>
  <si>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</si>
  <si>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</si>
  <si>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</si>
  <si>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</si>
  <si>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</si>
  <si>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</si>
  <si>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</si>
  <si>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</si>
  <si>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</si>
  <si>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</si>
  <si>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</si>
  <si>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</si>
  <si>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</si>
  <si>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</si>
  <si>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</si>
  <si>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</si>
  <si>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</si>
  <si>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</si>
  <si>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</si>
  <si>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</si>
  <si>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</si>
  <si>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</si>
  <si>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</si>
  <si>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</si>
  <si>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</si>
  <si>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</si>
  <si>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</si>
  <si>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</si>
  <si>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</si>
  <si>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</si>
  <si>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</si>
  <si>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</si>
  <si>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</si>
  <si>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</si>
  <si>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</si>
  <si>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</si>
  <si>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</si>
  <si>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</si>
  <si>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</si>
  <si>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</si>
  <si>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</si>
  <si>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</si>
  <si>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</si>
  <si>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</si>
  <si>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</si>
  <si>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</si>
  <si>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</si>
  <si>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</si>
  <si>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</si>
  <si>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</si>
  <si>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</si>
  <si>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</si>
  <si>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</si>
  <si>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</si>
  <si>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</si>
  <si>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</si>
  <si>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</si>
  <si>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</si>
  <si>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</si>
  <si>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</si>
  <si>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</si>
  <si>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</si>
  <si>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</si>
  <si>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</si>
  <si>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</si>
  <si>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</si>
  <si>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</si>
  <si>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</si>
  <si>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</si>
  <si>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</si>
  <si>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</si>
  <si>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</si>
  <si>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</si>
  <si>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</si>
  <si>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</si>
  <si>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</si>
  <si>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</si>
  <si>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</si>
  <si>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</si>
  <si>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</si>
  <si>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</si>
  <si>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</si>
  <si>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</si>
  <si>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</si>
  <si>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</si>
  <si>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</si>
  <si>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</si>
  <si>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</si>
  <si>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</si>
  <si>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</si>
  <si>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</si>
  <si>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</si>
  <si>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</si>
  <si>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</si>
  <si>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</si>
  <si>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</si>
  <si>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</si>
  <si>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</si>
  <si>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</si>
  <si>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</si>
  <si>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</si>
  <si>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</si>
  <si>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</si>
  <si>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</si>
  <si>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</si>
  <si>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</si>
  <si>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</si>
  <si>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</si>
  <si>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</si>
  <si>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</si>
  <si>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</si>
  <si>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</si>
  <si>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</si>
  <si>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</si>
  <si>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</si>
  <si>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</si>
  <si>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</si>
  <si>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</si>
  <si>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</si>
  <si>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</si>
  <si>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</si>
  <si>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</si>
  <si>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</si>
  <si>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</si>
  <si>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</si>
  <si>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</si>
  <si>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</si>
  <si>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</si>
  <si>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</si>
  <si>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</si>
  <si>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</si>
  <si>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</si>
  <si>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</si>
  <si>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</si>
  <si>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</si>
  <si>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</si>
  <si>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</si>
  <si>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</si>
  <si>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</si>
  <si>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</si>
  <si>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</si>
  <si>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</si>
  <si>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</si>
  <si>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</si>
  <si>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</si>
  <si>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</si>
  <si>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</si>
  <si>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</si>
  <si>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</si>
  <si>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</si>
  <si>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</si>
  <si>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</si>
  <si>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</si>
  <si>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</si>
  <si>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</si>
  <si>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</si>
  <si>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</si>
  <si>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</si>
  <si>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</si>
  <si>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</si>
  <si>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</si>
  <si>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</si>
  <si>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</si>
  <si>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</si>
  <si>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</si>
  <si>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</si>
  <si>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</si>
  <si>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</si>
  <si>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</si>
  <si>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</si>
  <si>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</si>
  <si>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</si>
  <si>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</si>
  <si>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</si>
  <si>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</si>
  <si>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</si>
  <si>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</si>
  <si>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</si>
  <si>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</si>
  <si>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</si>
  <si>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</si>
  <si>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</si>
  <si>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</si>
  <si>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</si>
  <si>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</si>
  <si>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</si>
  <si>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</si>
  <si>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</si>
  <si>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</si>
  <si>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</si>
  <si>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</si>
  <si>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</si>
  <si>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</si>
  <si>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</si>
  <si>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</si>
  <si>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</si>
  <si>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</si>
  <si>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</si>
  <si>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</si>
  <si>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</si>
  <si>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</si>
  <si>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</si>
  <si>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</si>
  <si>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</si>
  <si>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</si>
  <si>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</si>
  <si>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</si>
  <si>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</si>
  <si>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</si>
  <si>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</si>
  <si>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</si>
  <si>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</si>
  <si>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</si>
  <si>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</si>
  <si>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</si>
  <si>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</si>
  <si>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</si>
  <si>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</si>
  <si>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</si>
  <si>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</si>
  <si>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</si>
  <si>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</si>
  <si>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</si>
  <si>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</si>
  <si>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</si>
  <si>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</si>
  <si>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</si>
  <si>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</si>
  <si>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</si>
  <si>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</si>
  <si>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</si>
  <si>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</si>
  <si>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</si>
  <si>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</si>
  <si>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</si>
  <si>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</si>
  <si>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</si>
  <si>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</si>
  <si>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</si>
  <si>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</si>
  <si>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</si>
  <si>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</si>
  <si>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</si>
  <si>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</si>
  <si>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</si>
  <si>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</si>
  <si>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</si>
  <si>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</si>
  <si>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</si>
  <si>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</si>
  <si>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</si>
  <si>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</si>
  <si>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</si>
  <si>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</si>
  <si>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</si>
  <si>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</si>
  <si>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</si>
  <si>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</si>
  <si>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</si>
  <si>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</si>
  <si>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</si>
  <si>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</si>
  <si>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</si>
  <si>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</si>
  <si>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</si>
  <si>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</si>
  <si>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</si>
  <si>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</si>
  <si>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</si>
  <si>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</si>
  <si>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</si>
  <si>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</si>
  <si>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</si>
  <si>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</si>
  <si>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</si>
  <si>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</si>
  <si>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</si>
  <si>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</si>
  <si>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</si>
  <si>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</si>
  <si>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</si>
  <si>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</si>
  <si>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</si>
  <si>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</si>
  <si>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</si>
  <si>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</si>
  <si>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</si>
  <si>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</si>
  <si>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</si>
  <si>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</si>
  <si>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</si>
  <si>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</si>
  <si>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</si>
  <si>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</si>
  <si>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</si>
  <si>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</si>
  <si>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</si>
  <si>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</si>
  <si>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</si>
  <si>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</si>
  <si>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</si>
  <si>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</si>
  <si>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</si>
  <si>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</si>
  <si>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</si>
  <si>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</si>
  <si>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</si>
  <si>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</si>
  <si>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</si>
  <si>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</si>
  <si>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</si>
  <si>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</si>
  <si>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</si>
  <si>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</si>
  <si>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</si>
  <si>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</si>
  <si>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</si>
  <si>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</si>
  <si>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</si>
  <si>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</si>
  <si>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</si>
  <si>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</si>
  <si>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</si>
  <si>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</si>
  <si>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</si>
  <si>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</si>
  <si>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</si>
  <si>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</si>
  <si>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</si>
  <si>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</si>
  <si>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</si>
  <si>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</si>
  <si>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</si>
  <si>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</si>
  <si>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</si>
  <si>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</si>
  <si>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</si>
  <si>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</si>
  <si>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</si>
  <si>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</si>
  <si>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</si>
  <si>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</si>
  <si>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</si>
  <si>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</si>
  <si>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</si>
  <si>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</si>
  <si>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</si>
  <si>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</si>
  <si>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</si>
  <si>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</si>
  <si>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</si>
  <si>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</si>
  <si>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</si>
  <si>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</si>
  <si>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</si>
  <si>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</si>
  <si>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</si>
  <si>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</si>
  <si>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</si>
  <si>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</si>
  <si>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</si>
  <si>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</si>
  <si>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</si>
  <si>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</si>
  <si>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</si>
  <si>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</si>
  <si>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</si>
  <si>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</si>
  <si>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</si>
  <si>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</si>
  <si>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</si>
  <si>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</si>
  <si>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</si>
  <si>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</si>
  <si>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</si>
  <si>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</si>
  <si>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</si>
  <si>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</si>
  <si>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</si>
  <si>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</si>
  <si>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</si>
  <si>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</si>
  <si>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</si>
  <si>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</si>
  <si>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</si>
  <si>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</si>
  <si>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</si>
  <si>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</si>
  <si>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</si>
  <si>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</si>
  <si>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</si>
  <si>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</si>
  <si>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</si>
  <si>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</si>
  <si>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</si>
  <si>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</si>
  <si>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</si>
  <si>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</si>
  <si>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</si>
  <si>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</si>
  <si>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</si>
  <si>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</si>
  <si>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</si>
  <si>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</si>
  <si>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</si>
  <si>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</si>
  <si>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</si>
  <si>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</si>
  <si>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</si>
  <si>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</si>
  <si>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</si>
  <si>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</si>
  <si>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</si>
  <si>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</si>
  <si>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</si>
  <si>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</si>
  <si>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</si>
  <si>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</si>
  <si>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</si>
  <si>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</si>
  <si>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</si>
  <si>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</si>
  <si>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</si>
  <si>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</si>
  <si>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</si>
  <si>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</si>
  <si>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</si>
  <si>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</si>
  <si>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</si>
  <si>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</si>
  <si>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</si>
  <si>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</si>
  <si>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</si>
  <si>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</si>
  <si>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</si>
  <si>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</si>
  <si>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</si>
  <si>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</si>
  <si>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</si>
  <si>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</si>
  <si>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</si>
  <si>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</si>
  <si>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</si>
  <si>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</si>
  <si>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</si>
  <si>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</si>
  <si>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</si>
  <si>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</si>
  <si>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</si>
  <si>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</si>
  <si>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</si>
  <si>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</si>
  <si>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</si>
  <si>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</si>
  <si>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</si>
  <si>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</si>
  <si>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</si>
  <si>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</si>
  <si>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</si>
  <si>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</si>
  <si>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</si>
  <si>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</si>
  <si>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</si>
  <si>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</si>
  <si>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</si>
  <si>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</si>
  <si>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</si>
  <si>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</si>
  <si>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</si>
  <si>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</si>
  <si>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</si>
  <si>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</si>
  <si>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</si>
  <si>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</si>
  <si>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</si>
  <si>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</si>
  <si>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</si>
  <si>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</si>
  <si>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</si>
  <si>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</si>
  <si>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</si>
  <si>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</si>
  <si>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</si>
  <si>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</si>
  <si>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</si>
  <si>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</si>
  <si>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</si>
  <si>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</si>
  <si>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</si>
  <si>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</si>
  <si>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</si>
  <si>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</si>
  <si>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</si>
  <si>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</si>
  <si>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</si>
  <si>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</si>
  <si>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</si>
  <si>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</si>
  <si>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</si>
  <si>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</si>
  <si>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</si>
  <si>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</si>
  <si>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</si>
  <si>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</si>
  <si>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</si>
  <si>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</si>
  <si>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</si>
  <si>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</si>
  <si>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</si>
  <si>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</si>
  <si>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</si>
  <si>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</si>
  <si>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</si>
  <si>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</si>
  <si>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</si>
  <si>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</si>
  <si>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</si>
  <si>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</si>
  <si>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</si>
  <si>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</si>
  <si>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</si>
  <si>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</si>
  <si>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</si>
  <si>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</si>
  <si>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</si>
  <si>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</si>
  <si>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</si>
  <si>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</si>
  <si>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</si>
  <si>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</si>
  <si>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</si>
  <si>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</si>
  <si>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</si>
  <si>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</si>
  <si>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</si>
  <si>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</si>
  <si>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</si>
  <si>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</si>
  <si>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</si>
  <si>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</si>
  <si>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</si>
  <si>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</si>
  <si>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</si>
  <si>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</si>
  <si>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</si>
  <si>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</si>
  <si>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</si>
  <si>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</si>
  <si>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</si>
  <si>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</si>
  <si>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</si>
  <si>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</si>
  <si>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</si>
  <si>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</si>
  <si>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</si>
  <si>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</si>
  <si>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</si>
  <si>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</si>
  <si>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</si>
  <si>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</si>
  <si>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</si>
  <si>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</si>
  <si>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</si>
  <si>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被害者相談等自賠責制度の適正・円滑な執行</t>
  </si>
  <si>
    <t>自動車局</t>
  </si>
  <si>
    <t>昭和42年度</t>
  </si>
  <si>
    <t>終了予定なし</t>
  </si>
  <si>
    <t>保障制度参事官室</t>
  </si>
  <si>
    <t>自動車損害賠償保障法附則第4項、第5項</t>
  </si>
  <si>
    <t>自動車事故対策計画
（平成14年国土交通省告示第52号）</t>
  </si>
  <si>
    <t>自動車事故に係る損害賠償問題等について、公正で中立な弁護士による相談等を受けられる環境の整備を図り、自動車事故被害者の救済を図る。</t>
  </si>
  <si>
    <t>-</t>
  </si>
  <si>
    <t>自動車事故対策費補助金</t>
  </si>
  <si>
    <t>示談あっ旋成立率を目標値とする。</t>
  </si>
  <si>
    <t>補助対象事業実績報告</t>
  </si>
  <si>
    <t>件</t>
  </si>
  <si>
    <t>＜示談あっ旋事業に要する経費の補助＞
示談あっ旋件数</t>
  </si>
  <si>
    <t>&lt;相談事業に要する経費の補助＞
事業経費／自動車事故に係る損害賠償に関する相談件数　　　　　　　　　　　　</t>
    <phoneticPr fontId="5"/>
  </si>
  <si>
    <t>円／件</t>
  </si>
  <si>
    <t>580,838,460/38,007</t>
  </si>
  <si>
    <t>482,687,185/31,407</t>
  </si>
  <si>
    <t>&lt;示談あっ旋事業に要する経費の補助＞
事業経費／示談あっ旋件数　</t>
    <phoneticPr fontId="5"/>
  </si>
  <si>
    <t>153,191,177/1,268</t>
  </si>
  <si>
    <t>143,860,327/1,077</t>
  </si>
  <si>
    <t>0294</t>
  </si>
  <si>
    <t>0302</t>
  </si>
  <si>
    <t>0187</t>
  </si>
  <si>
    <t>0182</t>
  </si>
  <si>
    <t>0185</t>
  </si>
  <si>
    <t>0199</t>
  </si>
  <si>
    <t>0190</t>
  </si>
  <si>
    <t>0189</t>
  </si>
  <si>
    <t>○</t>
  </si>
  <si>
    <t>５　安全で安心できる交通の確保、治安・生活安全の確保</t>
    <phoneticPr fontId="5"/>
  </si>
  <si>
    <t>16　自動車事故の被害者の救済を図る</t>
    <phoneticPr fontId="5"/>
  </si>
  <si>
    <t>国交</t>
  </si>
  <si>
    <t>-</t>
    <phoneticPr fontId="5"/>
  </si>
  <si>
    <t>541,901,537/32,538</t>
    <phoneticPr fontId="5"/>
  </si>
  <si>
    <t>＜相談事業に要する経費の補助＞
自動車事故に係る損害賠償に関する相談件数</t>
    <phoneticPr fontId="5"/>
  </si>
  <si>
    <t>639,572,960/41,560</t>
    <phoneticPr fontId="5"/>
  </si>
  <si>
    <t>示談あっ旋成立率
（示談あっ旋成立件数／示談あっ旋件数）</t>
    <phoneticPr fontId="5"/>
  </si>
  <si>
    <t>-</t>
    <phoneticPr fontId="5"/>
  </si>
  <si>
    <t>弁護士謝金</t>
    <rPh sb="0" eb="3">
      <t>ベンゴシ</t>
    </rPh>
    <rPh sb="3" eb="5">
      <t>シャキン</t>
    </rPh>
    <phoneticPr fontId="5"/>
  </si>
  <si>
    <t>弁護士に対する謝金</t>
    <rPh sb="0" eb="3">
      <t>ベンゴシ</t>
    </rPh>
    <rPh sb="4" eb="5">
      <t>タイ</t>
    </rPh>
    <rPh sb="7" eb="9">
      <t>シャキン</t>
    </rPh>
    <phoneticPr fontId="5"/>
  </si>
  <si>
    <t>相談所業務費</t>
    <rPh sb="0" eb="3">
      <t>ソウダンショ</t>
    </rPh>
    <rPh sb="3" eb="6">
      <t>ギョウムヒ</t>
    </rPh>
    <phoneticPr fontId="5"/>
  </si>
  <si>
    <t>相談所の運営・管理経費等</t>
    <rPh sb="0" eb="3">
      <t>ソウダンジョ</t>
    </rPh>
    <rPh sb="4" eb="6">
      <t>ウンエイ</t>
    </rPh>
    <rPh sb="7" eb="9">
      <t>カンリ</t>
    </rPh>
    <rPh sb="9" eb="11">
      <t>ケイヒ</t>
    </rPh>
    <rPh sb="11" eb="12">
      <t>トウ</t>
    </rPh>
    <phoneticPr fontId="5"/>
  </si>
  <si>
    <t>広報費</t>
    <rPh sb="0" eb="3">
      <t>コウホウヒ</t>
    </rPh>
    <phoneticPr fontId="5"/>
  </si>
  <si>
    <t>リーフレット印刷費・広報活動経費等</t>
    <rPh sb="6" eb="9">
      <t>インサツヒ</t>
    </rPh>
    <rPh sb="10" eb="12">
      <t>コウホウ</t>
    </rPh>
    <rPh sb="12" eb="14">
      <t>カツドウ</t>
    </rPh>
    <rPh sb="14" eb="16">
      <t>ケイヒ</t>
    </rPh>
    <rPh sb="16" eb="17">
      <t>トウ</t>
    </rPh>
    <phoneticPr fontId="5"/>
  </si>
  <si>
    <t>事務費</t>
    <rPh sb="0" eb="3">
      <t>ジムヒ</t>
    </rPh>
    <phoneticPr fontId="5"/>
  </si>
  <si>
    <t>郵便通信費、消耗品費等</t>
    <rPh sb="0" eb="2">
      <t>ユウビン</t>
    </rPh>
    <rPh sb="2" eb="5">
      <t>ツウシンヒ</t>
    </rPh>
    <rPh sb="6" eb="9">
      <t>ショウモウヒン</t>
    </rPh>
    <rPh sb="9" eb="10">
      <t>ヒ</t>
    </rPh>
    <rPh sb="10" eb="11">
      <t>トウ</t>
    </rPh>
    <phoneticPr fontId="5"/>
  </si>
  <si>
    <t>-</t>
    <phoneticPr fontId="5"/>
  </si>
  <si>
    <t>160,632,000/1,200</t>
    <phoneticPr fontId="5"/>
  </si>
  <si>
    <t>無料での示談あっ旋の継続</t>
    <rPh sb="0" eb="2">
      <t>ムリョウ</t>
    </rPh>
    <rPh sb="4" eb="6">
      <t>ジダン</t>
    </rPh>
    <rPh sb="8" eb="9">
      <t>セン</t>
    </rPh>
    <rPh sb="10" eb="12">
      <t>ケイゾク</t>
    </rPh>
    <phoneticPr fontId="5"/>
  </si>
  <si>
    <t>弁護士による自動車事故に係る損害賠償に関する相談事業・示談あっ旋事業を実施</t>
    <rPh sb="0" eb="3">
      <t>ベンゴシ</t>
    </rPh>
    <rPh sb="6" eb="9">
      <t>ジドウシャ</t>
    </rPh>
    <rPh sb="9" eb="11">
      <t>ジコ</t>
    </rPh>
    <rPh sb="12" eb="13">
      <t>カカ</t>
    </rPh>
    <rPh sb="14" eb="16">
      <t>ソンガイ</t>
    </rPh>
    <rPh sb="16" eb="18">
      <t>バイショウ</t>
    </rPh>
    <rPh sb="19" eb="20">
      <t>カン</t>
    </rPh>
    <rPh sb="22" eb="24">
      <t>ソウダン</t>
    </rPh>
    <rPh sb="24" eb="26">
      <t>ジギョウ</t>
    </rPh>
    <rPh sb="27" eb="29">
      <t>ジダン</t>
    </rPh>
    <rPh sb="31" eb="32">
      <t>セン</t>
    </rPh>
    <rPh sb="32" eb="34">
      <t>ジギョウ</t>
    </rPh>
    <rPh sb="35" eb="37">
      <t>ジッシ</t>
    </rPh>
    <phoneticPr fontId="5"/>
  </si>
  <si>
    <t>補助金等交付</t>
  </si>
  <si>
    <t>-</t>
    <phoneticPr fontId="5"/>
  </si>
  <si>
    <t>自動車事故による問題解決のための電話や面接での無料相談の実施継続(毎週水曜日は19:00まで延長)</t>
    <rPh sb="0" eb="3">
      <t>ジドウシャ</t>
    </rPh>
    <rPh sb="3" eb="5">
      <t>ジコ</t>
    </rPh>
    <rPh sb="8" eb="10">
      <t>モンダイ</t>
    </rPh>
    <rPh sb="10" eb="12">
      <t>カイケツ</t>
    </rPh>
    <rPh sb="16" eb="18">
      <t>デンワ</t>
    </rPh>
    <rPh sb="19" eb="21">
      <t>メンセツ</t>
    </rPh>
    <rPh sb="23" eb="25">
      <t>ムリョウ</t>
    </rPh>
    <rPh sb="25" eb="27">
      <t>ソウダン</t>
    </rPh>
    <rPh sb="28" eb="30">
      <t>ジッシ</t>
    </rPh>
    <rPh sb="30" eb="32">
      <t>ケイゾク</t>
    </rPh>
    <rPh sb="33" eb="38">
      <t>マイシュウスイヨウビ</t>
    </rPh>
    <rPh sb="46" eb="48">
      <t>エンチョウ</t>
    </rPh>
    <phoneticPr fontId="5"/>
  </si>
  <si>
    <t>-</t>
    <phoneticPr fontId="5"/>
  </si>
  <si>
    <t>研修費</t>
    <rPh sb="0" eb="3">
      <t>ケンシュウヒ</t>
    </rPh>
    <phoneticPr fontId="5"/>
  </si>
  <si>
    <t>開催経費（会場借料等）</t>
    <rPh sb="0" eb="2">
      <t>カイサイ</t>
    </rPh>
    <rPh sb="2" eb="4">
      <t>ケイヒ</t>
    </rPh>
    <rPh sb="5" eb="7">
      <t>カイジョウ</t>
    </rPh>
    <rPh sb="7" eb="9">
      <t>シャクリョウ</t>
    </rPh>
    <rPh sb="9" eb="10">
      <t>トウ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</si>
  <si>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31"/>
  </si>
  <si>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31"/>
  </si>
  <si>
    <t>‐</t>
  </si>
  <si>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</si>
  <si>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</si>
  <si>
    <t>本事業における主な使途は、相談事業・示談あっ旋事業の実施に係る弁護士謝金等であり、真に必要とされるものに限定されており、コスト等の水準は妥当である。</t>
  </si>
  <si>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31"/>
  </si>
  <si>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31"/>
  </si>
  <si>
    <t>活動実績は見込みに見合ったものとなっている。</t>
    <rPh sb="0" eb="2">
      <t>カツドウ</t>
    </rPh>
    <rPh sb="2" eb="4">
      <t>ジッセキ</t>
    </rPh>
    <rPh sb="5" eb="7">
      <t>ミコミ</t>
    </rPh>
    <rPh sb="9" eb="11">
      <t>ミア</t>
    </rPh>
    <phoneticPr fontId="31"/>
  </si>
  <si>
    <t>利用者等のニーズを踏まえ、相談所の開設場所等を改善するなど、より一層の事業内容の充実及び効果的な事業の実施を図り、交通事故や紛争処理等に係る将来の状況の変化にも対応していけるよう、引き続き不断の見直しを図っていく。</t>
    <rPh sb="0" eb="3">
      <t>リヨウシャ</t>
    </rPh>
    <rPh sb="3" eb="4">
      <t>トウ</t>
    </rPh>
    <rPh sb="9" eb="10">
      <t>フ</t>
    </rPh>
    <rPh sb="13" eb="15">
      <t>ソウダン</t>
    </rPh>
    <rPh sb="15" eb="16">
      <t>ジョ</t>
    </rPh>
    <rPh sb="17" eb="19">
      <t>カイセツ</t>
    </rPh>
    <rPh sb="19" eb="21">
      <t>バショ</t>
    </rPh>
    <rPh sb="21" eb="22">
      <t>トウ</t>
    </rPh>
    <rPh sb="23" eb="25">
      <t>カイゼン</t>
    </rPh>
    <phoneticPr fontId="5"/>
  </si>
  <si>
    <t>成果指標として設定した「示談あっ旋成立率」は、83%と高い水準で維持できており、成果実績は目標値に見合ったものとなっている。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7" eb="28">
      <t>タカ</t>
    </rPh>
    <rPh sb="29" eb="31">
      <t>スイジュン</t>
    </rPh>
    <rPh sb="32" eb="34">
      <t>イジ</t>
    </rPh>
    <rPh sb="40" eb="42">
      <t>セイカ</t>
    </rPh>
    <phoneticPr fontId="31"/>
  </si>
  <si>
    <t>件</t>
    <rPh sb="0" eb="1">
      <t>ケン</t>
    </rPh>
    <phoneticPr fontId="5"/>
  </si>
  <si>
    <t>155,759,490/1126</t>
    <phoneticPr fontId="5"/>
  </si>
  <si>
    <t>本事業は、自動車事故の被害者救済を図る観点から、事故に係る損害賠償問題について適正かつ迅速な解決を図るために重要な役割を果たしている。
平成30年度の公開プロセスにおいて指摘された点を踏まえ、電話相談等の専用チラシの作成・配布等の広報手段の見直し、警察が作成している交通事故被害者向けのパンフレットやウェブサイトへの当センターに関する掲載情報の充実の働きかけを通じた警察との協力関係の強化の他に、被害者の実態把握のため、令和2年12月、令和3年1月に、面接相談者及び示談あっ旋申込者に対するアンケートによる満足度調査を実施し、その内容をインターネットで公表している。
また、令和4年4月1日より、事故相談に係る事前予約システムの導入や電話通話料の無料化、毎週水曜日における電話相談時間の延長を開始しており、利用者の利便性向上や事業の効率化を図るよう改善に取り組んでいる。</t>
    <rPh sb="0" eb="1">
      <t>ホン</t>
    </rPh>
    <rPh sb="1" eb="3">
      <t>ジギョウ</t>
    </rPh>
    <rPh sb="68" eb="70">
      <t>ヘ</t>
    </rPh>
    <rPh sb="72" eb="74">
      <t>ネンド</t>
    </rPh>
    <rPh sb="75" eb="77">
      <t>コウカイ</t>
    </rPh>
    <rPh sb="85" eb="87">
      <t>シテキ</t>
    </rPh>
    <rPh sb="90" eb="91">
      <t>テン</t>
    </rPh>
    <rPh sb="92" eb="93">
      <t>フ</t>
    </rPh>
    <rPh sb="96" eb="98">
      <t>デンワ</t>
    </rPh>
    <rPh sb="98" eb="100">
      <t>ソウダン</t>
    </rPh>
    <rPh sb="100" eb="101">
      <t>トウ</t>
    </rPh>
    <rPh sb="102" eb="104">
      <t>センヨウ</t>
    </rPh>
    <rPh sb="108" eb="110">
      <t>サクセイ</t>
    </rPh>
    <rPh sb="111" eb="113">
      <t>ハイフ</t>
    </rPh>
    <rPh sb="113" eb="114">
      <t>トウ</t>
    </rPh>
    <rPh sb="115" eb="117">
      <t>コウホウ</t>
    </rPh>
    <rPh sb="117" eb="119">
      <t>シュダン</t>
    </rPh>
    <rPh sb="120" eb="122">
      <t>ミナオ</t>
    </rPh>
    <rPh sb="124" eb="126">
      <t>ケイサツ</t>
    </rPh>
    <rPh sb="127" eb="129">
      <t>サクセイ</t>
    </rPh>
    <rPh sb="133" eb="135">
      <t>コウツウ</t>
    </rPh>
    <rPh sb="135" eb="137">
      <t>ジコ</t>
    </rPh>
    <rPh sb="137" eb="140">
      <t>ヒガイシャ</t>
    </rPh>
    <rPh sb="140" eb="141">
      <t>ム</t>
    </rPh>
    <rPh sb="158" eb="159">
      <t>トウ</t>
    </rPh>
    <rPh sb="164" eb="165">
      <t>カン</t>
    </rPh>
    <rPh sb="167" eb="169">
      <t>ケイサイ</t>
    </rPh>
    <rPh sb="169" eb="171">
      <t>ジョウホウ</t>
    </rPh>
    <rPh sb="172" eb="174">
      <t>ジュウジツ</t>
    </rPh>
    <rPh sb="175" eb="176">
      <t>ハタラ</t>
    </rPh>
    <rPh sb="180" eb="181">
      <t>ツウ</t>
    </rPh>
    <rPh sb="183" eb="185">
      <t>ケイサツ</t>
    </rPh>
    <rPh sb="187" eb="189">
      <t>キョウリョク</t>
    </rPh>
    <rPh sb="189" eb="191">
      <t>カンケイ</t>
    </rPh>
    <rPh sb="192" eb="194">
      <t>キョウカ</t>
    </rPh>
    <rPh sb="195" eb="196">
      <t>ホカ</t>
    </rPh>
    <rPh sb="287" eb="289">
      <t>レイワ</t>
    </rPh>
    <rPh sb="290" eb="291">
      <t>トシ</t>
    </rPh>
    <rPh sb="292" eb="293">
      <t>ガツ</t>
    </rPh>
    <rPh sb="294" eb="295">
      <t>ニチ</t>
    </rPh>
    <rPh sb="298" eb="300">
      <t>ジコ</t>
    </rPh>
    <rPh sb="300" eb="302">
      <t>ソウダン</t>
    </rPh>
    <rPh sb="303" eb="304">
      <t>カカ</t>
    </rPh>
    <rPh sb="305" eb="307">
      <t>ジゼン</t>
    </rPh>
    <rPh sb="307" eb="309">
      <t>ヨヤク</t>
    </rPh>
    <rPh sb="314" eb="316">
      <t>ドウニュウ</t>
    </rPh>
    <rPh sb="317" eb="319">
      <t>デンワ</t>
    </rPh>
    <rPh sb="319" eb="322">
      <t>ツウワリョウ</t>
    </rPh>
    <rPh sb="323" eb="326">
      <t>ムリョウカ</t>
    </rPh>
    <rPh sb="343" eb="345">
      <t>エンチョウ</t>
    </rPh>
    <rPh sb="346" eb="348">
      <t>カイシ</t>
    </rPh>
    <rPh sb="353" eb="356">
      <t>リヨウシャ</t>
    </rPh>
    <rPh sb="357" eb="360">
      <t>リベンセイ</t>
    </rPh>
    <rPh sb="360" eb="362">
      <t>コウジョウ</t>
    </rPh>
    <rPh sb="363" eb="365">
      <t>ジギョウ</t>
    </rPh>
    <phoneticPr fontId="31"/>
  </si>
  <si>
    <t>自動車事故の損害賠償の適正な支払いの確保を図るために、公平・中立性を確保の上、令和4年4月1日からは通話料の無料化や毎週水曜日における電話相談時間を19:00まで延長、無料面接相談のWEB予約を開始しており、サービス拡充に取り組んでいる。</t>
    <rPh sb="37" eb="38">
      <t>ウエ</t>
    </rPh>
    <rPh sb="39" eb="41">
      <t>レイワ</t>
    </rPh>
    <rPh sb="42" eb="43">
      <t>トシ</t>
    </rPh>
    <rPh sb="44" eb="45">
      <t>ツキ</t>
    </rPh>
    <rPh sb="46" eb="47">
      <t>ニチ</t>
    </rPh>
    <rPh sb="50" eb="53">
      <t>ツウワリョウ</t>
    </rPh>
    <rPh sb="54" eb="57">
      <t>ムリョウカ</t>
    </rPh>
    <rPh sb="58" eb="63">
      <t>マイシュウスイヨウビ</t>
    </rPh>
    <rPh sb="67" eb="69">
      <t>デンワ</t>
    </rPh>
    <rPh sb="69" eb="71">
      <t>ソウダン</t>
    </rPh>
    <rPh sb="71" eb="73">
      <t>ジカン</t>
    </rPh>
    <rPh sb="81" eb="83">
      <t>エンチョウ</t>
    </rPh>
    <rPh sb="97" eb="99">
      <t>カイシ</t>
    </rPh>
    <rPh sb="108" eb="110">
      <t>カクジュウ</t>
    </rPh>
    <rPh sb="111" eb="112">
      <t>ト</t>
    </rPh>
    <rPh sb="113" eb="114">
      <t>ク</t>
    </rPh>
    <phoneticPr fontId="31"/>
  </si>
  <si>
    <t>-</t>
    <phoneticPr fontId="5"/>
  </si>
  <si>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phoneticPr fontId="31"/>
  </si>
  <si>
    <t>-</t>
    <phoneticPr fontId="5"/>
  </si>
  <si>
    <t>A.公益財団法人日弁連交通事故相談センター</t>
    <rPh sb="2" eb="8">
      <t>コウエキザイダンホウジン</t>
    </rPh>
    <phoneticPr fontId="5"/>
  </si>
  <si>
    <t>公益財団法人日弁連交通事故相談センター</t>
    <rPh sb="0" eb="6">
      <t>コウエキザイダンホウジン</t>
    </rPh>
    <rPh sb="6" eb="15">
      <t>ニチベンレンコウツウジコソウダン</t>
    </rPh>
    <phoneticPr fontId="5"/>
  </si>
  <si>
    <t>公益財団法人日弁連交通事故相談センターを対象に、弁護士による自動車事故に係る損害賠償に関する相談事業・示談あっ旋事業等に要する経費の一部を補助（補助率：定額）。</t>
    <rPh sb="0" eb="6">
      <t>コウエキザイダンホウジン</t>
    </rPh>
    <phoneticPr fontId="5"/>
  </si>
  <si>
    <t>公益財団法人日弁連交通事故相談センターを対象に、弁護士による自動車事故に係る損害賠償に関する相談事業に要する経費の一部を補助</t>
    <phoneticPr fontId="5"/>
  </si>
  <si>
    <t>公益財団法人日弁連交通事故相談センターを対象に、弁護士による自動車事故に係る損害賠償に関する示談あっ旋事業等に要する経費の一部を補助</t>
    <phoneticPr fontId="5"/>
  </si>
  <si>
    <t>参事官　出口 まきゆ</t>
    <phoneticPr fontId="5"/>
  </si>
  <si>
    <t>相談体制の合理化・効率化を図るための予約システムの運用、利用者ニーズに対応するための電話相談のフリーダイヤル化及び夜間電話相談を行うなどし、利用者の利便性向上や事業の効率化を図るよう引き続き改善に取り組んでいくこと。</t>
    <rPh sb="42" eb="44">
      <t>デンワ</t>
    </rPh>
    <rPh sb="44" eb="46">
      <t>ソウダン</t>
    </rPh>
    <rPh sb="64" eb="65">
      <t>オコナ</t>
    </rPh>
    <rPh sb="91" eb="92">
      <t>ヒ</t>
    </rPh>
    <rPh sb="93" eb="94">
      <t>ツヅ</t>
    </rPh>
    <phoneticPr fontId="5"/>
  </si>
  <si>
    <t>「自動車事故被害者救済や自動車事故発生防止に係る事業等に必要な経費」については、予算編成過程で検討する。</t>
    <phoneticPr fontId="5"/>
  </si>
  <si>
    <t>利用者への夜間対応や経済状況を問わずに利用出来る環境を維持することで利便性向上に務めるとともに、業務の効率化や適切な予算要求となるよう引き続き継続的な事業の改善を図る。</t>
    <rPh sb="0" eb="3">
      <t>リヨウシャ</t>
    </rPh>
    <rPh sb="5" eb="7">
      <t>ヤカン</t>
    </rPh>
    <rPh sb="7" eb="9">
      <t>タイオウ</t>
    </rPh>
    <rPh sb="10" eb="12">
      <t>ケイザイ</t>
    </rPh>
    <rPh sb="12" eb="14">
      <t>ジョウキョウ</t>
    </rPh>
    <rPh sb="15" eb="16">
      <t>ト</t>
    </rPh>
    <rPh sb="19" eb="21">
      <t>リヨウ</t>
    </rPh>
    <rPh sb="21" eb="23">
      <t>デキ</t>
    </rPh>
    <rPh sb="24" eb="26">
      <t>カンキョウ</t>
    </rPh>
    <rPh sb="27" eb="29">
      <t>イジ</t>
    </rPh>
    <rPh sb="34" eb="37">
      <t>リベンセイ</t>
    </rPh>
    <rPh sb="37" eb="39">
      <t>コウジョウ</t>
    </rPh>
    <rPh sb="40" eb="41">
      <t>ツト</t>
    </rPh>
    <rPh sb="48" eb="50">
      <t>ギョウム</t>
    </rPh>
    <rPh sb="51" eb="54">
      <t>コウリツカ</t>
    </rPh>
    <rPh sb="55" eb="57">
      <t>テキセツ</t>
    </rPh>
    <rPh sb="58" eb="60">
      <t>ヨサン</t>
    </rPh>
    <rPh sb="60" eb="62">
      <t>ヨウキュウ</t>
    </rPh>
    <rPh sb="67" eb="68">
      <t>ヒ</t>
    </rPh>
    <rPh sb="69" eb="70">
      <t>ツヅ</t>
    </rPh>
    <rPh sb="71" eb="74">
      <t>ケイゾクテキ</t>
    </rPh>
    <rPh sb="75" eb="77">
      <t>ジギョウ</t>
    </rPh>
    <rPh sb="78" eb="80">
      <t>カイゼン</t>
    </rPh>
    <rPh sb="81" eb="82">
      <t>ハカ</t>
    </rPh>
    <phoneticPr fontId="5"/>
  </si>
  <si>
    <t>https://www.mlit.go.jp/seisakutokatsu/hyouka/seisakutokatsu_hyouka_tk_000037.html</t>
    <phoneticPr fontId="5"/>
  </si>
  <si>
    <t>P30（全体版）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</si>
</sst>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285</xdr:row>
      <xdr:rowOff>0</xdr:rowOff>
    </xdr:from>
    <xdr:to>
      <xdr:col>29</xdr:col>
      <xdr:colOff>75042</xdr:colOff>
      <xdr:row>296</xdr:row>
      <xdr:rowOff>172646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066854" y="51017612"/>
          <a:ext cx="1905126" cy="4838826"/>
          <a:chOff x="4588969" y="235317846"/>
          <a:chExt cx="1922241" cy="4983342"/>
        </a:xfrm>
      </xdr:grpSpPr>
      <xdr:sp macro="" textlink="">
        <xdr:nvSpPr>
          <xdr:cNvPr id="10" name="Rectangle 34">
            <a:extLst>
              <a:ext uri="{FF2B5EF4-FFF2-40B4-BE49-F238E27FC236}">
                <a16:creationId xmlns:a16="http://schemas.microsoft.com/office/drawing/2014/main" id="{00000000-0008-0000-0000-00000A000000}"/>
              </a:ext>
            </a:extLst>
          </xdr:cNvPr>
          <xdr:cNvSpPr>
            <a:spLocks noChangeArrowheads="1"/>
          </xdr:cNvSpPr>
        </xdr:nvSpPr>
        <xdr:spPr>
          <a:xfrm>
            <a:off x="4614293" y="235317846"/>
            <a:ext cx="1807366" cy="106023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35">
            <a:extLst>
              <a:ext uri="{FF2B5EF4-FFF2-40B4-BE49-F238E27FC236}">
                <a16:creationId xmlns:a16="http://schemas.microsoft.com/office/drawing/2014/main" id="{00000000-0008-0000-0000-00000B000000}"/>
              </a:ext>
            </a:extLst>
          </xdr:cNvPr>
          <xdr:cNvSpPr>
            <a:spLocks noChangeArrowheads="1"/>
          </xdr:cNvSpPr>
        </xdr:nvSpPr>
        <xdr:spPr>
          <a:xfrm>
            <a:off x="4624244" y="236416887"/>
            <a:ext cx="1886966" cy="99233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自動車事故による被害者の救済に関する事業に補助を行い、被害者救済を推進</a:t>
            </a:r>
            <a:endParaRPr lang="en-US" altLang="ja-JP"/>
          </a:p>
        </xdr:txBody>
      </xdr:sp>
      <xdr:sp macro="" textlink="">
        <xdr:nvSpPr>
          <xdr:cNvPr id="12" name="Rectangle 37">
            <a:extLst>
              <a:ext uri="{FF2B5EF4-FFF2-40B4-BE49-F238E27FC236}">
                <a16:creationId xmlns:a16="http://schemas.microsoft.com/office/drawing/2014/main" id="{00000000-0008-0000-0000-00000C000000}"/>
              </a:ext>
            </a:extLst>
          </xdr:cNvPr>
          <xdr:cNvSpPr>
            <a:spLocks noChangeArrowheads="1"/>
          </xdr:cNvSpPr>
        </xdr:nvSpPr>
        <xdr:spPr>
          <a:xfrm>
            <a:off x="4588969" y="238151612"/>
            <a:ext cx="1867068" cy="1021434"/>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AutoShape 43">
            <a:extLst>
              <a:ext uri="{FF2B5EF4-FFF2-40B4-BE49-F238E27FC236}">
                <a16:creationId xmlns:a16="http://schemas.microsoft.com/office/drawing/2014/main" id="{00000000-0008-0000-0000-00000D000000}"/>
              </a:ext>
            </a:extLst>
          </xdr:cNvPr>
          <xdr:cNvSpPr>
            <a:spLocks noChangeArrowheads="1"/>
          </xdr:cNvSpPr>
        </xdr:nvSpPr>
        <xdr:spPr>
          <a:xfrm>
            <a:off x="4608869" y="239231251"/>
            <a:ext cx="1757617" cy="1069937"/>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14" name="直線矢印コネクタ 8">
            <a:extLst>
              <a:ext uri="{FF2B5EF4-FFF2-40B4-BE49-F238E27FC236}">
                <a16:creationId xmlns:a16="http://schemas.microsoft.com/office/drawing/2014/main" id="{00000000-0008-0000-0000-00000E000000}"/>
              </a:ext>
            </a:extLst>
          </xdr:cNvPr>
          <xdr:cNvCxnSpPr/>
        </xdr:nvCxnSpPr>
        <xdr:spPr>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1">
            <a:extLst>
              <a:ext uri="{FF2B5EF4-FFF2-40B4-BE49-F238E27FC236}">
                <a16:creationId xmlns:a16="http://schemas.microsoft.com/office/drawing/2014/main" id="{00000000-0008-0000-0000-00000F000000}"/>
              </a:ext>
            </a:extLst>
          </xdr:cNvPr>
          <xdr:cNvSpPr txBox="1"/>
        </xdr:nvSpPr>
        <xdr:spPr>
          <a:xfrm>
            <a:off x="4638719" y="237890919"/>
            <a:ext cx="1416317" cy="2204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9" zoomScaleNormal="85" zoomScaleSheetLayoutView="89" zoomScalePageLayoutView="70" workbookViewId="0">
      <selection activeCell="W1" sqref="W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641</v>
      </c>
      <c r="AK2" s="172"/>
      <c r="AL2" s="172"/>
      <c r="AM2" s="172"/>
      <c r="AN2" s="75" t="s">
        <v>285</v>
      </c>
      <c r="AO2" s="172">
        <v>21</v>
      </c>
      <c r="AP2" s="172"/>
      <c r="AQ2" s="172"/>
      <c r="AR2" s="76" t="s">
        <v>285</v>
      </c>
      <c r="AS2" s="173">
        <v>185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689</v>
      </c>
      <c r="AR5" s="197"/>
      <c r="AS5" s="197"/>
      <c r="AT5" s="197"/>
      <c r="AU5" s="197"/>
      <c r="AV5" s="197"/>
      <c r="AW5" s="197"/>
      <c r="AX5" s="198"/>
    </row>
    <row r="6" spans="1:50" ht="39" customHeight="1" x14ac:dyDescent="0.15">
      <c r="A6" s="199" t="s">
        <v>4</v>
      </c>
      <c r="B6" s="200"/>
      <c r="C6" s="200"/>
      <c r="D6" s="200"/>
      <c r="E6" s="200"/>
      <c r="F6" s="200"/>
      <c r="G6" s="201" t="str">
        <f>入力規則等!F39</f>
        <v>自動車安全特別会計自動車事故対策勘定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交通安全対策、犯罪被害者等施策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571</v>
      </c>
      <c r="Q13" s="217"/>
      <c r="R13" s="217"/>
      <c r="S13" s="217"/>
      <c r="T13" s="217"/>
      <c r="U13" s="217"/>
      <c r="V13" s="218"/>
      <c r="W13" s="216">
        <v>571</v>
      </c>
      <c r="X13" s="217"/>
      <c r="Y13" s="217"/>
      <c r="Z13" s="217"/>
      <c r="AA13" s="217"/>
      <c r="AB13" s="217"/>
      <c r="AC13" s="218"/>
      <c r="AD13" s="216">
        <v>570</v>
      </c>
      <c r="AE13" s="217"/>
      <c r="AF13" s="217"/>
      <c r="AG13" s="217"/>
      <c r="AH13" s="217"/>
      <c r="AI13" s="217"/>
      <c r="AJ13" s="218"/>
      <c r="AK13" s="216">
        <v>570</v>
      </c>
      <c r="AL13" s="217"/>
      <c r="AM13" s="217"/>
      <c r="AN13" s="217"/>
      <c r="AO13" s="217"/>
      <c r="AP13" s="217"/>
      <c r="AQ13" s="218"/>
      <c r="AR13" s="228" t="s">
        <v>663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642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642</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642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617</v>
      </c>
      <c r="Q17" s="217"/>
      <c r="R17" s="217"/>
      <c r="S17" s="217"/>
      <c r="T17" s="217"/>
      <c r="U17" s="217"/>
      <c r="V17" s="218"/>
      <c r="W17" s="216" t="s">
        <v>617</v>
      </c>
      <c r="X17" s="217"/>
      <c r="Y17" s="217"/>
      <c r="Z17" s="217"/>
      <c r="AA17" s="217"/>
      <c r="AB17" s="217"/>
      <c r="AC17" s="218"/>
      <c r="AD17" s="216" t="s">
        <v>617</v>
      </c>
      <c r="AE17" s="217"/>
      <c r="AF17" s="217"/>
      <c r="AG17" s="217"/>
      <c r="AH17" s="217"/>
      <c r="AI17" s="217"/>
      <c r="AJ17" s="218"/>
      <c r="AK17" s="216" t="s">
        <v>642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571</v>
      </c>
      <c r="Q18" s="261"/>
      <c r="R18" s="261"/>
      <c r="S18" s="261"/>
      <c r="T18" s="261"/>
      <c r="U18" s="261"/>
      <c r="V18" s="262"/>
      <c r="W18" s="260">
        <f>SUM(W13:AC17)</f>
        <v>571</v>
      </c>
      <c r="X18" s="261"/>
      <c r="Y18" s="261"/>
      <c r="Z18" s="261"/>
      <c r="AA18" s="261"/>
      <c r="AB18" s="261"/>
      <c r="AC18" s="262"/>
      <c r="AD18" s="260">
        <f>SUM(AD13:AJ17)</f>
        <v>570</v>
      </c>
      <c r="AE18" s="261"/>
      <c r="AF18" s="261"/>
      <c r="AG18" s="261"/>
      <c r="AH18" s="261"/>
      <c r="AI18" s="261"/>
      <c r="AJ18" s="262"/>
      <c r="AK18" s="260">
        <f>SUM(AK13:AQ17)</f>
        <v>570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569</v>
      </c>
      <c r="Q19" s="217"/>
      <c r="R19" s="217"/>
      <c r="S19" s="217"/>
      <c r="T19" s="217"/>
      <c r="U19" s="217"/>
      <c r="V19" s="218"/>
      <c r="W19" s="216">
        <v>557</v>
      </c>
      <c r="X19" s="217"/>
      <c r="Y19" s="217"/>
      <c r="Z19" s="217"/>
      <c r="AA19" s="217"/>
      <c r="AB19" s="217"/>
      <c r="AC19" s="218"/>
      <c r="AD19" s="216">
        <v>570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0.99649737302977237</v>
      </c>
      <c r="Q20" s="292"/>
      <c r="R20" s="292"/>
      <c r="S20" s="292"/>
      <c r="T20" s="292"/>
      <c r="U20" s="292"/>
      <c r="V20" s="292"/>
      <c r="W20" s="292">
        <f>IF(W18=0, "-", SUM(W19)/W18)</f>
        <v>0.97548161120840626</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0.99649737302977237</v>
      </c>
      <c r="Q21" s="292"/>
      <c r="R21" s="292"/>
      <c r="S21" s="292"/>
      <c r="T21" s="292"/>
      <c r="U21" s="292"/>
      <c r="V21" s="292"/>
      <c r="W21" s="292">
        <f>IF(W19=0, "-", SUM(W19)/SUM(W13,W14))</f>
        <v>0.97548161120840626</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570</v>
      </c>
      <c r="Q23" s="229"/>
      <c r="R23" s="229"/>
      <c r="S23" s="229"/>
      <c r="T23" s="229"/>
      <c r="U23" s="229"/>
      <c r="V23" s="280"/>
      <c r="W23" s="228" t="s">
        <v>663</v>
      </c>
      <c r="X23" s="229"/>
      <c r="Y23" s="229"/>
      <c r="Z23" s="229"/>
      <c r="AA23" s="229"/>
      <c r="AB23" s="229"/>
      <c r="AC23" s="280"/>
      <c r="AD23" s="281" t="s">
        <v>691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t="s">
        <v>663</v>
      </c>
      <c r="Q24" s="217"/>
      <c r="R24" s="217"/>
      <c r="S24" s="217"/>
      <c r="T24" s="217"/>
      <c r="U24" s="217"/>
      <c r="V24" s="218"/>
      <c r="W24" s="216" t="s">
        <v>663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t="s">
        <v>663</v>
      </c>
      <c r="Q25" s="217"/>
      <c r="R25" s="217"/>
      <c r="S25" s="217"/>
      <c r="T25" s="217"/>
      <c r="U25" s="217"/>
      <c r="V25" s="218"/>
      <c r="W25" s="216" t="s">
        <v>663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617</v>
      </c>
      <c r="H26" s="288"/>
      <c r="I26" s="288"/>
      <c r="J26" s="288"/>
      <c r="K26" s="288"/>
      <c r="L26" s="288"/>
      <c r="M26" s="288"/>
      <c r="N26" s="288"/>
      <c r="O26" s="289"/>
      <c r="P26" s="216" t="s">
        <v>663</v>
      </c>
      <c r="Q26" s="217"/>
      <c r="R26" s="217"/>
      <c r="S26" s="217"/>
      <c r="T26" s="217"/>
      <c r="U26" s="217"/>
      <c r="V26" s="218"/>
      <c r="W26" s="216" t="s">
        <v>663</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617</v>
      </c>
      <c r="H27" s="288"/>
      <c r="I27" s="288"/>
      <c r="J27" s="288"/>
      <c r="K27" s="288"/>
      <c r="L27" s="288"/>
      <c r="M27" s="288"/>
      <c r="N27" s="288"/>
      <c r="O27" s="289"/>
      <c r="P27" s="216" t="s">
        <v>663</v>
      </c>
      <c r="Q27" s="217"/>
      <c r="R27" s="217"/>
      <c r="S27" s="217"/>
      <c r="T27" s="217"/>
      <c r="U27" s="217"/>
      <c r="V27" s="218"/>
      <c r="W27" s="216" t="s">
        <v>663</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t="s">
        <v>663</v>
      </c>
      <c r="Q28" s="298"/>
      <c r="R28" s="298"/>
      <c r="S28" s="298"/>
      <c r="T28" s="298"/>
      <c r="U28" s="298"/>
      <c r="V28" s="299"/>
      <c r="W28" s="297" t="s">
        <v>663</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570</v>
      </c>
      <c r="Q29" s="331"/>
      <c r="R29" s="331"/>
      <c r="S29" s="331"/>
      <c r="T29" s="331"/>
      <c r="U29" s="331"/>
      <c r="V29" s="332"/>
      <c r="W29" s="333" t="s">
        <v>663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687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397" t="s">
        <v>11</v>
      </c>
      <c r="AC31" s="397"/>
      <c r="AD31" s="397"/>
      <c r="AE31" s="398" t="s">
        <v>417</v>
      </c>
      <c r="AF31" s="399"/>
      <c r="AG31" s="399"/>
      <c r="AH31" s="400"/>
      <c r="AI31" s="398" t="s">
        <v>569</v>
      </c>
      <c r="AJ31" s="399"/>
      <c r="AK31" s="399"/>
      <c r="AL31" s="400"/>
      <c r="AM31" s="398" t="s">
        <v>385</v>
      </c>
      <c r="AN31" s="399"/>
      <c r="AO31" s="399"/>
      <c r="AP31" s="400"/>
      <c r="AQ31" s="406" t="s">
        <v>416</v>
      </c>
      <c r="AR31" s="407"/>
      <c r="AS31" s="407"/>
      <c r="AT31" s="408"/>
      <c r="AU31" s="406" t="s">
        <v>594</v>
      </c>
      <c r="AV31" s="407"/>
      <c r="AW31" s="407"/>
      <c r="AX31" s="409"/>
    </row>
    <row r="32" spans="1:50" ht="39" customHeight="1" x14ac:dyDescent="0.15">
      <c r="A32" s="348"/>
      <c r="B32" s="317"/>
      <c r="C32" s="317"/>
      <c r="D32" s="317"/>
      <c r="E32" s="317"/>
      <c r="F32" s="318"/>
      <c r="G32" s="357" t="s">
        <v>662</v>
      </c>
      <c r="H32" s="358"/>
      <c r="I32" s="358"/>
      <c r="J32" s="358"/>
      <c r="K32" s="358"/>
      <c r="L32" s="358"/>
      <c r="M32" s="358"/>
      <c r="N32" s="358"/>
      <c r="O32" s="359"/>
      <c r="P32" s="357" t="s">
        <v>644</v>
      </c>
      <c r="Q32" s="358"/>
      <c r="R32" s="358"/>
      <c r="S32" s="358"/>
      <c r="T32" s="358"/>
      <c r="U32" s="358"/>
      <c r="V32" s="358"/>
      <c r="W32" s="358"/>
      <c r="X32" s="359"/>
      <c r="Y32" s="363" t="s">
        <v>51</v>
      </c>
      <c r="Z32" s="364"/>
      <c r="AA32" s="365"/>
      <c r="AB32" s="366" t="s">
        <v>621</v>
      </c>
      <c r="AC32" s="366"/>
      <c r="AD32" s="366"/>
      <c r="AE32" s="367">
        <v>38007</v>
      </c>
      <c r="AF32" s="367"/>
      <c r="AG32" s="367"/>
      <c r="AH32" s="367"/>
      <c r="AI32" s="367">
        <v>31407</v>
      </c>
      <c r="AJ32" s="367"/>
      <c r="AK32" s="367"/>
      <c r="AL32" s="367"/>
      <c r="AM32" s="367">
        <v>32538</v>
      </c>
      <c r="AN32" s="367"/>
      <c r="AO32" s="367"/>
      <c r="AP32" s="367"/>
      <c r="AQ32" s="394" t="s">
        <v>642</v>
      </c>
      <c r="AR32" s="367"/>
      <c r="AS32" s="367"/>
      <c r="AT32" s="367"/>
      <c r="AU32" s="385" t="s">
        <v>647</v>
      </c>
      <c r="AV32" s="401"/>
      <c r="AW32" s="401"/>
      <c r="AX32" s="402"/>
    </row>
    <row r="33" spans="1:51" ht="39" customHeight="1" x14ac:dyDescent="0.15">
      <c r="A33" s="349"/>
      <c r="B33" s="320"/>
      <c r="C33" s="320"/>
      <c r="D33" s="320"/>
      <c r="E33" s="320"/>
      <c r="F33" s="321"/>
      <c r="G33" s="360"/>
      <c r="H33" s="361"/>
      <c r="I33" s="361"/>
      <c r="J33" s="361"/>
      <c r="K33" s="361"/>
      <c r="L33" s="361"/>
      <c r="M33" s="361"/>
      <c r="N33" s="361"/>
      <c r="O33" s="362"/>
      <c r="P33" s="360"/>
      <c r="Q33" s="361"/>
      <c r="R33" s="361"/>
      <c r="S33" s="361"/>
      <c r="T33" s="361"/>
      <c r="U33" s="361"/>
      <c r="V33" s="361"/>
      <c r="W33" s="361"/>
      <c r="X33" s="362"/>
      <c r="Y33" s="403" t="s">
        <v>52</v>
      </c>
      <c r="Z33" s="404"/>
      <c r="AA33" s="405"/>
      <c r="AB33" s="366" t="s">
        <v>621</v>
      </c>
      <c r="AC33" s="366"/>
      <c r="AD33" s="366"/>
      <c r="AE33" s="367">
        <v>40920</v>
      </c>
      <c r="AF33" s="367"/>
      <c r="AG33" s="367"/>
      <c r="AH33" s="367"/>
      <c r="AI33" s="367">
        <v>38561</v>
      </c>
      <c r="AJ33" s="367"/>
      <c r="AK33" s="367"/>
      <c r="AL33" s="367"/>
      <c r="AM33" s="367">
        <v>42500</v>
      </c>
      <c r="AN33" s="367"/>
      <c r="AO33" s="367"/>
      <c r="AP33" s="367"/>
      <c r="AQ33" s="367">
        <v>41560</v>
      </c>
      <c r="AR33" s="367"/>
      <c r="AS33" s="367"/>
      <c r="AT33" s="367"/>
      <c r="AU33" s="385" t="s">
        <v>647</v>
      </c>
      <c r="AV33" s="401"/>
      <c r="AW33" s="401"/>
      <c r="AX33" s="402"/>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2" t="s">
        <v>595</v>
      </c>
      <c r="AR34" s="413"/>
      <c r="AS34" s="413"/>
      <c r="AT34" s="413"/>
      <c r="AU34" s="413"/>
      <c r="AV34" s="413"/>
      <c r="AW34" s="413"/>
      <c r="AX34" s="414"/>
    </row>
    <row r="35" spans="1:51" ht="23.25" customHeight="1" x14ac:dyDescent="0.15">
      <c r="A35" s="440"/>
      <c r="B35" s="441"/>
      <c r="C35" s="441"/>
      <c r="D35" s="441"/>
      <c r="E35" s="441"/>
      <c r="F35" s="442"/>
      <c r="G35" s="390" t="s">
        <v>623</v>
      </c>
      <c r="H35" s="391"/>
      <c r="I35" s="391"/>
      <c r="J35" s="391"/>
      <c r="K35" s="391"/>
      <c r="L35" s="391"/>
      <c r="M35" s="391"/>
      <c r="N35" s="391"/>
      <c r="O35" s="391"/>
      <c r="P35" s="391"/>
      <c r="Q35" s="391"/>
      <c r="R35" s="391"/>
      <c r="S35" s="391"/>
      <c r="T35" s="391"/>
      <c r="U35" s="391"/>
      <c r="V35" s="391"/>
      <c r="W35" s="391"/>
      <c r="X35" s="391"/>
      <c r="Y35" s="415" t="s">
        <v>582</v>
      </c>
      <c r="Z35" s="416"/>
      <c r="AA35" s="417"/>
      <c r="AB35" s="418" t="s">
        <v>624</v>
      </c>
      <c r="AC35" s="419"/>
      <c r="AD35" s="420"/>
      <c r="AE35" s="394">
        <v>15283</v>
      </c>
      <c r="AF35" s="394"/>
      <c r="AG35" s="394"/>
      <c r="AH35" s="394"/>
      <c r="AI35" s="394">
        <v>15369</v>
      </c>
      <c r="AJ35" s="394"/>
      <c r="AK35" s="394"/>
      <c r="AL35" s="394"/>
      <c r="AM35" s="394">
        <v>16654</v>
      </c>
      <c r="AN35" s="394"/>
      <c r="AO35" s="394"/>
      <c r="AP35" s="394"/>
      <c r="AQ35" s="385">
        <v>15389</v>
      </c>
      <c r="AR35" s="368"/>
      <c r="AS35" s="368"/>
      <c r="AT35" s="368"/>
      <c r="AU35" s="368"/>
      <c r="AV35" s="368"/>
      <c r="AW35" s="368"/>
      <c r="AX35" s="369"/>
    </row>
    <row r="36" spans="1:51" ht="46.5" customHeight="1" x14ac:dyDescent="0.15">
      <c r="A36" s="443"/>
      <c r="B36" s="208"/>
      <c r="C36" s="208"/>
      <c r="D36" s="208"/>
      <c r="E36" s="208"/>
      <c r="F36" s="444"/>
      <c r="G36" s="392"/>
      <c r="H36" s="393"/>
      <c r="I36" s="393"/>
      <c r="J36" s="393"/>
      <c r="K36" s="393"/>
      <c r="L36" s="393"/>
      <c r="M36" s="393"/>
      <c r="N36" s="393"/>
      <c r="O36" s="393"/>
      <c r="P36" s="393"/>
      <c r="Q36" s="393"/>
      <c r="R36" s="393"/>
      <c r="S36" s="393"/>
      <c r="T36" s="393"/>
      <c r="U36" s="393"/>
      <c r="V36" s="393"/>
      <c r="W36" s="393"/>
      <c r="X36" s="393"/>
      <c r="Y36" s="381" t="s">
        <v>585</v>
      </c>
      <c r="Z36" s="395"/>
      <c r="AA36" s="396"/>
      <c r="AB36" s="421" t="s">
        <v>586</v>
      </c>
      <c r="AC36" s="422"/>
      <c r="AD36" s="423"/>
      <c r="AE36" s="424" t="s">
        <v>625</v>
      </c>
      <c r="AF36" s="424"/>
      <c r="AG36" s="424"/>
      <c r="AH36" s="424"/>
      <c r="AI36" s="424" t="s">
        <v>626</v>
      </c>
      <c r="AJ36" s="424"/>
      <c r="AK36" s="424"/>
      <c r="AL36" s="424"/>
      <c r="AM36" s="424" t="s">
        <v>643</v>
      </c>
      <c r="AN36" s="424"/>
      <c r="AO36" s="424"/>
      <c r="AP36" s="424"/>
      <c r="AQ36" s="424" t="s">
        <v>645</v>
      </c>
      <c r="AR36" s="424"/>
      <c r="AS36" s="424"/>
      <c r="AT36" s="424"/>
      <c r="AU36" s="424"/>
      <c r="AV36" s="424"/>
      <c r="AW36" s="424"/>
      <c r="AX36" s="430"/>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398"/>
      <c r="AC38" s="487"/>
      <c r="AD38" s="488"/>
      <c r="AE38" s="398"/>
      <c r="AF38" s="487"/>
      <c r="AG38" s="487"/>
      <c r="AH38" s="488"/>
      <c r="AI38" s="490"/>
      <c r="AJ38" s="490"/>
      <c r="AK38" s="490"/>
      <c r="AL38" s="398"/>
      <c r="AM38" s="490"/>
      <c r="AN38" s="490"/>
      <c r="AO38" s="490"/>
      <c r="AP38" s="398"/>
      <c r="AQ38" s="431" t="s">
        <v>617</v>
      </c>
      <c r="AR38" s="432"/>
      <c r="AS38" s="433" t="s">
        <v>175</v>
      </c>
      <c r="AT38" s="434"/>
      <c r="AU38" s="435">
        <v>4</v>
      </c>
      <c r="AV38" s="435"/>
      <c r="AW38" s="324" t="s">
        <v>166</v>
      </c>
      <c r="AX38" s="329"/>
    </row>
    <row r="39" spans="1:51" ht="23.25" customHeight="1" x14ac:dyDescent="0.15">
      <c r="A39" s="473"/>
      <c r="B39" s="471"/>
      <c r="C39" s="471"/>
      <c r="D39" s="471"/>
      <c r="E39" s="471"/>
      <c r="F39" s="472"/>
      <c r="G39" s="370" t="s">
        <v>619</v>
      </c>
      <c r="H39" s="371"/>
      <c r="I39" s="371"/>
      <c r="J39" s="371"/>
      <c r="K39" s="371"/>
      <c r="L39" s="371"/>
      <c r="M39" s="371"/>
      <c r="N39" s="371"/>
      <c r="O39" s="372"/>
      <c r="P39" s="139" t="s">
        <v>646</v>
      </c>
      <c r="Q39" s="139"/>
      <c r="R39" s="139"/>
      <c r="S39" s="139"/>
      <c r="T39" s="139"/>
      <c r="U39" s="139"/>
      <c r="V39" s="139"/>
      <c r="W39" s="139"/>
      <c r="X39" s="140"/>
      <c r="Y39" s="381" t="s">
        <v>12</v>
      </c>
      <c r="Z39" s="382"/>
      <c r="AA39" s="383"/>
      <c r="AB39" s="384" t="s">
        <v>677</v>
      </c>
      <c r="AC39" s="384"/>
      <c r="AD39" s="384"/>
      <c r="AE39" s="385">
        <v>83.29</v>
      </c>
      <c r="AF39" s="368"/>
      <c r="AG39" s="368"/>
      <c r="AH39" s="368"/>
      <c r="AI39" s="385">
        <v>78.89</v>
      </c>
      <c r="AJ39" s="368"/>
      <c r="AK39" s="368"/>
      <c r="AL39" s="368"/>
      <c r="AM39" s="385">
        <v>83.31</v>
      </c>
      <c r="AN39" s="368"/>
      <c r="AO39" s="368"/>
      <c r="AP39" s="368"/>
      <c r="AQ39" s="387" t="s">
        <v>617</v>
      </c>
      <c r="AR39" s="388"/>
      <c r="AS39" s="388"/>
      <c r="AT39" s="389"/>
      <c r="AU39" s="368" t="s">
        <v>617</v>
      </c>
      <c r="AV39" s="368"/>
      <c r="AW39" s="368"/>
      <c r="AX39" s="369"/>
    </row>
    <row r="40" spans="1:51" ht="23.25" customHeight="1" x14ac:dyDescent="0.15">
      <c r="A40" s="474"/>
      <c r="B40" s="475"/>
      <c r="C40" s="475"/>
      <c r="D40" s="475"/>
      <c r="E40" s="475"/>
      <c r="F40" s="476"/>
      <c r="G40" s="373"/>
      <c r="H40" s="374"/>
      <c r="I40" s="374"/>
      <c r="J40" s="374"/>
      <c r="K40" s="374"/>
      <c r="L40" s="374"/>
      <c r="M40" s="374"/>
      <c r="N40" s="374"/>
      <c r="O40" s="375"/>
      <c r="P40" s="379"/>
      <c r="Q40" s="379"/>
      <c r="R40" s="379"/>
      <c r="S40" s="379"/>
      <c r="T40" s="379"/>
      <c r="U40" s="379"/>
      <c r="V40" s="379"/>
      <c r="W40" s="379"/>
      <c r="X40" s="380"/>
      <c r="Y40" s="222" t="s">
        <v>50</v>
      </c>
      <c r="Z40" s="223"/>
      <c r="AA40" s="252"/>
      <c r="AB40" s="448" t="s">
        <v>677</v>
      </c>
      <c r="AC40" s="448"/>
      <c r="AD40" s="448"/>
      <c r="AE40" s="385">
        <v>84.3</v>
      </c>
      <c r="AF40" s="368"/>
      <c r="AG40" s="368"/>
      <c r="AH40" s="368"/>
      <c r="AI40" s="385">
        <v>84</v>
      </c>
      <c r="AJ40" s="368"/>
      <c r="AK40" s="368"/>
      <c r="AL40" s="368"/>
      <c r="AM40" s="385">
        <v>83</v>
      </c>
      <c r="AN40" s="368"/>
      <c r="AO40" s="368"/>
      <c r="AP40" s="368"/>
      <c r="AQ40" s="387" t="s">
        <v>617</v>
      </c>
      <c r="AR40" s="388"/>
      <c r="AS40" s="388"/>
      <c r="AT40" s="389"/>
      <c r="AU40" s="368">
        <v>82.956666666666607</v>
      </c>
      <c r="AV40" s="368"/>
      <c r="AW40" s="368"/>
      <c r="AX40" s="369"/>
    </row>
    <row r="41" spans="1:51" ht="23.25" customHeight="1" x14ac:dyDescent="0.15">
      <c r="A41" s="473"/>
      <c r="B41" s="471"/>
      <c r="C41" s="471"/>
      <c r="D41" s="471"/>
      <c r="E41" s="471"/>
      <c r="F41" s="472"/>
      <c r="G41" s="376"/>
      <c r="H41" s="377"/>
      <c r="I41" s="377"/>
      <c r="J41" s="377"/>
      <c r="K41" s="377"/>
      <c r="L41" s="377"/>
      <c r="M41" s="377"/>
      <c r="N41" s="377"/>
      <c r="O41" s="378"/>
      <c r="P41" s="142"/>
      <c r="Q41" s="142"/>
      <c r="R41" s="142"/>
      <c r="S41" s="142"/>
      <c r="T41" s="142"/>
      <c r="U41" s="142"/>
      <c r="V41" s="142"/>
      <c r="W41" s="142"/>
      <c r="X41" s="143"/>
      <c r="Y41" s="222" t="s">
        <v>13</v>
      </c>
      <c r="Z41" s="223"/>
      <c r="AA41" s="252"/>
      <c r="AB41" s="386" t="s">
        <v>14</v>
      </c>
      <c r="AC41" s="386"/>
      <c r="AD41" s="386"/>
      <c r="AE41" s="385">
        <v>98.801897983392706</v>
      </c>
      <c r="AF41" s="368"/>
      <c r="AG41" s="368"/>
      <c r="AH41" s="368"/>
      <c r="AI41" s="385">
        <v>93.9166666666666</v>
      </c>
      <c r="AJ41" s="368"/>
      <c r="AK41" s="368"/>
      <c r="AL41" s="368"/>
      <c r="AM41" s="385">
        <v>100.373</v>
      </c>
      <c r="AN41" s="368"/>
      <c r="AO41" s="368"/>
      <c r="AP41" s="368"/>
      <c r="AQ41" s="387" t="s">
        <v>617</v>
      </c>
      <c r="AR41" s="388"/>
      <c r="AS41" s="388"/>
      <c r="AT41" s="389"/>
      <c r="AU41" s="368" t="s">
        <v>617</v>
      </c>
      <c r="AV41" s="368"/>
      <c r="AW41" s="368"/>
      <c r="AX41" s="369"/>
    </row>
    <row r="42" spans="1:51" ht="37.5" customHeight="1" x14ac:dyDescent="0.15">
      <c r="A42" s="461" t="s">
        <v>261</v>
      </c>
      <c r="B42" s="456"/>
      <c r="C42" s="456"/>
      <c r="D42" s="456"/>
      <c r="E42" s="456"/>
      <c r="F42" s="457"/>
      <c r="G42" s="497" t="s">
        <v>620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130"/>
    </row>
    <row r="43" spans="1:51" ht="37.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7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76" t="s">
        <v>11</v>
      </c>
      <c r="AC49" s="877"/>
      <c r="AD49" s="878"/>
      <c r="AE49" s="411" t="s">
        <v>417</v>
      </c>
      <c r="AF49" s="411"/>
      <c r="AG49" s="411"/>
      <c r="AH49" s="411"/>
      <c r="AI49" s="411" t="s">
        <v>569</v>
      </c>
      <c r="AJ49" s="411"/>
      <c r="AK49" s="411"/>
      <c r="AL49" s="411"/>
      <c r="AM49" s="411" t="s">
        <v>385</v>
      </c>
      <c r="AN49" s="411"/>
      <c r="AO49" s="411"/>
      <c r="AP49" s="411"/>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398"/>
      <c r="AC50" s="487"/>
      <c r="AD50" s="488"/>
      <c r="AE50" s="411"/>
      <c r="AF50" s="411"/>
      <c r="AG50" s="411"/>
      <c r="AH50" s="411"/>
      <c r="AI50" s="411"/>
      <c r="AJ50" s="411"/>
      <c r="AK50" s="411"/>
      <c r="AL50" s="411"/>
      <c r="AM50" s="411"/>
      <c r="AN50" s="411"/>
      <c r="AO50" s="411"/>
      <c r="AP50" s="411"/>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0" t="s">
        <v>57</v>
      </c>
      <c r="Z51" s="881"/>
      <c r="AA51" s="882"/>
      <c r="AB51" s="384"/>
      <c r="AC51" s="384"/>
      <c r="AD51" s="384"/>
      <c r="AE51" s="385"/>
      <c r="AF51" s="368"/>
      <c r="AG51" s="368"/>
      <c r="AH51" s="368"/>
      <c r="AI51" s="385"/>
      <c r="AJ51" s="368"/>
      <c r="AK51" s="368"/>
      <c r="AL51" s="368"/>
      <c r="AM51" s="385"/>
      <c r="AN51" s="368"/>
      <c r="AO51" s="368"/>
      <c r="AP51" s="368"/>
      <c r="AQ51" s="387"/>
      <c r="AR51" s="388"/>
      <c r="AS51" s="388"/>
      <c r="AT51" s="389"/>
      <c r="AU51" s="368"/>
      <c r="AV51" s="368"/>
      <c r="AW51" s="368"/>
      <c r="AX51" s="369"/>
      <c r="AY51">
        <f t="shared" si="0"/>
        <v>0</v>
      </c>
    </row>
    <row r="52" spans="1:60" ht="23.25" hidden="1" customHeight="1" x14ac:dyDescent="0.15">
      <c r="A52" s="314"/>
      <c r="B52" s="316"/>
      <c r="C52" s="317"/>
      <c r="D52" s="317"/>
      <c r="E52" s="317"/>
      <c r="F52" s="318"/>
      <c r="G52" s="883"/>
      <c r="H52" s="379"/>
      <c r="I52" s="379"/>
      <c r="J52" s="379"/>
      <c r="K52" s="379"/>
      <c r="L52" s="379"/>
      <c r="M52" s="379"/>
      <c r="N52" s="379"/>
      <c r="O52" s="380"/>
      <c r="P52" s="451"/>
      <c r="Q52" s="451"/>
      <c r="R52" s="451"/>
      <c r="S52" s="451"/>
      <c r="T52" s="451"/>
      <c r="U52" s="451"/>
      <c r="V52" s="451"/>
      <c r="W52" s="451"/>
      <c r="X52" s="452"/>
      <c r="Y52" s="884" t="s">
        <v>50</v>
      </c>
      <c r="Z52" s="776"/>
      <c r="AA52" s="777"/>
      <c r="AB52" s="448"/>
      <c r="AC52" s="448"/>
      <c r="AD52" s="448"/>
      <c r="AE52" s="385"/>
      <c r="AF52" s="368"/>
      <c r="AG52" s="368"/>
      <c r="AH52" s="368"/>
      <c r="AI52" s="385"/>
      <c r="AJ52" s="368"/>
      <c r="AK52" s="368"/>
      <c r="AL52" s="368"/>
      <c r="AM52" s="385"/>
      <c r="AN52" s="368"/>
      <c r="AO52" s="368"/>
      <c r="AP52" s="368"/>
      <c r="AQ52" s="387"/>
      <c r="AR52" s="388"/>
      <c r="AS52" s="388"/>
      <c r="AT52" s="389"/>
      <c r="AU52" s="368"/>
      <c r="AV52" s="368"/>
      <c r="AW52" s="368"/>
      <c r="AX52" s="369"/>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84" t="s">
        <v>13</v>
      </c>
      <c r="Z53" s="776"/>
      <c r="AA53" s="777"/>
      <c r="AB53" s="885" t="s">
        <v>14</v>
      </c>
      <c r="AC53" s="885"/>
      <c r="AD53" s="885"/>
      <c r="AE53" s="563"/>
      <c r="AF53" s="564"/>
      <c r="AG53" s="564"/>
      <c r="AH53" s="564"/>
      <c r="AI53" s="563"/>
      <c r="AJ53" s="564"/>
      <c r="AK53" s="564"/>
      <c r="AL53" s="564"/>
      <c r="AM53" s="563"/>
      <c r="AN53" s="564"/>
      <c r="AO53" s="564"/>
      <c r="AP53" s="564"/>
      <c r="AQ53" s="387"/>
      <c r="AR53" s="388"/>
      <c r="AS53" s="388"/>
      <c r="AT53" s="389"/>
      <c r="AU53" s="368"/>
      <c r="AV53" s="368"/>
      <c r="AW53" s="368"/>
      <c r="AX53" s="369"/>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76" t="s">
        <v>11</v>
      </c>
      <c r="AC54" s="877"/>
      <c r="AD54" s="878"/>
      <c r="AE54" s="411" t="s">
        <v>417</v>
      </c>
      <c r="AF54" s="411"/>
      <c r="AG54" s="411"/>
      <c r="AH54" s="411"/>
      <c r="AI54" s="411" t="s">
        <v>569</v>
      </c>
      <c r="AJ54" s="411"/>
      <c r="AK54" s="411"/>
      <c r="AL54" s="411"/>
      <c r="AM54" s="411" t="s">
        <v>385</v>
      </c>
      <c r="AN54" s="411"/>
      <c r="AO54" s="411"/>
      <c r="AP54" s="411"/>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398"/>
      <c r="AC55" s="487"/>
      <c r="AD55" s="488"/>
      <c r="AE55" s="411"/>
      <c r="AF55" s="411"/>
      <c r="AG55" s="411"/>
      <c r="AH55" s="411"/>
      <c r="AI55" s="411"/>
      <c r="AJ55" s="411"/>
      <c r="AK55" s="411"/>
      <c r="AL55" s="411"/>
      <c r="AM55" s="411"/>
      <c r="AN55" s="411"/>
      <c r="AO55" s="411"/>
      <c r="AP55" s="411"/>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0" t="s">
        <v>57</v>
      </c>
      <c r="Z56" s="881"/>
      <c r="AA56" s="882"/>
      <c r="AB56" s="384"/>
      <c r="AC56" s="384"/>
      <c r="AD56" s="384"/>
      <c r="AE56" s="385"/>
      <c r="AF56" s="368"/>
      <c r="AG56" s="368"/>
      <c r="AH56" s="368"/>
      <c r="AI56" s="385"/>
      <c r="AJ56" s="368"/>
      <c r="AK56" s="368"/>
      <c r="AL56" s="368"/>
      <c r="AM56" s="385"/>
      <c r="AN56" s="368"/>
      <c r="AO56" s="368"/>
      <c r="AP56" s="368"/>
      <c r="AQ56" s="387"/>
      <c r="AR56" s="388"/>
      <c r="AS56" s="388"/>
      <c r="AT56" s="389"/>
      <c r="AU56" s="368"/>
      <c r="AV56" s="368"/>
      <c r="AW56" s="368"/>
      <c r="AX56" s="369"/>
      <c r="AY56">
        <f>$AY$54</f>
        <v>0</v>
      </c>
    </row>
    <row r="57" spans="1:60" ht="23.25" hidden="1" customHeight="1" x14ac:dyDescent="0.15">
      <c r="A57" s="314"/>
      <c r="B57" s="316"/>
      <c r="C57" s="317"/>
      <c r="D57" s="317"/>
      <c r="E57" s="317"/>
      <c r="F57" s="318"/>
      <c r="G57" s="883"/>
      <c r="H57" s="379"/>
      <c r="I57" s="379"/>
      <c r="J57" s="379"/>
      <c r="K57" s="379"/>
      <c r="L57" s="379"/>
      <c r="M57" s="379"/>
      <c r="N57" s="379"/>
      <c r="O57" s="380"/>
      <c r="P57" s="451"/>
      <c r="Q57" s="451"/>
      <c r="R57" s="451"/>
      <c r="S57" s="451"/>
      <c r="T57" s="451"/>
      <c r="U57" s="451"/>
      <c r="V57" s="451"/>
      <c r="W57" s="451"/>
      <c r="X57" s="452"/>
      <c r="Y57" s="884" t="s">
        <v>50</v>
      </c>
      <c r="Z57" s="776"/>
      <c r="AA57" s="777"/>
      <c r="AB57" s="448"/>
      <c r="AC57" s="448"/>
      <c r="AD57" s="448"/>
      <c r="AE57" s="385"/>
      <c r="AF57" s="368"/>
      <c r="AG57" s="368"/>
      <c r="AH57" s="368"/>
      <c r="AI57" s="385"/>
      <c r="AJ57" s="368"/>
      <c r="AK57" s="368"/>
      <c r="AL57" s="368"/>
      <c r="AM57" s="385"/>
      <c r="AN57" s="368"/>
      <c r="AO57" s="368"/>
      <c r="AP57" s="368"/>
      <c r="AQ57" s="387"/>
      <c r="AR57" s="388"/>
      <c r="AS57" s="388"/>
      <c r="AT57" s="389"/>
      <c r="AU57" s="368"/>
      <c r="AV57" s="368"/>
      <c r="AW57" s="368"/>
      <c r="AX57" s="369"/>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84" t="s">
        <v>13</v>
      </c>
      <c r="Z58" s="776"/>
      <c r="AA58" s="777"/>
      <c r="AB58" s="885" t="s">
        <v>14</v>
      </c>
      <c r="AC58" s="885"/>
      <c r="AD58" s="885"/>
      <c r="AE58" s="563"/>
      <c r="AF58" s="564"/>
      <c r="AG58" s="564"/>
      <c r="AH58" s="564"/>
      <c r="AI58" s="563"/>
      <c r="AJ58" s="564"/>
      <c r="AK58" s="564"/>
      <c r="AL58" s="564"/>
      <c r="AM58" s="563"/>
      <c r="AN58" s="564"/>
      <c r="AO58" s="564"/>
      <c r="AP58" s="564"/>
      <c r="AQ58" s="387"/>
      <c r="AR58" s="388"/>
      <c r="AS58" s="388"/>
      <c r="AT58" s="389"/>
      <c r="AU58" s="368"/>
      <c r="AV58" s="368"/>
      <c r="AW58" s="368"/>
      <c r="AX58" s="369"/>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76" t="s">
        <v>11</v>
      </c>
      <c r="AC59" s="877"/>
      <c r="AD59" s="878"/>
      <c r="AE59" s="411" t="s">
        <v>417</v>
      </c>
      <c r="AF59" s="411"/>
      <c r="AG59" s="411"/>
      <c r="AH59" s="411"/>
      <c r="AI59" s="411" t="s">
        <v>569</v>
      </c>
      <c r="AJ59" s="411"/>
      <c r="AK59" s="411"/>
      <c r="AL59" s="411"/>
      <c r="AM59" s="411" t="s">
        <v>385</v>
      </c>
      <c r="AN59" s="411"/>
      <c r="AO59" s="411"/>
      <c r="AP59" s="411"/>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398"/>
      <c r="AC60" s="487"/>
      <c r="AD60" s="488"/>
      <c r="AE60" s="411"/>
      <c r="AF60" s="411"/>
      <c r="AG60" s="411"/>
      <c r="AH60" s="411"/>
      <c r="AI60" s="411"/>
      <c r="AJ60" s="411"/>
      <c r="AK60" s="411"/>
      <c r="AL60" s="411"/>
      <c r="AM60" s="411"/>
      <c r="AN60" s="411"/>
      <c r="AO60" s="411"/>
      <c r="AP60" s="411"/>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0" t="s">
        <v>57</v>
      </c>
      <c r="Z61" s="881"/>
      <c r="AA61" s="882"/>
      <c r="AB61" s="384"/>
      <c r="AC61" s="384"/>
      <c r="AD61" s="384"/>
      <c r="AE61" s="385"/>
      <c r="AF61" s="368"/>
      <c r="AG61" s="368"/>
      <c r="AH61" s="368"/>
      <c r="AI61" s="385"/>
      <c r="AJ61" s="368"/>
      <c r="AK61" s="368"/>
      <c r="AL61" s="368"/>
      <c r="AM61" s="385"/>
      <c r="AN61" s="368"/>
      <c r="AO61" s="368"/>
      <c r="AP61" s="368"/>
      <c r="AQ61" s="387"/>
      <c r="AR61" s="388"/>
      <c r="AS61" s="388"/>
      <c r="AT61" s="389"/>
      <c r="AU61" s="368"/>
      <c r="AV61" s="368"/>
      <c r="AW61" s="368"/>
      <c r="AX61" s="369"/>
      <c r="AY61">
        <f>$AY$59</f>
        <v>0</v>
      </c>
    </row>
    <row r="62" spans="1:60" ht="23.25" hidden="1" customHeight="1" x14ac:dyDescent="0.15">
      <c r="A62" s="314"/>
      <c r="B62" s="316"/>
      <c r="C62" s="317"/>
      <c r="D62" s="317"/>
      <c r="E62" s="317"/>
      <c r="F62" s="318"/>
      <c r="G62" s="883"/>
      <c r="H62" s="379"/>
      <c r="I62" s="379"/>
      <c r="J62" s="379"/>
      <c r="K62" s="379"/>
      <c r="L62" s="379"/>
      <c r="M62" s="379"/>
      <c r="N62" s="379"/>
      <c r="O62" s="380"/>
      <c r="P62" s="451"/>
      <c r="Q62" s="451"/>
      <c r="R62" s="451"/>
      <c r="S62" s="451"/>
      <c r="T62" s="451"/>
      <c r="U62" s="451"/>
      <c r="V62" s="451"/>
      <c r="W62" s="451"/>
      <c r="X62" s="452"/>
      <c r="Y62" s="884" t="s">
        <v>50</v>
      </c>
      <c r="Z62" s="776"/>
      <c r="AA62" s="777"/>
      <c r="AB62" s="448"/>
      <c r="AC62" s="448"/>
      <c r="AD62" s="448"/>
      <c r="AE62" s="385"/>
      <c r="AF62" s="368"/>
      <c r="AG62" s="368"/>
      <c r="AH62" s="368"/>
      <c r="AI62" s="385"/>
      <c r="AJ62" s="368"/>
      <c r="AK62" s="368"/>
      <c r="AL62" s="368"/>
      <c r="AM62" s="385"/>
      <c r="AN62" s="368"/>
      <c r="AO62" s="368"/>
      <c r="AP62" s="368"/>
      <c r="AQ62" s="387"/>
      <c r="AR62" s="388"/>
      <c r="AS62" s="388"/>
      <c r="AT62" s="389"/>
      <c r="AU62" s="368"/>
      <c r="AV62" s="368"/>
      <c r="AW62" s="368"/>
      <c r="AX62" s="369"/>
      <c r="AY62">
        <f>$AY$59</f>
        <v>0</v>
      </c>
      <c r="AZ62" s="10"/>
      <c r="BA62" s="10"/>
      <c r="BB62" s="10"/>
      <c r="BC62" s="10"/>
    </row>
    <row r="63" spans="1:60" ht="23.25" hidden="1" customHeight="1" thickBot="1" x14ac:dyDescent="0.2">
      <c r="A63" s="315"/>
      <c r="B63" s="873"/>
      <c r="C63" s="874"/>
      <c r="D63" s="874"/>
      <c r="E63" s="874"/>
      <c r="F63" s="875"/>
      <c r="G63" s="141"/>
      <c r="H63" s="142"/>
      <c r="I63" s="142"/>
      <c r="J63" s="142"/>
      <c r="K63" s="142"/>
      <c r="L63" s="142"/>
      <c r="M63" s="142"/>
      <c r="N63" s="142"/>
      <c r="O63" s="143"/>
      <c r="P63" s="453"/>
      <c r="Q63" s="453"/>
      <c r="R63" s="453"/>
      <c r="S63" s="453"/>
      <c r="T63" s="453"/>
      <c r="U63" s="453"/>
      <c r="V63" s="453"/>
      <c r="W63" s="453"/>
      <c r="X63" s="454"/>
      <c r="Y63" s="884" t="s">
        <v>13</v>
      </c>
      <c r="Z63" s="776"/>
      <c r="AA63" s="777"/>
      <c r="AB63" s="885" t="s">
        <v>14</v>
      </c>
      <c r="AC63" s="885"/>
      <c r="AD63" s="885"/>
      <c r="AE63" s="563"/>
      <c r="AF63" s="564"/>
      <c r="AG63" s="564"/>
      <c r="AH63" s="564"/>
      <c r="AI63" s="563"/>
      <c r="AJ63" s="564"/>
      <c r="AK63" s="564"/>
      <c r="AL63" s="564"/>
      <c r="AM63" s="563"/>
      <c r="AN63" s="564"/>
      <c r="AO63" s="564"/>
      <c r="AP63" s="564"/>
      <c r="AQ63" s="387"/>
      <c r="AR63" s="388"/>
      <c r="AS63" s="388"/>
      <c r="AT63" s="389"/>
      <c r="AU63" s="368"/>
      <c r="AV63" s="368"/>
      <c r="AW63" s="368"/>
      <c r="AX63" s="369"/>
      <c r="AY63">
        <f>$AY$59</f>
        <v>0</v>
      </c>
      <c r="AZ63" s="10"/>
      <c r="BA63" s="10"/>
      <c r="BB63" s="10"/>
      <c r="BC63" s="10"/>
      <c r="BD63" s="10"/>
      <c r="BE63" s="10"/>
      <c r="BF63" s="10"/>
      <c r="BG63" s="10"/>
      <c r="BH63" s="10"/>
    </row>
    <row r="64" spans="1:60" ht="47.25" customHeight="1" x14ac:dyDescent="0.15">
      <c r="A64" s="336" t="s">
        <v>580</v>
      </c>
      <c r="B64" s="337"/>
      <c r="C64" s="337"/>
      <c r="D64" s="337"/>
      <c r="E64" s="337"/>
      <c r="F64" s="338"/>
      <c r="G64" s="339" t="s">
        <v>688</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397" t="s">
        <v>11</v>
      </c>
      <c r="AC65" s="397"/>
      <c r="AD65" s="397"/>
      <c r="AE65" s="398" t="s">
        <v>417</v>
      </c>
      <c r="AF65" s="399"/>
      <c r="AG65" s="399"/>
      <c r="AH65" s="400"/>
      <c r="AI65" s="398" t="s">
        <v>569</v>
      </c>
      <c r="AJ65" s="399"/>
      <c r="AK65" s="399"/>
      <c r="AL65" s="400"/>
      <c r="AM65" s="398" t="s">
        <v>385</v>
      </c>
      <c r="AN65" s="399"/>
      <c r="AO65" s="399"/>
      <c r="AP65" s="400"/>
      <c r="AQ65" s="406" t="s">
        <v>416</v>
      </c>
      <c r="AR65" s="407"/>
      <c r="AS65" s="407"/>
      <c r="AT65" s="408"/>
      <c r="AU65" s="406" t="s">
        <v>594</v>
      </c>
      <c r="AV65" s="407"/>
      <c r="AW65" s="407"/>
      <c r="AX65" s="409"/>
      <c r="AY65">
        <f>COUNTA($G$66)</f>
        <v>1</v>
      </c>
    </row>
    <row r="66" spans="1:51" ht="23.25" customHeight="1" x14ac:dyDescent="0.15">
      <c r="A66" s="348"/>
      <c r="B66" s="317"/>
      <c r="C66" s="317"/>
      <c r="D66" s="317"/>
      <c r="E66" s="317"/>
      <c r="F66" s="318"/>
      <c r="G66" s="425" t="s">
        <v>658</v>
      </c>
      <c r="H66" s="426"/>
      <c r="I66" s="426"/>
      <c r="J66" s="426"/>
      <c r="K66" s="426"/>
      <c r="L66" s="426"/>
      <c r="M66" s="426"/>
      <c r="N66" s="426"/>
      <c r="O66" s="426"/>
      <c r="P66" s="429" t="s">
        <v>622</v>
      </c>
      <c r="Q66" s="358"/>
      <c r="R66" s="358"/>
      <c r="S66" s="358"/>
      <c r="T66" s="358"/>
      <c r="U66" s="358"/>
      <c r="V66" s="358"/>
      <c r="W66" s="358"/>
      <c r="X66" s="359"/>
      <c r="Y66" s="363" t="s">
        <v>51</v>
      </c>
      <c r="Z66" s="364"/>
      <c r="AA66" s="365"/>
      <c r="AB66" s="366" t="s">
        <v>621</v>
      </c>
      <c r="AC66" s="366"/>
      <c r="AD66" s="366"/>
      <c r="AE66" s="367">
        <v>1268</v>
      </c>
      <c r="AF66" s="367"/>
      <c r="AG66" s="367"/>
      <c r="AH66" s="367"/>
      <c r="AI66" s="367">
        <v>1077</v>
      </c>
      <c r="AJ66" s="367"/>
      <c r="AK66" s="367"/>
      <c r="AL66" s="367"/>
      <c r="AM66" s="367">
        <v>1126</v>
      </c>
      <c r="AN66" s="367"/>
      <c r="AO66" s="367"/>
      <c r="AP66" s="367"/>
      <c r="AQ66" s="394" t="s">
        <v>656</v>
      </c>
      <c r="AR66" s="367"/>
      <c r="AS66" s="367"/>
      <c r="AT66" s="367"/>
      <c r="AU66" s="385" t="s">
        <v>647</v>
      </c>
      <c r="AV66" s="401"/>
      <c r="AW66" s="401"/>
      <c r="AX66" s="402"/>
      <c r="AY66">
        <f>$AY$65</f>
        <v>1</v>
      </c>
    </row>
    <row r="67" spans="1:51" ht="23.25" customHeight="1" x14ac:dyDescent="0.15">
      <c r="A67" s="349"/>
      <c r="B67" s="320"/>
      <c r="C67" s="320"/>
      <c r="D67" s="320"/>
      <c r="E67" s="320"/>
      <c r="F67" s="321"/>
      <c r="G67" s="427"/>
      <c r="H67" s="428"/>
      <c r="I67" s="428"/>
      <c r="J67" s="428"/>
      <c r="K67" s="428"/>
      <c r="L67" s="428"/>
      <c r="M67" s="428"/>
      <c r="N67" s="428"/>
      <c r="O67" s="428"/>
      <c r="P67" s="360"/>
      <c r="Q67" s="361"/>
      <c r="R67" s="361"/>
      <c r="S67" s="361"/>
      <c r="T67" s="361"/>
      <c r="U67" s="361"/>
      <c r="V67" s="361"/>
      <c r="W67" s="361"/>
      <c r="X67" s="362"/>
      <c r="Y67" s="403" t="s">
        <v>52</v>
      </c>
      <c r="Z67" s="404"/>
      <c r="AA67" s="405"/>
      <c r="AB67" s="366" t="s">
        <v>621</v>
      </c>
      <c r="AC67" s="366"/>
      <c r="AD67" s="366"/>
      <c r="AE67" s="367">
        <v>2110</v>
      </c>
      <c r="AF67" s="367"/>
      <c r="AG67" s="367"/>
      <c r="AH67" s="367"/>
      <c r="AI67" s="367">
        <v>2110</v>
      </c>
      <c r="AJ67" s="367"/>
      <c r="AK67" s="367"/>
      <c r="AL67" s="367"/>
      <c r="AM67" s="367">
        <v>2075</v>
      </c>
      <c r="AN67" s="367"/>
      <c r="AO67" s="367"/>
      <c r="AP67" s="367"/>
      <c r="AQ67" s="367">
        <v>1200</v>
      </c>
      <c r="AR67" s="367"/>
      <c r="AS67" s="367"/>
      <c r="AT67" s="367"/>
      <c r="AU67" s="385" t="s">
        <v>647</v>
      </c>
      <c r="AV67" s="401"/>
      <c r="AW67" s="401"/>
      <c r="AX67" s="402"/>
      <c r="AY67">
        <f>$AY$65</f>
        <v>1</v>
      </c>
    </row>
    <row r="68" spans="1:51" ht="23.25"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1" t="s">
        <v>417</v>
      </c>
      <c r="AF68" s="411"/>
      <c r="AG68" s="411"/>
      <c r="AH68" s="411"/>
      <c r="AI68" s="411" t="s">
        <v>569</v>
      </c>
      <c r="AJ68" s="411"/>
      <c r="AK68" s="411"/>
      <c r="AL68" s="411"/>
      <c r="AM68" s="411" t="s">
        <v>385</v>
      </c>
      <c r="AN68" s="411"/>
      <c r="AO68" s="411"/>
      <c r="AP68" s="411"/>
      <c r="AQ68" s="412" t="s">
        <v>595</v>
      </c>
      <c r="AR68" s="413"/>
      <c r="AS68" s="413"/>
      <c r="AT68" s="413"/>
      <c r="AU68" s="413"/>
      <c r="AV68" s="413"/>
      <c r="AW68" s="413"/>
      <c r="AX68" s="414"/>
      <c r="AY68">
        <f>IF(SUBSTITUTE(SUBSTITUTE($G$69,"／",""),"　","")="",0,1)</f>
        <v>1</v>
      </c>
    </row>
    <row r="69" spans="1:51" ht="23.25" customHeight="1" x14ac:dyDescent="0.15">
      <c r="A69" s="440"/>
      <c r="B69" s="441"/>
      <c r="C69" s="441"/>
      <c r="D69" s="441"/>
      <c r="E69" s="441"/>
      <c r="F69" s="442"/>
      <c r="G69" s="390" t="s">
        <v>627</v>
      </c>
      <c r="H69" s="391"/>
      <c r="I69" s="391"/>
      <c r="J69" s="391"/>
      <c r="K69" s="391"/>
      <c r="L69" s="391"/>
      <c r="M69" s="391"/>
      <c r="N69" s="391"/>
      <c r="O69" s="391"/>
      <c r="P69" s="391"/>
      <c r="Q69" s="391"/>
      <c r="R69" s="391"/>
      <c r="S69" s="391"/>
      <c r="T69" s="391"/>
      <c r="U69" s="391"/>
      <c r="V69" s="391"/>
      <c r="W69" s="391"/>
      <c r="X69" s="391"/>
      <c r="Y69" s="415" t="s">
        <v>582</v>
      </c>
      <c r="Z69" s="416"/>
      <c r="AA69" s="417"/>
      <c r="AB69" s="418" t="s">
        <v>624</v>
      </c>
      <c r="AC69" s="419"/>
      <c r="AD69" s="420"/>
      <c r="AE69" s="394">
        <v>120814</v>
      </c>
      <c r="AF69" s="394"/>
      <c r="AG69" s="394"/>
      <c r="AH69" s="394"/>
      <c r="AI69" s="394">
        <v>133575</v>
      </c>
      <c r="AJ69" s="394"/>
      <c r="AK69" s="394"/>
      <c r="AL69" s="394"/>
      <c r="AM69" s="394">
        <v>138330</v>
      </c>
      <c r="AN69" s="394"/>
      <c r="AO69" s="394"/>
      <c r="AP69" s="394"/>
      <c r="AQ69" s="385">
        <v>133860</v>
      </c>
      <c r="AR69" s="368"/>
      <c r="AS69" s="368"/>
      <c r="AT69" s="368"/>
      <c r="AU69" s="368"/>
      <c r="AV69" s="368"/>
      <c r="AW69" s="368"/>
      <c r="AX69" s="369"/>
      <c r="AY69">
        <f>$AY$68</f>
        <v>1</v>
      </c>
    </row>
    <row r="70" spans="1:51" ht="46.5" customHeight="1" x14ac:dyDescent="0.15">
      <c r="A70" s="443"/>
      <c r="B70" s="208"/>
      <c r="C70" s="208"/>
      <c r="D70" s="208"/>
      <c r="E70" s="208"/>
      <c r="F70" s="444"/>
      <c r="G70" s="392"/>
      <c r="H70" s="393"/>
      <c r="I70" s="393"/>
      <c r="J70" s="393"/>
      <c r="K70" s="393"/>
      <c r="L70" s="393"/>
      <c r="M70" s="393"/>
      <c r="N70" s="393"/>
      <c r="O70" s="393"/>
      <c r="P70" s="393"/>
      <c r="Q70" s="393"/>
      <c r="R70" s="393"/>
      <c r="S70" s="393"/>
      <c r="T70" s="393"/>
      <c r="U70" s="393"/>
      <c r="V70" s="393"/>
      <c r="W70" s="393"/>
      <c r="X70" s="393"/>
      <c r="Y70" s="381" t="s">
        <v>585</v>
      </c>
      <c r="Z70" s="395"/>
      <c r="AA70" s="396"/>
      <c r="AB70" s="421" t="s">
        <v>586</v>
      </c>
      <c r="AC70" s="422"/>
      <c r="AD70" s="423"/>
      <c r="AE70" s="424" t="s">
        <v>628</v>
      </c>
      <c r="AF70" s="424"/>
      <c r="AG70" s="424"/>
      <c r="AH70" s="424"/>
      <c r="AI70" s="424" t="s">
        <v>629</v>
      </c>
      <c r="AJ70" s="424"/>
      <c r="AK70" s="424"/>
      <c r="AL70" s="424"/>
      <c r="AM70" s="424" t="s">
        <v>678</v>
      </c>
      <c r="AN70" s="424"/>
      <c r="AO70" s="424"/>
      <c r="AP70" s="424"/>
      <c r="AQ70" s="424" t="s">
        <v>657</v>
      </c>
      <c r="AR70" s="424"/>
      <c r="AS70" s="424"/>
      <c r="AT70" s="424"/>
      <c r="AU70" s="424"/>
      <c r="AV70" s="424"/>
      <c r="AW70" s="424"/>
      <c r="AX70" s="430"/>
      <c r="AY70">
        <f>$AY$68</f>
        <v>1</v>
      </c>
    </row>
    <row r="71" spans="1:51" ht="18.75" hidden="1" customHeight="1" x14ac:dyDescent="0.15">
      <c r="A71" s="502" t="s">
        <v>236</v>
      </c>
      <c r="B71" s="503"/>
      <c r="C71" s="503"/>
      <c r="D71" s="503"/>
      <c r="E71" s="503"/>
      <c r="F71" s="504"/>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1" t="s">
        <v>417</v>
      </c>
      <c r="AF71" s="411"/>
      <c r="AG71" s="411"/>
      <c r="AH71" s="411"/>
      <c r="AI71" s="411" t="s">
        <v>569</v>
      </c>
      <c r="AJ71" s="411"/>
      <c r="AK71" s="411"/>
      <c r="AL71" s="411"/>
      <c r="AM71" s="411" t="s">
        <v>385</v>
      </c>
      <c r="AN71" s="411"/>
      <c r="AO71" s="411"/>
      <c r="AP71" s="411"/>
      <c r="AQ71" s="458" t="s">
        <v>174</v>
      </c>
      <c r="AR71" s="459"/>
      <c r="AS71" s="459"/>
      <c r="AT71" s="460"/>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1"/>
      <c r="Z72" s="482"/>
      <c r="AA72" s="483"/>
      <c r="AB72" s="398"/>
      <c r="AC72" s="487"/>
      <c r="AD72" s="488"/>
      <c r="AE72" s="411"/>
      <c r="AF72" s="411"/>
      <c r="AG72" s="411"/>
      <c r="AH72" s="411"/>
      <c r="AI72" s="411"/>
      <c r="AJ72" s="411"/>
      <c r="AK72" s="411"/>
      <c r="AL72" s="411"/>
      <c r="AM72" s="411"/>
      <c r="AN72" s="411"/>
      <c r="AO72" s="411"/>
      <c r="AP72" s="411"/>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0"/>
      <c r="H73" s="371"/>
      <c r="I73" s="371"/>
      <c r="J73" s="371"/>
      <c r="K73" s="371"/>
      <c r="L73" s="371"/>
      <c r="M73" s="371"/>
      <c r="N73" s="371"/>
      <c r="O73" s="372"/>
      <c r="P73" s="139"/>
      <c r="Q73" s="139"/>
      <c r="R73" s="139"/>
      <c r="S73" s="139"/>
      <c r="T73" s="139"/>
      <c r="U73" s="139"/>
      <c r="V73" s="139"/>
      <c r="W73" s="139"/>
      <c r="X73" s="140"/>
      <c r="Y73" s="381" t="s">
        <v>12</v>
      </c>
      <c r="Z73" s="382"/>
      <c r="AA73" s="383"/>
      <c r="AB73" s="384"/>
      <c r="AC73" s="384"/>
      <c r="AD73" s="384"/>
      <c r="AE73" s="385"/>
      <c r="AF73" s="368"/>
      <c r="AG73" s="368"/>
      <c r="AH73" s="368"/>
      <c r="AI73" s="385"/>
      <c r="AJ73" s="368"/>
      <c r="AK73" s="368"/>
      <c r="AL73" s="368"/>
      <c r="AM73" s="385"/>
      <c r="AN73" s="368"/>
      <c r="AO73" s="368"/>
      <c r="AP73" s="368"/>
      <c r="AQ73" s="387"/>
      <c r="AR73" s="388"/>
      <c r="AS73" s="388"/>
      <c r="AT73" s="389"/>
      <c r="AU73" s="368"/>
      <c r="AV73" s="368"/>
      <c r="AW73" s="368"/>
      <c r="AX73" s="369"/>
      <c r="AY73">
        <f t="shared" si="1"/>
        <v>0</v>
      </c>
    </row>
    <row r="74" spans="1:51" ht="23.25" hidden="1" customHeight="1" x14ac:dyDescent="0.15">
      <c r="A74" s="509"/>
      <c r="B74" s="510"/>
      <c r="C74" s="510"/>
      <c r="D74" s="510"/>
      <c r="E74" s="510"/>
      <c r="F74" s="511"/>
      <c r="G74" s="373"/>
      <c r="H74" s="374"/>
      <c r="I74" s="374"/>
      <c r="J74" s="374"/>
      <c r="K74" s="374"/>
      <c r="L74" s="374"/>
      <c r="M74" s="374"/>
      <c r="N74" s="374"/>
      <c r="O74" s="375"/>
      <c r="P74" s="379"/>
      <c r="Q74" s="379"/>
      <c r="R74" s="379"/>
      <c r="S74" s="379"/>
      <c r="T74" s="379"/>
      <c r="U74" s="379"/>
      <c r="V74" s="379"/>
      <c r="W74" s="379"/>
      <c r="X74" s="380"/>
      <c r="Y74" s="222" t="s">
        <v>50</v>
      </c>
      <c r="Z74" s="223"/>
      <c r="AA74" s="252"/>
      <c r="AB74" s="448"/>
      <c r="AC74" s="448"/>
      <c r="AD74" s="448"/>
      <c r="AE74" s="385"/>
      <c r="AF74" s="368"/>
      <c r="AG74" s="368"/>
      <c r="AH74" s="368"/>
      <c r="AI74" s="385"/>
      <c r="AJ74" s="368"/>
      <c r="AK74" s="368"/>
      <c r="AL74" s="368"/>
      <c r="AM74" s="385"/>
      <c r="AN74" s="368"/>
      <c r="AO74" s="368"/>
      <c r="AP74" s="368"/>
      <c r="AQ74" s="387"/>
      <c r="AR74" s="388"/>
      <c r="AS74" s="388"/>
      <c r="AT74" s="389"/>
      <c r="AU74" s="368"/>
      <c r="AV74" s="368"/>
      <c r="AW74" s="368"/>
      <c r="AX74" s="369"/>
      <c r="AY74">
        <f t="shared" si="1"/>
        <v>0</v>
      </c>
    </row>
    <row r="75" spans="1:51" ht="23.25" hidden="1" customHeight="1" x14ac:dyDescent="0.15">
      <c r="A75" s="508"/>
      <c r="B75" s="506"/>
      <c r="C75" s="506"/>
      <c r="D75" s="506"/>
      <c r="E75" s="506"/>
      <c r="F75" s="507"/>
      <c r="G75" s="376"/>
      <c r="H75" s="377"/>
      <c r="I75" s="377"/>
      <c r="J75" s="377"/>
      <c r="K75" s="377"/>
      <c r="L75" s="377"/>
      <c r="M75" s="377"/>
      <c r="N75" s="377"/>
      <c r="O75" s="378"/>
      <c r="P75" s="142"/>
      <c r="Q75" s="142"/>
      <c r="R75" s="142"/>
      <c r="S75" s="142"/>
      <c r="T75" s="142"/>
      <c r="U75" s="142"/>
      <c r="V75" s="142"/>
      <c r="W75" s="142"/>
      <c r="X75" s="143"/>
      <c r="Y75" s="222" t="s">
        <v>13</v>
      </c>
      <c r="Z75" s="223"/>
      <c r="AA75" s="252"/>
      <c r="AB75" s="386" t="s">
        <v>14</v>
      </c>
      <c r="AC75" s="386"/>
      <c r="AD75" s="386"/>
      <c r="AE75" s="385"/>
      <c r="AF75" s="368"/>
      <c r="AG75" s="368"/>
      <c r="AH75" s="368"/>
      <c r="AI75" s="385"/>
      <c r="AJ75" s="368"/>
      <c r="AK75" s="368"/>
      <c r="AL75" s="368"/>
      <c r="AM75" s="385"/>
      <c r="AN75" s="368"/>
      <c r="AO75" s="368"/>
      <c r="AP75" s="368"/>
      <c r="AQ75" s="387"/>
      <c r="AR75" s="388"/>
      <c r="AS75" s="388"/>
      <c r="AT75" s="389"/>
      <c r="AU75" s="368"/>
      <c r="AV75" s="368"/>
      <c r="AW75" s="368"/>
      <c r="AX75" s="369"/>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130"/>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76" t="s">
        <v>11</v>
      </c>
      <c r="AC83" s="877"/>
      <c r="AD83" s="878"/>
      <c r="AE83" s="411" t="s">
        <v>417</v>
      </c>
      <c r="AF83" s="411"/>
      <c r="AG83" s="411"/>
      <c r="AH83" s="411"/>
      <c r="AI83" s="411" t="s">
        <v>569</v>
      </c>
      <c r="AJ83" s="411"/>
      <c r="AK83" s="411"/>
      <c r="AL83" s="411"/>
      <c r="AM83" s="411" t="s">
        <v>385</v>
      </c>
      <c r="AN83" s="411"/>
      <c r="AO83" s="411"/>
      <c r="AP83" s="411"/>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398"/>
      <c r="AC84" s="487"/>
      <c r="AD84" s="488"/>
      <c r="AE84" s="411"/>
      <c r="AF84" s="411"/>
      <c r="AG84" s="411"/>
      <c r="AH84" s="411"/>
      <c r="AI84" s="411"/>
      <c r="AJ84" s="411"/>
      <c r="AK84" s="411"/>
      <c r="AL84" s="411"/>
      <c r="AM84" s="411"/>
      <c r="AN84" s="411"/>
      <c r="AO84" s="411"/>
      <c r="AP84" s="411"/>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0" t="s">
        <v>57</v>
      </c>
      <c r="Z85" s="881"/>
      <c r="AA85" s="882"/>
      <c r="AB85" s="384"/>
      <c r="AC85" s="384"/>
      <c r="AD85" s="384"/>
      <c r="AE85" s="385"/>
      <c r="AF85" s="368"/>
      <c r="AG85" s="368"/>
      <c r="AH85" s="368"/>
      <c r="AI85" s="385"/>
      <c r="AJ85" s="368"/>
      <c r="AK85" s="368"/>
      <c r="AL85" s="368"/>
      <c r="AM85" s="385"/>
      <c r="AN85" s="368"/>
      <c r="AO85" s="368"/>
      <c r="AP85" s="368"/>
      <c r="AQ85" s="387"/>
      <c r="AR85" s="388"/>
      <c r="AS85" s="388"/>
      <c r="AT85" s="389"/>
      <c r="AU85" s="368"/>
      <c r="AV85" s="368"/>
      <c r="AW85" s="368"/>
      <c r="AX85" s="369"/>
      <c r="AY85">
        <f t="shared" si="2"/>
        <v>0</v>
      </c>
    </row>
    <row r="86" spans="1:60" ht="23.25" hidden="1" customHeight="1" x14ac:dyDescent="0.15">
      <c r="A86" s="314"/>
      <c r="B86" s="316"/>
      <c r="C86" s="317"/>
      <c r="D86" s="317"/>
      <c r="E86" s="317"/>
      <c r="F86" s="318"/>
      <c r="G86" s="883"/>
      <c r="H86" s="379"/>
      <c r="I86" s="379"/>
      <c r="J86" s="379"/>
      <c r="K86" s="379"/>
      <c r="L86" s="379"/>
      <c r="M86" s="379"/>
      <c r="N86" s="379"/>
      <c r="O86" s="380"/>
      <c r="P86" s="451"/>
      <c r="Q86" s="451"/>
      <c r="R86" s="451"/>
      <c r="S86" s="451"/>
      <c r="T86" s="451"/>
      <c r="U86" s="451"/>
      <c r="V86" s="451"/>
      <c r="W86" s="451"/>
      <c r="X86" s="452"/>
      <c r="Y86" s="884" t="s">
        <v>50</v>
      </c>
      <c r="Z86" s="776"/>
      <c r="AA86" s="777"/>
      <c r="AB86" s="448"/>
      <c r="AC86" s="448"/>
      <c r="AD86" s="448"/>
      <c r="AE86" s="385"/>
      <c r="AF86" s="368"/>
      <c r="AG86" s="368"/>
      <c r="AH86" s="368"/>
      <c r="AI86" s="385"/>
      <c r="AJ86" s="368"/>
      <c r="AK86" s="368"/>
      <c r="AL86" s="368"/>
      <c r="AM86" s="385"/>
      <c r="AN86" s="368"/>
      <c r="AO86" s="368"/>
      <c r="AP86" s="368"/>
      <c r="AQ86" s="387"/>
      <c r="AR86" s="388"/>
      <c r="AS86" s="388"/>
      <c r="AT86" s="389"/>
      <c r="AU86" s="368"/>
      <c r="AV86" s="368"/>
      <c r="AW86" s="368"/>
      <c r="AX86" s="369"/>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84" t="s">
        <v>13</v>
      </c>
      <c r="Z87" s="776"/>
      <c r="AA87" s="777"/>
      <c r="AB87" s="885" t="s">
        <v>14</v>
      </c>
      <c r="AC87" s="885"/>
      <c r="AD87" s="885"/>
      <c r="AE87" s="563"/>
      <c r="AF87" s="564"/>
      <c r="AG87" s="564"/>
      <c r="AH87" s="564"/>
      <c r="AI87" s="563"/>
      <c r="AJ87" s="564"/>
      <c r="AK87" s="564"/>
      <c r="AL87" s="564"/>
      <c r="AM87" s="563"/>
      <c r="AN87" s="564"/>
      <c r="AO87" s="564"/>
      <c r="AP87" s="564"/>
      <c r="AQ87" s="387"/>
      <c r="AR87" s="388"/>
      <c r="AS87" s="388"/>
      <c r="AT87" s="389"/>
      <c r="AU87" s="368"/>
      <c r="AV87" s="368"/>
      <c r="AW87" s="368"/>
      <c r="AX87" s="369"/>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76" t="s">
        <v>11</v>
      </c>
      <c r="AC88" s="877"/>
      <c r="AD88" s="878"/>
      <c r="AE88" s="411" t="s">
        <v>417</v>
      </c>
      <c r="AF88" s="411"/>
      <c r="AG88" s="411"/>
      <c r="AH88" s="411"/>
      <c r="AI88" s="411" t="s">
        <v>569</v>
      </c>
      <c r="AJ88" s="411"/>
      <c r="AK88" s="411"/>
      <c r="AL88" s="411"/>
      <c r="AM88" s="411" t="s">
        <v>385</v>
      </c>
      <c r="AN88" s="411"/>
      <c r="AO88" s="411"/>
      <c r="AP88" s="411"/>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398"/>
      <c r="AC89" s="487"/>
      <c r="AD89" s="488"/>
      <c r="AE89" s="411"/>
      <c r="AF89" s="411"/>
      <c r="AG89" s="411"/>
      <c r="AH89" s="411"/>
      <c r="AI89" s="411"/>
      <c r="AJ89" s="411"/>
      <c r="AK89" s="411"/>
      <c r="AL89" s="411"/>
      <c r="AM89" s="411"/>
      <c r="AN89" s="411"/>
      <c r="AO89" s="411"/>
      <c r="AP89" s="411"/>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0" t="s">
        <v>57</v>
      </c>
      <c r="Z90" s="881"/>
      <c r="AA90" s="882"/>
      <c r="AB90" s="384"/>
      <c r="AC90" s="384"/>
      <c r="AD90" s="384"/>
      <c r="AE90" s="385"/>
      <c r="AF90" s="368"/>
      <c r="AG90" s="368"/>
      <c r="AH90" s="368"/>
      <c r="AI90" s="385"/>
      <c r="AJ90" s="368"/>
      <c r="AK90" s="368"/>
      <c r="AL90" s="368"/>
      <c r="AM90" s="385"/>
      <c r="AN90" s="368"/>
      <c r="AO90" s="368"/>
      <c r="AP90" s="368"/>
      <c r="AQ90" s="387"/>
      <c r="AR90" s="388"/>
      <c r="AS90" s="388"/>
      <c r="AT90" s="389"/>
      <c r="AU90" s="368"/>
      <c r="AV90" s="368"/>
      <c r="AW90" s="368"/>
      <c r="AX90" s="369"/>
      <c r="AY90">
        <f>$AY$88</f>
        <v>0</v>
      </c>
    </row>
    <row r="91" spans="1:60" ht="23.25" hidden="1" customHeight="1" x14ac:dyDescent="0.15">
      <c r="A91" s="314"/>
      <c r="B91" s="316"/>
      <c r="C91" s="317"/>
      <c r="D91" s="317"/>
      <c r="E91" s="317"/>
      <c r="F91" s="318"/>
      <c r="G91" s="883"/>
      <c r="H91" s="379"/>
      <c r="I91" s="379"/>
      <c r="J91" s="379"/>
      <c r="K91" s="379"/>
      <c r="L91" s="379"/>
      <c r="M91" s="379"/>
      <c r="N91" s="379"/>
      <c r="O91" s="380"/>
      <c r="P91" s="451"/>
      <c r="Q91" s="451"/>
      <c r="R91" s="451"/>
      <c r="S91" s="451"/>
      <c r="T91" s="451"/>
      <c r="U91" s="451"/>
      <c r="V91" s="451"/>
      <c r="W91" s="451"/>
      <c r="X91" s="452"/>
      <c r="Y91" s="884" t="s">
        <v>50</v>
      </c>
      <c r="Z91" s="776"/>
      <c r="AA91" s="777"/>
      <c r="AB91" s="448"/>
      <c r="AC91" s="448"/>
      <c r="AD91" s="448"/>
      <c r="AE91" s="385"/>
      <c r="AF91" s="368"/>
      <c r="AG91" s="368"/>
      <c r="AH91" s="368"/>
      <c r="AI91" s="385"/>
      <c r="AJ91" s="368"/>
      <c r="AK91" s="368"/>
      <c r="AL91" s="368"/>
      <c r="AM91" s="385"/>
      <c r="AN91" s="368"/>
      <c r="AO91" s="368"/>
      <c r="AP91" s="368"/>
      <c r="AQ91" s="387"/>
      <c r="AR91" s="388"/>
      <c r="AS91" s="388"/>
      <c r="AT91" s="389"/>
      <c r="AU91" s="368"/>
      <c r="AV91" s="368"/>
      <c r="AW91" s="368"/>
      <c r="AX91" s="369"/>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84" t="s">
        <v>13</v>
      </c>
      <c r="Z92" s="776"/>
      <c r="AA92" s="777"/>
      <c r="AB92" s="885" t="s">
        <v>14</v>
      </c>
      <c r="AC92" s="885"/>
      <c r="AD92" s="885"/>
      <c r="AE92" s="563"/>
      <c r="AF92" s="564"/>
      <c r="AG92" s="564"/>
      <c r="AH92" s="564"/>
      <c r="AI92" s="563"/>
      <c r="AJ92" s="564"/>
      <c r="AK92" s="564"/>
      <c r="AL92" s="564"/>
      <c r="AM92" s="563"/>
      <c r="AN92" s="564"/>
      <c r="AO92" s="564"/>
      <c r="AP92" s="564"/>
      <c r="AQ92" s="387"/>
      <c r="AR92" s="388"/>
      <c r="AS92" s="388"/>
      <c r="AT92" s="389"/>
      <c r="AU92" s="368"/>
      <c r="AV92" s="368"/>
      <c r="AW92" s="368"/>
      <c r="AX92" s="369"/>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76" t="s">
        <v>11</v>
      </c>
      <c r="AC93" s="877"/>
      <c r="AD93" s="878"/>
      <c r="AE93" s="411" t="s">
        <v>417</v>
      </c>
      <c r="AF93" s="411"/>
      <c r="AG93" s="411"/>
      <c r="AH93" s="411"/>
      <c r="AI93" s="411" t="s">
        <v>569</v>
      </c>
      <c r="AJ93" s="411"/>
      <c r="AK93" s="411"/>
      <c r="AL93" s="411"/>
      <c r="AM93" s="411" t="s">
        <v>385</v>
      </c>
      <c r="AN93" s="411"/>
      <c r="AO93" s="411"/>
      <c r="AP93" s="411"/>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398"/>
      <c r="AC94" s="487"/>
      <c r="AD94" s="488"/>
      <c r="AE94" s="411"/>
      <c r="AF94" s="411"/>
      <c r="AG94" s="411"/>
      <c r="AH94" s="411"/>
      <c r="AI94" s="411"/>
      <c r="AJ94" s="411"/>
      <c r="AK94" s="411"/>
      <c r="AL94" s="411"/>
      <c r="AM94" s="411"/>
      <c r="AN94" s="411"/>
      <c r="AO94" s="411"/>
      <c r="AP94" s="411"/>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0" t="s">
        <v>57</v>
      </c>
      <c r="Z95" s="881"/>
      <c r="AA95" s="882"/>
      <c r="AB95" s="384"/>
      <c r="AC95" s="384"/>
      <c r="AD95" s="384"/>
      <c r="AE95" s="385"/>
      <c r="AF95" s="368"/>
      <c r="AG95" s="368"/>
      <c r="AH95" s="368"/>
      <c r="AI95" s="385"/>
      <c r="AJ95" s="368"/>
      <c r="AK95" s="368"/>
      <c r="AL95" s="368"/>
      <c r="AM95" s="385"/>
      <c r="AN95" s="368"/>
      <c r="AO95" s="368"/>
      <c r="AP95" s="368"/>
      <c r="AQ95" s="387"/>
      <c r="AR95" s="388"/>
      <c r="AS95" s="388"/>
      <c r="AT95" s="389"/>
      <c r="AU95" s="368"/>
      <c r="AV95" s="368"/>
      <c r="AW95" s="368"/>
      <c r="AX95" s="369"/>
      <c r="AY95">
        <f>$AY$93</f>
        <v>0</v>
      </c>
    </row>
    <row r="96" spans="1:60" ht="23.25" hidden="1" customHeight="1" x14ac:dyDescent="0.15">
      <c r="A96" s="314"/>
      <c r="B96" s="316"/>
      <c r="C96" s="317"/>
      <c r="D96" s="317"/>
      <c r="E96" s="317"/>
      <c r="F96" s="318"/>
      <c r="G96" s="883"/>
      <c r="H96" s="379"/>
      <c r="I96" s="379"/>
      <c r="J96" s="379"/>
      <c r="K96" s="379"/>
      <c r="L96" s="379"/>
      <c r="M96" s="379"/>
      <c r="N96" s="379"/>
      <c r="O96" s="380"/>
      <c r="P96" s="451"/>
      <c r="Q96" s="451"/>
      <c r="R96" s="451"/>
      <c r="S96" s="451"/>
      <c r="T96" s="451"/>
      <c r="U96" s="451"/>
      <c r="V96" s="451"/>
      <c r="W96" s="451"/>
      <c r="X96" s="452"/>
      <c r="Y96" s="884" t="s">
        <v>50</v>
      </c>
      <c r="Z96" s="776"/>
      <c r="AA96" s="777"/>
      <c r="AB96" s="448"/>
      <c r="AC96" s="448"/>
      <c r="AD96" s="448"/>
      <c r="AE96" s="385"/>
      <c r="AF96" s="368"/>
      <c r="AG96" s="368"/>
      <c r="AH96" s="368"/>
      <c r="AI96" s="385"/>
      <c r="AJ96" s="368"/>
      <c r="AK96" s="368"/>
      <c r="AL96" s="368"/>
      <c r="AM96" s="385"/>
      <c r="AN96" s="368"/>
      <c r="AO96" s="368"/>
      <c r="AP96" s="368"/>
      <c r="AQ96" s="387"/>
      <c r="AR96" s="388"/>
      <c r="AS96" s="388"/>
      <c r="AT96" s="389"/>
      <c r="AU96" s="368"/>
      <c r="AV96" s="368"/>
      <c r="AW96" s="368"/>
      <c r="AX96" s="369"/>
      <c r="AY96">
        <f>$AY$93</f>
        <v>0</v>
      </c>
      <c r="AZ96" s="10"/>
      <c r="BA96" s="10"/>
      <c r="BB96" s="10"/>
      <c r="BC96" s="10"/>
    </row>
    <row r="97" spans="1:60" ht="23.25" hidden="1" customHeight="1" thickBot="1" x14ac:dyDescent="0.2">
      <c r="A97" s="315"/>
      <c r="B97" s="873"/>
      <c r="C97" s="874"/>
      <c r="D97" s="874"/>
      <c r="E97" s="874"/>
      <c r="F97" s="875"/>
      <c r="G97" s="141"/>
      <c r="H97" s="142"/>
      <c r="I97" s="142"/>
      <c r="J97" s="142"/>
      <c r="K97" s="142"/>
      <c r="L97" s="142"/>
      <c r="M97" s="142"/>
      <c r="N97" s="142"/>
      <c r="O97" s="143"/>
      <c r="P97" s="453"/>
      <c r="Q97" s="453"/>
      <c r="R97" s="453"/>
      <c r="S97" s="453"/>
      <c r="T97" s="453"/>
      <c r="U97" s="453"/>
      <c r="V97" s="453"/>
      <c r="W97" s="453"/>
      <c r="X97" s="454"/>
      <c r="Y97" s="884" t="s">
        <v>13</v>
      </c>
      <c r="Z97" s="776"/>
      <c r="AA97" s="777"/>
      <c r="AB97" s="885" t="s">
        <v>14</v>
      </c>
      <c r="AC97" s="885"/>
      <c r="AD97" s="885"/>
      <c r="AE97" s="563"/>
      <c r="AF97" s="564"/>
      <c r="AG97" s="564"/>
      <c r="AH97" s="564"/>
      <c r="AI97" s="563"/>
      <c r="AJ97" s="564"/>
      <c r="AK97" s="564"/>
      <c r="AL97" s="564"/>
      <c r="AM97" s="563"/>
      <c r="AN97" s="564"/>
      <c r="AO97" s="564"/>
      <c r="AP97" s="564"/>
      <c r="AQ97" s="387"/>
      <c r="AR97" s="388"/>
      <c r="AS97" s="388"/>
      <c r="AT97" s="389"/>
      <c r="AU97" s="368"/>
      <c r="AV97" s="368"/>
      <c r="AW97" s="368"/>
      <c r="AX97" s="369"/>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397" t="s">
        <v>11</v>
      </c>
      <c r="AC99" s="397"/>
      <c r="AD99" s="397"/>
      <c r="AE99" s="411" t="s">
        <v>417</v>
      </c>
      <c r="AF99" s="411"/>
      <c r="AG99" s="411"/>
      <c r="AH99" s="411"/>
      <c r="AI99" s="411" t="s">
        <v>569</v>
      </c>
      <c r="AJ99" s="411"/>
      <c r="AK99" s="411"/>
      <c r="AL99" s="411"/>
      <c r="AM99" s="411" t="s">
        <v>385</v>
      </c>
      <c r="AN99" s="411"/>
      <c r="AO99" s="411"/>
      <c r="AP99" s="411"/>
      <c r="AQ99" s="406" t="s">
        <v>416</v>
      </c>
      <c r="AR99" s="407"/>
      <c r="AS99" s="407"/>
      <c r="AT99" s="408"/>
      <c r="AU99" s="406" t="s">
        <v>594</v>
      </c>
      <c r="AV99" s="407"/>
      <c r="AW99" s="407"/>
      <c r="AX99" s="409"/>
      <c r="AY99">
        <f>COUNTA($G$100)</f>
        <v>0</v>
      </c>
    </row>
    <row r="100" spans="1:60" ht="23.25" hidden="1" customHeight="1" x14ac:dyDescent="0.15">
      <c r="A100" s="348"/>
      <c r="B100" s="317"/>
      <c r="C100" s="317"/>
      <c r="D100" s="317"/>
      <c r="E100" s="317"/>
      <c r="F100" s="318"/>
      <c r="G100" s="436"/>
      <c r="H100" s="426"/>
      <c r="I100" s="426"/>
      <c r="J100" s="426"/>
      <c r="K100" s="426"/>
      <c r="L100" s="426"/>
      <c r="M100" s="426"/>
      <c r="N100" s="426"/>
      <c r="O100" s="426"/>
      <c r="P100" s="429"/>
      <c r="Q100" s="358"/>
      <c r="R100" s="358"/>
      <c r="S100" s="358"/>
      <c r="T100" s="358"/>
      <c r="U100" s="358"/>
      <c r="V100" s="358"/>
      <c r="W100" s="358"/>
      <c r="X100" s="359"/>
      <c r="Y100" s="363" t="s">
        <v>51</v>
      </c>
      <c r="Z100" s="364"/>
      <c r="AA100" s="365"/>
      <c r="AB100" s="366"/>
      <c r="AC100" s="366"/>
      <c r="AD100" s="366"/>
      <c r="AE100" s="367"/>
      <c r="AF100" s="367"/>
      <c r="AG100" s="367"/>
      <c r="AH100" s="367"/>
      <c r="AI100" s="367"/>
      <c r="AJ100" s="367"/>
      <c r="AK100" s="367"/>
      <c r="AL100" s="367"/>
      <c r="AM100" s="367"/>
      <c r="AN100" s="367"/>
      <c r="AO100" s="367"/>
      <c r="AP100" s="367"/>
      <c r="AQ100" s="367"/>
      <c r="AR100" s="367"/>
      <c r="AS100" s="367"/>
      <c r="AT100" s="367"/>
      <c r="AU100" s="410"/>
      <c r="AV100" s="401"/>
      <c r="AW100" s="401"/>
      <c r="AX100" s="402"/>
      <c r="AY100">
        <f>$AY$99</f>
        <v>0</v>
      </c>
    </row>
    <row r="101" spans="1:60" ht="23.25" hidden="1" customHeight="1" x14ac:dyDescent="0.15">
      <c r="A101" s="349"/>
      <c r="B101" s="320"/>
      <c r="C101" s="320"/>
      <c r="D101" s="320"/>
      <c r="E101" s="320"/>
      <c r="F101" s="321"/>
      <c r="G101" s="427"/>
      <c r="H101" s="428"/>
      <c r="I101" s="428"/>
      <c r="J101" s="428"/>
      <c r="K101" s="428"/>
      <c r="L101" s="428"/>
      <c r="M101" s="428"/>
      <c r="N101" s="428"/>
      <c r="O101" s="428"/>
      <c r="P101" s="360"/>
      <c r="Q101" s="361"/>
      <c r="R101" s="361"/>
      <c r="S101" s="361"/>
      <c r="T101" s="361"/>
      <c r="U101" s="361"/>
      <c r="V101" s="361"/>
      <c r="W101" s="361"/>
      <c r="X101" s="362"/>
      <c r="Y101" s="403" t="s">
        <v>52</v>
      </c>
      <c r="Z101" s="404"/>
      <c r="AA101" s="405"/>
      <c r="AB101" s="366"/>
      <c r="AC101" s="366"/>
      <c r="AD101" s="366"/>
      <c r="AE101" s="367"/>
      <c r="AF101" s="367"/>
      <c r="AG101" s="367"/>
      <c r="AH101" s="367"/>
      <c r="AI101" s="367"/>
      <c r="AJ101" s="367"/>
      <c r="AK101" s="367"/>
      <c r="AL101" s="367"/>
      <c r="AM101" s="367"/>
      <c r="AN101" s="367"/>
      <c r="AO101" s="367"/>
      <c r="AP101" s="367"/>
      <c r="AQ101" s="367"/>
      <c r="AR101" s="367"/>
      <c r="AS101" s="367"/>
      <c r="AT101" s="367"/>
      <c r="AU101" s="410"/>
      <c r="AV101" s="401"/>
      <c r="AW101" s="401"/>
      <c r="AX101" s="402"/>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1" t="s">
        <v>417</v>
      </c>
      <c r="AF102" s="411"/>
      <c r="AG102" s="411"/>
      <c r="AH102" s="411"/>
      <c r="AI102" s="411" t="s">
        <v>569</v>
      </c>
      <c r="AJ102" s="411"/>
      <c r="AK102" s="411"/>
      <c r="AL102" s="411"/>
      <c r="AM102" s="411" t="s">
        <v>385</v>
      </c>
      <c r="AN102" s="411"/>
      <c r="AO102" s="411"/>
      <c r="AP102" s="411"/>
      <c r="AQ102" s="412" t="s">
        <v>595</v>
      </c>
      <c r="AR102" s="413"/>
      <c r="AS102" s="413"/>
      <c r="AT102" s="413"/>
      <c r="AU102" s="413"/>
      <c r="AV102" s="413"/>
      <c r="AW102" s="413"/>
      <c r="AX102" s="414"/>
      <c r="AY102">
        <f>IF(SUBSTITUTE(SUBSTITUTE($G$103,"／",""),"　","")="",0,1)</f>
        <v>0</v>
      </c>
    </row>
    <row r="103" spans="1:60" ht="23.25" hidden="1" customHeight="1" x14ac:dyDescent="0.15">
      <c r="A103" s="463"/>
      <c r="B103" s="322"/>
      <c r="C103" s="322"/>
      <c r="D103" s="322"/>
      <c r="E103" s="322"/>
      <c r="F103" s="464"/>
      <c r="G103" s="390" t="s">
        <v>584</v>
      </c>
      <c r="H103" s="391"/>
      <c r="I103" s="391"/>
      <c r="J103" s="391"/>
      <c r="K103" s="391"/>
      <c r="L103" s="391"/>
      <c r="M103" s="391"/>
      <c r="N103" s="391"/>
      <c r="O103" s="391"/>
      <c r="P103" s="391"/>
      <c r="Q103" s="391"/>
      <c r="R103" s="391"/>
      <c r="S103" s="391"/>
      <c r="T103" s="391"/>
      <c r="U103" s="391"/>
      <c r="V103" s="391"/>
      <c r="W103" s="391"/>
      <c r="X103" s="391"/>
      <c r="Y103" s="415" t="s">
        <v>582</v>
      </c>
      <c r="Z103" s="416"/>
      <c r="AA103" s="417"/>
      <c r="AB103" s="418"/>
      <c r="AC103" s="419"/>
      <c r="AD103" s="420"/>
      <c r="AE103" s="394"/>
      <c r="AF103" s="394"/>
      <c r="AG103" s="394"/>
      <c r="AH103" s="394"/>
      <c r="AI103" s="394"/>
      <c r="AJ103" s="394"/>
      <c r="AK103" s="394"/>
      <c r="AL103" s="394"/>
      <c r="AM103" s="394"/>
      <c r="AN103" s="394"/>
      <c r="AO103" s="394"/>
      <c r="AP103" s="394"/>
      <c r="AQ103" s="385"/>
      <c r="AR103" s="368"/>
      <c r="AS103" s="368"/>
      <c r="AT103" s="368"/>
      <c r="AU103" s="368"/>
      <c r="AV103" s="368"/>
      <c r="AW103" s="368"/>
      <c r="AX103" s="369"/>
      <c r="AY103">
        <f>$AY$102</f>
        <v>0</v>
      </c>
    </row>
    <row r="104" spans="1:60" ht="46.5" hidden="1" customHeight="1" x14ac:dyDescent="0.15">
      <c r="A104" s="465"/>
      <c r="B104" s="324"/>
      <c r="C104" s="324"/>
      <c r="D104" s="324"/>
      <c r="E104" s="324"/>
      <c r="F104" s="466"/>
      <c r="G104" s="392"/>
      <c r="H104" s="393"/>
      <c r="I104" s="393"/>
      <c r="J104" s="393"/>
      <c r="K104" s="393"/>
      <c r="L104" s="393"/>
      <c r="M104" s="393"/>
      <c r="N104" s="393"/>
      <c r="O104" s="393"/>
      <c r="P104" s="393"/>
      <c r="Q104" s="393"/>
      <c r="R104" s="393"/>
      <c r="S104" s="393"/>
      <c r="T104" s="393"/>
      <c r="U104" s="393"/>
      <c r="V104" s="393"/>
      <c r="W104" s="393"/>
      <c r="X104" s="393"/>
      <c r="Y104" s="381" t="s">
        <v>585</v>
      </c>
      <c r="Z104" s="395"/>
      <c r="AA104" s="396"/>
      <c r="AB104" s="421" t="s">
        <v>586</v>
      </c>
      <c r="AC104" s="422"/>
      <c r="AD104" s="423"/>
      <c r="AE104" s="424"/>
      <c r="AF104" s="424"/>
      <c r="AG104" s="424"/>
      <c r="AH104" s="424"/>
      <c r="AI104" s="424"/>
      <c r="AJ104" s="424"/>
      <c r="AK104" s="424"/>
      <c r="AL104" s="424"/>
      <c r="AM104" s="424"/>
      <c r="AN104" s="424"/>
      <c r="AO104" s="424"/>
      <c r="AP104" s="424"/>
      <c r="AQ104" s="424"/>
      <c r="AR104" s="424"/>
      <c r="AS104" s="424"/>
      <c r="AT104" s="424"/>
      <c r="AU104" s="424"/>
      <c r="AV104" s="424"/>
      <c r="AW104" s="424"/>
      <c r="AX104" s="430"/>
      <c r="AY104">
        <f>$AY$102</f>
        <v>0</v>
      </c>
    </row>
    <row r="105" spans="1:60" ht="18.75" hidden="1" customHeight="1" x14ac:dyDescent="0.15">
      <c r="A105" s="502" t="s">
        <v>236</v>
      </c>
      <c r="B105" s="503"/>
      <c r="C105" s="503"/>
      <c r="D105" s="503"/>
      <c r="E105" s="503"/>
      <c r="F105" s="504"/>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1" t="s">
        <v>417</v>
      </c>
      <c r="AF105" s="411"/>
      <c r="AG105" s="411"/>
      <c r="AH105" s="411"/>
      <c r="AI105" s="411" t="s">
        <v>569</v>
      </c>
      <c r="AJ105" s="411"/>
      <c r="AK105" s="411"/>
      <c r="AL105" s="411"/>
      <c r="AM105" s="411" t="s">
        <v>385</v>
      </c>
      <c r="AN105" s="411"/>
      <c r="AO105" s="411"/>
      <c r="AP105" s="411"/>
      <c r="AQ105" s="458" t="s">
        <v>174</v>
      </c>
      <c r="AR105" s="459"/>
      <c r="AS105" s="459"/>
      <c r="AT105" s="460"/>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398"/>
      <c r="AC106" s="487"/>
      <c r="AD106" s="488"/>
      <c r="AE106" s="411"/>
      <c r="AF106" s="411"/>
      <c r="AG106" s="411"/>
      <c r="AH106" s="411"/>
      <c r="AI106" s="411"/>
      <c r="AJ106" s="411"/>
      <c r="AK106" s="411"/>
      <c r="AL106" s="411"/>
      <c r="AM106" s="411"/>
      <c r="AN106" s="411"/>
      <c r="AO106" s="411"/>
      <c r="AP106" s="411"/>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0"/>
      <c r="H107" s="371"/>
      <c r="I107" s="371"/>
      <c r="J107" s="371"/>
      <c r="K107" s="371"/>
      <c r="L107" s="371"/>
      <c r="M107" s="371"/>
      <c r="N107" s="371"/>
      <c r="O107" s="372"/>
      <c r="P107" s="139"/>
      <c r="Q107" s="139"/>
      <c r="R107" s="139"/>
      <c r="S107" s="139"/>
      <c r="T107" s="139"/>
      <c r="U107" s="139"/>
      <c r="V107" s="139"/>
      <c r="W107" s="139"/>
      <c r="X107" s="140"/>
      <c r="Y107" s="381" t="s">
        <v>12</v>
      </c>
      <c r="Z107" s="382"/>
      <c r="AA107" s="383"/>
      <c r="AB107" s="384"/>
      <c r="AC107" s="384"/>
      <c r="AD107" s="384"/>
      <c r="AE107" s="385"/>
      <c r="AF107" s="368"/>
      <c r="AG107" s="368"/>
      <c r="AH107" s="368"/>
      <c r="AI107" s="385"/>
      <c r="AJ107" s="368"/>
      <c r="AK107" s="368"/>
      <c r="AL107" s="368"/>
      <c r="AM107" s="385"/>
      <c r="AN107" s="368"/>
      <c r="AO107" s="368"/>
      <c r="AP107" s="368"/>
      <c r="AQ107" s="387"/>
      <c r="AR107" s="388"/>
      <c r="AS107" s="388"/>
      <c r="AT107" s="389"/>
      <c r="AU107" s="368"/>
      <c r="AV107" s="368"/>
      <c r="AW107" s="368"/>
      <c r="AX107" s="369"/>
      <c r="AY107">
        <f t="shared" si="3"/>
        <v>0</v>
      </c>
    </row>
    <row r="108" spans="1:60" ht="23.25" hidden="1" customHeight="1" x14ac:dyDescent="0.15">
      <c r="A108" s="509"/>
      <c r="B108" s="510"/>
      <c r="C108" s="510"/>
      <c r="D108" s="510"/>
      <c r="E108" s="510"/>
      <c r="F108" s="511"/>
      <c r="G108" s="373"/>
      <c r="H108" s="374"/>
      <c r="I108" s="374"/>
      <c r="J108" s="374"/>
      <c r="K108" s="374"/>
      <c r="L108" s="374"/>
      <c r="M108" s="374"/>
      <c r="N108" s="374"/>
      <c r="O108" s="375"/>
      <c r="P108" s="379"/>
      <c r="Q108" s="379"/>
      <c r="R108" s="379"/>
      <c r="S108" s="379"/>
      <c r="T108" s="379"/>
      <c r="U108" s="379"/>
      <c r="V108" s="379"/>
      <c r="W108" s="379"/>
      <c r="X108" s="380"/>
      <c r="Y108" s="222" t="s">
        <v>50</v>
      </c>
      <c r="Z108" s="223"/>
      <c r="AA108" s="252"/>
      <c r="AB108" s="448"/>
      <c r="AC108" s="448"/>
      <c r="AD108" s="448"/>
      <c r="AE108" s="385"/>
      <c r="AF108" s="368"/>
      <c r="AG108" s="368"/>
      <c r="AH108" s="368"/>
      <c r="AI108" s="385"/>
      <c r="AJ108" s="368"/>
      <c r="AK108" s="368"/>
      <c r="AL108" s="368"/>
      <c r="AM108" s="385"/>
      <c r="AN108" s="368"/>
      <c r="AO108" s="368"/>
      <c r="AP108" s="368"/>
      <c r="AQ108" s="387"/>
      <c r="AR108" s="388"/>
      <c r="AS108" s="388"/>
      <c r="AT108" s="389"/>
      <c r="AU108" s="368"/>
      <c r="AV108" s="368"/>
      <c r="AW108" s="368"/>
      <c r="AX108" s="369"/>
      <c r="AY108">
        <f t="shared" si="3"/>
        <v>0</v>
      </c>
    </row>
    <row r="109" spans="1:60" ht="23.25" hidden="1" customHeight="1" x14ac:dyDescent="0.15">
      <c r="A109" s="508"/>
      <c r="B109" s="506"/>
      <c r="C109" s="506"/>
      <c r="D109" s="506"/>
      <c r="E109" s="506"/>
      <c r="F109" s="507"/>
      <c r="G109" s="376"/>
      <c r="H109" s="377"/>
      <c r="I109" s="377"/>
      <c r="J109" s="377"/>
      <c r="K109" s="377"/>
      <c r="L109" s="377"/>
      <c r="M109" s="377"/>
      <c r="N109" s="377"/>
      <c r="O109" s="378"/>
      <c r="P109" s="142"/>
      <c r="Q109" s="142"/>
      <c r="R109" s="142"/>
      <c r="S109" s="142"/>
      <c r="T109" s="142"/>
      <c r="U109" s="142"/>
      <c r="V109" s="142"/>
      <c r="W109" s="142"/>
      <c r="X109" s="143"/>
      <c r="Y109" s="222" t="s">
        <v>13</v>
      </c>
      <c r="Z109" s="223"/>
      <c r="AA109" s="252"/>
      <c r="AB109" s="386" t="s">
        <v>14</v>
      </c>
      <c r="AC109" s="386"/>
      <c r="AD109" s="386"/>
      <c r="AE109" s="385"/>
      <c r="AF109" s="368"/>
      <c r="AG109" s="368"/>
      <c r="AH109" s="368"/>
      <c r="AI109" s="385"/>
      <c r="AJ109" s="368"/>
      <c r="AK109" s="368"/>
      <c r="AL109" s="368"/>
      <c r="AM109" s="385"/>
      <c r="AN109" s="368"/>
      <c r="AO109" s="368"/>
      <c r="AP109" s="368"/>
      <c r="AQ109" s="387"/>
      <c r="AR109" s="388"/>
      <c r="AS109" s="388"/>
      <c r="AT109" s="389"/>
      <c r="AU109" s="368"/>
      <c r="AV109" s="368"/>
      <c r="AW109" s="368"/>
      <c r="AX109" s="369"/>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130"/>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76" t="s">
        <v>11</v>
      </c>
      <c r="AC117" s="877"/>
      <c r="AD117" s="878"/>
      <c r="AE117" s="411" t="s">
        <v>417</v>
      </c>
      <c r="AF117" s="411"/>
      <c r="AG117" s="411"/>
      <c r="AH117" s="411"/>
      <c r="AI117" s="411" t="s">
        <v>569</v>
      </c>
      <c r="AJ117" s="411"/>
      <c r="AK117" s="411"/>
      <c r="AL117" s="411"/>
      <c r="AM117" s="411" t="s">
        <v>385</v>
      </c>
      <c r="AN117" s="411"/>
      <c r="AO117" s="411"/>
      <c r="AP117" s="411"/>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398"/>
      <c r="AC118" s="487"/>
      <c r="AD118" s="488"/>
      <c r="AE118" s="411"/>
      <c r="AF118" s="411"/>
      <c r="AG118" s="411"/>
      <c r="AH118" s="411"/>
      <c r="AI118" s="411"/>
      <c r="AJ118" s="411"/>
      <c r="AK118" s="411"/>
      <c r="AL118" s="411"/>
      <c r="AM118" s="411"/>
      <c r="AN118" s="411"/>
      <c r="AO118" s="411"/>
      <c r="AP118" s="411"/>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0" t="s">
        <v>57</v>
      </c>
      <c r="Z119" s="881"/>
      <c r="AA119" s="882"/>
      <c r="AB119" s="384"/>
      <c r="AC119" s="384"/>
      <c r="AD119" s="384"/>
      <c r="AE119" s="385"/>
      <c r="AF119" s="368"/>
      <c r="AG119" s="368"/>
      <c r="AH119" s="368"/>
      <c r="AI119" s="385"/>
      <c r="AJ119" s="368"/>
      <c r="AK119" s="368"/>
      <c r="AL119" s="368"/>
      <c r="AM119" s="385"/>
      <c r="AN119" s="368"/>
      <c r="AO119" s="368"/>
      <c r="AP119" s="368"/>
      <c r="AQ119" s="387"/>
      <c r="AR119" s="388"/>
      <c r="AS119" s="388"/>
      <c r="AT119" s="389"/>
      <c r="AU119" s="368"/>
      <c r="AV119" s="368"/>
      <c r="AW119" s="368"/>
      <c r="AX119" s="369"/>
      <c r="AY119">
        <f t="shared" si="4"/>
        <v>0</v>
      </c>
    </row>
    <row r="120" spans="1:60" ht="23.25" hidden="1" customHeight="1" x14ac:dyDescent="0.15">
      <c r="A120" s="314"/>
      <c r="B120" s="316"/>
      <c r="C120" s="317"/>
      <c r="D120" s="317"/>
      <c r="E120" s="317"/>
      <c r="F120" s="318"/>
      <c r="G120" s="883"/>
      <c r="H120" s="379"/>
      <c r="I120" s="379"/>
      <c r="J120" s="379"/>
      <c r="K120" s="379"/>
      <c r="L120" s="379"/>
      <c r="M120" s="379"/>
      <c r="N120" s="379"/>
      <c r="O120" s="380"/>
      <c r="P120" s="451"/>
      <c r="Q120" s="451"/>
      <c r="R120" s="451"/>
      <c r="S120" s="451"/>
      <c r="T120" s="451"/>
      <c r="U120" s="451"/>
      <c r="V120" s="451"/>
      <c r="W120" s="451"/>
      <c r="X120" s="452"/>
      <c r="Y120" s="884" t="s">
        <v>50</v>
      </c>
      <c r="Z120" s="776"/>
      <c r="AA120" s="777"/>
      <c r="AB120" s="448"/>
      <c r="AC120" s="448"/>
      <c r="AD120" s="448"/>
      <c r="AE120" s="385"/>
      <c r="AF120" s="368"/>
      <c r="AG120" s="368"/>
      <c r="AH120" s="368"/>
      <c r="AI120" s="385"/>
      <c r="AJ120" s="368"/>
      <c r="AK120" s="368"/>
      <c r="AL120" s="368"/>
      <c r="AM120" s="385"/>
      <c r="AN120" s="368"/>
      <c r="AO120" s="368"/>
      <c r="AP120" s="368"/>
      <c r="AQ120" s="387"/>
      <c r="AR120" s="388"/>
      <c r="AS120" s="388"/>
      <c r="AT120" s="389"/>
      <c r="AU120" s="368"/>
      <c r="AV120" s="368"/>
      <c r="AW120" s="368"/>
      <c r="AX120" s="369"/>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84" t="s">
        <v>13</v>
      </c>
      <c r="Z121" s="776"/>
      <c r="AA121" s="777"/>
      <c r="AB121" s="885" t="s">
        <v>14</v>
      </c>
      <c r="AC121" s="885"/>
      <c r="AD121" s="885"/>
      <c r="AE121" s="563"/>
      <c r="AF121" s="564"/>
      <c r="AG121" s="564"/>
      <c r="AH121" s="564"/>
      <c r="AI121" s="563"/>
      <c r="AJ121" s="564"/>
      <c r="AK121" s="564"/>
      <c r="AL121" s="564"/>
      <c r="AM121" s="563"/>
      <c r="AN121" s="564"/>
      <c r="AO121" s="564"/>
      <c r="AP121" s="564"/>
      <c r="AQ121" s="387"/>
      <c r="AR121" s="388"/>
      <c r="AS121" s="388"/>
      <c r="AT121" s="389"/>
      <c r="AU121" s="368"/>
      <c r="AV121" s="368"/>
      <c r="AW121" s="368"/>
      <c r="AX121" s="369"/>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76" t="s">
        <v>11</v>
      </c>
      <c r="AC122" s="877"/>
      <c r="AD122" s="878"/>
      <c r="AE122" s="411" t="s">
        <v>417</v>
      </c>
      <c r="AF122" s="411"/>
      <c r="AG122" s="411"/>
      <c r="AH122" s="411"/>
      <c r="AI122" s="411" t="s">
        <v>569</v>
      </c>
      <c r="AJ122" s="411"/>
      <c r="AK122" s="411"/>
      <c r="AL122" s="411"/>
      <c r="AM122" s="411" t="s">
        <v>385</v>
      </c>
      <c r="AN122" s="411"/>
      <c r="AO122" s="411"/>
      <c r="AP122" s="411"/>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398"/>
      <c r="AC123" s="487"/>
      <c r="AD123" s="488"/>
      <c r="AE123" s="411"/>
      <c r="AF123" s="411"/>
      <c r="AG123" s="411"/>
      <c r="AH123" s="411"/>
      <c r="AI123" s="411"/>
      <c r="AJ123" s="411"/>
      <c r="AK123" s="411"/>
      <c r="AL123" s="411"/>
      <c r="AM123" s="411"/>
      <c r="AN123" s="411"/>
      <c r="AO123" s="411"/>
      <c r="AP123" s="411"/>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0" t="s">
        <v>57</v>
      </c>
      <c r="Z124" s="881"/>
      <c r="AA124" s="882"/>
      <c r="AB124" s="384"/>
      <c r="AC124" s="384"/>
      <c r="AD124" s="384"/>
      <c r="AE124" s="385"/>
      <c r="AF124" s="368"/>
      <c r="AG124" s="368"/>
      <c r="AH124" s="368"/>
      <c r="AI124" s="385"/>
      <c r="AJ124" s="368"/>
      <c r="AK124" s="368"/>
      <c r="AL124" s="368"/>
      <c r="AM124" s="385"/>
      <c r="AN124" s="368"/>
      <c r="AO124" s="368"/>
      <c r="AP124" s="368"/>
      <c r="AQ124" s="387"/>
      <c r="AR124" s="388"/>
      <c r="AS124" s="388"/>
      <c r="AT124" s="389"/>
      <c r="AU124" s="368"/>
      <c r="AV124" s="368"/>
      <c r="AW124" s="368"/>
      <c r="AX124" s="369"/>
      <c r="AY124">
        <f>$AY$122</f>
        <v>0</v>
      </c>
    </row>
    <row r="125" spans="1:60" ht="23.25" hidden="1" customHeight="1" x14ac:dyDescent="0.15">
      <c r="A125" s="314"/>
      <c r="B125" s="316"/>
      <c r="C125" s="317"/>
      <c r="D125" s="317"/>
      <c r="E125" s="317"/>
      <c r="F125" s="318"/>
      <c r="G125" s="883"/>
      <c r="H125" s="379"/>
      <c r="I125" s="379"/>
      <c r="J125" s="379"/>
      <c r="K125" s="379"/>
      <c r="L125" s="379"/>
      <c r="M125" s="379"/>
      <c r="N125" s="379"/>
      <c r="O125" s="380"/>
      <c r="P125" s="451"/>
      <c r="Q125" s="451"/>
      <c r="R125" s="451"/>
      <c r="S125" s="451"/>
      <c r="T125" s="451"/>
      <c r="U125" s="451"/>
      <c r="V125" s="451"/>
      <c r="W125" s="451"/>
      <c r="X125" s="452"/>
      <c r="Y125" s="884" t="s">
        <v>50</v>
      </c>
      <c r="Z125" s="776"/>
      <c r="AA125" s="777"/>
      <c r="AB125" s="448"/>
      <c r="AC125" s="448"/>
      <c r="AD125" s="448"/>
      <c r="AE125" s="385"/>
      <c r="AF125" s="368"/>
      <c r="AG125" s="368"/>
      <c r="AH125" s="368"/>
      <c r="AI125" s="385"/>
      <c r="AJ125" s="368"/>
      <c r="AK125" s="368"/>
      <c r="AL125" s="368"/>
      <c r="AM125" s="385"/>
      <c r="AN125" s="368"/>
      <c r="AO125" s="368"/>
      <c r="AP125" s="368"/>
      <c r="AQ125" s="387"/>
      <c r="AR125" s="388"/>
      <c r="AS125" s="388"/>
      <c r="AT125" s="389"/>
      <c r="AU125" s="368"/>
      <c r="AV125" s="368"/>
      <c r="AW125" s="368"/>
      <c r="AX125" s="369"/>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84" t="s">
        <v>13</v>
      </c>
      <c r="Z126" s="776"/>
      <c r="AA126" s="777"/>
      <c r="AB126" s="885" t="s">
        <v>14</v>
      </c>
      <c r="AC126" s="885"/>
      <c r="AD126" s="885"/>
      <c r="AE126" s="563"/>
      <c r="AF126" s="564"/>
      <c r="AG126" s="564"/>
      <c r="AH126" s="564"/>
      <c r="AI126" s="563"/>
      <c r="AJ126" s="564"/>
      <c r="AK126" s="564"/>
      <c r="AL126" s="564"/>
      <c r="AM126" s="563"/>
      <c r="AN126" s="564"/>
      <c r="AO126" s="564"/>
      <c r="AP126" s="564"/>
      <c r="AQ126" s="387"/>
      <c r="AR126" s="388"/>
      <c r="AS126" s="388"/>
      <c r="AT126" s="389"/>
      <c r="AU126" s="368"/>
      <c r="AV126" s="368"/>
      <c r="AW126" s="368"/>
      <c r="AX126" s="369"/>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76" t="s">
        <v>11</v>
      </c>
      <c r="AC127" s="877"/>
      <c r="AD127" s="878"/>
      <c r="AE127" s="411" t="s">
        <v>417</v>
      </c>
      <c r="AF127" s="411"/>
      <c r="AG127" s="411"/>
      <c r="AH127" s="411"/>
      <c r="AI127" s="411" t="s">
        <v>569</v>
      </c>
      <c r="AJ127" s="411"/>
      <c r="AK127" s="411"/>
      <c r="AL127" s="411"/>
      <c r="AM127" s="411" t="s">
        <v>385</v>
      </c>
      <c r="AN127" s="411"/>
      <c r="AO127" s="411"/>
      <c r="AP127" s="411"/>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398"/>
      <c r="AC128" s="487"/>
      <c r="AD128" s="488"/>
      <c r="AE128" s="411"/>
      <c r="AF128" s="411"/>
      <c r="AG128" s="411"/>
      <c r="AH128" s="411"/>
      <c r="AI128" s="411"/>
      <c r="AJ128" s="411"/>
      <c r="AK128" s="411"/>
      <c r="AL128" s="411"/>
      <c r="AM128" s="411"/>
      <c r="AN128" s="411"/>
      <c r="AO128" s="411"/>
      <c r="AP128" s="411"/>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0" t="s">
        <v>57</v>
      </c>
      <c r="Z129" s="881"/>
      <c r="AA129" s="882"/>
      <c r="AB129" s="384"/>
      <c r="AC129" s="384"/>
      <c r="AD129" s="384"/>
      <c r="AE129" s="385"/>
      <c r="AF129" s="368"/>
      <c r="AG129" s="368"/>
      <c r="AH129" s="368"/>
      <c r="AI129" s="385"/>
      <c r="AJ129" s="368"/>
      <c r="AK129" s="368"/>
      <c r="AL129" s="368"/>
      <c r="AM129" s="385"/>
      <c r="AN129" s="368"/>
      <c r="AO129" s="368"/>
      <c r="AP129" s="368"/>
      <c r="AQ129" s="387"/>
      <c r="AR129" s="388"/>
      <c r="AS129" s="388"/>
      <c r="AT129" s="389"/>
      <c r="AU129" s="368"/>
      <c r="AV129" s="368"/>
      <c r="AW129" s="368"/>
      <c r="AX129" s="369"/>
      <c r="AY129">
        <f>$AY$127</f>
        <v>0</v>
      </c>
    </row>
    <row r="130" spans="1:60" ht="23.25" hidden="1" customHeight="1" x14ac:dyDescent="0.15">
      <c r="A130" s="314"/>
      <c r="B130" s="316"/>
      <c r="C130" s="317"/>
      <c r="D130" s="317"/>
      <c r="E130" s="317"/>
      <c r="F130" s="318"/>
      <c r="G130" s="883"/>
      <c r="H130" s="379"/>
      <c r="I130" s="379"/>
      <c r="J130" s="379"/>
      <c r="K130" s="379"/>
      <c r="L130" s="379"/>
      <c r="M130" s="379"/>
      <c r="N130" s="379"/>
      <c r="O130" s="380"/>
      <c r="P130" s="451"/>
      <c r="Q130" s="451"/>
      <c r="R130" s="451"/>
      <c r="S130" s="451"/>
      <c r="T130" s="451"/>
      <c r="U130" s="451"/>
      <c r="V130" s="451"/>
      <c r="W130" s="451"/>
      <c r="X130" s="452"/>
      <c r="Y130" s="884" t="s">
        <v>50</v>
      </c>
      <c r="Z130" s="776"/>
      <c r="AA130" s="777"/>
      <c r="AB130" s="448"/>
      <c r="AC130" s="448"/>
      <c r="AD130" s="448"/>
      <c r="AE130" s="385"/>
      <c r="AF130" s="368"/>
      <c r="AG130" s="368"/>
      <c r="AH130" s="368"/>
      <c r="AI130" s="385"/>
      <c r="AJ130" s="368"/>
      <c r="AK130" s="368"/>
      <c r="AL130" s="368"/>
      <c r="AM130" s="385"/>
      <c r="AN130" s="368"/>
      <c r="AO130" s="368"/>
      <c r="AP130" s="368"/>
      <c r="AQ130" s="387"/>
      <c r="AR130" s="388"/>
      <c r="AS130" s="388"/>
      <c r="AT130" s="389"/>
      <c r="AU130" s="368"/>
      <c r="AV130" s="368"/>
      <c r="AW130" s="368"/>
      <c r="AX130" s="369"/>
      <c r="AY130">
        <f>$AY$127</f>
        <v>0</v>
      </c>
      <c r="AZ130" s="10"/>
      <c r="BA130" s="10"/>
      <c r="BB130" s="10"/>
      <c r="BC130" s="10"/>
    </row>
    <row r="131" spans="1:60" ht="23.25" hidden="1" customHeight="1" thickBot="1" x14ac:dyDescent="0.2">
      <c r="A131" s="315"/>
      <c r="B131" s="873"/>
      <c r="C131" s="874"/>
      <c r="D131" s="874"/>
      <c r="E131" s="874"/>
      <c r="F131" s="875"/>
      <c r="G131" s="141"/>
      <c r="H131" s="142"/>
      <c r="I131" s="142"/>
      <c r="J131" s="142"/>
      <c r="K131" s="142"/>
      <c r="L131" s="142"/>
      <c r="M131" s="142"/>
      <c r="N131" s="142"/>
      <c r="O131" s="143"/>
      <c r="P131" s="453"/>
      <c r="Q131" s="453"/>
      <c r="R131" s="453"/>
      <c r="S131" s="453"/>
      <c r="T131" s="453"/>
      <c r="U131" s="453"/>
      <c r="V131" s="453"/>
      <c r="W131" s="453"/>
      <c r="X131" s="454"/>
      <c r="Y131" s="884" t="s">
        <v>13</v>
      </c>
      <c r="Z131" s="776"/>
      <c r="AA131" s="777"/>
      <c r="AB131" s="885" t="s">
        <v>14</v>
      </c>
      <c r="AC131" s="885"/>
      <c r="AD131" s="885"/>
      <c r="AE131" s="563"/>
      <c r="AF131" s="564"/>
      <c r="AG131" s="564"/>
      <c r="AH131" s="564"/>
      <c r="AI131" s="563"/>
      <c r="AJ131" s="564"/>
      <c r="AK131" s="564"/>
      <c r="AL131" s="564"/>
      <c r="AM131" s="563"/>
      <c r="AN131" s="564"/>
      <c r="AO131" s="564"/>
      <c r="AP131" s="564"/>
      <c r="AQ131" s="387"/>
      <c r="AR131" s="388"/>
      <c r="AS131" s="388"/>
      <c r="AT131" s="389"/>
      <c r="AU131" s="368"/>
      <c r="AV131" s="368"/>
      <c r="AW131" s="368"/>
      <c r="AX131" s="369"/>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397" t="s">
        <v>11</v>
      </c>
      <c r="AC133" s="397"/>
      <c r="AD133" s="397"/>
      <c r="AE133" s="411" t="s">
        <v>417</v>
      </c>
      <c r="AF133" s="411"/>
      <c r="AG133" s="411"/>
      <c r="AH133" s="411"/>
      <c r="AI133" s="411" t="s">
        <v>569</v>
      </c>
      <c r="AJ133" s="411"/>
      <c r="AK133" s="411"/>
      <c r="AL133" s="411"/>
      <c r="AM133" s="411" t="s">
        <v>385</v>
      </c>
      <c r="AN133" s="411"/>
      <c r="AO133" s="411"/>
      <c r="AP133" s="411"/>
      <c r="AQ133" s="406" t="s">
        <v>416</v>
      </c>
      <c r="AR133" s="407"/>
      <c r="AS133" s="407"/>
      <c r="AT133" s="408"/>
      <c r="AU133" s="406" t="s">
        <v>594</v>
      </c>
      <c r="AV133" s="407"/>
      <c r="AW133" s="407"/>
      <c r="AX133" s="409"/>
      <c r="AY133">
        <f>COUNTA($G$134)</f>
        <v>0</v>
      </c>
    </row>
    <row r="134" spans="1:60" ht="23.25" hidden="1" customHeight="1" x14ac:dyDescent="0.15">
      <c r="A134" s="348"/>
      <c r="B134" s="317"/>
      <c r="C134" s="317"/>
      <c r="D134" s="317"/>
      <c r="E134" s="317"/>
      <c r="F134" s="318"/>
      <c r="G134" s="436"/>
      <c r="H134" s="426"/>
      <c r="I134" s="426"/>
      <c r="J134" s="426"/>
      <c r="K134" s="426"/>
      <c r="L134" s="426"/>
      <c r="M134" s="426"/>
      <c r="N134" s="426"/>
      <c r="O134" s="426"/>
      <c r="P134" s="429"/>
      <c r="Q134" s="358"/>
      <c r="R134" s="358"/>
      <c r="S134" s="358"/>
      <c r="T134" s="358"/>
      <c r="U134" s="358"/>
      <c r="V134" s="358"/>
      <c r="W134" s="358"/>
      <c r="X134" s="359"/>
      <c r="Y134" s="363" t="s">
        <v>51</v>
      </c>
      <c r="Z134" s="364"/>
      <c r="AA134" s="365"/>
      <c r="AB134" s="366"/>
      <c r="AC134" s="366"/>
      <c r="AD134" s="366"/>
      <c r="AE134" s="367"/>
      <c r="AF134" s="367"/>
      <c r="AG134" s="367"/>
      <c r="AH134" s="367"/>
      <c r="AI134" s="367"/>
      <c r="AJ134" s="367"/>
      <c r="AK134" s="367"/>
      <c r="AL134" s="367"/>
      <c r="AM134" s="367"/>
      <c r="AN134" s="367"/>
      <c r="AO134" s="367"/>
      <c r="AP134" s="367"/>
      <c r="AQ134" s="367"/>
      <c r="AR134" s="367"/>
      <c r="AS134" s="367"/>
      <c r="AT134" s="367"/>
      <c r="AU134" s="410"/>
      <c r="AV134" s="401"/>
      <c r="AW134" s="401"/>
      <c r="AX134" s="402"/>
      <c r="AY134">
        <f>$AY$133</f>
        <v>0</v>
      </c>
    </row>
    <row r="135" spans="1:60" ht="23.25" hidden="1" customHeight="1" x14ac:dyDescent="0.15">
      <c r="A135" s="349"/>
      <c r="B135" s="320"/>
      <c r="C135" s="320"/>
      <c r="D135" s="320"/>
      <c r="E135" s="320"/>
      <c r="F135" s="321"/>
      <c r="G135" s="427"/>
      <c r="H135" s="428"/>
      <c r="I135" s="428"/>
      <c r="J135" s="428"/>
      <c r="K135" s="428"/>
      <c r="L135" s="428"/>
      <c r="M135" s="428"/>
      <c r="N135" s="428"/>
      <c r="O135" s="428"/>
      <c r="P135" s="360"/>
      <c r="Q135" s="361"/>
      <c r="R135" s="361"/>
      <c r="S135" s="361"/>
      <c r="T135" s="361"/>
      <c r="U135" s="361"/>
      <c r="V135" s="361"/>
      <c r="W135" s="361"/>
      <c r="X135" s="362"/>
      <c r="Y135" s="403" t="s">
        <v>52</v>
      </c>
      <c r="Z135" s="404"/>
      <c r="AA135" s="405"/>
      <c r="AB135" s="366"/>
      <c r="AC135" s="366"/>
      <c r="AD135" s="366"/>
      <c r="AE135" s="367"/>
      <c r="AF135" s="367"/>
      <c r="AG135" s="367"/>
      <c r="AH135" s="367"/>
      <c r="AI135" s="367"/>
      <c r="AJ135" s="367"/>
      <c r="AK135" s="367"/>
      <c r="AL135" s="367"/>
      <c r="AM135" s="367"/>
      <c r="AN135" s="367"/>
      <c r="AO135" s="367"/>
      <c r="AP135" s="367"/>
      <c r="AQ135" s="367"/>
      <c r="AR135" s="367"/>
      <c r="AS135" s="367"/>
      <c r="AT135" s="367"/>
      <c r="AU135" s="410"/>
      <c r="AV135" s="401"/>
      <c r="AW135" s="401"/>
      <c r="AX135" s="402"/>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1" t="s">
        <v>417</v>
      </c>
      <c r="AF136" s="411"/>
      <c r="AG136" s="411"/>
      <c r="AH136" s="411"/>
      <c r="AI136" s="411" t="s">
        <v>569</v>
      </c>
      <c r="AJ136" s="411"/>
      <c r="AK136" s="411"/>
      <c r="AL136" s="411"/>
      <c r="AM136" s="411" t="s">
        <v>385</v>
      </c>
      <c r="AN136" s="411"/>
      <c r="AO136" s="411"/>
      <c r="AP136" s="411"/>
      <c r="AQ136" s="412" t="s">
        <v>595</v>
      </c>
      <c r="AR136" s="413"/>
      <c r="AS136" s="413"/>
      <c r="AT136" s="413"/>
      <c r="AU136" s="413"/>
      <c r="AV136" s="413"/>
      <c r="AW136" s="413"/>
      <c r="AX136" s="414"/>
      <c r="AY136">
        <f>IF(SUBSTITUTE(SUBSTITUTE($G$137,"／",""),"　","")="",0,1)</f>
        <v>0</v>
      </c>
    </row>
    <row r="137" spans="1:60" ht="23.25" hidden="1" customHeight="1" x14ac:dyDescent="0.15">
      <c r="A137" s="463"/>
      <c r="B137" s="322"/>
      <c r="C137" s="322"/>
      <c r="D137" s="322"/>
      <c r="E137" s="322"/>
      <c r="F137" s="464"/>
      <c r="G137" s="390" t="s">
        <v>584</v>
      </c>
      <c r="H137" s="391"/>
      <c r="I137" s="391"/>
      <c r="J137" s="391"/>
      <c r="K137" s="391"/>
      <c r="L137" s="391"/>
      <c r="M137" s="391"/>
      <c r="N137" s="391"/>
      <c r="O137" s="391"/>
      <c r="P137" s="391"/>
      <c r="Q137" s="391"/>
      <c r="R137" s="391"/>
      <c r="S137" s="391"/>
      <c r="T137" s="391"/>
      <c r="U137" s="391"/>
      <c r="V137" s="391"/>
      <c r="W137" s="391"/>
      <c r="X137" s="391"/>
      <c r="Y137" s="415" t="s">
        <v>582</v>
      </c>
      <c r="Z137" s="416"/>
      <c r="AA137" s="417"/>
      <c r="AB137" s="418"/>
      <c r="AC137" s="419"/>
      <c r="AD137" s="420"/>
      <c r="AE137" s="394"/>
      <c r="AF137" s="394"/>
      <c r="AG137" s="394"/>
      <c r="AH137" s="394"/>
      <c r="AI137" s="394"/>
      <c r="AJ137" s="394"/>
      <c r="AK137" s="394"/>
      <c r="AL137" s="394"/>
      <c r="AM137" s="394"/>
      <c r="AN137" s="394"/>
      <c r="AO137" s="394"/>
      <c r="AP137" s="394"/>
      <c r="AQ137" s="385"/>
      <c r="AR137" s="368"/>
      <c r="AS137" s="368"/>
      <c r="AT137" s="368"/>
      <c r="AU137" s="368"/>
      <c r="AV137" s="368"/>
      <c r="AW137" s="368"/>
      <c r="AX137" s="369"/>
      <c r="AY137">
        <f>$AY$136</f>
        <v>0</v>
      </c>
    </row>
    <row r="138" spans="1:60" ht="46.5" hidden="1" customHeight="1" x14ac:dyDescent="0.15">
      <c r="A138" s="465"/>
      <c r="B138" s="324"/>
      <c r="C138" s="324"/>
      <c r="D138" s="324"/>
      <c r="E138" s="324"/>
      <c r="F138" s="466"/>
      <c r="G138" s="392"/>
      <c r="H138" s="393"/>
      <c r="I138" s="393"/>
      <c r="J138" s="393"/>
      <c r="K138" s="393"/>
      <c r="L138" s="393"/>
      <c r="M138" s="393"/>
      <c r="N138" s="393"/>
      <c r="O138" s="393"/>
      <c r="P138" s="393"/>
      <c r="Q138" s="393"/>
      <c r="R138" s="393"/>
      <c r="S138" s="393"/>
      <c r="T138" s="393"/>
      <c r="U138" s="393"/>
      <c r="V138" s="393"/>
      <c r="W138" s="393"/>
      <c r="X138" s="393"/>
      <c r="Y138" s="381" t="s">
        <v>585</v>
      </c>
      <c r="Z138" s="395"/>
      <c r="AA138" s="396"/>
      <c r="AB138" s="421" t="s">
        <v>586</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30"/>
      <c r="AY138">
        <f>$AY$136</f>
        <v>0</v>
      </c>
    </row>
    <row r="139" spans="1:60" ht="18.75" hidden="1" customHeight="1" x14ac:dyDescent="0.15">
      <c r="A139" s="502" t="s">
        <v>236</v>
      </c>
      <c r="B139" s="503"/>
      <c r="C139" s="503"/>
      <c r="D139" s="503"/>
      <c r="E139" s="503"/>
      <c r="F139" s="504"/>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1" t="s">
        <v>417</v>
      </c>
      <c r="AF139" s="411"/>
      <c r="AG139" s="411"/>
      <c r="AH139" s="411"/>
      <c r="AI139" s="411" t="s">
        <v>569</v>
      </c>
      <c r="AJ139" s="411"/>
      <c r="AK139" s="411"/>
      <c r="AL139" s="411"/>
      <c r="AM139" s="411" t="s">
        <v>385</v>
      </c>
      <c r="AN139" s="411"/>
      <c r="AO139" s="411"/>
      <c r="AP139" s="411"/>
      <c r="AQ139" s="458" t="s">
        <v>174</v>
      </c>
      <c r="AR139" s="459"/>
      <c r="AS139" s="459"/>
      <c r="AT139" s="460"/>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398"/>
      <c r="AC140" s="487"/>
      <c r="AD140" s="488"/>
      <c r="AE140" s="411"/>
      <c r="AF140" s="411"/>
      <c r="AG140" s="411"/>
      <c r="AH140" s="411"/>
      <c r="AI140" s="411"/>
      <c r="AJ140" s="411"/>
      <c r="AK140" s="411"/>
      <c r="AL140" s="411"/>
      <c r="AM140" s="411"/>
      <c r="AN140" s="411"/>
      <c r="AO140" s="411"/>
      <c r="AP140" s="411"/>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0"/>
      <c r="H141" s="371"/>
      <c r="I141" s="371"/>
      <c r="J141" s="371"/>
      <c r="K141" s="371"/>
      <c r="L141" s="371"/>
      <c r="M141" s="371"/>
      <c r="N141" s="371"/>
      <c r="O141" s="372"/>
      <c r="P141" s="139"/>
      <c r="Q141" s="139"/>
      <c r="R141" s="139"/>
      <c r="S141" s="139"/>
      <c r="T141" s="139"/>
      <c r="U141" s="139"/>
      <c r="V141" s="139"/>
      <c r="W141" s="139"/>
      <c r="X141" s="140"/>
      <c r="Y141" s="381" t="s">
        <v>12</v>
      </c>
      <c r="Z141" s="382"/>
      <c r="AA141" s="383"/>
      <c r="AB141" s="384"/>
      <c r="AC141" s="384"/>
      <c r="AD141" s="384"/>
      <c r="AE141" s="385"/>
      <c r="AF141" s="368"/>
      <c r="AG141" s="368"/>
      <c r="AH141" s="368"/>
      <c r="AI141" s="385"/>
      <c r="AJ141" s="368"/>
      <c r="AK141" s="368"/>
      <c r="AL141" s="368"/>
      <c r="AM141" s="385"/>
      <c r="AN141" s="368"/>
      <c r="AO141" s="368"/>
      <c r="AP141" s="368"/>
      <c r="AQ141" s="387"/>
      <c r="AR141" s="388"/>
      <c r="AS141" s="388"/>
      <c r="AT141" s="389"/>
      <c r="AU141" s="368"/>
      <c r="AV141" s="368"/>
      <c r="AW141" s="368"/>
      <c r="AX141" s="369"/>
      <c r="AY141">
        <f t="shared" si="5"/>
        <v>0</v>
      </c>
    </row>
    <row r="142" spans="1:60" ht="23.25" hidden="1" customHeight="1" x14ac:dyDescent="0.15">
      <c r="A142" s="509"/>
      <c r="B142" s="510"/>
      <c r="C142" s="510"/>
      <c r="D142" s="510"/>
      <c r="E142" s="510"/>
      <c r="F142" s="511"/>
      <c r="G142" s="373"/>
      <c r="H142" s="374"/>
      <c r="I142" s="374"/>
      <c r="J142" s="374"/>
      <c r="K142" s="374"/>
      <c r="L142" s="374"/>
      <c r="M142" s="374"/>
      <c r="N142" s="374"/>
      <c r="O142" s="375"/>
      <c r="P142" s="379"/>
      <c r="Q142" s="379"/>
      <c r="R142" s="379"/>
      <c r="S142" s="379"/>
      <c r="T142" s="379"/>
      <c r="U142" s="379"/>
      <c r="V142" s="379"/>
      <c r="W142" s="379"/>
      <c r="X142" s="380"/>
      <c r="Y142" s="222" t="s">
        <v>50</v>
      </c>
      <c r="Z142" s="223"/>
      <c r="AA142" s="252"/>
      <c r="AB142" s="448"/>
      <c r="AC142" s="448"/>
      <c r="AD142" s="448"/>
      <c r="AE142" s="385"/>
      <c r="AF142" s="368"/>
      <c r="AG142" s="368"/>
      <c r="AH142" s="368"/>
      <c r="AI142" s="385"/>
      <c r="AJ142" s="368"/>
      <c r="AK142" s="368"/>
      <c r="AL142" s="368"/>
      <c r="AM142" s="385"/>
      <c r="AN142" s="368"/>
      <c r="AO142" s="368"/>
      <c r="AP142" s="368"/>
      <c r="AQ142" s="387"/>
      <c r="AR142" s="388"/>
      <c r="AS142" s="388"/>
      <c r="AT142" s="389"/>
      <c r="AU142" s="368"/>
      <c r="AV142" s="368"/>
      <c r="AW142" s="368"/>
      <c r="AX142" s="369"/>
      <c r="AY142">
        <f t="shared" si="5"/>
        <v>0</v>
      </c>
    </row>
    <row r="143" spans="1:60" ht="23.25" hidden="1" customHeight="1" x14ac:dyDescent="0.15">
      <c r="A143" s="508"/>
      <c r="B143" s="506"/>
      <c r="C143" s="506"/>
      <c r="D143" s="506"/>
      <c r="E143" s="506"/>
      <c r="F143" s="507"/>
      <c r="G143" s="376"/>
      <c r="H143" s="377"/>
      <c r="I143" s="377"/>
      <c r="J143" s="377"/>
      <c r="K143" s="377"/>
      <c r="L143" s="377"/>
      <c r="M143" s="377"/>
      <c r="N143" s="377"/>
      <c r="O143" s="378"/>
      <c r="P143" s="142"/>
      <c r="Q143" s="142"/>
      <c r="R143" s="142"/>
      <c r="S143" s="142"/>
      <c r="T143" s="142"/>
      <c r="U143" s="142"/>
      <c r="V143" s="142"/>
      <c r="W143" s="142"/>
      <c r="X143" s="143"/>
      <c r="Y143" s="222" t="s">
        <v>13</v>
      </c>
      <c r="Z143" s="223"/>
      <c r="AA143" s="252"/>
      <c r="AB143" s="386" t="s">
        <v>14</v>
      </c>
      <c r="AC143" s="386"/>
      <c r="AD143" s="386"/>
      <c r="AE143" s="385"/>
      <c r="AF143" s="368"/>
      <c r="AG143" s="368"/>
      <c r="AH143" s="368"/>
      <c r="AI143" s="385"/>
      <c r="AJ143" s="368"/>
      <c r="AK143" s="368"/>
      <c r="AL143" s="368"/>
      <c r="AM143" s="385"/>
      <c r="AN143" s="368"/>
      <c r="AO143" s="368"/>
      <c r="AP143" s="368"/>
      <c r="AQ143" s="387"/>
      <c r="AR143" s="388"/>
      <c r="AS143" s="388"/>
      <c r="AT143" s="389"/>
      <c r="AU143" s="368"/>
      <c r="AV143" s="368"/>
      <c r="AW143" s="368"/>
      <c r="AX143" s="369"/>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130"/>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76" t="s">
        <v>11</v>
      </c>
      <c r="AC151" s="877"/>
      <c r="AD151" s="878"/>
      <c r="AE151" s="411" t="s">
        <v>417</v>
      </c>
      <c r="AF151" s="411"/>
      <c r="AG151" s="411"/>
      <c r="AH151" s="411"/>
      <c r="AI151" s="411" t="s">
        <v>569</v>
      </c>
      <c r="AJ151" s="411"/>
      <c r="AK151" s="411"/>
      <c r="AL151" s="411"/>
      <c r="AM151" s="411" t="s">
        <v>385</v>
      </c>
      <c r="AN151" s="411"/>
      <c r="AO151" s="411"/>
      <c r="AP151" s="411"/>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398"/>
      <c r="AC152" s="487"/>
      <c r="AD152" s="488"/>
      <c r="AE152" s="411"/>
      <c r="AF152" s="411"/>
      <c r="AG152" s="411"/>
      <c r="AH152" s="411"/>
      <c r="AI152" s="411"/>
      <c r="AJ152" s="411"/>
      <c r="AK152" s="411"/>
      <c r="AL152" s="411"/>
      <c r="AM152" s="411"/>
      <c r="AN152" s="411"/>
      <c r="AO152" s="411"/>
      <c r="AP152" s="411"/>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0" t="s">
        <v>57</v>
      </c>
      <c r="Z153" s="881"/>
      <c r="AA153" s="882"/>
      <c r="AB153" s="384"/>
      <c r="AC153" s="384"/>
      <c r="AD153" s="384"/>
      <c r="AE153" s="385"/>
      <c r="AF153" s="368"/>
      <c r="AG153" s="368"/>
      <c r="AH153" s="368"/>
      <c r="AI153" s="385"/>
      <c r="AJ153" s="368"/>
      <c r="AK153" s="368"/>
      <c r="AL153" s="368"/>
      <c r="AM153" s="385"/>
      <c r="AN153" s="368"/>
      <c r="AO153" s="368"/>
      <c r="AP153" s="368"/>
      <c r="AQ153" s="387"/>
      <c r="AR153" s="388"/>
      <c r="AS153" s="388"/>
      <c r="AT153" s="389"/>
      <c r="AU153" s="368"/>
      <c r="AV153" s="368"/>
      <c r="AW153" s="368"/>
      <c r="AX153" s="369"/>
      <c r="AY153">
        <f t="shared" si="6"/>
        <v>0</v>
      </c>
    </row>
    <row r="154" spans="1:60" ht="23.25" hidden="1" customHeight="1" x14ac:dyDescent="0.15">
      <c r="A154" s="314"/>
      <c r="B154" s="316"/>
      <c r="C154" s="317"/>
      <c r="D154" s="317"/>
      <c r="E154" s="317"/>
      <c r="F154" s="318"/>
      <c r="G154" s="883"/>
      <c r="H154" s="379"/>
      <c r="I154" s="379"/>
      <c r="J154" s="379"/>
      <c r="K154" s="379"/>
      <c r="L154" s="379"/>
      <c r="M154" s="379"/>
      <c r="N154" s="379"/>
      <c r="O154" s="380"/>
      <c r="P154" s="451"/>
      <c r="Q154" s="451"/>
      <c r="R154" s="451"/>
      <c r="S154" s="451"/>
      <c r="T154" s="451"/>
      <c r="U154" s="451"/>
      <c r="V154" s="451"/>
      <c r="W154" s="451"/>
      <c r="X154" s="452"/>
      <c r="Y154" s="884" t="s">
        <v>50</v>
      </c>
      <c r="Z154" s="776"/>
      <c r="AA154" s="777"/>
      <c r="AB154" s="448"/>
      <c r="AC154" s="448"/>
      <c r="AD154" s="448"/>
      <c r="AE154" s="385"/>
      <c r="AF154" s="368"/>
      <c r="AG154" s="368"/>
      <c r="AH154" s="368"/>
      <c r="AI154" s="385"/>
      <c r="AJ154" s="368"/>
      <c r="AK154" s="368"/>
      <c r="AL154" s="368"/>
      <c r="AM154" s="385"/>
      <c r="AN154" s="368"/>
      <c r="AO154" s="368"/>
      <c r="AP154" s="368"/>
      <c r="AQ154" s="387"/>
      <c r="AR154" s="388"/>
      <c r="AS154" s="388"/>
      <c r="AT154" s="389"/>
      <c r="AU154" s="368"/>
      <c r="AV154" s="368"/>
      <c r="AW154" s="368"/>
      <c r="AX154" s="369"/>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84" t="s">
        <v>13</v>
      </c>
      <c r="Z155" s="776"/>
      <c r="AA155" s="777"/>
      <c r="AB155" s="885" t="s">
        <v>14</v>
      </c>
      <c r="AC155" s="885"/>
      <c r="AD155" s="885"/>
      <c r="AE155" s="563"/>
      <c r="AF155" s="564"/>
      <c r="AG155" s="564"/>
      <c r="AH155" s="564"/>
      <c r="AI155" s="563"/>
      <c r="AJ155" s="564"/>
      <c r="AK155" s="564"/>
      <c r="AL155" s="564"/>
      <c r="AM155" s="563"/>
      <c r="AN155" s="564"/>
      <c r="AO155" s="564"/>
      <c r="AP155" s="564"/>
      <c r="AQ155" s="387"/>
      <c r="AR155" s="388"/>
      <c r="AS155" s="388"/>
      <c r="AT155" s="389"/>
      <c r="AU155" s="368"/>
      <c r="AV155" s="368"/>
      <c r="AW155" s="368"/>
      <c r="AX155" s="369"/>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76" t="s">
        <v>11</v>
      </c>
      <c r="AC156" s="877"/>
      <c r="AD156" s="878"/>
      <c r="AE156" s="411" t="s">
        <v>417</v>
      </c>
      <c r="AF156" s="411"/>
      <c r="AG156" s="411"/>
      <c r="AH156" s="411"/>
      <c r="AI156" s="411" t="s">
        <v>569</v>
      </c>
      <c r="AJ156" s="411"/>
      <c r="AK156" s="411"/>
      <c r="AL156" s="411"/>
      <c r="AM156" s="411" t="s">
        <v>385</v>
      </c>
      <c r="AN156" s="411"/>
      <c r="AO156" s="411"/>
      <c r="AP156" s="411"/>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398"/>
      <c r="AC157" s="487"/>
      <c r="AD157" s="488"/>
      <c r="AE157" s="411"/>
      <c r="AF157" s="411"/>
      <c r="AG157" s="411"/>
      <c r="AH157" s="411"/>
      <c r="AI157" s="411"/>
      <c r="AJ157" s="411"/>
      <c r="AK157" s="411"/>
      <c r="AL157" s="411"/>
      <c r="AM157" s="411"/>
      <c r="AN157" s="411"/>
      <c r="AO157" s="411"/>
      <c r="AP157" s="411"/>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0" t="s">
        <v>57</v>
      </c>
      <c r="Z158" s="881"/>
      <c r="AA158" s="882"/>
      <c r="AB158" s="384"/>
      <c r="AC158" s="384"/>
      <c r="AD158" s="384"/>
      <c r="AE158" s="385"/>
      <c r="AF158" s="368"/>
      <c r="AG158" s="368"/>
      <c r="AH158" s="368"/>
      <c r="AI158" s="385"/>
      <c r="AJ158" s="368"/>
      <c r="AK158" s="368"/>
      <c r="AL158" s="368"/>
      <c r="AM158" s="385"/>
      <c r="AN158" s="368"/>
      <c r="AO158" s="368"/>
      <c r="AP158" s="368"/>
      <c r="AQ158" s="387"/>
      <c r="AR158" s="388"/>
      <c r="AS158" s="388"/>
      <c r="AT158" s="389"/>
      <c r="AU158" s="368"/>
      <c r="AV158" s="368"/>
      <c r="AW158" s="368"/>
      <c r="AX158" s="369"/>
      <c r="AY158">
        <f>$AY$156</f>
        <v>0</v>
      </c>
    </row>
    <row r="159" spans="1:60" ht="23.25" hidden="1" customHeight="1" x14ac:dyDescent="0.15">
      <c r="A159" s="314"/>
      <c r="B159" s="316"/>
      <c r="C159" s="317"/>
      <c r="D159" s="317"/>
      <c r="E159" s="317"/>
      <c r="F159" s="318"/>
      <c r="G159" s="883"/>
      <c r="H159" s="379"/>
      <c r="I159" s="379"/>
      <c r="J159" s="379"/>
      <c r="K159" s="379"/>
      <c r="L159" s="379"/>
      <c r="M159" s="379"/>
      <c r="N159" s="379"/>
      <c r="O159" s="380"/>
      <c r="P159" s="451"/>
      <c r="Q159" s="451"/>
      <c r="R159" s="451"/>
      <c r="S159" s="451"/>
      <c r="T159" s="451"/>
      <c r="U159" s="451"/>
      <c r="V159" s="451"/>
      <c r="W159" s="451"/>
      <c r="X159" s="452"/>
      <c r="Y159" s="884" t="s">
        <v>50</v>
      </c>
      <c r="Z159" s="776"/>
      <c r="AA159" s="777"/>
      <c r="AB159" s="448"/>
      <c r="AC159" s="448"/>
      <c r="AD159" s="448"/>
      <c r="AE159" s="385"/>
      <c r="AF159" s="368"/>
      <c r="AG159" s="368"/>
      <c r="AH159" s="368"/>
      <c r="AI159" s="385"/>
      <c r="AJ159" s="368"/>
      <c r="AK159" s="368"/>
      <c r="AL159" s="368"/>
      <c r="AM159" s="385"/>
      <c r="AN159" s="368"/>
      <c r="AO159" s="368"/>
      <c r="AP159" s="368"/>
      <c r="AQ159" s="387"/>
      <c r="AR159" s="388"/>
      <c r="AS159" s="388"/>
      <c r="AT159" s="389"/>
      <c r="AU159" s="368"/>
      <c r="AV159" s="368"/>
      <c r="AW159" s="368"/>
      <c r="AX159" s="369"/>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84" t="s">
        <v>13</v>
      </c>
      <c r="Z160" s="776"/>
      <c r="AA160" s="777"/>
      <c r="AB160" s="885" t="s">
        <v>14</v>
      </c>
      <c r="AC160" s="885"/>
      <c r="AD160" s="885"/>
      <c r="AE160" s="563"/>
      <c r="AF160" s="564"/>
      <c r="AG160" s="564"/>
      <c r="AH160" s="564"/>
      <c r="AI160" s="563"/>
      <c r="AJ160" s="564"/>
      <c r="AK160" s="564"/>
      <c r="AL160" s="564"/>
      <c r="AM160" s="563"/>
      <c r="AN160" s="564"/>
      <c r="AO160" s="564"/>
      <c r="AP160" s="564"/>
      <c r="AQ160" s="387"/>
      <c r="AR160" s="388"/>
      <c r="AS160" s="388"/>
      <c r="AT160" s="389"/>
      <c r="AU160" s="368"/>
      <c r="AV160" s="368"/>
      <c r="AW160" s="368"/>
      <c r="AX160" s="369"/>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76" t="s">
        <v>11</v>
      </c>
      <c r="AC161" s="877"/>
      <c r="AD161" s="878"/>
      <c r="AE161" s="411" t="s">
        <v>417</v>
      </c>
      <c r="AF161" s="411"/>
      <c r="AG161" s="411"/>
      <c r="AH161" s="411"/>
      <c r="AI161" s="411" t="s">
        <v>569</v>
      </c>
      <c r="AJ161" s="411"/>
      <c r="AK161" s="411"/>
      <c r="AL161" s="411"/>
      <c r="AM161" s="411" t="s">
        <v>385</v>
      </c>
      <c r="AN161" s="411"/>
      <c r="AO161" s="411"/>
      <c r="AP161" s="411"/>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398"/>
      <c r="AC162" s="487"/>
      <c r="AD162" s="488"/>
      <c r="AE162" s="411"/>
      <c r="AF162" s="411"/>
      <c r="AG162" s="411"/>
      <c r="AH162" s="411"/>
      <c r="AI162" s="411"/>
      <c r="AJ162" s="411"/>
      <c r="AK162" s="411"/>
      <c r="AL162" s="411"/>
      <c r="AM162" s="411"/>
      <c r="AN162" s="411"/>
      <c r="AO162" s="411"/>
      <c r="AP162" s="411"/>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0" t="s">
        <v>57</v>
      </c>
      <c r="Z163" s="881"/>
      <c r="AA163" s="882"/>
      <c r="AB163" s="384"/>
      <c r="AC163" s="384"/>
      <c r="AD163" s="384"/>
      <c r="AE163" s="385"/>
      <c r="AF163" s="368"/>
      <c r="AG163" s="368"/>
      <c r="AH163" s="368"/>
      <c r="AI163" s="385"/>
      <c r="AJ163" s="368"/>
      <c r="AK163" s="368"/>
      <c r="AL163" s="368"/>
      <c r="AM163" s="385"/>
      <c r="AN163" s="368"/>
      <c r="AO163" s="368"/>
      <c r="AP163" s="368"/>
      <c r="AQ163" s="387"/>
      <c r="AR163" s="388"/>
      <c r="AS163" s="388"/>
      <c r="AT163" s="389"/>
      <c r="AU163" s="368"/>
      <c r="AV163" s="368"/>
      <c r="AW163" s="368"/>
      <c r="AX163" s="369"/>
      <c r="AY163">
        <f>$AY$161</f>
        <v>0</v>
      </c>
    </row>
    <row r="164" spans="1:60" ht="23.25" hidden="1" customHeight="1" x14ac:dyDescent="0.15">
      <c r="A164" s="314"/>
      <c r="B164" s="316"/>
      <c r="C164" s="317"/>
      <c r="D164" s="317"/>
      <c r="E164" s="317"/>
      <c r="F164" s="318"/>
      <c r="G164" s="883"/>
      <c r="H164" s="379"/>
      <c r="I164" s="379"/>
      <c r="J164" s="379"/>
      <c r="K164" s="379"/>
      <c r="L164" s="379"/>
      <c r="M164" s="379"/>
      <c r="N164" s="379"/>
      <c r="O164" s="380"/>
      <c r="P164" s="451"/>
      <c r="Q164" s="451"/>
      <c r="R164" s="451"/>
      <c r="S164" s="451"/>
      <c r="T164" s="451"/>
      <c r="U164" s="451"/>
      <c r="V164" s="451"/>
      <c r="W164" s="451"/>
      <c r="X164" s="452"/>
      <c r="Y164" s="884" t="s">
        <v>50</v>
      </c>
      <c r="Z164" s="776"/>
      <c r="AA164" s="777"/>
      <c r="AB164" s="448"/>
      <c r="AC164" s="448"/>
      <c r="AD164" s="448"/>
      <c r="AE164" s="385"/>
      <c r="AF164" s="368"/>
      <c r="AG164" s="368"/>
      <c r="AH164" s="368"/>
      <c r="AI164" s="385"/>
      <c r="AJ164" s="368"/>
      <c r="AK164" s="368"/>
      <c r="AL164" s="368"/>
      <c r="AM164" s="385"/>
      <c r="AN164" s="368"/>
      <c r="AO164" s="368"/>
      <c r="AP164" s="368"/>
      <c r="AQ164" s="387"/>
      <c r="AR164" s="388"/>
      <c r="AS164" s="388"/>
      <c r="AT164" s="389"/>
      <c r="AU164" s="368"/>
      <c r="AV164" s="368"/>
      <c r="AW164" s="368"/>
      <c r="AX164" s="369"/>
      <c r="AY164">
        <f>$AY$161</f>
        <v>0</v>
      </c>
      <c r="AZ164" s="10"/>
      <c r="BA164" s="10"/>
      <c r="BB164" s="10"/>
      <c r="BC164" s="10"/>
    </row>
    <row r="165" spans="1:60" ht="23.25" hidden="1" customHeight="1" thickBot="1" x14ac:dyDescent="0.2">
      <c r="A165" s="315"/>
      <c r="B165" s="873"/>
      <c r="C165" s="874"/>
      <c r="D165" s="874"/>
      <c r="E165" s="874"/>
      <c r="F165" s="875"/>
      <c r="G165" s="886"/>
      <c r="H165" s="887"/>
      <c r="I165" s="887"/>
      <c r="J165" s="887"/>
      <c r="K165" s="887"/>
      <c r="L165" s="887"/>
      <c r="M165" s="887"/>
      <c r="N165" s="887"/>
      <c r="O165" s="888"/>
      <c r="P165" s="889"/>
      <c r="Q165" s="889"/>
      <c r="R165" s="889"/>
      <c r="S165" s="889"/>
      <c r="T165" s="889"/>
      <c r="U165" s="889"/>
      <c r="V165" s="889"/>
      <c r="W165" s="889"/>
      <c r="X165" s="890"/>
      <c r="Y165" s="891" t="s">
        <v>13</v>
      </c>
      <c r="Z165" s="892"/>
      <c r="AA165" s="893"/>
      <c r="AB165" s="894" t="s">
        <v>14</v>
      </c>
      <c r="AC165" s="894"/>
      <c r="AD165" s="894"/>
      <c r="AE165" s="895"/>
      <c r="AF165" s="896"/>
      <c r="AG165" s="896"/>
      <c r="AH165" s="896"/>
      <c r="AI165" s="895"/>
      <c r="AJ165" s="896"/>
      <c r="AK165" s="896"/>
      <c r="AL165" s="896"/>
      <c r="AM165" s="895"/>
      <c r="AN165" s="896"/>
      <c r="AO165" s="896"/>
      <c r="AP165" s="896"/>
      <c r="AQ165" s="897"/>
      <c r="AR165" s="898"/>
      <c r="AS165" s="898"/>
      <c r="AT165" s="899"/>
      <c r="AU165" s="896"/>
      <c r="AV165" s="896"/>
      <c r="AW165" s="896"/>
      <c r="AX165" s="90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397" t="s">
        <v>11</v>
      </c>
      <c r="AC167" s="397"/>
      <c r="AD167" s="397"/>
      <c r="AE167" s="411" t="s">
        <v>417</v>
      </c>
      <c r="AF167" s="411"/>
      <c r="AG167" s="411"/>
      <c r="AH167" s="411"/>
      <c r="AI167" s="411" t="s">
        <v>569</v>
      </c>
      <c r="AJ167" s="411"/>
      <c r="AK167" s="411"/>
      <c r="AL167" s="411"/>
      <c r="AM167" s="411" t="s">
        <v>385</v>
      </c>
      <c r="AN167" s="411"/>
      <c r="AO167" s="411"/>
      <c r="AP167" s="411"/>
      <c r="AQ167" s="406" t="s">
        <v>416</v>
      </c>
      <c r="AR167" s="407"/>
      <c r="AS167" s="407"/>
      <c r="AT167" s="408"/>
      <c r="AU167" s="406" t="s">
        <v>594</v>
      </c>
      <c r="AV167" s="407"/>
      <c r="AW167" s="407"/>
      <c r="AX167" s="409"/>
      <c r="AY167">
        <f>COUNTA($G$168)</f>
        <v>0</v>
      </c>
    </row>
    <row r="168" spans="1:60" ht="23.25" hidden="1" customHeight="1" x14ac:dyDescent="0.15">
      <c r="A168" s="348"/>
      <c r="B168" s="317"/>
      <c r="C168" s="317"/>
      <c r="D168" s="317"/>
      <c r="E168" s="317"/>
      <c r="F168" s="318"/>
      <c r="G168" s="436"/>
      <c r="H168" s="426"/>
      <c r="I168" s="426"/>
      <c r="J168" s="426"/>
      <c r="K168" s="426"/>
      <c r="L168" s="426"/>
      <c r="M168" s="426"/>
      <c r="N168" s="426"/>
      <c r="O168" s="426"/>
      <c r="P168" s="429"/>
      <c r="Q168" s="358"/>
      <c r="R168" s="358"/>
      <c r="S168" s="358"/>
      <c r="T168" s="358"/>
      <c r="U168" s="358"/>
      <c r="V168" s="358"/>
      <c r="W168" s="358"/>
      <c r="X168" s="359"/>
      <c r="Y168" s="363" t="s">
        <v>51</v>
      </c>
      <c r="Z168" s="364"/>
      <c r="AA168" s="365"/>
      <c r="AB168" s="366"/>
      <c r="AC168" s="366"/>
      <c r="AD168" s="366"/>
      <c r="AE168" s="367"/>
      <c r="AF168" s="367"/>
      <c r="AG168" s="367"/>
      <c r="AH168" s="367"/>
      <c r="AI168" s="367"/>
      <c r="AJ168" s="367"/>
      <c r="AK168" s="367"/>
      <c r="AL168" s="367"/>
      <c r="AM168" s="367"/>
      <c r="AN168" s="367"/>
      <c r="AO168" s="367"/>
      <c r="AP168" s="367"/>
      <c r="AQ168" s="367"/>
      <c r="AR168" s="367"/>
      <c r="AS168" s="367"/>
      <c r="AT168" s="367"/>
      <c r="AU168" s="410"/>
      <c r="AV168" s="401"/>
      <c r="AW168" s="401"/>
      <c r="AX168" s="402"/>
      <c r="AY168">
        <f>$AY$167</f>
        <v>0</v>
      </c>
    </row>
    <row r="169" spans="1:60" ht="23.25" hidden="1" customHeight="1" x14ac:dyDescent="0.15">
      <c r="A169" s="349"/>
      <c r="B169" s="320"/>
      <c r="C169" s="320"/>
      <c r="D169" s="320"/>
      <c r="E169" s="320"/>
      <c r="F169" s="321"/>
      <c r="G169" s="427"/>
      <c r="H169" s="428"/>
      <c r="I169" s="428"/>
      <c r="J169" s="428"/>
      <c r="K169" s="428"/>
      <c r="L169" s="428"/>
      <c r="M169" s="428"/>
      <c r="N169" s="428"/>
      <c r="O169" s="428"/>
      <c r="P169" s="360"/>
      <c r="Q169" s="361"/>
      <c r="R169" s="361"/>
      <c r="S169" s="361"/>
      <c r="T169" s="361"/>
      <c r="U169" s="361"/>
      <c r="V169" s="361"/>
      <c r="W169" s="361"/>
      <c r="X169" s="362"/>
      <c r="Y169" s="403" t="s">
        <v>52</v>
      </c>
      <c r="Z169" s="404"/>
      <c r="AA169" s="405"/>
      <c r="AB169" s="366"/>
      <c r="AC169" s="366"/>
      <c r="AD169" s="366"/>
      <c r="AE169" s="367"/>
      <c r="AF169" s="367"/>
      <c r="AG169" s="367"/>
      <c r="AH169" s="367"/>
      <c r="AI169" s="367"/>
      <c r="AJ169" s="367"/>
      <c r="AK169" s="367"/>
      <c r="AL169" s="367"/>
      <c r="AM169" s="367"/>
      <c r="AN169" s="367"/>
      <c r="AO169" s="367"/>
      <c r="AP169" s="367"/>
      <c r="AQ169" s="367"/>
      <c r="AR169" s="367"/>
      <c r="AS169" s="367"/>
      <c r="AT169" s="367"/>
      <c r="AU169" s="410"/>
      <c r="AV169" s="401"/>
      <c r="AW169" s="401"/>
      <c r="AX169" s="402"/>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1" t="s">
        <v>417</v>
      </c>
      <c r="AF170" s="411"/>
      <c r="AG170" s="411"/>
      <c r="AH170" s="411"/>
      <c r="AI170" s="411" t="s">
        <v>569</v>
      </c>
      <c r="AJ170" s="411"/>
      <c r="AK170" s="411"/>
      <c r="AL170" s="411"/>
      <c r="AM170" s="411" t="s">
        <v>385</v>
      </c>
      <c r="AN170" s="411"/>
      <c r="AO170" s="411"/>
      <c r="AP170" s="411"/>
      <c r="AQ170" s="412" t="s">
        <v>595</v>
      </c>
      <c r="AR170" s="413"/>
      <c r="AS170" s="413"/>
      <c r="AT170" s="413"/>
      <c r="AU170" s="413"/>
      <c r="AV170" s="413"/>
      <c r="AW170" s="413"/>
      <c r="AX170" s="414"/>
      <c r="AY170">
        <f>IF(SUBSTITUTE(SUBSTITUTE($G$171,"／",""),"　","")="",0,1)</f>
        <v>0</v>
      </c>
    </row>
    <row r="171" spans="1:60" ht="23.25" hidden="1" customHeight="1" x14ac:dyDescent="0.15">
      <c r="A171" s="463"/>
      <c r="B171" s="322"/>
      <c r="C171" s="322"/>
      <c r="D171" s="322"/>
      <c r="E171" s="322"/>
      <c r="F171" s="464"/>
      <c r="G171" s="390" t="s">
        <v>584</v>
      </c>
      <c r="H171" s="391"/>
      <c r="I171" s="391"/>
      <c r="J171" s="391"/>
      <c r="K171" s="391"/>
      <c r="L171" s="391"/>
      <c r="M171" s="391"/>
      <c r="N171" s="391"/>
      <c r="O171" s="391"/>
      <c r="P171" s="391"/>
      <c r="Q171" s="391"/>
      <c r="R171" s="391"/>
      <c r="S171" s="391"/>
      <c r="T171" s="391"/>
      <c r="U171" s="391"/>
      <c r="V171" s="391"/>
      <c r="W171" s="391"/>
      <c r="X171" s="391"/>
      <c r="Y171" s="415" t="s">
        <v>582</v>
      </c>
      <c r="Z171" s="416"/>
      <c r="AA171" s="417"/>
      <c r="AB171" s="418"/>
      <c r="AC171" s="419"/>
      <c r="AD171" s="420"/>
      <c r="AE171" s="394"/>
      <c r="AF171" s="394"/>
      <c r="AG171" s="394"/>
      <c r="AH171" s="394"/>
      <c r="AI171" s="394"/>
      <c r="AJ171" s="394"/>
      <c r="AK171" s="394"/>
      <c r="AL171" s="394"/>
      <c r="AM171" s="394"/>
      <c r="AN171" s="394"/>
      <c r="AO171" s="394"/>
      <c r="AP171" s="394"/>
      <c r="AQ171" s="385"/>
      <c r="AR171" s="368"/>
      <c r="AS171" s="368"/>
      <c r="AT171" s="368"/>
      <c r="AU171" s="368"/>
      <c r="AV171" s="368"/>
      <c r="AW171" s="368"/>
      <c r="AX171" s="369"/>
      <c r="AY171">
        <f>$AY$170</f>
        <v>0</v>
      </c>
    </row>
    <row r="172" spans="1:60" ht="46.5" hidden="1" customHeight="1" x14ac:dyDescent="0.15">
      <c r="A172" s="465"/>
      <c r="B172" s="324"/>
      <c r="C172" s="324"/>
      <c r="D172" s="324"/>
      <c r="E172" s="324"/>
      <c r="F172" s="466"/>
      <c r="G172" s="392"/>
      <c r="H172" s="393"/>
      <c r="I172" s="393"/>
      <c r="J172" s="393"/>
      <c r="K172" s="393"/>
      <c r="L172" s="393"/>
      <c r="M172" s="393"/>
      <c r="N172" s="393"/>
      <c r="O172" s="393"/>
      <c r="P172" s="393"/>
      <c r="Q172" s="393"/>
      <c r="R172" s="393"/>
      <c r="S172" s="393"/>
      <c r="T172" s="393"/>
      <c r="U172" s="393"/>
      <c r="V172" s="393"/>
      <c r="W172" s="393"/>
      <c r="X172" s="393"/>
      <c r="Y172" s="381" t="s">
        <v>585</v>
      </c>
      <c r="Z172" s="395"/>
      <c r="AA172" s="396"/>
      <c r="AB172" s="421" t="s">
        <v>586</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30"/>
      <c r="AY172">
        <f>$AY$170</f>
        <v>0</v>
      </c>
    </row>
    <row r="173" spans="1:60" ht="18.75" hidden="1" customHeight="1" x14ac:dyDescent="0.15">
      <c r="A173" s="502" t="s">
        <v>236</v>
      </c>
      <c r="B173" s="503"/>
      <c r="C173" s="503"/>
      <c r="D173" s="503"/>
      <c r="E173" s="503"/>
      <c r="F173" s="504"/>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1" t="s">
        <v>417</v>
      </c>
      <c r="AF173" s="411"/>
      <c r="AG173" s="411"/>
      <c r="AH173" s="411"/>
      <c r="AI173" s="411" t="s">
        <v>569</v>
      </c>
      <c r="AJ173" s="411"/>
      <c r="AK173" s="411"/>
      <c r="AL173" s="411"/>
      <c r="AM173" s="411" t="s">
        <v>385</v>
      </c>
      <c r="AN173" s="411"/>
      <c r="AO173" s="411"/>
      <c r="AP173" s="411"/>
      <c r="AQ173" s="458" t="s">
        <v>174</v>
      </c>
      <c r="AR173" s="459"/>
      <c r="AS173" s="459"/>
      <c r="AT173" s="460"/>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398"/>
      <c r="AC174" s="487"/>
      <c r="AD174" s="488"/>
      <c r="AE174" s="411"/>
      <c r="AF174" s="411"/>
      <c r="AG174" s="411"/>
      <c r="AH174" s="411"/>
      <c r="AI174" s="411"/>
      <c r="AJ174" s="411"/>
      <c r="AK174" s="411"/>
      <c r="AL174" s="411"/>
      <c r="AM174" s="411"/>
      <c r="AN174" s="411"/>
      <c r="AO174" s="411"/>
      <c r="AP174" s="411"/>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0"/>
      <c r="H175" s="371"/>
      <c r="I175" s="371"/>
      <c r="J175" s="371"/>
      <c r="K175" s="371"/>
      <c r="L175" s="371"/>
      <c r="M175" s="371"/>
      <c r="N175" s="371"/>
      <c r="O175" s="372"/>
      <c r="P175" s="139"/>
      <c r="Q175" s="139"/>
      <c r="R175" s="139"/>
      <c r="S175" s="139"/>
      <c r="T175" s="139"/>
      <c r="U175" s="139"/>
      <c r="V175" s="139"/>
      <c r="W175" s="139"/>
      <c r="X175" s="140"/>
      <c r="Y175" s="381" t="s">
        <v>12</v>
      </c>
      <c r="Z175" s="382"/>
      <c r="AA175" s="383"/>
      <c r="AB175" s="384"/>
      <c r="AC175" s="384"/>
      <c r="AD175" s="384"/>
      <c r="AE175" s="385"/>
      <c r="AF175" s="368"/>
      <c r="AG175" s="368"/>
      <c r="AH175" s="368"/>
      <c r="AI175" s="385"/>
      <c r="AJ175" s="368"/>
      <c r="AK175" s="368"/>
      <c r="AL175" s="368"/>
      <c r="AM175" s="385"/>
      <c r="AN175" s="368"/>
      <c r="AO175" s="368"/>
      <c r="AP175" s="368"/>
      <c r="AQ175" s="387"/>
      <c r="AR175" s="388"/>
      <c r="AS175" s="388"/>
      <c r="AT175" s="389"/>
      <c r="AU175" s="368"/>
      <c r="AV175" s="368"/>
      <c r="AW175" s="368"/>
      <c r="AX175" s="369"/>
      <c r="AY175">
        <f t="shared" si="7"/>
        <v>0</v>
      </c>
    </row>
    <row r="176" spans="1:60" ht="23.25" hidden="1" customHeight="1" x14ac:dyDescent="0.15">
      <c r="A176" s="509"/>
      <c r="B176" s="510"/>
      <c r="C176" s="510"/>
      <c r="D176" s="510"/>
      <c r="E176" s="510"/>
      <c r="F176" s="511"/>
      <c r="G176" s="373"/>
      <c r="H176" s="374"/>
      <c r="I176" s="374"/>
      <c r="J176" s="374"/>
      <c r="K176" s="374"/>
      <c r="L176" s="374"/>
      <c r="M176" s="374"/>
      <c r="N176" s="374"/>
      <c r="O176" s="375"/>
      <c r="P176" s="379"/>
      <c r="Q176" s="379"/>
      <c r="R176" s="379"/>
      <c r="S176" s="379"/>
      <c r="T176" s="379"/>
      <c r="U176" s="379"/>
      <c r="V176" s="379"/>
      <c r="W176" s="379"/>
      <c r="X176" s="380"/>
      <c r="Y176" s="222" t="s">
        <v>50</v>
      </c>
      <c r="Z176" s="223"/>
      <c r="AA176" s="252"/>
      <c r="AB176" s="448"/>
      <c r="AC176" s="448"/>
      <c r="AD176" s="448"/>
      <c r="AE176" s="385"/>
      <c r="AF176" s="368"/>
      <c r="AG176" s="368"/>
      <c r="AH176" s="368"/>
      <c r="AI176" s="385"/>
      <c r="AJ176" s="368"/>
      <c r="AK176" s="368"/>
      <c r="AL176" s="368"/>
      <c r="AM176" s="385"/>
      <c r="AN176" s="368"/>
      <c r="AO176" s="368"/>
      <c r="AP176" s="368"/>
      <c r="AQ176" s="387"/>
      <c r="AR176" s="388"/>
      <c r="AS176" s="388"/>
      <c r="AT176" s="389"/>
      <c r="AU176" s="368"/>
      <c r="AV176" s="368"/>
      <c r="AW176" s="368"/>
      <c r="AX176" s="369"/>
      <c r="AY176">
        <f t="shared" si="7"/>
        <v>0</v>
      </c>
    </row>
    <row r="177" spans="1:60" ht="23.25" hidden="1" customHeight="1" x14ac:dyDescent="0.15">
      <c r="A177" s="508"/>
      <c r="B177" s="506"/>
      <c r="C177" s="506"/>
      <c r="D177" s="506"/>
      <c r="E177" s="506"/>
      <c r="F177" s="507"/>
      <c r="G177" s="376"/>
      <c r="H177" s="377"/>
      <c r="I177" s="377"/>
      <c r="J177" s="377"/>
      <c r="K177" s="377"/>
      <c r="L177" s="377"/>
      <c r="M177" s="377"/>
      <c r="N177" s="377"/>
      <c r="O177" s="378"/>
      <c r="P177" s="142"/>
      <c r="Q177" s="142"/>
      <c r="R177" s="142"/>
      <c r="S177" s="142"/>
      <c r="T177" s="142"/>
      <c r="U177" s="142"/>
      <c r="V177" s="142"/>
      <c r="W177" s="142"/>
      <c r="X177" s="143"/>
      <c r="Y177" s="222" t="s">
        <v>13</v>
      </c>
      <c r="Z177" s="223"/>
      <c r="AA177" s="252"/>
      <c r="AB177" s="386" t="s">
        <v>14</v>
      </c>
      <c r="AC177" s="386"/>
      <c r="AD177" s="386"/>
      <c r="AE177" s="385"/>
      <c r="AF177" s="368"/>
      <c r="AG177" s="368"/>
      <c r="AH177" s="368"/>
      <c r="AI177" s="385"/>
      <c r="AJ177" s="368"/>
      <c r="AK177" s="368"/>
      <c r="AL177" s="368"/>
      <c r="AM177" s="385"/>
      <c r="AN177" s="368"/>
      <c r="AO177" s="368"/>
      <c r="AP177" s="368"/>
      <c r="AQ177" s="387"/>
      <c r="AR177" s="388"/>
      <c r="AS177" s="388"/>
      <c r="AT177" s="389"/>
      <c r="AU177" s="368"/>
      <c r="AV177" s="368"/>
      <c r="AW177" s="368"/>
      <c r="AX177" s="369"/>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130"/>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76" t="s">
        <v>11</v>
      </c>
      <c r="AC185" s="877"/>
      <c r="AD185" s="878"/>
      <c r="AE185" s="411" t="s">
        <v>417</v>
      </c>
      <c r="AF185" s="411"/>
      <c r="AG185" s="411"/>
      <c r="AH185" s="411"/>
      <c r="AI185" s="411" t="s">
        <v>569</v>
      </c>
      <c r="AJ185" s="411"/>
      <c r="AK185" s="411"/>
      <c r="AL185" s="411"/>
      <c r="AM185" s="411" t="s">
        <v>385</v>
      </c>
      <c r="AN185" s="411"/>
      <c r="AO185" s="411"/>
      <c r="AP185" s="411"/>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398"/>
      <c r="AC186" s="487"/>
      <c r="AD186" s="488"/>
      <c r="AE186" s="411"/>
      <c r="AF186" s="411"/>
      <c r="AG186" s="411"/>
      <c r="AH186" s="411"/>
      <c r="AI186" s="411"/>
      <c r="AJ186" s="411"/>
      <c r="AK186" s="411"/>
      <c r="AL186" s="411"/>
      <c r="AM186" s="411"/>
      <c r="AN186" s="411"/>
      <c r="AO186" s="411"/>
      <c r="AP186" s="411"/>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0" t="s">
        <v>57</v>
      </c>
      <c r="Z187" s="881"/>
      <c r="AA187" s="882"/>
      <c r="AB187" s="384"/>
      <c r="AC187" s="384"/>
      <c r="AD187" s="384"/>
      <c r="AE187" s="385"/>
      <c r="AF187" s="368"/>
      <c r="AG187" s="368"/>
      <c r="AH187" s="368"/>
      <c r="AI187" s="385"/>
      <c r="AJ187" s="368"/>
      <c r="AK187" s="368"/>
      <c r="AL187" s="368"/>
      <c r="AM187" s="385"/>
      <c r="AN187" s="368"/>
      <c r="AO187" s="368"/>
      <c r="AP187" s="368"/>
      <c r="AQ187" s="387"/>
      <c r="AR187" s="388"/>
      <c r="AS187" s="388"/>
      <c r="AT187" s="389"/>
      <c r="AU187" s="368"/>
      <c r="AV187" s="368"/>
      <c r="AW187" s="368"/>
      <c r="AX187" s="369"/>
      <c r="AY187">
        <f t="shared" si="8"/>
        <v>0</v>
      </c>
    </row>
    <row r="188" spans="1:60" ht="23.25" hidden="1" customHeight="1" x14ac:dyDescent="0.15">
      <c r="A188" s="314"/>
      <c r="B188" s="316"/>
      <c r="C188" s="317"/>
      <c r="D188" s="317"/>
      <c r="E188" s="317"/>
      <c r="F188" s="318"/>
      <c r="G188" s="883"/>
      <c r="H188" s="379"/>
      <c r="I188" s="379"/>
      <c r="J188" s="379"/>
      <c r="K188" s="379"/>
      <c r="L188" s="379"/>
      <c r="M188" s="379"/>
      <c r="N188" s="379"/>
      <c r="O188" s="380"/>
      <c r="P188" s="451"/>
      <c r="Q188" s="451"/>
      <c r="R188" s="451"/>
      <c r="S188" s="451"/>
      <c r="T188" s="451"/>
      <c r="U188" s="451"/>
      <c r="V188" s="451"/>
      <c r="W188" s="451"/>
      <c r="X188" s="452"/>
      <c r="Y188" s="884" t="s">
        <v>50</v>
      </c>
      <c r="Z188" s="776"/>
      <c r="AA188" s="777"/>
      <c r="AB188" s="448"/>
      <c r="AC188" s="448"/>
      <c r="AD188" s="448"/>
      <c r="AE188" s="385"/>
      <c r="AF188" s="368"/>
      <c r="AG188" s="368"/>
      <c r="AH188" s="368"/>
      <c r="AI188" s="385"/>
      <c r="AJ188" s="368"/>
      <c r="AK188" s="368"/>
      <c r="AL188" s="368"/>
      <c r="AM188" s="385"/>
      <c r="AN188" s="368"/>
      <c r="AO188" s="368"/>
      <c r="AP188" s="368"/>
      <c r="AQ188" s="387"/>
      <c r="AR188" s="388"/>
      <c r="AS188" s="388"/>
      <c r="AT188" s="389"/>
      <c r="AU188" s="368"/>
      <c r="AV188" s="368"/>
      <c r="AW188" s="368"/>
      <c r="AX188" s="369"/>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84" t="s">
        <v>13</v>
      </c>
      <c r="Z189" s="776"/>
      <c r="AA189" s="777"/>
      <c r="AB189" s="885" t="s">
        <v>14</v>
      </c>
      <c r="AC189" s="885"/>
      <c r="AD189" s="885"/>
      <c r="AE189" s="563"/>
      <c r="AF189" s="564"/>
      <c r="AG189" s="564"/>
      <c r="AH189" s="564"/>
      <c r="AI189" s="563"/>
      <c r="AJ189" s="564"/>
      <c r="AK189" s="564"/>
      <c r="AL189" s="564"/>
      <c r="AM189" s="563"/>
      <c r="AN189" s="564"/>
      <c r="AO189" s="564"/>
      <c r="AP189" s="564"/>
      <c r="AQ189" s="387"/>
      <c r="AR189" s="388"/>
      <c r="AS189" s="388"/>
      <c r="AT189" s="389"/>
      <c r="AU189" s="368"/>
      <c r="AV189" s="368"/>
      <c r="AW189" s="368"/>
      <c r="AX189" s="369"/>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76" t="s">
        <v>11</v>
      </c>
      <c r="AC190" s="877"/>
      <c r="AD190" s="878"/>
      <c r="AE190" s="411" t="s">
        <v>417</v>
      </c>
      <c r="AF190" s="411"/>
      <c r="AG190" s="411"/>
      <c r="AH190" s="411"/>
      <c r="AI190" s="411" t="s">
        <v>569</v>
      </c>
      <c r="AJ190" s="411"/>
      <c r="AK190" s="411"/>
      <c r="AL190" s="411"/>
      <c r="AM190" s="411" t="s">
        <v>385</v>
      </c>
      <c r="AN190" s="411"/>
      <c r="AO190" s="411"/>
      <c r="AP190" s="411"/>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398"/>
      <c r="AC191" s="487"/>
      <c r="AD191" s="488"/>
      <c r="AE191" s="411"/>
      <c r="AF191" s="411"/>
      <c r="AG191" s="411"/>
      <c r="AH191" s="411"/>
      <c r="AI191" s="411"/>
      <c r="AJ191" s="411"/>
      <c r="AK191" s="411"/>
      <c r="AL191" s="411"/>
      <c r="AM191" s="411"/>
      <c r="AN191" s="411"/>
      <c r="AO191" s="411"/>
      <c r="AP191" s="411"/>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0" t="s">
        <v>57</v>
      </c>
      <c r="Z192" s="881"/>
      <c r="AA192" s="882"/>
      <c r="AB192" s="384"/>
      <c r="AC192" s="384"/>
      <c r="AD192" s="384"/>
      <c r="AE192" s="385"/>
      <c r="AF192" s="368"/>
      <c r="AG192" s="368"/>
      <c r="AH192" s="368"/>
      <c r="AI192" s="385"/>
      <c r="AJ192" s="368"/>
      <c r="AK192" s="368"/>
      <c r="AL192" s="368"/>
      <c r="AM192" s="385"/>
      <c r="AN192" s="368"/>
      <c r="AO192" s="368"/>
      <c r="AP192" s="368"/>
      <c r="AQ192" s="387"/>
      <c r="AR192" s="388"/>
      <c r="AS192" s="388"/>
      <c r="AT192" s="389"/>
      <c r="AU192" s="368"/>
      <c r="AV192" s="368"/>
      <c r="AW192" s="368"/>
      <c r="AX192" s="369"/>
      <c r="AY192">
        <f>$AY$190</f>
        <v>0</v>
      </c>
    </row>
    <row r="193" spans="1:60" ht="23.25" hidden="1" customHeight="1" x14ac:dyDescent="0.15">
      <c r="A193" s="314"/>
      <c r="B193" s="316"/>
      <c r="C193" s="317"/>
      <c r="D193" s="317"/>
      <c r="E193" s="317"/>
      <c r="F193" s="318"/>
      <c r="G193" s="883"/>
      <c r="H193" s="379"/>
      <c r="I193" s="379"/>
      <c r="J193" s="379"/>
      <c r="K193" s="379"/>
      <c r="L193" s="379"/>
      <c r="M193" s="379"/>
      <c r="N193" s="379"/>
      <c r="O193" s="380"/>
      <c r="P193" s="451"/>
      <c r="Q193" s="451"/>
      <c r="R193" s="451"/>
      <c r="S193" s="451"/>
      <c r="T193" s="451"/>
      <c r="U193" s="451"/>
      <c r="V193" s="451"/>
      <c r="W193" s="451"/>
      <c r="X193" s="452"/>
      <c r="Y193" s="884" t="s">
        <v>50</v>
      </c>
      <c r="Z193" s="776"/>
      <c r="AA193" s="777"/>
      <c r="AB193" s="448"/>
      <c r="AC193" s="448"/>
      <c r="AD193" s="448"/>
      <c r="AE193" s="385"/>
      <c r="AF193" s="368"/>
      <c r="AG193" s="368"/>
      <c r="AH193" s="368"/>
      <c r="AI193" s="385"/>
      <c r="AJ193" s="368"/>
      <c r="AK193" s="368"/>
      <c r="AL193" s="368"/>
      <c r="AM193" s="385"/>
      <c r="AN193" s="368"/>
      <c r="AO193" s="368"/>
      <c r="AP193" s="368"/>
      <c r="AQ193" s="387"/>
      <c r="AR193" s="388"/>
      <c r="AS193" s="388"/>
      <c r="AT193" s="389"/>
      <c r="AU193" s="368"/>
      <c r="AV193" s="368"/>
      <c r="AW193" s="368"/>
      <c r="AX193" s="369"/>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84" t="s">
        <v>13</v>
      </c>
      <c r="Z194" s="776"/>
      <c r="AA194" s="777"/>
      <c r="AB194" s="885" t="s">
        <v>14</v>
      </c>
      <c r="AC194" s="885"/>
      <c r="AD194" s="885"/>
      <c r="AE194" s="563"/>
      <c r="AF194" s="564"/>
      <c r="AG194" s="564"/>
      <c r="AH194" s="564"/>
      <c r="AI194" s="563"/>
      <c r="AJ194" s="564"/>
      <c r="AK194" s="564"/>
      <c r="AL194" s="564"/>
      <c r="AM194" s="563"/>
      <c r="AN194" s="564"/>
      <c r="AO194" s="564"/>
      <c r="AP194" s="564"/>
      <c r="AQ194" s="387"/>
      <c r="AR194" s="388"/>
      <c r="AS194" s="388"/>
      <c r="AT194" s="389"/>
      <c r="AU194" s="368"/>
      <c r="AV194" s="368"/>
      <c r="AW194" s="368"/>
      <c r="AX194" s="369"/>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76" t="s">
        <v>11</v>
      </c>
      <c r="AC195" s="877"/>
      <c r="AD195" s="878"/>
      <c r="AE195" s="411" t="s">
        <v>417</v>
      </c>
      <c r="AF195" s="411"/>
      <c r="AG195" s="411"/>
      <c r="AH195" s="411"/>
      <c r="AI195" s="411" t="s">
        <v>569</v>
      </c>
      <c r="AJ195" s="411"/>
      <c r="AK195" s="411"/>
      <c r="AL195" s="411"/>
      <c r="AM195" s="411" t="s">
        <v>385</v>
      </c>
      <c r="AN195" s="411"/>
      <c r="AO195" s="411"/>
      <c r="AP195" s="411"/>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398"/>
      <c r="AC196" s="487"/>
      <c r="AD196" s="488"/>
      <c r="AE196" s="411"/>
      <c r="AF196" s="411"/>
      <c r="AG196" s="411"/>
      <c r="AH196" s="411"/>
      <c r="AI196" s="411"/>
      <c r="AJ196" s="411"/>
      <c r="AK196" s="411"/>
      <c r="AL196" s="411"/>
      <c r="AM196" s="411"/>
      <c r="AN196" s="411"/>
      <c r="AO196" s="411"/>
      <c r="AP196" s="411"/>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0" t="s">
        <v>57</v>
      </c>
      <c r="Z197" s="881"/>
      <c r="AA197" s="882"/>
      <c r="AB197" s="384"/>
      <c r="AC197" s="384"/>
      <c r="AD197" s="384"/>
      <c r="AE197" s="385"/>
      <c r="AF197" s="368"/>
      <c r="AG197" s="368"/>
      <c r="AH197" s="368"/>
      <c r="AI197" s="385"/>
      <c r="AJ197" s="368"/>
      <c r="AK197" s="368"/>
      <c r="AL197" s="368"/>
      <c r="AM197" s="385"/>
      <c r="AN197" s="368"/>
      <c r="AO197" s="368"/>
      <c r="AP197" s="368"/>
      <c r="AQ197" s="387"/>
      <c r="AR197" s="388"/>
      <c r="AS197" s="388"/>
      <c r="AT197" s="389"/>
      <c r="AU197" s="368"/>
      <c r="AV197" s="368"/>
      <c r="AW197" s="368"/>
      <c r="AX197" s="369"/>
      <c r="AY197">
        <f t="shared" ref="AY197:AY199" si="9">$AY$195</f>
        <v>0</v>
      </c>
    </row>
    <row r="198" spans="1:60" ht="23.25" hidden="1" customHeight="1" x14ac:dyDescent="0.15">
      <c r="A198" s="314"/>
      <c r="B198" s="316"/>
      <c r="C198" s="317"/>
      <c r="D198" s="317"/>
      <c r="E198" s="317"/>
      <c r="F198" s="318"/>
      <c r="G198" s="883"/>
      <c r="H198" s="379"/>
      <c r="I198" s="379"/>
      <c r="J198" s="379"/>
      <c r="K198" s="379"/>
      <c r="L198" s="379"/>
      <c r="M198" s="379"/>
      <c r="N198" s="379"/>
      <c r="O198" s="380"/>
      <c r="P198" s="451"/>
      <c r="Q198" s="451"/>
      <c r="R198" s="451"/>
      <c r="S198" s="451"/>
      <c r="T198" s="451"/>
      <c r="U198" s="451"/>
      <c r="V198" s="451"/>
      <c r="W198" s="451"/>
      <c r="X198" s="452"/>
      <c r="Y198" s="884" t="s">
        <v>50</v>
      </c>
      <c r="Z198" s="776"/>
      <c r="AA198" s="777"/>
      <c r="AB198" s="448"/>
      <c r="AC198" s="448"/>
      <c r="AD198" s="448"/>
      <c r="AE198" s="385"/>
      <c r="AF198" s="368"/>
      <c r="AG198" s="368"/>
      <c r="AH198" s="368"/>
      <c r="AI198" s="385"/>
      <c r="AJ198" s="368"/>
      <c r="AK198" s="368"/>
      <c r="AL198" s="368"/>
      <c r="AM198" s="385"/>
      <c r="AN198" s="368"/>
      <c r="AO198" s="368"/>
      <c r="AP198" s="368"/>
      <c r="AQ198" s="387"/>
      <c r="AR198" s="388"/>
      <c r="AS198" s="388"/>
      <c r="AT198" s="389"/>
      <c r="AU198" s="368"/>
      <c r="AV198" s="368"/>
      <c r="AW198" s="368"/>
      <c r="AX198" s="369"/>
      <c r="AY198">
        <f t="shared" si="9"/>
        <v>0</v>
      </c>
      <c r="AZ198" s="10"/>
      <c r="BA198" s="10"/>
      <c r="BB198" s="10"/>
      <c r="BC198" s="10"/>
    </row>
    <row r="199" spans="1:60" ht="23.25" hidden="1" customHeight="1" thickBot="1" x14ac:dyDescent="0.2">
      <c r="A199" s="315"/>
      <c r="B199" s="873"/>
      <c r="C199" s="874"/>
      <c r="D199" s="874"/>
      <c r="E199" s="874"/>
      <c r="F199" s="875"/>
      <c r="G199" s="886"/>
      <c r="H199" s="887"/>
      <c r="I199" s="887"/>
      <c r="J199" s="887"/>
      <c r="K199" s="887"/>
      <c r="L199" s="887"/>
      <c r="M199" s="887"/>
      <c r="N199" s="887"/>
      <c r="O199" s="888"/>
      <c r="P199" s="889"/>
      <c r="Q199" s="889"/>
      <c r="R199" s="889"/>
      <c r="S199" s="889"/>
      <c r="T199" s="889"/>
      <c r="U199" s="889"/>
      <c r="V199" s="889"/>
      <c r="W199" s="889"/>
      <c r="X199" s="890"/>
      <c r="Y199" s="891" t="s">
        <v>13</v>
      </c>
      <c r="Z199" s="892"/>
      <c r="AA199" s="893"/>
      <c r="AB199" s="894" t="s">
        <v>14</v>
      </c>
      <c r="AC199" s="894"/>
      <c r="AD199" s="894"/>
      <c r="AE199" s="895"/>
      <c r="AF199" s="896"/>
      <c r="AG199" s="896"/>
      <c r="AH199" s="896"/>
      <c r="AI199" s="895"/>
      <c r="AJ199" s="896"/>
      <c r="AK199" s="896"/>
      <c r="AL199" s="896"/>
      <c r="AM199" s="895"/>
      <c r="AN199" s="896"/>
      <c r="AO199" s="896"/>
      <c r="AP199" s="896"/>
      <c r="AQ199" s="897"/>
      <c r="AR199" s="898"/>
      <c r="AS199" s="898"/>
      <c r="AT199" s="899"/>
      <c r="AU199" s="896"/>
      <c r="AV199" s="896"/>
      <c r="AW199" s="896"/>
      <c r="AX199" s="900"/>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1" t="s">
        <v>417</v>
      </c>
      <c r="AF200" s="411"/>
      <c r="AG200" s="411"/>
      <c r="AH200" s="411"/>
      <c r="AI200" s="411" t="s">
        <v>569</v>
      </c>
      <c r="AJ200" s="411"/>
      <c r="AK200" s="411"/>
      <c r="AL200" s="411"/>
      <c r="AM200" s="411" t="s">
        <v>385</v>
      </c>
      <c r="AN200" s="411"/>
      <c r="AO200" s="411"/>
      <c r="AP200" s="411"/>
      <c r="AQ200" s="491" t="s">
        <v>174</v>
      </c>
      <c r="AR200" s="492"/>
      <c r="AS200" s="492"/>
      <c r="AT200" s="493"/>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1"/>
      <c r="AF201" s="411"/>
      <c r="AG201" s="411"/>
      <c r="AH201" s="411"/>
      <c r="AI201" s="411"/>
      <c r="AJ201" s="411"/>
      <c r="AK201" s="411"/>
      <c r="AL201" s="411"/>
      <c r="AM201" s="411"/>
      <c r="AN201" s="411"/>
      <c r="AO201" s="411"/>
      <c r="AP201" s="411"/>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5"/>
      <c r="AF202" s="368"/>
      <c r="AG202" s="368"/>
      <c r="AH202" s="368"/>
      <c r="AI202" s="385"/>
      <c r="AJ202" s="368"/>
      <c r="AK202" s="368"/>
      <c r="AL202" s="368"/>
      <c r="AM202" s="385"/>
      <c r="AN202" s="368"/>
      <c r="AO202" s="368"/>
      <c r="AP202" s="368"/>
      <c r="AQ202" s="385"/>
      <c r="AR202" s="368"/>
      <c r="AS202" s="368"/>
      <c r="AT202" s="561"/>
      <c r="AU202" s="368"/>
      <c r="AV202" s="368"/>
      <c r="AW202" s="368"/>
      <c r="AX202" s="369"/>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5"/>
      <c r="AF203" s="368"/>
      <c r="AG203" s="368"/>
      <c r="AH203" s="368"/>
      <c r="AI203" s="385"/>
      <c r="AJ203" s="368"/>
      <c r="AK203" s="368"/>
      <c r="AL203" s="368"/>
      <c r="AM203" s="385"/>
      <c r="AN203" s="368"/>
      <c r="AO203" s="368"/>
      <c r="AP203" s="368"/>
      <c r="AQ203" s="385"/>
      <c r="AR203" s="368"/>
      <c r="AS203" s="368"/>
      <c r="AT203" s="561"/>
      <c r="AU203" s="368"/>
      <c r="AV203" s="368"/>
      <c r="AW203" s="368"/>
      <c r="AX203" s="369"/>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5"/>
      <c r="AR204" s="368"/>
      <c r="AS204" s="368"/>
      <c r="AT204" s="561"/>
      <c r="AU204" s="368"/>
      <c r="AV204" s="368"/>
      <c r="AW204" s="368"/>
      <c r="AX204" s="369"/>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5"/>
      <c r="AF205" s="368"/>
      <c r="AG205" s="368"/>
      <c r="AH205" s="368"/>
      <c r="AI205" s="385"/>
      <c r="AJ205" s="368"/>
      <c r="AK205" s="368"/>
      <c r="AL205" s="368"/>
      <c r="AM205" s="385"/>
      <c r="AN205" s="368"/>
      <c r="AO205" s="368"/>
      <c r="AP205" s="368"/>
      <c r="AQ205" s="385"/>
      <c r="AR205" s="368"/>
      <c r="AS205" s="368"/>
      <c r="AT205" s="561"/>
      <c r="AU205" s="368"/>
      <c r="AV205" s="368"/>
      <c r="AW205" s="368"/>
      <c r="AX205" s="369"/>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5"/>
      <c r="AF206" s="368"/>
      <c r="AG206" s="368"/>
      <c r="AH206" s="368"/>
      <c r="AI206" s="385"/>
      <c r="AJ206" s="368"/>
      <c r="AK206" s="368"/>
      <c r="AL206" s="368"/>
      <c r="AM206" s="385"/>
      <c r="AN206" s="368"/>
      <c r="AO206" s="368"/>
      <c r="AP206" s="368"/>
      <c r="AQ206" s="385"/>
      <c r="AR206" s="368"/>
      <c r="AS206" s="368"/>
      <c r="AT206" s="561"/>
      <c r="AU206" s="368"/>
      <c r="AV206" s="368"/>
      <c r="AW206" s="368"/>
      <c r="AX206" s="369"/>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5"/>
      <c r="AR207" s="368"/>
      <c r="AS207" s="368"/>
      <c r="AT207" s="561"/>
      <c r="AU207" s="368"/>
      <c r="AV207" s="368"/>
      <c r="AW207" s="368"/>
      <c r="AX207" s="369"/>
      <c r="AY207">
        <f t="shared" si="10"/>
        <v>0</v>
      </c>
    </row>
    <row r="208" spans="1:60" ht="18.75" hidden="1" customHeight="1" x14ac:dyDescent="0.15">
      <c r="A208" s="589" t="s">
        <v>237</v>
      </c>
      <c r="B208" s="590"/>
      <c r="C208" s="590"/>
      <c r="D208" s="590"/>
      <c r="E208" s="590"/>
      <c r="F208" s="591"/>
      <c r="G208" s="592"/>
      <c r="H208" s="492" t="s">
        <v>139</v>
      </c>
      <c r="I208" s="492"/>
      <c r="J208" s="492"/>
      <c r="K208" s="492"/>
      <c r="L208" s="492"/>
      <c r="M208" s="492"/>
      <c r="N208" s="492"/>
      <c r="O208" s="493"/>
      <c r="P208" s="491" t="s">
        <v>55</v>
      </c>
      <c r="Q208" s="492"/>
      <c r="R208" s="492"/>
      <c r="S208" s="492"/>
      <c r="T208" s="492"/>
      <c r="U208" s="492"/>
      <c r="V208" s="492"/>
      <c r="W208" s="492"/>
      <c r="X208" s="493"/>
      <c r="Y208" s="595"/>
      <c r="Z208" s="596"/>
      <c r="AA208" s="597"/>
      <c r="AB208" s="344" t="s">
        <v>11</v>
      </c>
      <c r="AC208" s="341"/>
      <c r="AD208" s="342"/>
      <c r="AE208" s="136" t="s">
        <v>417</v>
      </c>
      <c r="AF208" s="136"/>
      <c r="AG208" s="136"/>
      <c r="AH208" s="136"/>
      <c r="AI208" s="411" t="s">
        <v>569</v>
      </c>
      <c r="AJ208" s="411"/>
      <c r="AK208" s="411"/>
      <c r="AL208" s="411"/>
      <c r="AM208" s="411" t="s">
        <v>385</v>
      </c>
      <c r="AN208" s="411"/>
      <c r="AO208" s="411"/>
      <c r="AP208" s="411"/>
      <c r="AQ208" s="491" t="s">
        <v>174</v>
      </c>
      <c r="AR208" s="492"/>
      <c r="AS208" s="492"/>
      <c r="AT208" s="493"/>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1"/>
      <c r="AJ209" s="411"/>
      <c r="AK209" s="411"/>
      <c r="AL209" s="411"/>
      <c r="AM209" s="411"/>
      <c r="AN209" s="411"/>
      <c r="AO209" s="411"/>
      <c r="AP209" s="411"/>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87"/>
      <c r="AF210" s="388"/>
      <c r="AG210" s="388"/>
      <c r="AH210" s="388"/>
      <c r="AI210" s="387"/>
      <c r="AJ210" s="388"/>
      <c r="AK210" s="388"/>
      <c r="AL210" s="388"/>
      <c r="AM210" s="387"/>
      <c r="AN210" s="388"/>
      <c r="AO210" s="388"/>
      <c r="AP210" s="388"/>
      <c r="AQ210" s="387"/>
      <c r="AR210" s="388"/>
      <c r="AS210" s="388"/>
      <c r="AT210" s="389"/>
      <c r="AU210" s="368"/>
      <c r="AV210" s="368"/>
      <c r="AW210" s="368"/>
      <c r="AX210" s="369"/>
      <c r="AY210">
        <f>$AY$208</f>
        <v>0</v>
      </c>
    </row>
    <row r="211" spans="1:51" ht="23.25" hidden="1" customHeight="1" x14ac:dyDescent="0.15">
      <c r="A211" s="565"/>
      <c r="B211" s="566"/>
      <c r="C211" s="566"/>
      <c r="D211" s="566"/>
      <c r="E211" s="566"/>
      <c r="F211" s="567"/>
      <c r="G211" s="602"/>
      <c r="H211" s="379"/>
      <c r="I211" s="379"/>
      <c r="J211" s="379"/>
      <c r="K211" s="379"/>
      <c r="L211" s="379"/>
      <c r="M211" s="379"/>
      <c r="N211" s="379"/>
      <c r="O211" s="380"/>
      <c r="P211" s="379"/>
      <c r="Q211" s="379"/>
      <c r="R211" s="379"/>
      <c r="S211" s="379"/>
      <c r="T211" s="379"/>
      <c r="U211" s="379"/>
      <c r="V211" s="379"/>
      <c r="W211" s="379"/>
      <c r="X211" s="380"/>
      <c r="Y211" s="610" t="s">
        <v>50</v>
      </c>
      <c r="Z211" s="611"/>
      <c r="AA211" s="612"/>
      <c r="AB211" s="613"/>
      <c r="AC211" s="613"/>
      <c r="AD211" s="613"/>
      <c r="AE211" s="387"/>
      <c r="AF211" s="388"/>
      <c r="AG211" s="388"/>
      <c r="AH211" s="388"/>
      <c r="AI211" s="387"/>
      <c r="AJ211" s="388"/>
      <c r="AK211" s="388"/>
      <c r="AL211" s="388"/>
      <c r="AM211" s="387"/>
      <c r="AN211" s="388"/>
      <c r="AO211" s="388"/>
      <c r="AP211" s="388"/>
      <c r="AQ211" s="387"/>
      <c r="AR211" s="388"/>
      <c r="AS211" s="388"/>
      <c r="AT211" s="389"/>
      <c r="AU211" s="368"/>
      <c r="AV211" s="368"/>
      <c r="AW211" s="368"/>
      <c r="AX211" s="369"/>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79"/>
      <c r="Q212" s="379"/>
      <c r="R212" s="379"/>
      <c r="S212" s="379"/>
      <c r="T212" s="379"/>
      <c r="U212" s="379"/>
      <c r="V212" s="379"/>
      <c r="W212" s="379"/>
      <c r="X212" s="380"/>
      <c r="Y212" s="491" t="s">
        <v>13</v>
      </c>
      <c r="Z212" s="492"/>
      <c r="AA212" s="493"/>
      <c r="AB212" s="607" t="s">
        <v>14</v>
      </c>
      <c r="AC212" s="607"/>
      <c r="AD212" s="607"/>
      <c r="AE212" s="608"/>
      <c r="AF212" s="609"/>
      <c r="AG212" s="609"/>
      <c r="AH212" s="609"/>
      <c r="AI212" s="608"/>
      <c r="AJ212" s="609"/>
      <c r="AK212" s="609"/>
      <c r="AL212" s="609"/>
      <c r="AM212" s="608"/>
      <c r="AN212" s="609"/>
      <c r="AO212" s="609"/>
      <c r="AP212" s="609"/>
      <c r="AQ212" s="387"/>
      <c r="AR212" s="388"/>
      <c r="AS212" s="388"/>
      <c r="AT212" s="389"/>
      <c r="AU212" s="368"/>
      <c r="AV212" s="368"/>
      <c r="AW212" s="368"/>
      <c r="AX212" s="369"/>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639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5" t="s">
        <v>193</v>
      </c>
      <c r="F216" s="457"/>
      <c r="G216" s="138" t="s">
        <v>640</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693</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694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5" t="s">
        <v>280</v>
      </c>
      <c r="F218" s="457"/>
      <c r="G218" s="618" t="s">
        <v>181</v>
      </c>
      <c r="H218" s="619"/>
      <c r="I218" s="619"/>
      <c r="J218" s="641" t="s">
        <v>617</v>
      </c>
      <c r="K218" s="642"/>
      <c r="L218" s="642"/>
      <c r="M218" s="642"/>
      <c r="N218" s="642"/>
      <c r="O218" s="642"/>
      <c r="P218" s="642"/>
      <c r="Q218" s="642"/>
      <c r="R218" s="642"/>
      <c r="S218" s="642"/>
      <c r="T218" s="643"/>
      <c r="U218" s="616" t="s">
        <v>683</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683</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71.2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638</v>
      </c>
      <c r="AE223" s="709"/>
      <c r="AF223" s="710"/>
      <c r="AG223" s="711" t="s">
        <v>680</v>
      </c>
      <c r="AH223" s="712"/>
      <c r="AI223" s="712"/>
      <c r="AJ223" s="712"/>
      <c r="AK223" s="712"/>
      <c r="AL223" s="712"/>
      <c r="AM223" s="712"/>
      <c r="AN223" s="712"/>
      <c r="AO223" s="712"/>
      <c r="AP223" s="712"/>
      <c r="AQ223" s="712"/>
      <c r="AR223" s="712"/>
      <c r="AS223" s="712"/>
      <c r="AT223" s="712"/>
      <c r="AU223" s="712"/>
      <c r="AV223" s="712"/>
      <c r="AW223" s="712"/>
      <c r="AX223" s="713"/>
    </row>
    <row r="224" spans="1:51" ht="71.25" customHeight="1" x14ac:dyDescent="0.15">
      <c r="A224" s="701"/>
      <c r="B224" s="702"/>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88" t="s">
        <v>638</v>
      </c>
      <c r="AE224" s="689"/>
      <c r="AF224" s="690"/>
      <c r="AG224" s="717" t="s">
        <v>666</v>
      </c>
      <c r="AH224" s="718"/>
      <c r="AI224" s="718"/>
      <c r="AJ224" s="718"/>
      <c r="AK224" s="718"/>
      <c r="AL224" s="718"/>
      <c r="AM224" s="718"/>
      <c r="AN224" s="718"/>
      <c r="AO224" s="718"/>
      <c r="AP224" s="718"/>
      <c r="AQ224" s="718"/>
      <c r="AR224" s="718"/>
      <c r="AS224" s="718"/>
      <c r="AT224" s="718"/>
      <c r="AU224" s="718"/>
      <c r="AV224" s="718"/>
      <c r="AW224" s="718"/>
      <c r="AX224" s="719"/>
    </row>
    <row r="225" spans="1:50" ht="130.5" customHeight="1" x14ac:dyDescent="0.15">
      <c r="A225" s="703"/>
      <c r="B225" s="704"/>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694" t="s">
        <v>638</v>
      </c>
      <c r="AE225" s="695"/>
      <c r="AF225" s="696"/>
      <c r="AG225" s="723" t="s">
        <v>667</v>
      </c>
      <c r="AH225" s="724"/>
      <c r="AI225" s="724"/>
      <c r="AJ225" s="724"/>
      <c r="AK225" s="724"/>
      <c r="AL225" s="724"/>
      <c r="AM225" s="724"/>
      <c r="AN225" s="724"/>
      <c r="AO225" s="724"/>
      <c r="AP225" s="724"/>
      <c r="AQ225" s="724"/>
      <c r="AR225" s="724"/>
      <c r="AS225" s="724"/>
      <c r="AT225" s="724"/>
      <c r="AU225" s="724"/>
      <c r="AV225" s="724"/>
      <c r="AW225" s="724"/>
      <c r="AX225" s="725"/>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668</v>
      </c>
      <c r="AE226" s="674"/>
      <c r="AF226" s="675"/>
      <c r="AG226" s="357" t="s">
        <v>617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669</v>
      </c>
      <c r="AE227" s="689"/>
      <c r="AF227" s="690"/>
      <c r="AG227" s="677"/>
      <c r="AH227" s="379"/>
      <c r="AI227" s="379"/>
      <c r="AJ227" s="379"/>
      <c r="AK227" s="379"/>
      <c r="AL227" s="379"/>
      <c r="AM227" s="379"/>
      <c r="AN227" s="379"/>
      <c r="AO227" s="379"/>
      <c r="AP227" s="379"/>
      <c r="AQ227" s="379"/>
      <c r="AR227" s="379"/>
      <c r="AS227" s="379"/>
      <c r="AT227" s="379"/>
      <c r="AU227" s="379"/>
      <c r="AV227" s="379"/>
      <c r="AW227" s="379"/>
      <c r="AX227" s="678"/>
    </row>
    <row r="228" spans="1:50" ht="26.25" customHeight="1" x14ac:dyDescent="0.15">
      <c r="A228" s="664"/>
      <c r="B228" s="665"/>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669</v>
      </c>
      <c r="AE228" s="695"/>
      <c r="AF228" s="696"/>
      <c r="AG228" s="679"/>
      <c r="AH228" s="142"/>
      <c r="AI228" s="142"/>
      <c r="AJ228" s="142"/>
      <c r="AK228" s="142"/>
      <c r="AL228" s="142"/>
      <c r="AM228" s="142"/>
      <c r="AN228" s="142"/>
      <c r="AO228" s="142"/>
      <c r="AP228" s="142"/>
      <c r="AQ228" s="142"/>
      <c r="AR228" s="142"/>
      <c r="AS228" s="142"/>
      <c r="AT228" s="142"/>
      <c r="AU228" s="142"/>
      <c r="AV228" s="142"/>
      <c r="AW228" s="142"/>
      <c r="AX228" s="680"/>
    </row>
    <row r="229" spans="1:50" ht="81" customHeight="1" x14ac:dyDescent="0.15">
      <c r="A229" s="664"/>
      <c r="B229" s="666"/>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673" t="s">
        <v>638</v>
      </c>
      <c r="AE229" s="674"/>
      <c r="AF229" s="675"/>
      <c r="AG229" s="734" t="s">
        <v>670</v>
      </c>
      <c r="AH229" s="735"/>
      <c r="AI229" s="735"/>
      <c r="AJ229" s="735"/>
      <c r="AK229" s="735"/>
      <c r="AL229" s="735"/>
      <c r="AM229" s="735"/>
      <c r="AN229" s="735"/>
      <c r="AO229" s="735"/>
      <c r="AP229" s="735"/>
      <c r="AQ229" s="735"/>
      <c r="AR229" s="735"/>
      <c r="AS229" s="735"/>
      <c r="AT229" s="735"/>
      <c r="AU229" s="735"/>
      <c r="AV229" s="735"/>
      <c r="AW229" s="735"/>
      <c r="AX229" s="736"/>
    </row>
    <row r="230" spans="1:50" ht="57.75" customHeight="1" x14ac:dyDescent="0.15">
      <c r="A230" s="664"/>
      <c r="B230" s="666"/>
      <c r="C230" s="732"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88" t="s">
        <v>638</v>
      </c>
      <c r="AE230" s="689"/>
      <c r="AF230" s="690"/>
      <c r="AG230" s="717" t="s">
        <v>671</v>
      </c>
      <c r="AH230" s="718"/>
      <c r="AI230" s="718"/>
      <c r="AJ230" s="718"/>
      <c r="AK230" s="718"/>
      <c r="AL230" s="718"/>
      <c r="AM230" s="718"/>
      <c r="AN230" s="718"/>
      <c r="AO230" s="718"/>
      <c r="AP230" s="718"/>
      <c r="AQ230" s="718"/>
      <c r="AR230" s="718"/>
      <c r="AS230" s="718"/>
      <c r="AT230" s="718"/>
      <c r="AU230" s="718"/>
      <c r="AV230" s="718"/>
      <c r="AW230" s="718"/>
      <c r="AX230" s="719"/>
    </row>
    <row r="231" spans="1:50" ht="27" customHeight="1" x14ac:dyDescent="0.15">
      <c r="A231" s="664"/>
      <c r="B231" s="666"/>
      <c r="C231" s="732"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88" t="s">
        <v>668</v>
      </c>
      <c r="AE231" s="689"/>
      <c r="AF231" s="690"/>
      <c r="AG231" s="717" t="s">
        <v>617</v>
      </c>
      <c r="AH231" s="718"/>
      <c r="AI231" s="718"/>
      <c r="AJ231" s="718"/>
      <c r="AK231" s="718"/>
      <c r="AL231" s="718"/>
      <c r="AM231" s="718"/>
      <c r="AN231" s="718"/>
      <c r="AO231" s="718"/>
      <c r="AP231" s="718"/>
      <c r="AQ231" s="718"/>
      <c r="AR231" s="718"/>
      <c r="AS231" s="718"/>
      <c r="AT231" s="718"/>
      <c r="AU231" s="718"/>
      <c r="AV231" s="718"/>
      <c r="AW231" s="718"/>
      <c r="AX231" s="719"/>
    </row>
    <row r="232" spans="1:50" ht="43.5" customHeight="1" x14ac:dyDescent="0.15">
      <c r="A232" s="664"/>
      <c r="B232" s="666"/>
      <c r="C232" s="732"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3"/>
      <c r="AD232" s="688" t="s">
        <v>638</v>
      </c>
      <c r="AE232" s="689"/>
      <c r="AF232" s="690"/>
      <c r="AG232" s="717" t="s">
        <v>672</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15">
      <c r="A233" s="664"/>
      <c r="B233" s="666"/>
      <c r="C233" s="732" t="s">
        <v>234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3"/>
      <c r="AD233" s="688" t="s">
        <v>668</v>
      </c>
      <c r="AE233" s="689"/>
      <c r="AF233" s="690"/>
      <c r="AG233" s="717" t="s">
        <v>617</v>
      </c>
      <c r="AH233" s="718"/>
      <c r="AI233" s="718"/>
      <c r="AJ233" s="718"/>
      <c r="AK233" s="718"/>
      <c r="AL233" s="718"/>
      <c r="AM233" s="718"/>
      <c r="AN233" s="718"/>
      <c r="AO233" s="718"/>
      <c r="AP233" s="718"/>
      <c r="AQ233" s="718"/>
      <c r="AR233" s="718"/>
      <c r="AS233" s="718"/>
      <c r="AT233" s="718"/>
      <c r="AU233" s="718"/>
      <c r="AV233" s="718"/>
      <c r="AW233" s="718"/>
      <c r="AX233" s="719"/>
    </row>
    <row r="234" spans="1:50" ht="26.25" customHeight="1" x14ac:dyDescent="0.15">
      <c r="A234" s="664"/>
      <c r="B234" s="666"/>
      <c r="C234" s="726" t="s">
        <v>235</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88" t="s">
        <v>668</v>
      </c>
      <c r="AE234" s="689"/>
      <c r="AF234" s="690"/>
      <c r="AG234" s="717" t="s">
        <v>617</v>
      </c>
      <c r="AH234" s="718"/>
      <c r="AI234" s="718"/>
      <c r="AJ234" s="718"/>
      <c r="AK234" s="718"/>
      <c r="AL234" s="718"/>
      <c r="AM234" s="718"/>
      <c r="AN234" s="718"/>
      <c r="AO234" s="718"/>
      <c r="AP234" s="718"/>
      <c r="AQ234" s="718"/>
      <c r="AR234" s="718"/>
      <c r="AS234" s="718"/>
      <c r="AT234" s="718"/>
      <c r="AU234" s="718"/>
      <c r="AV234" s="718"/>
      <c r="AW234" s="718"/>
      <c r="AX234" s="719"/>
    </row>
    <row r="235" spans="1:50" ht="43.5" customHeight="1" x14ac:dyDescent="0.15">
      <c r="A235" s="667"/>
      <c r="B235" s="668"/>
      <c r="C235" s="729" t="s">
        <v>222</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694" t="s">
        <v>638</v>
      </c>
      <c r="AE235" s="695"/>
      <c r="AF235" s="696"/>
      <c r="AG235" s="723" t="s">
        <v>673</v>
      </c>
      <c r="AH235" s="724"/>
      <c r="AI235" s="724"/>
      <c r="AJ235" s="724"/>
      <c r="AK235" s="724"/>
      <c r="AL235" s="724"/>
      <c r="AM235" s="724"/>
      <c r="AN235" s="724"/>
      <c r="AO235" s="724"/>
      <c r="AP235" s="724"/>
      <c r="AQ235" s="724"/>
      <c r="AR235" s="724"/>
      <c r="AS235" s="724"/>
      <c r="AT235" s="724"/>
      <c r="AU235" s="724"/>
      <c r="AV235" s="724"/>
      <c r="AW235" s="724"/>
      <c r="AX235" s="725"/>
    </row>
    <row r="236" spans="1:50" ht="44.25" customHeight="1" x14ac:dyDescent="0.15">
      <c r="A236" s="122" t="s">
        <v>37</v>
      </c>
      <c r="B236" s="737"/>
      <c r="C236" s="738" t="s">
        <v>223</v>
      </c>
      <c r="D236" s="739"/>
      <c r="E236" s="739"/>
      <c r="F236" s="739"/>
      <c r="G236" s="739"/>
      <c r="H236" s="739"/>
      <c r="I236" s="739"/>
      <c r="J236" s="739"/>
      <c r="K236" s="739"/>
      <c r="L236" s="739"/>
      <c r="M236" s="739"/>
      <c r="N236" s="739"/>
      <c r="O236" s="739"/>
      <c r="P236" s="739"/>
      <c r="Q236" s="739"/>
      <c r="R236" s="739"/>
      <c r="S236" s="739"/>
      <c r="T236" s="739"/>
      <c r="U236" s="739"/>
      <c r="V236" s="739"/>
      <c r="W236" s="739"/>
      <c r="X236" s="739"/>
      <c r="Y236" s="739"/>
      <c r="Z236" s="739"/>
      <c r="AA236" s="739"/>
      <c r="AB236" s="739"/>
      <c r="AC236" s="740"/>
      <c r="AD236" s="673" t="s">
        <v>638</v>
      </c>
      <c r="AE236" s="674"/>
      <c r="AF236" s="675"/>
      <c r="AG236" s="734" t="s">
        <v>676</v>
      </c>
      <c r="AH236" s="735"/>
      <c r="AI236" s="735"/>
      <c r="AJ236" s="735"/>
      <c r="AK236" s="735"/>
      <c r="AL236" s="735"/>
      <c r="AM236" s="735"/>
      <c r="AN236" s="735"/>
      <c r="AO236" s="735"/>
      <c r="AP236" s="735"/>
      <c r="AQ236" s="735"/>
      <c r="AR236" s="735"/>
      <c r="AS236" s="735"/>
      <c r="AT236" s="735"/>
      <c r="AU236" s="735"/>
      <c r="AV236" s="735"/>
      <c r="AW236" s="735"/>
      <c r="AX236" s="736"/>
    </row>
    <row r="237" spans="1:50" ht="35.25" customHeight="1" x14ac:dyDescent="0.15">
      <c r="A237" s="664"/>
      <c r="B237" s="666"/>
      <c r="C237" s="741" t="s">
        <v>42</v>
      </c>
      <c r="D237" s="742"/>
      <c r="E237" s="742"/>
      <c r="F237" s="742"/>
      <c r="G237" s="742"/>
      <c r="H237" s="742"/>
      <c r="I237" s="742"/>
      <c r="J237" s="742"/>
      <c r="K237" s="742"/>
      <c r="L237" s="742"/>
      <c r="M237" s="742"/>
      <c r="N237" s="742"/>
      <c r="O237" s="742"/>
      <c r="P237" s="742"/>
      <c r="Q237" s="742"/>
      <c r="R237" s="742"/>
      <c r="S237" s="742"/>
      <c r="T237" s="742"/>
      <c r="U237" s="742"/>
      <c r="V237" s="742"/>
      <c r="W237" s="742"/>
      <c r="X237" s="742"/>
      <c r="Y237" s="742"/>
      <c r="Z237" s="742"/>
      <c r="AA237" s="742"/>
      <c r="AB237" s="742"/>
      <c r="AC237" s="743"/>
      <c r="AD237" s="688" t="s">
        <v>668</v>
      </c>
      <c r="AE237" s="689"/>
      <c r="AF237" s="690"/>
      <c r="AG237" s="717" t="s">
        <v>617</v>
      </c>
      <c r="AH237" s="718"/>
      <c r="AI237" s="718"/>
      <c r="AJ237" s="718"/>
      <c r="AK237" s="718"/>
      <c r="AL237" s="718"/>
      <c r="AM237" s="718"/>
      <c r="AN237" s="718"/>
      <c r="AO237" s="718"/>
      <c r="AP237" s="718"/>
      <c r="AQ237" s="718"/>
      <c r="AR237" s="718"/>
      <c r="AS237" s="718"/>
      <c r="AT237" s="718"/>
      <c r="AU237" s="718"/>
      <c r="AV237" s="718"/>
      <c r="AW237" s="718"/>
      <c r="AX237" s="719"/>
    </row>
    <row r="238" spans="1:50" ht="27" customHeight="1" x14ac:dyDescent="0.15">
      <c r="A238" s="664"/>
      <c r="B238" s="666"/>
      <c r="C238" s="732"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88" t="s">
        <v>638</v>
      </c>
      <c r="AE238" s="689"/>
      <c r="AF238" s="690"/>
      <c r="AG238" s="717" t="s">
        <v>674</v>
      </c>
      <c r="AH238" s="718"/>
      <c r="AI238" s="718"/>
      <c r="AJ238" s="718"/>
      <c r="AK238" s="718"/>
      <c r="AL238" s="718"/>
      <c r="AM238" s="718"/>
      <c r="AN238" s="718"/>
      <c r="AO238" s="718"/>
      <c r="AP238" s="718"/>
      <c r="AQ238" s="718"/>
      <c r="AR238" s="718"/>
      <c r="AS238" s="718"/>
      <c r="AT238" s="718"/>
      <c r="AU238" s="718"/>
      <c r="AV238" s="718"/>
      <c r="AW238" s="718"/>
      <c r="AX238" s="719"/>
    </row>
    <row r="239" spans="1:50" ht="27" customHeight="1" x14ac:dyDescent="0.15">
      <c r="A239" s="667"/>
      <c r="B239" s="668"/>
      <c r="C239" s="732"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4" t="s">
        <v>668</v>
      </c>
      <c r="AE239" s="695"/>
      <c r="AF239" s="696"/>
      <c r="AG239" s="723" t="s">
        <v>617</v>
      </c>
      <c r="AH239" s="724"/>
      <c r="AI239" s="724"/>
      <c r="AJ239" s="724"/>
      <c r="AK239" s="724"/>
      <c r="AL239" s="724"/>
      <c r="AM239" s="724"/>
      <c r="AN239" s="724"/>
      <c r="AO239" s="724"/>
      <c r="AP239" s="724"/>
      <c r="AQ239" s="724"/>
      <c r="AR239" s="724"/>
      <c r="AS239" s="724"/>
      <c r="AT239" s="724"/>
      <c r="AU239" s="724"/>
      <c r="AV239" s="724"/>
      <c r="AW239" s="724"/>
      <c r="AX239" s="725"/>
    </row>
    <row r="240" spans="1:50" ht="41.25" customHeight="1" x14ac:dyDescent="0.15">
      <c r="A240" s="747" t="s">
        <v>54</v>
      </c>
      <c r="B240" s="748"/>
      <c r="C240" s="753" t="s">
        <v>137</v>
      </c>
      <c r="D240" s="754"/>
      <c r="E240" s="754"/>
      <c r="F240" s="754"/>
      <c r="G240" s="754"/>
      <c r="H240" s="754"/>
      <c r="I240" s="754"/>
      <c r="J240" s="754"/>
      <c r="K240" s="754"/>
      <c r="L240" s="754"/>
      <c r="M240" s="754"/>
      <c r="N240" s="754"/>
      <c r="O240" s="754"/>
      <c r="P240" s="754"/>
      <c r="Q240" s="754"/>
      <c r="R240" s="754"/>
      <c r="S240" s="754"/>
      <c r="T240" s="754"/>
      <c r="U240" s="754"/>
      <c r="V240" s="754"/>
      <c r="W240" s="754"/>
      <c r="X240" s="754"/>
      <c r="Y240" s="754"/>
      <c r="Z240" s="754"/>
      <c r="AA240" s="754"/>
      <c r="AB240" s="754"/>
      <c r="AC240" s="670"/>
      <c r="AD240" s="755" t="s">
        <v>668</v>
      </c>
      <c r="AE240" s="756"/>
      <c r="AF240" s="757"/>
      <c r="AG240" s="357"/>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49"/>
      <c r="B241" s="75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79"/>
      <c r="AI241" s="379"/>
      <c r="AJ241" s="379"/>
      <c r="AK241" s="379"/>
      <c r="AL241" s="379"/>
      <c r="AM241" s="379"/>
      <c r="AN241" s="379"/>
      <c r="AO241" s="379"/>
      <c r="AP241" s="379"/>
      <c r="AQ241" s="379"/>
      <c r="AR241" s="379"/>
      <c r="AS241" s="379"/>
      <c r="AT241" s="379"/>
      <c r="AU241" s="379"/>
      <c r="AV241" s="379"/>
      <c r="AW241" s="379"/>
      <c r="AX241" s="678"/>
    </row>
    <row r="242" spans="1:50" ht="24.75" customHeight="1" x14ac:dyDescent="0.15">
      <c r="A242" s="749"/>
      <c r="B242" s="75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79"/>
      <c r="AI242" s="379"/>
      <c r="AJ242" s="379"/>
      <c r="AK242" s="379"/>
      <c r="AL242" s="379"/>
      <c r="AM242" s="379"/>
      <c r="AN242" s="379"/>
      <c r="AO242" s="379"/>
      <c r="AP242" s="379"/>
      <c r="AQ242" s="379"/>
      <c r="AR242" s="379"/>
      <c r="AS242" s="379"/>
      <c r="AT242" s="379"/>
      <c r="AU242" s="379"/>
      <c r="AV242" s="379"/>
      <c r="AW242" s="379"/>
      <c r="AX242" s="678"/>
    </row>
    <row r="243" spans="1:50" ht="24.75" customHeight="1" x14ac:dyDescent="0.15">
      <c r="A243" s="749"/>
      <c r="B243" s="750"/>
      <c r="C243" s="107"/>
      <c r="D243" s="108"/>
      <c r="E243" s="88"/>
      <c r="F243" s="88"/>
      <c r="G243" s="88"/>
      <c r="H243" s="89"/>
      <c r="I243" s="89"/>
      <c r="J243" s="744"/>
      <c r="K243" s="744"/>
      <c r="L243" s="744"/>
      <c r="M243" s="745"/>
      <c r="N243" s="746"/>
      <c r="O243" s="95"/>
      <c r="P243" s="96"/>
      <c r="Q243" s="96"/>
      <c r="R243" s="96"/>
      <c r="S243" s="96"/>
      <c r="T243" s="96"/>
      <c r="U243" s="96"/>
      <c r="V243" s="96"/>
      <c r="W243" s="96"/>
      <c r="X243" s="96"/>
      <c r="Y243" s="96"/>
      <c r="Z243" s="96"/>
      <c r="AA243" s="96"/>
      <c r="AB243" s="96"/>
      <c r="AC243" s="96"/>
      <c r="AD243" s="96"/>
      <c r="AE243" s="96"/>
      <c r="AF243" s="97"/>
      <c r="AG243" s="677"/>
      <c r="AH243" s="379"/>
      <c r="AI243" s="379"/>
      <c r="AJ243" s="379"/>
      <c r="AK243" s="379"/>
      <c r="AL243" s="379"/>
      <c r="AM243" s="379"/>
      <c r="AN243" s="379"/>
      <c r="AO243" s="379"/>
      <c r="AP243" s="379"/>
      <c r="AQ243" s="379"/>
      <c r="AR243" s="379"/>
      <c r="AS243" s="379"/>
      <c r="AT243" s="379"/>
      <c r="AU243" s="379"/>
      <c r="AV243" s="379"/>
      <c r="AW243" s="379"/>
      <c r="AX243" s="678"/>
    </row>
    <row r="244" spans="1:50" ht="24.75" customHeight="1" x14ac:dyDescent="0.15">
      <c r="A244" s="749"/>
      <c r="B244" s="750"/>
      <c r="C244" s="107"/>
      <c r="D244" s="108"/>
      <c r="E244" s="88"/>
      <c r="F244" s="88"/>
      <c r="G244" s="88"/>
      <c r="H244" s="89"/>
      <c r="I244" s="89"/>
      <c r="J244" s="744"/>
      <c r="K244" s="744"/>
      <c r="L244" s="744"/>
      <c r="M244" s="745"/>
      <c r="N244" s="746"/>
      <c r="O244" s="95"/>
      <c r="P244" s="96"/>
      <c r="Q244" s="96"/>
      <c r="R244" s="96"/>
      <c r="S244" s="96"/>
      <c r="T244" s="96"/>
      <c r="U244" s="96"/>
      <c r="V244" s="96"/>
      <c r="W244" s="96"/>
      <c r="X244" s="96"/>
      <c r="Y244" s="96"/>
      <c r="Z244" s="96"/>
      <c r="AA244" s="96"/>
      <c r="AB244" s="96"/>
      <c r="AC244" s="96"/>
      <c r="AD244" s="96"/>
      <c r="AE244" s="96"/>
      <c r="AF244" s="97"/>
      <c r="AG244" s="677"/>
      <c r="AH244" s="379"/>
      <c r="AI244" s="379"/>
      <c r="AJ244" s="379"/>
      <c r="AK244" s="379"/>
      <c r="AL244" s="379"/>
      <c r="AM244" s="379"/>
      <c r="AN244" s="379"/>
      <c r="AO244" s="379"/>
      <c r="AP244" s="379"/>
      <c r="AQ244" s="379"/>
      <c r="AR244" s="379"/>
      <c r="AS244" s="379"/>
      <c r="AT244" s="379"/>
      <c r="AU244" s="379"/>
      <c r="AV244" s="379"/>
      <c r="AW244" s="379"/>
      <c r="AX244" s="678"/>
    </row>
    <row r="245" spans="1:50" ht="24.75" customHeight="1" x14ac:dyDescent="0.15">
      <c r="A245" s="749"/>
      <c r="B245" s="750"/>
      <c r="C245" s="107"/>
      <c r="D245" s="108"/>
      <c r="E245" s="88"/>
      <c r="F245" s="88"/>
      <c r="G245" s="88"/>
      <c r="H245" s="89"/>
      <c r="I245" s="89"/>
      <c r="J245" s="744"/>
      <c r="K245" s="744"/>
      <c r="L245" s="744"/>
      <c r="M245" s="745"/>
      <c r="N245" s="746"/>
      <c r="O245" s="95"/>
      <c r="P245" s="96"/>
      <c r="Q245" s="96"/>
      <c r="R245" s="96"/>
      <c r="S245" s="96"/>
      <c r="T245" s="96"/>
      <c r="U245" s="96"/>
      <c r="V245" s="96"/>
      <c r="W245" s="96"/>
      <c r="X245" s="96"/>
      <c r="Y245" s="96"/>
      <c r="Z245" s="96"/>
      <c r="AA245" s="96"/>
      <c r="AB245" s="96"/>
      <c r="AC245" s="96"/>
      <c r="AD245" s="96"/>
      <c r="AE245" s="96"/>
      <c r="AF245" s="97"/>
      <c r="AG245" s="677"/>
      <c r="AH245" s="379"/>
      <c r="AI245" s="379"/>
      <c r="AJ245" s="379"/>
      <c r="AK245" s="379"/>
      <c r="AL245" s="379"/>
      <c r="AM245" s="379"/>
      <c r="AN245" s="379"/>
      <c r="AO245" s="379"/>
      <c r="AP245" s="379"/>
      <c r="AQ245" s="379"/>
      <c r="AR245" s="379"/>
      <c r="AS245" s="379"/>
      <c r="AT245" s="379"/>
      <c r="AU245" s="379"/>
      <c r="AV245" s="379"/>
      <c r="AW245" s="379"/>
      <c r="AX245" s="678"/>
    </row>
    <row r="246" spans="1:50" ht="24.75" customHeight="1" x14ac:dyDescent="0.15">
      <c r="A246" s="751"/>
      <c r="B246" s="752"/>
      <c r="C246" s="758"/>
      <c r="D246" s="759"/>
      <c r="E246" s="88"/>
      <c r="F246" s="88"/>
      <c r="G246" s="88"/>
      <c r="H246" s="89"/>
      <c r="I246" s="89"/>
      <c r="J246" s="760"/>
      <c r="K246" s="760"/>
      <c r="L246" s="760"/>
      <c r="M246" s="84"/>
      <c r="N246" s="85"/>
      <c r="O246" s="98"/>
      <c r="P246" s="99"/>
      <c r="Q246" s="99"/>
      <c r="R246" s="99"/>
      <c r="S246" s="99"/>
      <c r="T246" s="99"/>
      <c r="U246" s="99"/>
      <c r="V246" s="99"/>
      <c r="W246" s="99"/>
      <c r="X246" s="99"/>
      <c r="Y246" s="99"/>
      <c r="Z246" s="99"/>
      <c r="AA246" s="99"/>
      <c r="AB246" s="99"/>
      <c r="AC246" s="99"/>
      <c r="AD246" s="99"/>
      <c r="AE246" s="99"/>
      <c r="AF246" s="100"/>
      <c r="AG246" s="679"/>
      <c r="AH246" s="142"/>
      <c r="AI246" s="142"/>
      <c r="AJ246" s="142"/>
      <c r="AK246" s="142"/>
      <c r="AL246" s="142"/>
      <c r="AM246" s="142"/>
      <c r="AN246" s="142"/>
      <c r="AO246" s="142"/>
      <c r="AP246" s="142"/>
      <c r="AQ246" s="142"/>
      <c r="AR246" s="142"/>
      <c r="AS246" s="142"/>
      <c r="AT246" s="142"/>
      <c r="AU246" s="142"/>
      <c r="AV246" s="142"/>
      <c r="AW246" s="142"/>
      <c r="AX246" s="680"/>
    </row>
    <row r="247" spans="1:50" ht="115.5" customHeight="1" x14ac:dyDescent="0.15">
      <c r="A247" s="122" t="s">
        <v>45</v>
      </c>
      <c r="B247" s="123"/>
      <c r="C247" s="126" t="s">
        <v>49</v>
      </c>
      <c r="D247" s="127"/>
      <c r="E247" s="127"/>
      <c r="F247" s="128"/>
      <c r="G247" s="129" t="s">
        <v>679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285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65" t="s">
        <v>692</v>
      </c>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c r="AK254" s="766"/>
      <c r="AL254" s="766"/>
      <c r="AM254" s="766"/>
      <c r="AN254" s="766"/>
      <c r="AO254" s="766"/>
      <c r="AP254" s="766"/>
      <c r="AQ254" s="766"/>
      <c r="AR254" s="766"/>
      <c r="AS254" s="766"/>
      <c r="AT254" s="766"/>
      <c r="AU254" s="766"/>
      <c r="AV254" s="766"/>
      <c r="AW254" s="766"/>
      <c r="AX254" s="767"/>
    </row>
    <row r="255" spans="1:50" ht="24.75" customHeight="1" x14ac:dyDescent="0.15">
      <c r="A255" s="768" t="s">
        <v>32</v>
      </c>
      <c r="B255" s="769"/>
      <c r="C255" s="769"/>
      <c r="D255" s="769"/>
      <c r="E255" s="769"/>
      <c r="F255" s="769"/>
      <c r="G255" s="769"/>
      <c r="H255" s="769"/>
      <c r="I255" s="769"/>
      <c r="J255" s="769"/>
      <c r="K255" s="769"/>
      <c r="L255" s="769"/>
      <c r="M255" s="769"/>
      <c r="N255" s="769"/>
      <c r="O255" s="769"/>
      <c r="P255" s="769"/>
      <c r="Q255" s="769"/>
      <c r="R255" s="769"/>
      <c r="S255" s="769"/>
      <c r="T255" s="769"/>
      <c r="U255" s="769"/>
      <c r="V255" s="769"/>
      <c r="W255" s="769"/>
      <c r="X255" s="769"/>
      <c r="Y255" s="769"/>
      <c r="Z255" s="769"/>
      <c r="AA255" s="769"/>
      <c r="AB255" s="769"/>
      <c r="AC255" s="769"/>
      <c r="AD255" s="769"/>
      <c r="AE255" s="769"/>
      <c r="AF255" s="769"/>
      <c r="AG255" s="769"/>
      <c r="AH255" s="769"/>
      <c r="AI255" s="769"/>
      <c r="AJ255" s="769"/>
      <c r="AK255" s="769"/>
      <c r="AL255" s="769"/>
      <c r="AM255" s="769"/>
      <c r="AN255" s="769"/>
      <c r="AO255" s="769"/>
      <c r="AP255" s="769"/>
      <c r="AQ255" s="769"/>
      <c r="AR255" s="769"/>
      <c r="AS255" s="769"/>
      <c r="AT255" s="769"/>
      <c r="AU255" s="769"/>
      <c r="AV255" s="769"/>
      <c r="AW255" s="769"/>
      <c r="AX255" s="770"/>
    </row>
    <row r="256" spans="1:50" ht="409.5" customHeight="1" thickBot="1" x14ac:dyDescent="0.2">
      <c r="A256" s="771" t="s">
        <v>682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2" t="s">
        <v>238</v>
      </c>
      <c r="B257" s="773"/>
      <c r="C257" s="773"/>
      <c r="D257" s="773"/>
      <c r="E257" s="773"/>
      <c r="F257" s="773"/>
      <c r="G257" s="773"/>
      <c r="H257" s="773"/>
      <c r="I257" s="773"/>
      <c r="J257" s="773"/>
      <c r="K257" s="773"/>
      <c r="L257" s="773"/>
      <c r="M257" s="773"/>
      <c r="N257" s="773"/>
      <c r="O257" s="773"/>
      <c r="P257" s="773"/>
      <c r="Q257" s="773"/>
      <c r="R257" s="773"/>
      <c r="S257" s="773"/>
      <c r="T257" s="773"/>
      <c r="U257" s="773"/>
      <c r="V257" s="773"/>
      <c r="W257" s="773"/>
      <c r="X257" s="773"/>
      <c r="Y257" s="773"/>
      <c r="Z257" s="773"/>
      <c r="AA257" s="773"/>
      <c r="AB257" s="773"/>
      <c r="AC257" s="773"/>
      <c r="AD257" s="773"/>
      <c r="AE257" s="773"/>
      <c r="AF257" s="773"/>
      <c r="AG257" s="773"/>
      <c r="AH257" s="773"/>
      <c r="AI257" s="773"/>
      <c r="AJ257" s="773"/>
      <c r="AK257" s="773"/>
      <c r="AL257" s="773"/>
      <c r="AM257" s="773"/>
      <c r="AN257" s="773"/>
      <c r="AO257" s="773"/>
      <c r="AP257" s="773"/>
      <c r="AQ257" s="773"/>
      <c r="AR257" s="773"/>
      <c r="AS257" s="773"/>
      <c r="AT257" s="773"/>
      <c r="AU257" s="773"/>
      <c r="AV257" s="773"/>
      <c r="AW257" s="773"/>
      <c r="AX257" s="774"/>
      <c r="AZ257" s="10"/>
    </row>
    <row r="258" spans="1:52" ht="24.75" customHeight="1" x14ac:dyDescent="0.15">
      <c r="A258" s="775" t="s">
        <v>278</v>
      </c>
      <c r="B258" s="776"/>
      <c r="C258" s="776"/>
      <c r="D258" s="777"/>
      <c r="E258" s="761" t="s">
        <v>630</v>
      </c>
      <c r="F258" s="762"/>
      <c r="G258" s="762"/>
      <c r="H258" s="762"/>
      <c r="I258" s="762"/>
      <c r="J258" s="762"/>
      <c r="K258" s="762"/>
      <c r="L258" s="762"/>
      <c r="M258" s="762"/>
      <c r="N258" s="762"/>
      <c r="O258" s="762"/>
      <c r="P258" s="763"/>
      <c r="Q258" s="761"/>
      <c r="R258" s="762"/>
      <c r="S258" s="762"/>
      <c r="T258" s="762"/>
      <c r="U258" s="762"/>
      <c r="V258" s="762"/>
      <c r="W258" s="762"/>
      <c r="X258" s="762"/>
      <c r="Y258" s="762"/>
      <c r="Z258" s="762"/>
      <c r="AA258" s="762"/>
      <c r="AB258" s="763"/>
      <c r="AC258" s="761"/>
      <c r="AD258" s="762"/>
      <c r="AE258" s="762"/>
      <c r="AF258" s="762"/>
      <c r="AG258" s="762"/>
      <c r="AH258" s="762"/>
      <c r="AI258" s="762"/>
      <c r="AJ258" s="762"/>
      <c r="AK258" s="762"/>
      <c r="AL258" s="762"/>
      <c r="AM258" s="762"/>
      <c r="AN258" s="763"/>
      <c r="AO258" s="761"/>
      <c r="AP258" s="762"/>
      <c r="AQ258" s="762"/>
      <c r="AR258" s="762"/>
      <c r="AS258" s="762"/>
      <c r="AT258" s="762"/>
      <c r="AU258" s="762"/>
      <c r="AV258" s="762"/>
      <c r="AW258" s="762"/>
      <c r="AX258" s="764"/>
      <c r="AY258" s="74"/>
    </row>
    <row r="259" spans="1:52" ht="24.75" customHeight="1" x14ac:dyDescent="0.15">
      <c r="A259" s="136" t="s">
        <v>277</v>
      </c>
      <c r="B259" s="136"/>
      <c r="C259" s="136"/>
      <c r="D259" s="136"/>
      <c r="E259" s="761" t="s">
        <v>631</v>
      </c>
      <c r="F259" s="762"/>
      <c r="G259" s="762"/>
      <c r="H259" s="762"/>
      <c r="I259" s="762"/>
      <c r="J259" s="762"/>
      <c r="K259" s="762"/>
      <c r="L259" s="762"/>
      <c r="M259" s="762"/>
      <c r="N259" s="762"/>
      <c r="O259" s="762"/>
      <c r="P259" s="763"/>
      <c r="Q259" s="761"/>
      <c r="R259" s="762"/>
      <c r="S259" s="762"/>
      <c r="T259" s="762"/>
      <c r="U259" s="762"/>
      <c r="V259" s="762"/>
      <c r="W259" s="762"/>
      <c r="X259" s="762"/>
      <c r="Y259" s="762"/>
      <c r="Z259" s="762"/>
      <c r="AA259" s="762"/>
      <c r="AB259" s="763"/>
      <c r="AC259" s="761"/>
      <c r="AD259" s="762"/>
      <c r="AE259" s="762"/>
      <c r="AF259" s="762"/>
      <c r="AG259" s="762"/>
      <c r="AH259" s="762"/>
      <c r="AI259" s="762"/>
      <c r="AJ259" s="762"/>
      <c r="AK259" s="762"/>
      <c r="AL259" s="762"/>
      <c r="AM259" s="762"/>
      <c r="AN259" s="763"/>
      <c r="AO259" s="761"/>
      <c r="AP259" s="762"/>
      <c r="AQ259" s="762"/>
      <c r="AR259" s="762"/>
      <c r="AS259" s="762"/>
      <c r="AT259" s="762"/>
      <c r="AU259" s="762"/>
      <c r="AV259" s="762"/>
      <c r="AW259" s="762"/>
      <c r="AX259" s="764"/>
    </row>
    <row r="260" spans="1:52" ht="24.75" customHeight="1" x14ac:dyDescent="0.15">
      <c r="A260" s="136" t="s">
        <v>276</v>
      </c>
      <c r="B260" s="136"/>
      <c r="C260" s="136"/>
      <c r="D260" s="136"/>
      <c r="E260" s="761" t="s">
        <v>632</v>
      </c>
      <c r="F260" s="762"/>
      <c r="G260" s="762"/>
      <c r="H260" s="762"/>
      <c r="I260" s="762"/>
      <c r="J260" s="762"/>
      <c r="K260" s="762"/>
      <c r="L260" s="762"/>
      <c r="M260" s="762"/>
      <c r="N260" s="762"/>
      <c r="O260" s="762"/>
      <c r="P260" s="763"/>
      <c r="Q260" s="761"/>
      <c r="R260" s="762"/>
      <c r="S260" s="762"/>
      <c r="T260" s="762"/>
      <c r="U260" s="762"/>
      <c r="V260" s="762"/>
      <c r="W260" s="762"/>
      <c r="X260" s="762"/>
      <c r="Y260" s="762"/>
      <c r="Z260" s="762"/>
      <c r="AA260" s="762"/>
      <c r="AB260" s="763"/>
      <c r="AC260" s="761"/>
      <c r="AD260" s="762"/>
      <c r="AE260" s="762"/>
      <c r="AF260" s="762"/>
      <c r="AG260" s="762"/>
      <c r="AH260" s="762"/>
      <c r="AI260" s="762"/>
      <c r="AJ260" s="762"/>
      <c r="AK260" s="762"/>
      <c r="AL260" s="762"/>
      <c r="AM260" s="762"/>
      <c r="AN260" s="763"/>
      <c r="AO260" s="761"/>
      <c r="AP260" s="762"/>
      <c r="AQ260" s="762"/>
      <c r="AR260" s="762"/>
      <c r="AS260" s="762"/>
      <c r="AT260" s="762"/>
      <c r="AU260" s="762"/>
      <c r="AV260" s="762"/>
      <c r="AW260" s="762"/>
      <c r="AX260" s="764"/>
    </row>
    <row r="261" spans="1:52" ht="24.75" customHeight="1" x14ac:dyDescent="0.15">
      <c r="A261" s="136" t="s">
        <v>275</v>
      </c>
      <c r="B261" s="136"/>
      <c r="C261" s="136"/>
      <c r="D261" s="136"/>
      <c r="E261" s="761" t="s">
        <v>633</v>
      </c>
      <c r="F261" s="762"/>
      <c r="G261" s="762"/>
      <c r="H261" s="762"/>
      <c r="I261" s="762"/>
      <c r="J261" s="762"/>
      <c r="K261" s="762"/>
      <c r="L261" s="762"/>
      <c r="M261" s="762"/>
      <c r="N261" s="762"/>
      <c r="O261" s="762"/>
      <c r="P261" s="763"/>
      <c r="Q261" s="761"/>
      <c r="R261" s="762"/>
      <c r="S261" s="762"/>
      <c r="T261" s="762"/>
      <c r="U261" s="762"/>
      <c r="V261" s="762"/>
      <c r="W261" s="762"/>
      <c r="X261" s="762"/>
      <c r="Y261" s="762"/>
      <c r="Z261" s="762"/>
      <c r="AA261" s="762"/>
      <c r="AB261" s="763"/>
      <c r="AC261" s="761"/>
      <c r="AD261" s="762"/>
      <c r="AE261" s="762"/>
      <c r="AF261" s="762"/>
      <c r="AG261" s="762"/>
      <c r="AH261" s="762"/>
      <c r="AI261" s="762"/>
      <c r="AJ261" s="762"/>
      <c r="AK261" s="762"/>
      <c r="AL261" s="762"/>
      <c r="AM261" s="762"/>
      <c r="AN261" s="763"/>
      <c r="AO261" s="761"/>
      <c r="AP261" s="762"/>
      <c r="AQ261" s="762"/>
      <c r="AR261" s="762"/>
      <c r="AS261" s="762"/>
      <c r="AT261" s="762"/>
      <c r="AU261" s="762"/>
      <c r="AV261" s="762"/>
      <c r="AW261" s="762"/>
      <c r="AX261" s="764"/>
    </row>
    <row r="262" spans="1:52" ht="24.75" customHeight="1" x14ac:dyDescent="0.15">
      <c r="A262" s="136" t="s">
        <v>274</v>
      </c>
      <c r="B262" s="136"/>
      <c r="C262" s="136"/>
      <c r="D262" s="136"/>
      <c r="E262" s="761" t="s">
        <v>634</v>
      </c>
      <c r="F262" s="762"/>
      <c r="G262" s="762"/>
      <c r="H262" s="762"/>
      <c r="I262" s="762"/>
      <c r="J262" s="762"/>
      <c r="K262" s="762"/>
      <c r="L262" s="762"/>
      <c r="M262" s="762"/>
      <c r="N262" s="762"/>
      <c r="O262" s="762"/>
      <c r="P262" s="763"/>
      <c r="Q262" s="761"/>
      <c r="R262" s="762"/>
      <c r="S262" s="762"/>
      <c r="T262" s="762"/>
      <c r="U262" s="762"/>
      <c r="V262" s="762"/>
      <c r="W262" s="762"/>
      <c r="X262" s="762"/>
      <c r="Y262" s="762"/>
      <c r="Z262" s="762"/>
      <c r="AA262" s="762"/>
      <c r="AB262" s="763"/>
      <c r="AC262" s="761"/>
      <c r="AD262" s="762"/>
      <c r="AE262" s="762"/>
      <c r="AF262" s="762"/>
      <c r="AG262" s="762"/>
      <c r="AH262" s="762"/>
      <c r="AI262" s="762"/>
      <c r="AJ262" s="762"/>
      <c r="AK262" s="762"/>
      <c r="AL262" s="762"/>
      <c r="AM262" s="762"/>
      <c r="AN262" s="763"/>
      <c r="AO262" s="761"/>
      <c r="AP262" s="762"/>
      <c r="AQ262" s="762"/>
      <c r="AR262" s="762"/>
      <c r="AS262" s="762"/>
      <c r="AT262" s="762"/>
      <c r="AU262" s="762"/>
      <c r="AV262" s="762"/>
      <c r="AW262" s="762"/>
      <c r="AX262" s="764"/>
    </row>
    <row r="263" spans="1:52" ht="24.75" customHeight="1" x14ac:dyDescent="0.15">
      <c r="A263" s="136" t="s">
        <v>273</v>
      </c>
      <c r="B263" s="136"/>
      <c r="C263" s="136"/>
      <c r="D263" s="136"/>
      <c r="E263" s="761" t="s">
        <v>635</v>
      </c>
      <c r="F263" s="762"/>
      <c r="G263" s="762"/>
      <c r="H263" s="762"/>
      <c r="I263" s="762"/>
      <c r="J263" s="762"/>
      <c r="K263" s="762"/>
      <c r="L263" s="762"/>
      <c r="M263" s="762"/>
      <c r="N263" s="762"/>
      <c r="O263" s="762"/>
      <c r="P263" s="763"/>
      <c r="Q263" s="761"/>
      <c r="R263" s="762"/>
      <c r="S263" s="762"/>
      <c r="T263" s="762"/>
      <c r="U263" s="762"/>
      <c r="V263" s="762"/>
      <c r="W263" s="762"/>
      <c r="X263" s="762"/>
      <c r="Y263" s="762"/>
      <c r="Z263" s="762"/>
      <c r="AA263" s="762"/>
      <c r="AB263" s="763"/>
      <c r="AC263" s="761"/>
      <c r="AD263" s="762"/>
      <c r="AE263" s="762"/>
      <c r="AF263" s="762"/>
      <c r="AG263" s="762"/>
      <c r="AH263" s="762"/>
      <c r="AI263" s="762"/>
      <c r="AJ263" s="762"/>
      <c r="AK263" s="762"/>
      <c r="AL263" s="762"/>
      <c r="AM263" s="762"/>
      <c r="AN263" s="763"/>
      <c r="AO263" s="761"/>
      <c r="AP263" s="762"/>
      <c r="AQ263" s="762"/>
      <c r="AR263" s="762"/>
      <c r="AS263" s="762"/>
      <c r="AT263" s="762"/>
      <c r="AU263" s="762"/>
      <c r="AV263" s="762"/>
      <c r="AW263" s="762"/>
      <c r="AX263" s="764"/>
    </row>
    <row r="264" spans="1:52" ht="24.75" customHeight="1" x14ac:dyDescent="0.15">
      <c r="A264" s="136" t="s">
        <v>272</v>
      </c>
      <c r="B264" s="136"/>
      <c r="C264" s="136"/>
      <c r="D264" s="136"/>
      <c r="E264" s="761" t="s">
        <v>636</v>
      </c>
      <c r="F264" s="762"/>
      <c r="G264" s="762"/>
      <c r="H264" s="762"/>
      <c r="I264" s="762"/>
      <c r="J264" s="762"/>
      <c r="K264" s="762"/>
      <c r="L264" s="762"/>
      <c r="M264" s="762"/>
      <c r="N264" s="762"/>
      <c r="O264" s="762"/>
      <c r="P264" s="763"/>
      <c r="Q264" s="761"/>
      <c r="R264" s="762"/>
      <c r="S264" s="762"/>
      <c r="T264" s="762"/>
      <c r="U264" s="762"/>
      <c r="V264" s="762"/>
      <c r="W264" s="762"/>
      <c r="X264" s="762"/>
      <c r="Y264" s="762"/>
      <c r="Z264" s="762"/>
      <c r="AA264" s="762"/>
      <c r="AB264" s="763"/>
      <c r="AC264" s="761"/>
      <c r="AD264" s="762"/>
      <c r="AE264" s="762"/>
      <c r="AF264" s="762"/>
      <c r="AG264" s="762"/>
      <c r="AH264" s="762"/>
      <c r="AI264" s="762"/>
      <c r="AJ264" s="762"/>
      <c r="AK264" s="762"/>
      <c r="AL264" s="762"/>
      <c r="AM264" s="762"/>
      <c r="AN264" s="763"/>
      <c r="AO264" s="761"/>
      <c r="AP264" s="762"/>
      <c r="AQ264" s="762"/>
      <c r="AR264" s="762"/>
      <c r="AS264" s="762"/>
      <c r="AT264" s="762"/>
      <c r="AU264" s="762"/>
      <c r="AV264" s="762"/>
      <c r="AW264" s="762"/>
      <c r="AX264" s="764"/>
    </row>
    <row r="265" spans="1:52" ht="24.75" customHeight="1" x14ac:dyDescent="0.15">
      <c r="A265" s="136" t="s">
        <v>271</v>
      </c>
      <c r="B265" s="136"/>
      <c r="C265" s="136"/>
      <c r="D265" s="136"/>
      <c r="E265" s="761" t="s">
        <v>637</v>
      </c>
      <c r="F265" s="762"/>
      <c r="G265" s="762"/>
      <c r="H265" s="762"/>
      <c r="I265" s="762"/>
      <c r="J265" s="762"/>
      <c r="K265" s="762"/>
      <c r="L265" s="762"/>
      <c r="M265" s="762"/>
      <c r="N265" s="762"/>
      <c r="O265" s="762"/>
      <c r="P265" s="763"/>
      <c r="Q265" s="761"/>
      <c r="R265" s="762"/>
      <c r="S265" s="762"/>
      <c r="T265" s="762"/>
      <c r="U265" s="762"/>
      <c r="V265" s="762"/>
      <c r="W265" s="762"/>
      <c r="X265" s="762"/>
      <c r="Y265" s="762"/>
      <c r="Z265" s="762"/>
      <c r="AA265" s="762"/>
      <c r="AB265" s="763"/>
      <c r="AC265" s="761"/>
      <c r="AD265" s="762"/>
      <c r="AE265" s="762"/>
      <c r="AF265" s="762"/>
      <c r="AG265" s="762"/>
      <c r="AH265" s="762"/>
      <c r="AI265" s="762"/>
      <c r="AJ265" s="762"/>
      <c r="AK265" s="762"/>
      <c r="AL265" s="762"/>
      <c r="AM265" s="762"/>
      <c r="AN265" s="763"/>
      <c r="AO265" s="761"/>
      <c r="AP265" s="762"/>
      <c r="AQ265" s="762"/>
      <c r="AR265" s="762"/>
      <c r="AS265" s="762"/>
      <c r="AT265" s="762"/>
      <c r="AU265" s="762"/>
      <c r="AV265" s="762"/>
      <c r="AW265" s="762"/>
      <c r="AX265" s="764"/>
    </row>
    <row r="266" spans="1:52" ht="24.75" customHeight="1" x14ac:dyDescent="0.15">
      <c r="A266" s="136" t="s">
        <v>417</v>
      </c>
      <c r="B266" s="136"/>
      <c r="C266" s="136"/>
      <c r="D266" s="136"/>
      <c r="E266" s="780" t="s">
        <v>608</v>
      </c>
      <c r="F266" s="781"/>
      <c r="G266" s="781"/>
      <c r="H266" s="77" t="str">
        <f>IF(E266="","","-")</f>
        <v>-</v>
      </c>
      <c r="I266" s="781"/>
      <c r="J266" s="781"/>
      <c r="K266" s="77" t="str">
        <f>IF(I266="","","-")</f>
        <v/>
      </c>
      <c r="L266" s="106">
        <v>184</v>
      </c>
      <c r="M266" s="106"/>
      <c r="N266" s="77" t="str">
        <f>IF(O266="","","-")</f>
        <v/>
      </c>
      <c r="O266" s="778"/>
      <c r="P266" s="779"/>
      <c r="Q266" s="780"/>
      <c r="R266" s="781"/>
      <c r="S266" s="781"/>
      <c r="T266" s="77" t="str">
        <f>IF(Q266="","","-")</f>
        <v/>
      </c>
      <c r="U266" s="781"/>
      <c r="V266" s="781"/>
      <c r="W266" s="77" t="str">
        <f>IF(U266="","","-")</f>
        <v/>
      </c>
      <c r="X266" s="106"/>
      <c r="Y266" s="106"/>
      <c r="Z266" s="77" t="str">
        <f>IF(AA266="","","-")</f>
        <v/>
      </c>
      <c r="AA266" s="778"/>
      <c r="AB266" s="779"/>
      <c r="AC266" s="780"/>
      <c r="AD266" s="781"/>
      <c r="AE266" s="781"/>
      <c r="AF266" s="77" t="str">
        <f>IF(AC266="","","-")</f>
        <v/>
      </c>
      <c r="AG266" s="781"/>
      <c r="AH266" s="781"/>
      <c r="AI266" s="77" t="str">
        <f>IF(AG266="","","-")</f>
        <v/>
      </c>
      <c r="AJ266" s="106"/>
      <c r="AK266" s="106"/>
      <c r="AL266" s="77" t="str">
        <f>IF(AM266="","","-")</f>
        <v/>
      </c>
      <c r="AM266" s="778"/>
      <c r="AN266" s="779"/>
      <c r="AO266" s="780"/>
      <c r="AP266" s="781"/>
      <c r="AQ266" s="77" t="str">
        <f>IF(AO266="","","-")</f>
        <v/>
      </c>
      <c r="AR266" s="781"/>
      <c r="AS266" s="781"/>
      <c r="AT266" s="77" t="str">
        <f>IF(AR266="","","-")</f>
        <v/>
      </c>
      <c r="AU266" s="106"/>
      <c r="AV266" s="106"/>
      <c r="AW266" s="77" t="str">
        <f>IF(AX266="","","-")</f>
        <v/>
      </c>
      <c r="AX266" s="80"/>
    </row>
    <row r="267" spans="1:52" ht="24.75" customHeight="1" x14ac:dyDescent="0.15">
      <c r="A267" s="136" t="s">
        <v>597</v>
      </c>
      <c r="B267" s="136"/>
      <c r="C267" s="136"/>
      <c r="D267" s="136"/>
      <c r="E267" s="780" t="s">
        <v>608</v>
      </c>
      <c r="F267" s="781"/>
      <c r="G267" s="781"/>
      <c r="H267" s="77"/>
      <c r="I267" s="781"/>
      <c r="J267" s="781"/>
      <c r="K267" s="77"/>
      <c r="L267" s="106">
        <v>188</v>
      </c>
      <c r="M267" s="106"/>
      <c r="N267" s="77" t="str">
        <f>IF(O267="","","-")</f>
        <v/>
      </c>
      <c r="O267" s="778"/>
      <c r="P267" s="779"/>
      <c r="Q267" s="780"/>
      <c r="R267" s="781"/>
      <c r="S267" s="781"/>
      <c r="T267" s="77" t="str">
        <f>IF(Q267="","","-")</f>
        <v/>
      </c>
      <c r="U267" s="781"/>
      <c r="V267" s="781"/>
      <c r="W267" s="77" t="str">
        <f>IF(U267="","","-")</f>
        <v/>
      </c>
      <c r="X267" s="106"/>
      <c r="Y267" s="106"/>
      <c r="Z267" s="77" t="str">
        <f>IF(AA267="","","-")</f>
        <v/>
      </c>
      <c r="AA267" s="778"/>
      <c r="AB267" s="779"/>
      <c r="AC267" s="780"/>
      <c r="AD267" s="781"/>
      <c r="AE267" s="781"/>
      <c r="AF267" s="77" t="str">
        <f>IF(AC267="","","-")</f>
        <v/>
      </c>
      <c r="AG267" s="781"/>
      <c r="AH267" s="781"/>
      <c r="AI267" s="77" t="str">
        <f>IF(AG267="","","-")</f>
        <v/>
      </c>
      <c r="AJ267" s="106"/>
      <c r="AK267" s="106"/>
      <c r="AL267" s="77" t="str">
        <f>IF(AM267="","","-")</f>
        <v/>
      </c>
      <c r="AM267" s="778"/>
      <c r="AN267" s="779"/>
      <c r="AO267" s="780"/>
      <c r="AP267" s="781"/>
      <c r="AQ267" s="77" t="str">
        <f>IF(AO267="","","-")</f>
        <v/>
      </c>
      <c r="AR267" s="781"/>
      <c r="AS267" s="781"/>
      <c r="AT267" s="77" t="str">
        <f>IF(AR267="","","-")</f>
        <v/>
      </c>
      <c r="AU267" s="106"/>
      <c r="AV267" s="106"/>
      <c r="AW267" s="77" t="str">
        <f>IF(AX267="","","-")</f>
        <v/>
      </c>
      <c r="AX267" s="80"/>
    </row>
    <row r="268" spans="1:52" ht="24.75" customHeight="1" x14ac:dyDescent="0.15">
      <c r="A268" s="136" t="s">
        <v>385</v>
      </c>
      <c r="B268" s="136"/>
      <c r="C268" s="136"/>
      <c r="D268" s="136"/>
      <c r="E268" s="783">
        <v>2021</v>
      </c>
      <c r="F268" s="137"/>
      <c r="G268" s="781" t="s">
        <v>641</v>
      </c>
      <c r="H268" s="781"/>
      <c r="I268" s="781"/>
      <c r="J268" s="137">
        <v>20</v>
      </c>
      <c r="K268" s="137"/>
      <c r="L268" s="106">
        <v>195</v>
      </c>
      <c r="M268" s="106"/>
      <c r="N268" s="106"/>
      <c r="O268" s="137"/>
      <c r="P268" s="137"/>
      <c r="Q268" s="783"/>
      <c r="R268" s="137"/>
      <c r="S268" s="781"/>
      <c r="T268" s="781"/>
      <c r="U268" s="781"/>
      <c r="V268" s="137"/>
      <c r="W268" s="137"/>
      <c r="X268" s="106"/>
      <c r="Y268" s="106"/>
      <c r="Z268" s="106"/>
      <c r="AA268" s="137"/>
      <c r="AB268" s="782"/>
      <c r="AC268" s="783"/>
      <c r="AD268" s="137"/>
      <c r="AE268" s="781"/>
      <c r="AF268" s="781"/>
      <c r="AG268" s="781"/>
      <c r="AH268" s="137"/>
      <c r="AI268" s="137"/>
      <c r="AJ268" s="106"/>
      <c r="AK268" s="106"/>
      <c r="AL268" s="106"/>
      <c r="AM268" s="137"/>
      <c r="AN268" s="782"/>
      <c r="AO268" s="783"/>
      <c r="AP268" s="137"/>
      <c r="AQ268" s="781"/>
      <c r="AR268" s="781"/>
      <c r="AS268" s="78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thickBo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4"/>
      <c r="B307" s="785"/>
      <c r="C307" s="785"/>
      <c r="D307" s="785"/>
      <c r="E307" s="785"/>
      <c r="F307" s="78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87" t="s">
        <v>267</v>
      </c>
      <c r="B308" s="788"/>
      <c r="C308" s="788"/>
      <c r="D308" s="788"/>
      <c r="E308" s="788"/>
      <c r="F308" s="789"/>
      <c r="G308" s="793" t="s">
        <v>684</v>
      </c>
      <c r="H308" s="794"/>
      <c r="I308" s="794"/>
      <c r="J308" s="794"/>
      <c r="K308" s="794"/>
      <c r="L308" s="794"/>
      <c r="M308" s="794"/>
      <c r="N308" s="794"/>
      <c r="O308" s="794"/>
      <c r="P308" s="794"/>
      <c r="Q308" s="794"/>
      <c r="R308" s="794"/>
      <c r="S308" s="794"/>
      <c r="T308" s="794"/>
      <c r="U308" s="794"/>
      <c r="V308" s="794"/>
      <c r="W308" s="794"/>
      <c r="X308" s="794"/>
      <c r="Y308" s="794"/>
      <c r="Z308" s="794"/>
      <c r="AA308" s="794"/>
      <c r="AB308" s="795"/>
      <c r="AC308" s="793" t="s">
        <v>244</v>
      </c>
      <c r="AD308" s="794"/>
      <c r="AE308" s="794"/>
      <c r="AF308" s="794"/>
      <c r="AG308" s="794"/>
      <c r="AH308" s="794"/>
      <c r="AI308" s="794"/>
      <c r="AJ308" s="794"/>
      <c r="AK308" s="794"/>
      <c r="AL308" s="794"/>
      <c r="AM308" s="794"/>
      <c r="AN308" s="794"/>
      <c r="AO308" s="794"/>
      <c r="AP308" s="794"/>
      <c r="AQ308" s="794"/>
      <c r="AR308" s="794"/>
      <c r="AS308" s="794"/>
      <c r="AT308" s="794"/>
      <c r="AU308" s="794"/>
      <c r="AV308" s="794"/>
      <c r="AW308" s="794"/>
      <c r="AX308" s="796"/>
    </row>
    <row r="309" spans="1:50" ht="24.75" customHeight="1" x14ac:dyDescent="0.15">
      <c r="A309" s="790"/>
      <c r="B309" s="791"/>
      <c r="C309" s="791"/>
      <c r="D309" s="791"/>
      <c r="E309" s="791"/>
      <c r="F309" s="792"/>
      <c r="G309" s="126" t="s">
        <v>15</v>
      </c>
      <c r="H309" s="797"/>
      <c r="I309" s="797"/>
      <c r="J309" s="797"/>
      <c r="K309" s="797"/>
      <c r="L309" s="798" t="s">
        <v>16</v>
      </c>
      <c r="M309" s="797"/>
      <c r="N309" s="797"/>
      <c r="O309" s="797"/>
      <c r="P309" s="797"/>
      <c r="Q309" s="797"/>
      <c r="R309" s="797"/>
      <c r="S309" s="797"/>
      <c r="T309" s="797"/>
      <c r="U309" s="797"/>
      <c r="V309" s="797"/>
      <c r="W309" s="797"/>
      <c r="X309" s="799"/>
      <c r="Y309" s="810" t="s">
        <v>17</v>
      </c>
      <c r="Z309" s="811"/>
      <c r="AA309" s="811"/>
      <c r="AB309" s="812"/>
      <c r="AC309" s="126" t="s">
        <v>15</v>
      </c>
      <c r="AD309" s="797"/>
      <c r="AE309" s="797"/>
      <c r="AF309" s="797"/>
      <c r="AG309" s="797"/>
      <c r="AH309" s="798" t="s">
        <v>16</v>
      </c>
      <c r="AI309" s="797"/>
      <c r="AJ309" s="797"/>
      <c r="AK309" s="797"/>
      <c r="AL309" s="797"/>
      <c r="AM309" s="797"/>
      <c r="AN309" s="797"/>
      <c r="AO309" s="797"/>
      <c r="AP309" s="797"/>
      <c r="AQ309" s="797"/>
      <c r="AR309" s="797"/>
      <c r="AS309" s="797"/>
      <c r="AT309" s="799"/>
      <c r="AU309" s="810" t="s">
        <v>17</v>
      </c>
      <c r="AV309" s="811"/>
      <c r="AW309" s="811"/>
      <c r="AX309" s="813"/>
    </row>
    <row r="310" spans="1:50" ht="24.75" customHeight="1" x14ac:dyDescent="0.15">
      <c r="A310" s="790"/>
      <c r="B310" s="791"/>
      <c r="C310" s="791"/>
      <c r="D310" s="791"/>
      <c r="E310" s="791"/>
      <c r="F310" s="792"/>
      <c r="G310" s="814" t="s">
        <v>648</v>
      </c>
      <c r="H310" s="815"/>
      <c r="I310" s="815"/>
      <c r="J310" s="815"/>
      <c r="K310" s="816"/>
      <c r="L310" s="817" t="s">
        <v>649</v>
      </c>
      <c r="M310" s="818"/>
      <c r="N310" s="818"/>
      <c r="O310" s="818"/>
      <c r="P310" s="818"/>
      <c r="Q310" s="818"/>
      <c r="R310" s="818"/>
      <c r="S310" s="818"/>
      <c r="T310" s="818"/>
      <c r="U310" s="818"/>
      <c r="V310" s="818"/>
      <c r="W310" s="818"/>
      <c r="X310" s="819"/>
      <c r="Y310" s="820">
        <v>379</v>
      </c>
      <c r="Z310" s="821"/>
      <c r="AA310" s="821"/>
      <c r="AB310" s="822"/>
      <c r="AC310" s="814" t="s">
        <v>681</v>
      </c>
      <c r="AD310" s="815"/>
      <c r="AE310" s="815"/>
      <c r="AF310" s="815"/>
      <c r="AG310" s="816"/>
      <c r="AH310" s="817" t="s">
        <v>681</v>
      </c>
      <c r="AI310" s="818"/>
      <c r="AJ310" s="818"/>
      <c r="AK310" s="818"/>
      <c r="AL310" s="818"/>
      <c r="AM310" s="818"/>
      <c r="AN310" s="818"/>
      <c r="AO310" s="818"/>
      <c r="AP310" s="818"/>
      <c r="AQ310" s="818"/>
      <c r="AR310" s="818"/>
      <c r="AS310" s="818"/>
      <c r="AT310" s="819"/>
      <c r="AU310" s="820" t="s">
        <v>681</v>
      </c>
      <c r="AV310" s="821"/>
      <c r="AW310" s="821"/>
      <c r="AX310" s="823"/>
    </row>
    <row r="311" spans="1:50" ht="24.75" customHeight="1" x14ac:dyDescent="0.15">
      <c r="A311" s="790"/>
      <c r="B311" s="791"/>
      <c r="C311" s="791"/>
      <c r="D311" s="791"/>
      <c r="E311" s="791"/>
      <c r="F311" s="792"/>
      <c r="G311" s="800" t="s">
        <v>650</v>
      </c>
      <c r="H311" s="801"/>
      <c r="I311" s="801"/>
      <c r="J311" s="801"/>
      <c r="K311" s="802"/>
      <c r="L311" s="803" t="s">
        <v>651</v>
      </c>
      <c r="M311" s="804"/>
      <c r="N311" s="804"/>
      <c r="O311" s="804"/>
      <c r="P311" s="804"/>
      <c r="Q311" s="804"/>
      <c r="R311" s="804"/>
      <c r="S311" s="804"/>
      <c r="T311" s="804"/>
      <c r="U311" s="804"/>
      <c r="V311" s="804"/>
      <c r="W311" s="804"/>
      <c r="X311" s="805"/>
      <c r="Y311" s="806">
        <v>140</v>
      </c>
      <c r="Z311" s="807"/>
      <c r="AA311" s="807"/>
      <c r="AB311" s="808"/>
      <c r="AC311" s="800" t="s">
        <v>681</v>
      </c>
      <c r="AD311" s="801"/>
      <c r="AE311" s="801"/>
      <c r="AF311" s="801"/>
      <c r="AG311" s="802"/>
      <c r="AH311" s="803" t="s">
        <v>681</v>
      </c>
      <c r="AI311" s="804"/>
      <c r="AJ311" s="804"/>
      <c r="AK311" s="804"/>
      <c r="AL311" s="804"/>
      <c r="AM311" s="804"/>
      <c r="AN311" s="804"/>
      <c r="AO311" s="804"/>
      <c r="AP311" s="804"/>
      <c r="AQ311" s="804"/>
      <c r="AR311" s="804"/>
      <c r="AS311" s="804"/>
      <c r="AT311" s="805"/>
      <c r="AU311" s="806" t="s">
        <v>681</v>
      </c>
      <c r="AV311" s="807"/>
      <c r="AW311" s="807"/>
      <c r="AX311" s="809"/>
    </row>
    <row r="312" spans="1:50" ht="24.75" customHeight="1" x14ac:dyDescent="0.15">
      <c r="A312" s="790"/>
      <c r="B312" s="791"/>
      <c r="C312" s="791"/>
      <c r="D312" s="791"/>
      <c r="E312" s="791"/>
      <c r="F312" s="792"/>
      <c r="G312" s="800" t="s">
        <v>652</v>
      </c>
      <c r="H312" s="801"/>
      <c r="I312" s="801"/>
      <c r="J312" s="801"/>
      <c r="K312" s="802"/>
      <c r="L312" s="803" t="s">
        <v>653</v>
      </c>
      <c r="M312" s="804"/>
      <c r="N312" s="804"/>
      <c r="O312" s="804"/>
      <c r="P312" s="804"/>
      <c r="Q312" s="804"/>
      <c r="R312" s="804"/>
      <c r="S312" s="804"/>
      <c r="T312" s="804"/>
      <c r="U312" s="804"/>
      <c r="V312" s="804"/>
      <c r="W312" s="804"/>
      <c r="X312" s="805"/>
      <c r="Y312" s="806">
        <v>38</v>
      </c>
      <c r="Z312" s="807"/>
      <c r="AA312" s="807"/>
      <c r="AB312" s="808"/>
      <c r="AC312" s="800" t="s">
        <v>681</v>
      </c>
      <c r="AD312" s="801"/>
      <c r="AE312" s="801"/>
      <c r="AF312" s="801"/>
      <c r="AG312" s="802"/>
      <c r="AH312" s="803" t="s">
        <v>681</v>
      </c>
      <c r="AI312" s="804"/>
      <c r="AJ312" s="804"/>
      <c r="AK312" s="804"/>
      <c r="AL312" s="804"/>
      <c r="AM312" s="804"/>
      <c r="AN312" s="804"/>
      <c r="AO312" s="804"/>
      <c r="AP312" s="804"/>
      <c r="AQ312" s="804"/>
      <c r="AR312" s="804"/>
      <c r="AS312" s="804"/>
      <c r="AT312" s="805"/>
      <c r="AU312" s="806" t="s">
        <v>681</v>
      </c>
      <c r="AV312" s="807"/>
      <c r="AW312" s="807"/>
      <c r="AX312" s="809"/>
    </row>
    <row r="313" spans="1:50" ht="24.75" customHeight="1" x14ac:dyDescent="0.15">
      <c r="A313" s="790"/>
      <c r="B313" s="791"/>
      <c r="C313" s="791"/>
      <c r="D313" s="791"/>
      <c r="E313" s="791"/>
      <c r="F313" s="792"/>
      <c r="G313" s="800" t="s">
        <v>654</v>
      </c>
      <c r="H313" s="801"/>
      <c r="I313" s="801"/>
      <c r="J313" s="801"/>
      <c r="K313" s="802"/>
      <c r="L313" s="803" t="s">
        <v>655</v>
      </c>
      <c r="M313" s="804"/>
      <c r="N313" s="804"/>
      <c r="O313" s="804"/>
      <c r="P313" s="804"/>
      <c r="Q313" s="804"/>
      <c r="R313" s="804"/>
      <c r="S313" s="804"/>
      <c r="T313" s="804"/>
      <c r="U313" s="804"/>
      <c r="V313" s="804"/>
      <c r="W313" s="804"/>
      <c r="X313" s="805"/>
      <c r="Y313" s="806">
        <v>10</v>
      </c>
      <c r="Z313" s="807"/>
      <c r="AA313" s="807"/>
      <c r="AB313" s="808"/>
      <c r="AC313" s="800" t="s">
        <v>681</v>
      </c>
      <c r="AD313" s="801"/>
      <c r="AE313" s="801"/>
      <c r="AF313" s="801"/>
      <c r="AG313" s="802"/>
      <c r="AH313" s="803" t="s">
        <v>681</v>
      </c>
      <c r="AI313" s="804"/>
      <c r="AJ313" s="804"/>
      <c r="AK313" s="804"/>
      <c r="AL313" s="804"/>
      <c r="AM313" s="804"/>
      <c r="AN313" s="804"/>
      <c r="AO313" s="804"/>
      <c r="AP313" s="804"/>
      <c r="AQ313" s="804"/>
      <c r="AR313" s="804"/>
      <c r="AS313" s="804"/>
      <c r="AT313" s="805"/>
      <c r="AU313" s="806" t="s">
        <v>681</v>
      </c>
      <c r="AV313" s="807"/>
      <c r="AW313" s="807"/>
      <c r="AX313" s="809"/>
    </row>
    <row r="314" spans="1:50" ht="24.75" customHeight="1" x14ac:dyDescent="0.15">
      <c r="A314" s="790"/>
      <c r="B314" s="791"/>
      <c r="C314" s="791"/>
      <c r="D314" s="791"/>
      <c r="E314" s="791"/>
      <c r="F314" s="792"/>
      <c r="G314" s="800" t="s">
        <v>664</v>
      </c>
      <c r="H314" s="801"/>
      <c r="I314" s="801"/>
      <c r="J314" s="801"/>
      <c r="K314" s="802"/>
      <c r="L314" s="803" t="s">
        <v>665</v>
      </c>
      <c r="M314" s="804"/>
      <c r="N314" s="804"/>
      <c r="O314" s="804"/>
      <c r="P314" s="804"/>
      <c r="Q314" s="804"/>
      <c r="R314" s="804"/>
      <c r="S314" s="804"/>
      <c r="T314" s="804"/>
      <c r="U314" s="804"/>
      <c r="V314" s="804"/>
      <c r="W314" s="804"/>
      <c r="X314" s="805"/>
      <c r="Y314" s="806">
        <v>3</v>
      </c>
      <c r="Z314" s="807"/>
      <c r="AA314" s="807"/>
      <c r="AB314" s="808"/>
      <c r="AC314" s="800" t="s">
        <v>681</v>
      </c>
      <c r="AD314" s="801"/>
      <c r="AE314" s="801"/>
      <c r="AF314" s="801"/>
      <c r="AG314" s="802"/>
      <c r="AH314" s="803" t="s">
        <v>681</v>
      </c>
      <c r="AI314" s="804"/>
      <c r="AJ314" s="804"/>
      <c r="AK314" s="804"/>
      <c r="AL314" s="804"/>
      <c r="AM314" s="804"/>
      <c r="AN314" s="804"/>
      <c r="AO314" s="804"/>
      <c r="AP314" s="804"/>
      <c r="AQ314" s="804"/>
      <c r="AR314" s="804"/>
      <c r="AS314" s="804"/>
      <c r="AT314" s="805"/>
      <c r="AU314" s="806" t="s">
        <v>681</v>
      </c>
      <c r="AV314" s="807"/>
      <c r="AW314" s="807"/>
      <c r="AX314" s="809"/>
    </row>
    <row r="315" spans="1:50" ht="24.75" customHeight="1" x14ac:dyDescent="0.15">
      <c r="A315" s="790"/>
      <c r="B315" s="791"/>
      <c r="C315" s="791"/>
      <c r="D315" s="791"/>
      <c r="E315" s="791"/>
      <c r="F315" s="792"/>
      <c r="G315" s="800" t="s">
        <v>285</v>
      </c>
      <c r="H315" s="801"/>
      <c r="I315" s="801"/>
      <c r="J315" s="801"/>
      <c r="K315" s="802"/>
      <c r="L315" s="803" t="s">
        <v>285</v>
      </c>
      <c r="M315" s="804"/>
      <c r="N315" s="804"/>
      <c r="O315" s="804"/>
      <c r="P315" s="804"/>
      <c r="Q315" s="804"/>
      <c r="R315" s="804"/>
      <c r="S315" s="804"/>
      <c r="T315" s="804"/>
      <c r="U315" s="804"/>
      <c r="V315" s="804"/>
      <c r="W315" s="804"/>
      <c r="X315" s="805"/>
      <c r="Y315" s="806" t="s">
        <v>681</v>
      </c>
      <c r="Z315" s="807"/>
      <c r="AA315" s="807"/>
      <c r="AB315" s="808"/>
      <c r="AC315" s="800" t="s">
        <v>681</v>
      </c>
      <c r="AD315" s="801"/>
      <c r="AE315" s="801"/>
      <c r="AF315" s="801"/>
      <c r="AG315" s="802"/>
      <c r="AH315" s="803" t="s">
        <v>681</v>
      </c>
      <c r="AI315" s="804"/>
      <c r="AJ315" s="804"/>
      <c r="AK315" s="804"/>
      <c r="AL315" s="804"/>
      <c r="AM315" s="804"/>
      <c r="AN315" s="804"/>
      <c r="AO315" s="804"/>
      <c r="AP315" s="804"/>
      <c r="AQ315" s="804"/>
      <c r="AR315" s="804"/>
      <c r="AS315" s="804"/>
      <c r="AT315" s="805"/>
      <c r="AU315" s="806" t="s">
        <v>681</v>
      </c>
      <c r="AV315" s="807"/>
      <c r="AW315" s="807"/>
      <c r="AX315" s="809"/>
    </row>
    <row r="316" spans="1:50" ht="24.75" customHeight="1" x14ac:dyDescent="0.15">
      <c r="A316" s="790"/>
      <c r="B316" s="791"/>
      <c r="C316" s="791"/>
      <c r="D316" s="791"/>
      <c r="E316" s="791"/>
      <c r="F316" s="792"/>
      <c r="G316" s="800" t="s">
        <v>285</v>
      </c>
      <c r="H316" s="801"/>
      <c r="I316" s="801"/>
      <c r="J316" s="801"/>
      <c r="K316" s="802"/>
      <c r="L316" s="803" t="s">
        <v>285</v>
      </c>
      <c r="M316" s="804"/>
      <c r="N316" s="804"/>
      <c r="O316" s="804"/>
      <c r="P316" s="804"/>
      <c r="Q316" s="804"/>
      <c r="R316" s="804"/>
      <c r="S316" s="804"/>
      <c r="T316" s="804"/>
      <c r="U316" s="804"/>
      <c r="V316" s="804"/>
      <c r="W316" s="804"/>
      <c r="X316" s="805"/>
      <c r="Y316" s="806" t="s">
        <v>681</v>
      </c>
      <c r="Z316" s="807"/>
      <c r="AA316" s="807"/>
      <c r="AB316" s="808"/>
      <c r="AC316" s="800" t="s">
        <v>681</v>
      </c>
      <c r="AD316" s="801"/>
      <c r="AE316" s="801"/>
      <c r="AF316" s="801"/>
      <c r="AG316" s="802"/>
      <c r="AH316" s="803" t="s">
        <v>681</v>
      </c>
      <c r="AI316" s="804"/>
      <c r="AJ316" s="804"/>
      <c r="AK316" s="804"/>
      <c r="AL316" s="804"/>
      <c r="AM316" s="804"/>
      <c r="AN316" s="804"/>
      <c r="AO316" s="804"/>
      <c r="AP316" s="804"/>
      <c r="AQ316" s="804"/>
      <c r="AR316" s="804"/>
      <c r="AS316" s="804"/>
      <c r="AT316" s="805"/>
      <c r="AU316" s="806" t="s">
        <v>681</v>
      </c>
      <c r="AV316" s="807"/>
      <c r="AW316" s="807"/>
      <c r="AX316" s="809"/>
    </row>
    <row r="317" spans="1:50" ht="24.75" customHeight="1" x14ac:dyDescent="0.15">
      <c r="A317" s="790"/>
      <c r="B317" s="791"/>
      <c r="C317" s="791"/>
      <c r="D317" s="791"/>
      <c r="E317" s="791"/>
      <c r="F317" s="792"/>
      <c r="G317" s="800" t="s">
        <v>285</v>
      </c>
      <c r="H317" s="801"/>
      <c r="I317" s="801"/>
      <c r="J317" s="801"/>
      <c r="K317" s="802"/>
      <c r="L317" s="803" t="s">
        <v>285</v>
      </c>
      <c r="M317" s="804"/>
      <c r="N317" s="804"/>
      <c r="O317" s="804"/>
      <c r="P317" s="804"/>
      <c r="Q317" s="804"/>
      <c r="R317" s="804"/>
      <c r="S317" s="804"/>
      <c r="T317" s="804"/>
      <c r="U317" s="804"/>
      <c r="V317" s="804"/>
      <c r="W317" s="804"/>
      <c r="X317" s="805"/>
      <c r="Y317" s="806" t="s">
        <v>681</v>
      </c>
      <c r="Z317" s="807"/>
      <c r="AA317" s="807"/>
      <c r="AB317" s="808"/>
      <c r="AC317" s="800" t="s">
        <v>681</v>
      </c>
      <c r="AD317" s="801"/>
      <c r="AE317" s="801"/>
      <c r="AF317" s="801"/>
      <c r="AG317" s="802"/>
      <c r="AH317" s="803" t="s">
        <v>681</v>
      </c>
      <c r="AI317" s="804"/>
      <c r="AJ317" s="804"/>
      <c r="AK317" s="804"/>
      <c r="AL317" s="804"/>
      <c r="AM317" s="804"/>
      <c r="AN317" s="804"/>
      <c r="AO317" s="804"/>
      <c r="AP317" s="804"/>
      <c r="AQ317" s="804"/>
      <c r="AR317" s="804"/>
      <c r="AS317" s="804"/>
      <c r="AT317" s="805"/>
      <c r="AU317" s="806" t="s">
        <v>681</v>
      </c>
      <c r="AV317" s="807"/>
      <c r="AW317" s="807"/>
      <c r="AX317" s="809"/>
    </row>
    <row r="318" spans="1:50" ht="24.75" customHeight="1" x14ac:dyDescent="0.15">
      <c r="A318" s="790"/>
      <c r="B318" s="791"/>
      <c r="C318" s="791"/>
      <c r="D318" s="791"/>
      <c r="E318" s="791"/>
      <c r="F318" s="792"/>
      <c r="G318" s="800" t="s">
        <v>285</v>
      </c>
      <c r="H318" s="801"/>
      <c r="I318" s="801"/>
      <c r="J318" s="801"/>
      <c r="K318" s="802"/>
      <c r="L318" s="803" t="s">
        <v>285</v>
      </c>
      <c r="M318" s="804"/>
      <c r="N318" s="804"/>
      <c r="O318" s="804"/>
      <c r="P318" s="804"/>
      <c r="Q318" s="804"/>
      <c r="R318" s="804"/>
      <c r="S318" s="804"/>
      <c r="T318" s="804"/>
      <c r="U318" s="804"/>
      <c r="V318" s="804"/>
      <c r="W318" s="804"/>
      <c r="X318" s="805"/>
      <c r="Y318" s="806" t="s">
        <v>681</v>
      </c>
      <c r="Z318" s="807"/>
      <c r="AA318" s="807"/>
      <c r="AB318" s="808"/>
      <c r="AC318" s="800" t="s">
        <v>681</v>
      </c>
      <c r="AD318" s="801"/>
      <c r="AE318" s="801"/>
      <c r="AF318" s="801"/>
      <c r="AG318" s="802"/>
      <c r="AH318" s="803" t="s">
        <v>681</v>
      </c>
      <c r="AI318" s="804"/>
      <c r="AJ318" s="804"/>
      <c r="AK318" s="804"/>
      <c r="AL318" s="804"/>
      <c r="AM318" s="804"/>
      <c r="AN318" s="804"/>
      <c r="AO318" s="804"/>
      <c r="AP318" s="804"/>
      <c r="AQ318" s="804"/>
      <c r="AR318" s="804"/>
      <c r="AS318" s="804"/>
      <c r="AT318" s="805"/>
      <c r="AU318" s="806" t="s">
        <v>681</v>
      </c>
      <c r="AV318" s="807"/>
      <c r="AW318" s="807"/>
      <c r="AX318" s="809"/>
    </row>
    <row r="319" spans="1:50" ht="24.75" customHeight="1" x14ac:dyDescent="0.15">
      <c r="A319" s="790"/>
      <c r="B319" s="791"/>
      <c r="C319" s="791"/>
      <c r="D319" s="791"/>
      <c r="E319" s="791"/>
      <c r="F319" s="792"/>
      <c r="G319" s="800" t="s">
        <v>285</v>
      </c>
      <c r="H319" s="801"/>
      <c r="I319" s="801"/>
      <c r="J319" s="801"/>
      <c r="K319" s="802"/>
      <c r="L319" s="803" t="s">
        <v>285</v>
      </c>
      <c r="M319" s="804"/>
      <c r="N319" s="804"/>
      <c r="O319" s="804"/>
      <c r="P319" s="804"/>
      <c r="Q319" s="804"/>
      <c r="R319" s="804"/>
      <c r="S319" s="804"/>
      <c r="T319" s="804"/>
      <c r="U319" s="804"/>
      <c r="V319" s="804"/>
      <c r="W319" s="804"/>
      <c r="X319" s="805"/>
      <c r="Y319" s="806" t="s">
        <v>681</v>
      </c>
      <c r="Z319" s="807"/>
      <c r="AA319" s="807"/>
      <c r="AB319" s="808"/>
      <c r="AC319" s="800" t="s">
        <v>681</v>
      </c>
      <c r="AD319" s="801"/>
      <c r="AE319" s="801"/>
      <c r="AF319" s="801"/>
      <c r="AG319" s="802"/>
      <c r="AH319" s="803" t="s">
        <v>681</v>
      </c>
      <c r="AI319" s="804"/>
      <c r="AJ319" s="804"/>
      <c r="AK319" s="804"/>
      <c r="AL319" s="804"/>
      <c r="AM319" s="804"/>
      <c r="AN319" s="804"/>
      <c r="AO319" s="804"/>
      <c r="AP319" s="804"/>
      <c r="AQ319" s="804"/>
      <c r="AR319" s="804"/>
      <c r="AS319" s="804"/>
      <c r="AT319" s="805"/>
      <c r="AU319" s="806" t="s">
        <v>681</v>
      </c>
      <c r="AV319" s="807"/>
      <c r="AW319" s="807"/>
      <c r="AX319" s="809"/>
    </row>
    <row r="320" spans="1:50" ht="24.75" customHeight="1" x14ac:dyDescent="0.15">
      <c r="A320" s="790"/>
      <c r="B320" s="791"/>
      <c r="C320" s="791"/>
      <c r="D320" s="791"/>
      <c r="E320" s="791"/>
      <c r="F320" s="792"/>
      <c r="G320" s="824" t="s">
        <v>18</v>
      </c>
      <c r="H320" s="825"/>
      <c r="I320" s="825"/>
      <c r="J320" s="825"/>
      <c r="K320" s="825"/>
      <c r="L320" s="826"/>
      <c r="M320" s="827"/>
      <c r="N320" s="827"/>
      <c r="O320" s="827"/>
      <c r="P320" s="827"/>
      <c r="Q320" s="827"/>
      <c r="R320" s="827"/>
      <c r="S320" s="827"/>
      <c r="T320" s="827"/>
      <c r="U320" s="827"/>
      <c r="V320" s="827"/>
      <c r="W320" s="827"/>
      <c r="X320" s="828"/>
      <c r="Y320" s="829">
        <f>SUM(Y310:AB319)</f>
        <v>570</v>
      </c>
      <c r="Z320" s="830"/>
      <c r="AA320" s="830"/>
      <c r="AB320" s="831"/>
      <c r="AC320" s="824" t="s">
        <v>18</v>
      </c>
      <c r="AD320" s="825"/>
      <c r="AE320" s="825"/>
      <c r="AF320" s="825"/>
      <c r="AG320" s="825"/>
      <c r="AH320" s="826"/>
      <c r="AI320" s="827"/>
      <c r="AJ320" s="827"/>
      <c r="AK320" s="827"/>
      <c r="AL320" s="827"/>
      <c r="AM320" s="827"/>
      <c r="AN320" s="827"/>
      <c r="AO320" s="827"/>
      <c r="AP320" s="827"/>
      <c r="AQ320" s="827"/>
      <c r="AR320" s="827"/>
      <c r="AS320" s="827"/>
      <c r="AT320" s="828"/>
      <c r="AU320" s="829">
        <f>SUM(AU310:AX319)</f>
        <v>0</v>
      </c>
      <c r="AV320" s="830"/>
      <c r="AW320" s="830"/>
      <c r="AX320" s="832"/>
    </row>
    <row r="321" spans="1:51" ht="24.75" hidden="1" customHeight="1" x14ac:dyDescent="0.15">
      <c r="A321" s="790"/>
      <c r="B321" s="791"/>
      <c r="C321" s="791"/>
      <c r="D321" s="791"/>
      <c r="E321" s="791"/>
      <c r="F321" s="792"/>
      <c r="G321" s="793" t="s">
        <v>218</v>
      </c>
      <c r="H321" s="794"/>
      <c r="I321" s="794"/>
      <c r="J321" s="794"/>
      <c r="K321" s="794"/>
      <c r="L321" s="794"/>
      <c r="M321" s="794"/>
      <c r="N321" s="794"/>
      <c r="O321" s="794"/>
      <c r="P321" s="794"/>
      <c r="Q321" s="794"/>
      <c r="R321" s="794"/>
      <c r="S321" s="794"/>
      <c r="T321" s="794"/>
      <c r="U321" s="794"/>
      <c r="V321" s="794"/>
      <c r="W321" s="794"/>
      <c r="X321" s="794"/>
      <c r="Y321" s="794"/>
      <c r="Z321" s="794"/>
      <c r="AA321" s="794"/>
      <c r="AB321" s="795"/>
      <c r="AC321" s="793" t="s">
        <v>217</v>
      </c>
      <c r="AD321" s="794"/>
      <c r="AE321" s="794"/>
      <c r="AF321" s="794"/>
      <c r="AG321" s="794"/>
      <c r="AH321" s="794"/>
      <c r="AI321" s="794"/>
      <c r="AJ321" s="794"/>
      <c r="AK321" s="794"/>
      <c r="AL321" s="794"/>
      <c r="AM321" s="794"/>
      <c r="AN321" s="794"/>
      <c r="AO321" s="794"/>
      <c r="AP321" s="794"/>
      <c r="AQ321" s="794"/>
      <c r="AR321" s="794"/>
      <c r="AS321" s="794"/>
      <c r="AT321" s="794"/>
      <c r="AU321" s="794"/>
      <c r="AV321" s="794"/>
      <c r="AW321" s="794"/>
      <c r="AX321" s="796"/>
      <c r="AY321">
        <f>COUNTA($G$323,$AC$323)</f>
        <v>0</v>
      </c>
    </row>
    <row r="322" spans="1:51" ht="24.75" hidden="1" customHeight="1" x14ac:dyDescent="0.15">
      <c r="A322" s="790"/>
      <c r="B322" s="791"/>
      <c r="C322" s="791"/>
      <c r="D322" s="791"/>
      <c r="E322" s="791"/>
      <c r="F322" s="792"/>
      <c r="G322" s="126" t="s">
        <v>15</v>
      </c>
      <c r="H322" s="797"/>
      <c r="I322" s="797"/>
      <c r="J322" s="797"/>
      <c r="K322" s="797"/>
      <c r="L322" s="798" t="s">
        <v>16</v>
      </c>
      <c r="M322" s="797"/>
      <c r="N322" s="797"/>
      <c r="O322" s="797"/>
      <c r="P322" s="797"/>
      <c r="Q322" s="797"/>
      <c r="R322" s="797"/>
      <c r="S322" s="797"/>
      <c r="T322" s="797"/>
      <c r="U322" s="797"/>
      <c r="V322" s="797"/>
      <c r="W322" s="797"/>
      <c r="X322" s="799"/>
      <c r="Y322" s="810" t="s">
        <v>17</v>
      </c>
      <c r="Z322" s="811"/>
      <c r="AA322" s="811"/>
      <c r="AB322" s="812"/>
      <c r="AC322" s="126" t="s">
        <v>15</v>
      </c>
      <c r="AD322" s="797"/>
      <c r="AE322" s="797"/>
      <c r="AF322" s="797"/>
      <c r="AG322" s="797"/>
      <c r="AH322" s="798" t="s">
        <v>16</v>
      </c>
      <c r="AI322" s="797"/>
      <c r="AJ322" s="797"/>
      <c r="AK322" s="797"/>
      <c r="AL322" s="797"/>
      <c r="AM322" s="797"/>
      <c r="AN322" s="797"/>
      <c r="AO322" s="797"/>
      <c r="AP322" s="797"/>
      <c r="AQ322" s="797"/>
      <c r="AR322" s="797"/>
      <c r="AS322" s="797"/>
      <c r="AT322" s="799"/>
      <c r="AU322" s="810" t="s">
        <v>17</v>
      </c>
      <c r="AV322" s="811"/>
      <c r="AW322" s="811"/>
      <c r="AX322" s="813"/>
      <c r="AY322">
        <f t="shared" ref="AY322:AY333" si="11">$AY$321</f>
        <v>0</v>
      </c>
    </row>
    <row r="323" spans="1:51" ht="24.75" hidden="1" customHeight="1" x14ac:dyDescent="0.15">
      <c r="A323" s="790"/>
      <c r="B323" s="791"/>
      <c r="C323" s="791"/>
      <c r="D323" s="791"/>
      <c r="E323" s="791"/>
      <c r="F323" s="792"/>
      <c r="G323" s="814"/>
      <c r="H323" s="815"/>
      <c r="I323" s="815"/>
      <c r="J323" s="815"/>
      <c r="K323" s="816"/>
      <c r="L323" s="817"/>
      <c r="M323" s="818"/>
      <c r="N323" s="818"/>
      <c r="O323" s="818"/>
      <c r="P323" s="818"/>
      <c r="Q323" s="818"/>
      <c r="R323" s="818"/>
      <c r="S323" s="818"/>
      <c r="T323" s="818"/>
      <c r="U323" s="818"/>
      <c r="V323" s="818"/>
      <c r="W323" s="818"/>
      <c r="X323" s="819"/>
      <c r="Y323" s="820"/>
      <c r="Z323" s="821"/>
      <c r="AA323" s="821"/>
      <c r="AB323" s="822"/>
      <c r="AC323" s="814"/>
      <c r="AD323" s="815"/>
      <c r="AE323" s="815"/>
      <c r="AF323" s="815"/>
      <c r="AG323" s="816"/>
      <c r="AH323" s="817"/>
      <c r="AI323" s="818"/>
      <c r="AJ323" s="818"/>
      <c r="AK323" s="818"/>
      <c r="AL323" s="818"/>
      <c r="AM323" s="818"/>
      <c r="AN323" s="818"/>
      <c r="AO323" s="818"/>
      <c r="AP323" s="818"/>
      <c r="AQ323" s="818"/>
      <c r="AR323" s="818"/>
      <c r="AS323" s="818"/>
      <c r="AT323" s="819"/>
      <c r="AU323" s="820"/>
      <c r="AV323" s="821"/>
      <c r="AW323" s="821"/>
      <c r="AX323" s="823"/>
      <c r="AY323">
        <f t="shared" si="11"/>
        <v>0</v>
      </c>
    </row>
    <row r="324" spans="1:51" ht="24.75" hidden="1" customHeight="1" x14ac:dyDescent="0.15">
      <c r="A324" s="790"/>
      <c r="B324" s="791"/>
      <c r="C324" s="791"/>
      <c r="D324" s="791"/>
      <c r="E324" s="791"/>
      <c r="F324" s="792"/>
      <c r="G324" s="800"/>
      <c r="H324" s="801"/>
      <c r="I324" s="801"/>
      <c r="J324" s="801"/>
      <c r="K324" s="802"/>
      <c r="L324" s="803"/>
      <c r="M324" s="804"/>
      <c r="N324" s="804"/>
      <c r="O324" s="804"/>
      <c r="P324" s="804"/>
      <c r="Q324" s="804"/>
      <c r="R324" s="804"/>
      <c r="S324" s="804"/>
      <c r="T324" s="804"/>
      <c r="U324" s="804"/>
      <c r="V324" s="804"/>
      <c r="W324" s="804"/>
      <c r="X324" s="805"/>
      <c r="Y324" s="806"/>
      <c r="Z324" s="807"/>
      <c r="AA324" s="807"/>
      <c r="AB324" s="808"/>
      <c r="AC324" s="800"/>
      <c r="AD324" s="801"/>
      <c r="AE324" s="801"/>
      <c r="AF324" s="801"/>
      <c r="AG324" s="802"/>
      <c r="AH324" s="803"/>
      <c r="AI324" s="804"/>
      <c r="AJ324" s="804"/>
      <c r="AK324" s="804"/>
      <c r="AL324" s="804"/>
      <c r="AM324" s="804"/>
      <c r="AN324" s="804"/>
      <c r="AO324" s="804"/>
      <c r="AP324" s="804"/>
      <c r="AQ324" s="804"/>
      <c r="AR324" s="804"/>
      <c r="AS324" s="804"/>
      <c r="AT324" s="805"/>
      <c r="AU324" s="806"/>
      <c r="AV324" s="807"/>
      <c r="AW324" s="807"/>
      <c r="AX324" s="809"/>
      <c r="AY324">
        <f t="shared" si="11"/>
        <v>0</v>
      </c>
    </row>
    <row r="325" spans="1:51" ht="24.75" hidden="1" customHeight="1" x14ac:dyDescent="0.15">
      <c r="A325" s="790"/>
      <c r="B325" s="791"/>
      <c r="C325" s="791"/>
      <c r="D325" s="791"/>
      <c r="E325" s="791"/>
      <c r="F325" s="792"/>
      <c r="G325" s="800"/>
      <c r="H325" s="801"/>
      <c r="I325" s="801"/>
      <c r="J325" s="801"/>
      <c r="K325" s="802"/>
      <c r="L325" s="803"/>
      <c r="M325" s="804"/>
      <c r="N325" s="804"/>
      <c r="O325" s="804"/>
      <c r="P325" s="804"/>
      <c r="Q325" s="804"/>
      <c r="R325" s="804"/>
      <c r="S325" s="804"/>
      <c r="T325" s="804"/>
      <c r="U325" s="804"/>
      <c r="V325" s="804"/>
      <c r="W325" s="804"/>
      <c r="X325" s="805"/>
      <c r="Y325" s="806"/>
      <c r="Z325" s="807"/>
      <c r="AA325" s="807"/>
      <c r="AB325" s="808"/>
      <c r="AC325" s="800"/>
      <c r="AD325" s="801"/>
      <c r="AE325" s="801"/>
      <c r="AF325" s="801"/>
      <c r="AG325" s="802"/>
      <c r="AH325" s="803"/>
      <c r="AI325" s="804"/>
      <c r="AJ325" s="804"/>
      <c r="AK325" s="804"/>
      <c r="AL325" s="804"/>
      <c r="AM325" s="804"/>
      <c r="AN325" s="804"/>
      <c r="AO325" s="804"/>
      <c r="AP325" s="804"/>
      <c r="AQ325" s="804"/>
      <c r="AR325" s="804"/>
      <c r="AS325" s="804"/>
      <c r="AT325" s="805"/>
      <c r="AU325" s="806"/>
      <c r="AV325" s="807"/>
      <c r="AW325" s="807"/>
      <c r="AX325" s="809"/>
      <c r="AY325">
        <f t="shared" si="11"/>
        <v>0</v>
      </c>
    </row>
    <row r="326" spans="1:51" ht="24.75" hidden="1" customHeight="1" x14ac:dyDescent="0.15">
      <c r="A326" s="790"/>
      <c r="B326" s="791"/>
      <c r="C326" s="791"/>
      <c r="D326" s="791"/>
      <c r="E326" s="791"/>
      <c r="F326" s="792"/>
      <c r="G326" s="800"/>
      <c r="H326" s="801"/>
      <c r="I326" s="801"/>
      <c r="J326" s="801"/>
      <c r="K326" s="802"/>
      <c r="L326" s="803"/>
      <c r="M326" s="804"/>
      <c r="N326" s="804"/>
      <c r="O326" s="804"/>
      <c r="P326" s="804"/>
      <c r="Q326" s="804"/>
      <c r="R326" s="804"/>
      <c r="S326" s="804"/>
      <c r="T326" s="804"/>
      <c r="U326" s="804"/>
      <c r="V326" s="804"/>
      <c r="W326" s="804"/>
      <c r="X326" s="805"/>
      <c r="Y326" s="806"/>
      <c r="Z326" s="807"/>
      <c r="AA326" s="807"/>
      <c r="AB326" s="808"/>
      <c r="AC326" s="800"/>
      <c r="AD326" s="801"/>
      <c r="AE326" s="801"/>
      <c r="AF326" s="801"/>
      <c r="AG326" s="802"/>
      <c r="AH326" s="803"/>
      <c r="AI326" s="804"/>
      <c r="AJ326" s="804"/>
      <c r="AK326" s="804"/>
      <c r="AL326" s="804"/>
      <c r="AM326" s="804"/>
      <c r="AN326" s="804"/>
      <c r="AO326" s="804"/>
      <c r="AP326" s="804"/>
      <c r="AQ326" s="804"/>
      <c r="AR326" s="804"/>
      <c r="AS326" s="804"/>
      <c r="AT326" s="805"/>
      <c r="AU326" s="806"/>
      <c r="AV326" s="807"/>
      <c r="AW326" s="807"/>
      <c r="AX326" s="809"/>
      <c r="AY326">
        <f t="shared" si="11"/>
        <v>0</v>
      </c>
    </row>
    <row r="327" spans="1:51" ht="24.75" hidden="1" customHeight="1" x14ac:dyDescent="0.15">
      <c r="A327" s="790"/>
      <c r="B327" s="791"/>
      <c r="C327" s="791"/>
      <c r="D327" s="791"/>
      <c r="E327" s="791"/>
      <c r="F327" s="792"/>
      <c r="G327" s="800"/>
      <c r="H327" s="801"/>
      <c r="I327" s="801"/>
      <c r="J327" s="801"/>
      <c r="K327" s="802"/>
      <c r="L327" s="803"/>
      <c r="M327" s="804"/>
      <c r="N327" s="804"/>
      <c r="O327" s="804"/>
      <c r="P327" s="804"/>
      <c r="Q327" s="804"/>
      <c r="R327" s="804"/>
      <c r="S327" s="804"/>
      <c r="T327" s="804"/>
      <c r="U327" s="804"/>
      <c r="V327" s="804"/>
      <c r="W327" s="804"/>
      <c r="X327" s="805"/>
      <c r="Y327" s="806"/>
      <c r="Z327" s="807"/>
      <c r="AA327" s="807"/>
      <c r="AB327" s="808"/>
      <c r="AC327" s="800"/>
      <c r="AD327" s="801"/>
      <c r="AE327" s="801"/>
      <c r="AF327" s="801"/>
      <c r="AG327" s="802"/>
      <c r="AH327" s="803"/>
      <c r="AI327" s="804"/>
      <c r="AJ327" s="804"/>
      <c r="AK327" s="804"/>
      <c r="AL327" s="804"/>
      <c r="AM327" s="804"/>
      <c r="AN327" s="804"/>
      <c r="AO327" s="804"/>
      <c r="AP327" s="804"/>
      <c r="AQ327" s="804"/>
      <c r="AR327" s="804"/>
      <c r="AS327" s="804"/>
      <c r="AT327" s="805"/>
      <c r="AU327" s="806"/>
      <c r="AV327" s="807"/>
      <c r="AW327" s="807"/>
      <c r="AX327" s="809"/>
      <c r="AY327">
        <f t="shared" si="11"/>
        <v>0</v>
      </c>
    </row>
    <row r="328" spans="1:51" ht="24.75" hidden="1" customHeight="1" x14ac:dyDescent="0.15">
      <c r="A328" s="790"/>
      <c r="B328" s="791"/>
      <c r="C328" s="791"/>
      <c r="D328" s="791"/>
      <c r="E328" s="791"/>
      <c r="F328" s="792"/>
      <c r="G328" s="800"/>
      <c r="H328" s="801"/>
      <c r="I328" s="801"/>
      <c r="J328" s="801"/>
      <c r="K328" s="802"/>
      <c r="L328" s="803"/>
      <c r="M328" s="804"/>
      <c r="N328" s="804"/>
      <c r="O328" s="804"/>
      <c r="P328" s="804"/>
      <c r="Q328" s="804"/>
      <c r="R328" s="804"/>
      <c r="S328" s="804"/>
      <c r="T328" s="804"/>
      <c r="U328" s="804"/>
      <c r="V328" s="804"/>
      <c r="W328" s="804"/>
      <c r="X328" s="805"/>
      <c r="Y328" s="806"/>
      <c r="Z328" s="807"/>
      <c r="AA328" s="807"/>
      <c r="AB328" s="808"/>
      <c r="AC328" s="800"/>
      <c r="AD328" s="801"/>
      <c r="AE328" s="801"/>
      <c r="AF328" s="801"/>
      <c r="AG328" s="802"/>
      <c r="AH328" s="803"/>
      <c r="AI328" s="804"/>
      <c r="AJ328" s="804"/>
      <c r="AK328" s="804"/>
      <c r="AL328" s="804"/>
      <c r="AM328" s="804"/>
      <c r="AN328" s="804"/>
      <c r="AO328" s="804"/>
      <c r="AP328" s="804"/>
      <c r="AQ328" s="804"/>
      <c r="AR328" s="804"/>
      <c r="AS328" s="804"/>
      <c r="AT328" s="805"/>
      <c r="AU328" s="806"/>
      <c r="AV328" s="807"/>
      <c r="AW328" s="807"/>
      <c r="AX328" s="809"/>
      <c r="AY328">
        <f t="shared" si="11"/>
        <v>0</v>
      </c>
    </row>
    <row r="329" spans="1:51" ht="24.75" hidden="1" customHeight="1" x14ac:dyDescent="0.15">
      <c r="A329" s="790"/>
      <c r="B329" s="791"/>
      <c r="C329" s="791"/>
      <c r="D329" s="791"/>
      <c r="E329" s="791"/>
      <c r="F329" s="792"/>
      <c r="G329" s="800"/>
      <c r="H329" s="801"/>
      <c r="I329" s="801"/>
      <c r="J329" s="801"/>
      <c r="K329" s="802"/>
      <c r="L329" s="803"/>
      <c r="M329" s="804"/>
      <c r="N329" s="804"/>
      <c r="O329" s="804"/>
      <c r="P329" s="804"/>
      <c r="Q329" s="804"/>
      <c r="R329" s="804"/>
      <c r="S329" s="804"/>
      <c r="T329" s="804"/>
      <c r="U329" s="804"/>
      <c r="V329" s="804"/>
      <c r="W329" s="804"/>
      <c r="X329" s="805"/>
      <c r="Y329" s="806"/>
      <c r="Z329" s="807"/>
      <c r="AA329" s="807"/>
      <c r="AB329" s="808"/>
      <c r="AC329" s="800"/>
      <c r="AD329" s="801"/>
      <c r="AE329" s="801"/>
      <c r="AF329" s="801"/>
      <c r="AG329" s="802"/>
      <c r="AH329" s="803"/>
      <c r="AI329" s="804"/>
      <c r="AJ329" s="804"/>
      <c r="AK329" s="804"/>
      <c r="AL329" s="804"/>
      <c r="AM329" s="804"/>
      <c r="AN329" s="804"/>
      <c r="AO329" s="804"/>
      <c r="AP329" s="804"/>
      <c r="AQ329" s="804"/>
      <c r="AR329" s="804"/>
      <c r="AS329" s="804"/>
      <c r="AT329" s="805"/>
      <c r="AU329" s="806"/>
      <c r="AV329" s="807"/>
      <c r="AW329" s="807"/>
      <c r="AX329" s="809"/>
      <c r="AY329">
        <f t="shared" si="11"/>
        <v>0</v>
      </c>
    </row>
    <row r="330" spans="1:51" ht="24.75" hidden="1" customHeight="1" x14ac:dyDescent="0.15">
      <c r="A330" s="790"/>
      <c r="B330" s="791"/>
      <c r="C330" s="791"/>
      <c r="D330" s="791"/>
      <c r="E330" s="791"/>
      <c r="F330" s="792"/>
      <c r="G330" s="800"/>
      <c r="H330" s="801"/>
      <c r="I330" s="801"/>
      <c r="J330" s="801"/>
      <c r="K330" s="802"/>
      <c r="L330" s="803"/>
      <c r="M330" s="804"/>
      <c r="N330" s="804"/>
      <c r="O330" s="804"/>
      <c r="P330" s="804"/>
      <c r="Q330" s="804"/>
      <c r="R330" s="804"/>
      <c r="S330" s="804"/>
      <c r="T330" s="804"/>
      <c r="U330" s="804"/>
      <c r="V330" s="804"/>
      <c r="W330" s="804"/>
      <c r="X330" s="805"/>
      <c r="Y330" s="806"/>
      <c r="Z330" s="807"/>
      <c r="AA330" s="807"/>
      <c r="AB330" s="808"/>
      <c r="AC330" s="800"/>
      <c r="AD330" s="801"/>
      <c r="AE330" s="801"/>
      <c r="AF330" s="801"/>
      <c r="AG330" s="802"/>
      <c r="AH330" s="803"/>
      <c r="AI330" s="804"/>
      <c r="AJ330" s="804"/>
      <c r="AK330" s="804"/>
      <c r="AL330" s="804"/>
      <c r="AM330" s="804"/>
      <c r="AN330" s="804"/>
      <c r="AO330" s="804"/>
      <c r="AP330" s="804"/>
      <c r="AQ330" s="804"/>
      <c r="AR330" s="804"/>
      <c r="AS330" s="804"/>
      <c r="AT330" s="805"/>
      <c r="AU330" s="806"/>
      <c r="AV330" s="807"/>
      <c r="AW330" s="807"/>
      <c r="AX330" s="809"/>
      <c r="AY330">
        <f t="shared" si="11"/>
        <v>0</v>
      </c>
    </row>
    <row r="331" spans="1:51" ht="24.75" hidden="1" customHeight="1" x14ac:dyDescent="0.15">
      <c r="A331" s="790"/>
      <c r="B331" s="791"/>
      <c r="C331" s="791"/>
      <c r="D331" s="791"/>
      <c r="E331" s="791"/>
      <c r="F331" s="792"/>
      <c r="G331" s="800"/>
      <c r="H331" s="801"/>
      <c r="I331" s="801"/>
      <c r="J331" s="801"/>
      <c r="K331" s="802"/>
      <c r="L331" s="803"/>
      <c r="M331" s="804"/>
      <c r="N331" s="804"/>
      <c r="O331" s="804"/>
      <c r="P331" s="804"/>
      <c r="Q331" s="804"/>
      <c r="R331" s="804"/>
      <c r="S331" s="804"/>
      <c r="T331" s="804"/>
      <c r="U331" s="804"/>
      <c r="V331" s="804"/>
      <c r="W331" s="804"/>
      <c r="X331" s="805"/>
      <c r="Y331" s="806"/>
      <c r="Z331" s="807"/>
      <c r="AA331" s="807"/>
      <c r="AB331" s="808"/>
      <c r="AC331" s="800"/>
      <c r="AD331" s="801"/>
      <c r="AE331" s="801"/>
      <c r="AF331" s="801"/>
      <c r="AG331" s="802"/>
      <c r="AH331" s="803"/>
      <c r="AI331" s="804"/>
      <c r="AJ331" s="804"/>
      <c r="AK331" s="804"/>
      <c r="AL331" s="804"/>
      <c r="AM331" s="804"/>
      <c r="AN331" s="804"/>
      <c r="AO331" s="804"/>
      <c r="AP331" s="804"/>
      <c r="AQ331" s="804"/>
      <c r="AR331" s="804"/>
      <c r="AS331" s="804"/>
      <c r="AT331" s="805"/>
      <c r="AU331" s="806"/>
      <c r="AV331" s="807"/>
      <c r="AW331" s="807"/>
      <c r="AX331" s="809"/>
      <c r="AY331">
        <f t="shared" si="11"/>
        <v>0</v>
      </c>
    </row>
    <row r="332" spans="1:51" ht="24.75" hidden="1" customHeight="1" x14ac:dyDescent="0.15">
      <c r="A332" s="790"/>
      <c r="B332" s="791"/>
      <c r="C332" s="791"/>
      <c r="D332" s="791"/>
      <c r="E332" s="791"/>
      <c r="F332" s="792"/>
      <c r="G332" s="800"/>
      <c r="H332" s="801"/>
      <c r="I332" s="801"/>
      <c r="J332" s="801"/>
      <c r="K332" s="802"/>
      <c r="L332" s="803"/>
      <c r="M332" s="804"/>
      <c r="N332" s="804"/>
      <c r="O332" s="804"/>
      <c r="P332" s="804"/>
      <c r="Q332" s="804"/>
      <c r="R332" s="804"/>
      <c r="S332" s="804"/>
      <c r="T332" s="804"/>
      <c r="U332" s="804"/>
      <c r="V332" s="804"/>
      <c r="W332" s="804"/>
      <c r="X332" s="805"/>
      <c r="Y332" s="806"/>
      <c r="Z332" s="807"/>
      <c r="AA332" s="807"/>
      <c r="AB332" s="808"/>
      <c r="AC332" s="800"/>
      <c r="AD332" s="801"/>
      <c r="AE332" s="801"/>
      <c r="AF332" s="801"/>
      <c r="AG332" s="802"/>
      <c r="AH332" s="803"/>
      <c r="AI332" s="804"/>
      <c r="AJ332" s="804"/>
      <c r="AK332" s="804"/>
      <c r="AL332" s="804"/>
      <c r="AM332" s="804"/>
      <c r="AN332" s="804"/>
      <c r="AO332" s="804"/>
      <c r="AP332" s="804"/>
      <c r="AQ332" s="804"/>
      <c r="AR332" s="804"/>
      <c r="AS332" s="804"/>
      <c r="AT332" s="805"/>
      <c r="AU332" s="806"/>
      <c r="AV332" s="807"/>
      <c r="AW332" s="807"/>
      <c r="AX332" s="809"/>
      <c r="AY332">
        <f t="shared" si="11"/>
        <v>0</v>
      </c>
    </row>
    <row r="333" spans="1:51" ht="24.75" hidden="1" customHeight="1" thickBot="1" x14ac:dyDescent="0.2">
      <c r="A333" s="790"/>
      <c r="B333" s="791"/>
      <c r="C333" s="791"/>
      <c r="D333" s="791"/>
      <c r="E333" s="791"/>
      <c r="F333" s="792"/>
      <c r="G333" s="824" t="s">
        <v>18</v>
      </c>
      <c r="H333" s="825"/>
      <c r="I333" s="825"/>
      <c r="J333" s="825"/>
      <c r="K333" s="825"/>
      <c r="L333" s="826"/>
      <c r="M333" s="827"/>
      <c r="N333" s="827"/>
      <c r="O333" s="827"/>
      <c r="P333" s="827"/>
      <c r="Q333" s="827"/>
      <c r="R333" s="827"/>
      <c r="S333" s="827"/>
      <c r="T333" s="827"/>
      <c r="U333" s="827"/>
      <c r="V333" s="827"/>
      <c r="W333" s="827"/>
      <c r="X333" s="828"/>
      <c r="Y333" s="829">
        <f>SUM(Y323:AB332)</f>
        <v>0</v>
      </c>
      <c r="Z333" s="830"/>
      <c r="AA333" s="830"/>
      <c r="AB333" s="831"/>
      <c r="AC333" s="824" t="s">
        <v>18</v>
      </c>
      <c r="AD333" s="825"/>
      <c r="AE333" s="825"/>
      <c r="AF333" s="825"/>
      <c r="AG333" s="825"/>
      <c r="AH333" s="826"/>
      <c r="AI333" s="827"/>
      <c r="AJ333" s="827"/>
      <c r="AK333" s="827"/>
      <c r="AL333" s="827"/>
      <c r="AM333" s="827"/>
      <c r="AN333" s="827"/>
      <c r="AO333" s="827"/>
      <c r="AP333" s="827"/>
      <c r="AQ333" s="827"/>
      <c r="AR333" s="827"/>
      <c r="AS333" s="827"/>
      <c r="AT333" s="828"/>
      <c r="AU333" s="829">
        <f>SUM(AU323:AX332)</f>
        <v>0</v>
      </c>
      <c r="AV333" s="830"/>
      <c r="AW333" s="830"/>
      <c r="AX333" s="832"/>
      <c r="AY333">
        <f t="shared" si="11"/>
        <v>0</v>
      </c>
    </row>
    <row r="334" spans="1:51" ht="24.75" hidden="1" customHeight="1" x14ac:dyDescent="0.15">
      <c r="A334" s="790"/>
      <c r="B334" s="791"/>
      <c r="C334" s="791"/>
      <c r="D334" s="791"/>
      <c r="E334" s="791"/>
      <c r="F334" s="792"/>
      <c r="G334" s="793" t="s">
        <v>219</v>
      </c>
      <c r="H334" s="794"/>
      <c r="I334" s="794"/>
      <c r="J334" s="794"/>
      <c r="K334" s="794"/>
      <c r="L334" s="794"/>
      <c r="M334" s="794"/>
      <c r="N334" s="794"/>
      <c r="O334" s="794"/>
      <c r="P334" s="794"/>
      <c r="Q334" s="794"/>
      <c r="R334" s="794"/>
      <c r="S334" s="794"/>
      <c r="T334" s="794"/>
      <c r="U334" s="794"/>
      <c r="V334" s="794"/>
      <c r="W334" s="794"/>
      <c r="X334" s="794"/>
      <c r="Y334" s="794"/>
      <c r="Z334" s="794"/>
      <c r="AA334" s="794"/>
      <c r="AB334" s="795"/>
      <c r="AC334" s="793" t="s">
        <v>220</v>
      </c>
      <c r="AD334" s="794"/>
      <c r="AE334" s="794"/>
      <c r="AF334" s="794"/>
      <c r="AG334" s="794"/>
      <c r="AH334" s="794"/>
      <c r="AI334" s="794"/>
      <c r="AJ334" s="794"/>
      <c r="AK334" s="794"/>
      <c r="AL334" s="794"/>
      <c r="AM334" s="794"/>
      <c r="AN334" s="794"/>
      <c r="AO334" s="794"/>
      <c r="AP334" s="794"/>
      <c r="AQ334" s="794"/>
      <c r="AR334" s="794"/>
      <c r="AS334" s="794"/>
      <c r="AT334" s="794"/>
      <c r="AU334" s="794"/>
      <c r="AV334" s="794"/>
      <c r="AW334" s="794"/>
      <c r="AX334" s="796"/>
      <c r="AY334">
        <f>COUNTA($G$336,$AC$336)</f>
        <v>0</v>
      </c>
    </row>
    <row r="335" spans="1:51" ht="24.75" hidden="1" customHeight="1" x14ac:dyDescent="0.15">
      <c r="A335" s="790"/>
      <c r="B335" s="791"/>
      <c r="C335" s="791"/>
      <c r="D335" s="791"/>
      <c r="E335" s="791"/>
      <c r="F335" s="792"/>
      <c r="G335" s="126" t="s">
        <v>15</v>
      </c>
      <c r="H335" s="797"/>
      <c r="I335" s="797"/>
      <c r="J335" s="797"/>
      <c r="K335" s="797"/>
      <c r="L335" s="798" t="s">
        <v>16</v>
      </c>
      <c r="M335" s="797"/>
      <c r="N335" s="797"/>
      <c r="O335" s="797"/>
      <c r="P335" s="797"/>
      <c r="Q335" s="797"/>
      <c r="R335" s="797"/>
      <c r="S335" s="797"/>
      <c r="T335" s="797"/>
      <c r="U335" s="797"/>
      <c r="V335" s="797"/>
      <c r="W335" s="797"/>
      <c r="X335" s="799"/>
      <c r="Y335" s="810" t="s">
        <v>17</v>
      </c>
      <c r="Z335" s="811"/>
      <c r="AA335" s="811"/>
      <c r="AB335" s="812"/>
      <c r="AC335" s="126" t="s">
        <v>15</v>
      </c>
      <c r="AD335" s="797"/>
      <c r="AE335" s="797"/>
      <c r="AF335" s="797"/>
      <c r="AG335" s="797"/>
      <c r="AH335" s="798" t="s">
        <v>16</v>
      </c>
      <c r="AI335" s="797"/>
      <c r="AJ335" s="797"/>
      <c r="AK335" s="797"/>
      <c r="AL335" s="797"/>
      <c r="AM335" s="797"/>
      <c r="AN335" s="797"/>
      <c r="AO335" s="797"/>
      <c r="AP335" s="797"/>
      <c r="AQ335" s="797"/>
      <c r="AR335" s="797"/>
      <c r="AS335" s="797"/>
      <c r="AT335" s="799"/>
      <c r="AU335" s="810" t="s">
        <v>17</v>
      </c>
      <c r="AV335" s="811"/>
      <c r="AW335" s="811"/>
      <c r="AX335" s="813"/>
      <c r="AY335">
        <f t="shared" ref="AY335:AY341" si="12">$AY$334</f>
        <v>0</v>
      </c>
    </row>
    <row r="336" spans="1:51" ht="24.75" hidden="1" customHeight="1" x14ac:dyDescent="0.15">
      <c r="A336" s="790"/>
      <c r="B336" s="791"/>
      <c r="C336" s="791"/>
      <c r="D336" s="791"/>
      <c r="E336" s="791"/>
      <c r="F336" s="792"/>
      <c r="G336" s="814"/>
      <c r="H336" s="815"/>
      <c r="I336" s="815"/>
      <c r="J336" s="815"/>
      <c r="K336" s="816"/>
      <c r="L336" s="817"/>
      <c r="M336" s="818"/>
      <c r="N336" s="818"/>
      <c r="O336" s="818"/>
      <c r="P336" s="818"/>
      <c r="Q336" s="818"/>
      <c r="R336" s="818"/>
      <c r="S336" s="818"/>
      <c r="T336" s="818"/>
      <c r="U336" s="818"/>
      <c r="V336" s="818"/>
      <c r="W336" s="818"/>
      <c r="X336" s="819"/>
      <c r="Y336" s="820"/>
      <c r="Z336" s="821"/>
      <c r="AA336" s="821"/>
      <c r="AB336" s="822"/>
      <c r="AC336" s="814"/>
      <c r="AD336" s="815"/>
      <c r="AE336" s="815"/>
      <c r="AF336" s="815"/>
      <c r="AG336" s="816"/>
      <c r="AH336" s="817"/>
      <c r="AI336" s="818"/>
      <c r="AJ336" s="818"/>
      <c r="AK336" s="818"/>
      <c r="AL336" s="818"/>
      <c r="AM336" s="818"/>
      <c r="AN336" s="818"/>
      <c r="AO336" s="818"/>
      <c r="AP336" s="818"/>
      <c r="AQ336" s="818"/>
      <c r="AR336" s="818"/>
      <c r="AS336" s="818"/>
      <c r="AT336" s="819"/>
      <c r="AU336" s="820"/>
      <c r="AV336" s="821"/>
      <c r="AW336" s="821"/>
      <c r="AX336" s="823"/>
      <c r="AY336">
        <f t="shared" si="12"/>
        <v>0</v>
      </c>
    </row>
    <row r="337" spans="1:51" ht="24.75" hidden="1" customHeight="1" x14ac:dyDescent="0.15">
      <c r="A337" s="790"/>
      <c r="B337" s="791"/>
      <c r="C337" s="791"/>
      <c r="D337" s="791"/>
      <c r="E337" s="791"/>
      <c r="F337" s="792"/>
      <c r="G337" s="800"/>
      <c r="H337" s="801"/>
      <c r="I337" s="801"/>
      <c r="J337" s="801"/>
      <c r="K337" s="802"/>
      <c r="L337" s="803"/>
      <c r="M337" s="804"/>
      <c r="N337" s="804"/>
      <c r="O337" s="804"/>
      <c r="P337" s="804"/>
      <c r="Q337" s="804"/>
      <c r="R337" s="804"/>
      <c r="S337" s="804"/>
      <c r="T337" s="804"/>
      <c r="U337" s="804"/>
      <c r="V337" s="804"/>
      <c r="W337" s="804"/>
      <c r="X337" s="805"/>
      <c r="Y337" s="806"/>
      <c r="Z337" s="807"/>
      <c r="AA337" s="807"/>
      <c r="AB337" s="808"/>
      <c r="AC337" s="800"/>
      <c r="AD337" s="801"/>
      <c r="AE337" s="801"/>
      <c r="AF337" s="801"/>
      <c r="AG337" s="802"/>
      <c r="AH337" s="803"/>
      <c r="AI337" s="804"/>
      <c r="AJ337" s="804"/>
      <c r="AK337" s="804"/>
      <c r="AL337" s="804"/>
      <c r="AM337" s="804"/>
      <c r="AN337" s="804"/>
      <c r="AO337" s="804"/>
      <c r="AP337" s="804"/>
      <c r="AQ337" s="804"/>
      <c r="AR337" s="804"/>
      <c r="AS337" s="804"/>
      <c r="AT337" s="805"/>
      <c r="AU337" s="806"/>
      <c r="AV337" s="807"/>
      <c r="AW337" s="807"/>
      <c r="AX337" s="809"/>
      <c r="AY337">
        <f t="shared" si="12"/>
        <v>0</v>
      </c>
    </row>
    <row r="338" spans="1:51" ht="24.75" hidden="1" customHeight="1" x14ac:dyDescent="0.15">
      <c r="A338" s="790"/>
      <c r="B338" s="791"/>
      <c r="C338" s="791"/>
      <c r="D338" s="791"/>
      <c r="E338" s="791"/>
      <c r="F338" s="792"/>
      <c r="G338" s="800"/>
      <c r="H338" s="801"/>
      <c r="I338" s="801"/>
      <c r="J338" s="801"/>
      <c r="K338" s="802"/>
      <c r="L338" s="803"/>
      <c r="M338" s="804"/>
      <c r="N338" s="804"/>
      <c r="O338" s="804"/>
      <c r="P338" s="804"/>
      <c r="Q338" s="804"/>
      <c r="R338" s="804"/>
      <c r="S338" s="804"/>
      <c r="T338" s="804"/>
      <c r="U338" s="804"/>
      <c r="V338" s="804"/>
      <c r="W338" s="804"/>
      <c r="X338" s="805"/>
      <c r="Y338" s="806"/>
      <c r="Z338" s="807"/>
      <c r="AA338" s="807"/>
      <c r="AB338" s="808"/>
      <c r="AC338" s="800"/>
      <c r="AD338" s="801"/>
      <c r="AE338" s="801"/>
      <c r="AF338" s="801"/>
      <c r="AG338" s="802"/>
      <c r="AH338" s="803"/>
      <c r="AI338" s="804"/>
      <c r="AJ338" s="804"/>
      <c r="AK338" s="804"/>
      <c r="AL338" s="804"/>
      <c r="AM338" s="804"/>
      <c r="AN338" s="804"/>
      <c r="AO338" s="804"/>
      <c r="AP338" s="804"/>
      <c r="AQ338" s="804"/>
      <c r="AR338" s="804"/>
      <c r="AS338" s="804"/>
      <c r="AT338" s="805"/>
      <c r="AU338" s="806"/>
      <c r="AV338" s="807"/>
      <c r="AW338" s="807"/>
      <c r="AX338" s="809"/>
      <c r="AY338">
        <f t="shared" si="12"/>
        <v>0</v>
      </c>
    </row>
    <row r="339" spans="1:51" ht="24.75" hidden="1" customHeight="1" x14ac:dyDescent="0.15">
      <c r="A339" s="790"/>
      <c r="B339" s="791"/>
      <c r="C339" s="791"/>
      <c r="D339" s="791"/>
      <c r="E339" s="791"/>
      <c r="F339" s="792"/>
      <c r="G339" s="800"/>
      <c r="H339" s="801"/>
      <c r="I339" s="801"/>
      <c r="J339" s="801"/>
      <c r="K339" s="802"/>
      <c r="L339" s="803"/>
      <c r="M339" s="804"/>
      <c r="N339" s="804"/>
      <c r="O339" s="804"/>
      <c r="P339" s="804"/>
      <c r="Q339" s="804"/>
      <c r="R339" s="804"/>
      <c r="S339" s="804"/>
      <c r="T339" s="804"/>
      <c r="U339" s="804"/>
      <c r="V339" s="804"/>
      <c r="W339" s="804"/>
      <c r="X339" s="805"/>
      <c r="Y339" s="806"/>
      <c r="Z339" s="807"/>
      <c r="AA339" s="807"/>
      <c r="AB339" s="808"/>
      <c r="AC339" s="800"/>
      <c r="AD339" s="801"/>
      <c r="AE339" s="801"/>
      <c r="AF339" s="801"/>
      <c r="AG339" s="802"/>
      <c r="AH339" s="803"/>
      <c r="AI339" s="804"/>
      <c r="AJ339" s="804"/>
      <c r="AK339" s="804"/>
      <c r="AL339" s="804"/>
      <c r="AM339" s="804"/>
      <c r="AN339" s="804"/>
      <c r="AO339" s="804"/>
      <c r="AP339" s="804"/>
      <c r="AQ339" s="804"/>
      <c r="AR339" s="804"/>
      <c r="AS339" s="804"/>
      <c r="AT339" s="805"/>
      <c r="AU339" s="806"/>
      <c r="AV339" s="807"/>
      <c r="AW339" s="807"/>
      <c r="AX339" s="809"/>
      <c r="AY339">
        <f t="shared" si="12"/>
        <v>0</v>
      </c>
    </row>
    <row r="340" spans="1:51" ht="24.75" hidden="1" customHeight="1" x14ac:dyDescent="0.15">
      <c r="A340" s="790"/>
      <c r="B340" s="791"/>
      <c r="C340" s="791"/>
      <c r="D340" s="791"/>
      <c r="E340" s="791"/>
      <c r="F340" s="792"/>
      <c r="G340" s="800"/>
      <c r="H340" s="801"/>
      <c r="I340" s="801"/>
      <c r="J340" s="801"/>
      <c r="K340" s="802"/>
      <c r="L340" s="803"/>
      <c r="M340" s="804"/>
      <c r="N340" s="804"/>
      <c r="O340" s="804"/>
      <c r="P340" s="804"/>
      <c r="Q340" s="804"/>
      <c r="R340" s="804"/>
      <c r="S340" s="804"/>
      <c r="T340" s="804"/>
      <c r="U340" s="804"/>
      <c r="V340" s="804"/>
      <c r="W340" s="804"/>
      <c r="X340" s="805"/>
      <c r="Y340" s="806"/>
      <c r="Z340" s="807"/>
      <c r="AA340" s="807"/>
      <c r="AB340" s="808"/>
      <c r="AC340" s="800"/>
      <c r="AD340" s="801"/>
      <c r="AE340" s="801"/>
      <c r="AF340" s="801"/>
      <c r="AG340" s="802"/>
      <c r="AH340" s="803"/>
      <c r="AI340" s="804"/>
      <c r="AJ340" s="804"/>
      <c r="AK340" s="804"/>
      <c r="AL340" s="804"/>
      <c r="AM340" s="804"/>
      <c r="AN340" s="804"/>
      <c r="AO340" s="804"/>
      <c r="AP340" s="804"/>
      <c r="AQ340" s="804"/>
      <c r="AR340" s="804"/>
      <c r="AS340" s="804"/>
      <c r="AT340" s="805"/>
      <c r="AU340" s="806"/>
      <c r="AV340" s="807"/>
      <c r="AW340" s="807"/>
      <c r="AX340" s="809"/>
      <c r="AY340">
        <f t="shared" si="12"/>
        <v>0</v>
      </c>
    </row>
    <row r="341" spans="1:51" ht="24.75" hidden="1" customHeight="1" x14ac:dyDescent="0.15">
      <c r="A341" s="790"/>
      <c r="B341" s="791"/>
      <c r="C341" s="791"/>
      <c r="D341" s="791"/>
      <c r="E341" s="791"/>
      <c r="F341" s="792"/>
      <c r="G341" s="800"/>
      <c r="H341" s="801"/>
      <c r="I341" s="801"/>
      <c r="J341" s="801"/>
      <c r="K341" s="802"/>
      <c r="L341" s="803"/>
      <c r="M341" s="804"/>
      <c r="N341" s="804"/>
      <c r="O341" s="804"/>
      <c r="P341" s="804"/>
      <c r="Q341" s="804"/>
      <c r="R341" s="804"/>
      <c r="S341" s="804"/>
      <c r="T341" s="804"/>
      <c r="U341" s="804"/>
      <c r="V341" s="804"/>
      <c r="W341" s="804"/>
      <c r="X341" s="805"/>
      <c r="Y341" s="806"/>
      <c r="Z341" s="807"/>
      <c r="AA341" s="807"/>
      <c r="AB341" s="808"/>
      <c r="AC341" s="800"/>
      <c r="AD341" s="801"/>
      <c r="AE341" s="801"/>
      <c r="AF341" s="801"/>
      <c r="AG341" s="802"/>
      <c r="AH341" s="803"/>
      <c r="AI341" s="804"/>
      <c r="AJ341" s="804"/>
      <c r="AK341" s="804"/>
      <c r="AL341" s="804"/>
      <c r="AM341" s="804"/>
      <c r="AN341" s="804"/>
      <c r="AO341" s="804"/>
      <c r="AP341" s="804"/>
      <c r="AQ341" s="804"/>
      <c r="AR341" s="804"/>
      <c r="AS341" s="804"/>
      <c r="AT341" s="805"/>
      <c r="AU341" s="806"/>
      <c r="AV341" s="807"/>
      <c r="AW341" s="807"/>
      <c r="AX341" s="809"/>
      <c r="AY341">
        <f t="shared" si="12"/>
        <v>0</v>
      </c>
    </row>
    <row r="342" spans="1:51" ht="24.75" hidden="1" customHeight="1" x14ac:dyDescent="0.15">
      <c r="A342" s="790"/>
      <c r="B342" s="791"/>
      <c r="C342" s="791"/>
      <c r="D342" s="791"/>
      <c r="E342" s="791"/>
      <c r="F342" s="792"/>
      <c r="G342" s="800"/>
      <c r="H342" s="801"/>
      <c r="I342" s="801"/>
      <c r="J342" s="801"/>
      <c r="K342" s="802"/>
      <c r="L342" s="803"/>
      <c r="M342" s="804"/>
      <c r="N342" s="804"/>
      <c r="O342" s="804"/>
      <c r="P342" s="804"/>
      <c r="Q342" s="804"/>
      <c r="R342" s="804"/>
      <c r="S342" s="804"/>
      <c r="T342" s="804"/>
      <c r="U342" s="804"/>
      <c r="V342" s="804"/>
      <c r="W342" s="804"/>
      <c r="X342" s="805"/>
      <c r="Y342" s="806"/>
      <c r="Z342" s="807"/>
      <c r="AA342" s="807"/>
      <c r="AB342" s="808"/>
      <c r="AC342" s="800"/>
      <c r="AD342" s="801"/>
      <c r="AE342" s="801"/>
      <c r="AF342" s="801"/>
      <c r="AG342" s="802"/>
      <c r="AH342" s="803"/>
      <c r="AI342" s="804"/>
      <c r="AJ342" s="804"/>
      <c r="AK342" s="804"/>
      <c r="AL342" s="804"/>
      <c r="AM342" s="804"/>
      <c r="AN342" s="804"/>
      <c r="AO342" s="804"/>
      <c r="AP342" s="804"/>
      <c r="AQ342" s="804"/>
      <c r="AR342" s="804"/>
      <c r="AS342" s="804"/>
      <c r="AT342" s="805"/>
      <c r="AU342" s="806"/>
      <c r="AV342" s="807"/>
      <c r="AW342" s="807"/>
      <c r="AX342" s="809"/>
      <c r="AY342">
        <f t="shared" ref="AY342:AY346" si="13">$AY$334</f>
        <v>0</v>
      </c>
    </row>
    <row r="343" spans="1:51" ht="24.75" hidden="1" customHeight="1" x14ac:dyDescent="0.15">
      <c r="A343" s="790"/>
      <c r="B343" s="791"/>
      <c r="C343" s="791"/>
      <c r="D343" s="791"/>
      <c r="E343" s="791"/>
      <c r="F343" s="792"/>
      <c r="G343" s="800"/>
      <c r="H343" s="801"/>
      <c r="I343" s="801"/>
      <c r="J343" s="801"/>
      <c r="K343" s="802"/>
      <c r="L343" s="803"/>
      <c r="M343" s="804"/>
      <c r="N343" s="804"/>
      <c r="O343" s="804"/>
      <c r="P343" s="804"/>
      <c r="Q343" s="804"/>
      <c r="R343" s="804"/>
      <c r="S343" s="804"/>
      <c r="T343" s="804"/>
      <c r="U343" s="804"/>
      <c r="V343" s="804"/>
      <c r="W343" s="804"/>
      <c r="X343" s="805"/>
      <c r="Y343" s="806"/>
      <c r="Z343" s="807"/>
      <c r="AA343" s="807"/>
      <c r="AB343" s="808"/>
      <c r="AC343" s="800"/>
      <c r="AD343" s="801"/>
      <c r="AE343" s="801"/>
      <c r="AF343" s="801"/>
      <c r="AG343" s="802"/>
      <c r="AH343" s="803"/>
      <c r="AI343" s="804"/>
      <c r="AJ343" s="804"/>
      <c r="AK343" s="804"/>
      <c r="AL343" s="804"/>
      <c r="AM343" s="804"/>
      <c r="AN343" s="804"/>
      <c r="AO343" s="804"/>
      <c r="AP343" s="804"/>
      <c r="AQ343" s="804"/>
      <c r="AR343" s="804"/>
      <c r="AS343" s="804"/>
      <c r="AT343" s="805"/>
      <c r="AU343" s="806"/>
      <c r="AV343" s="807"/>
      <c r="AW343" s="807"/>
      <c r="AX343" s="809"/>
      <c r="AY343">
        <f t="shared" si="13"/>
        <v>0</v>
      </c>
    </row>
    <row r="344" spans="1:51" ht="24.75" hidden="1" customHeight="1" x14ac:dyDescent="0.15">
      <c r="A344" s="790"/>
      <c r="B344" s="791"/>
      <c r="C344" s="791"/>
      <c r="D344" s="791"/>
      <c r="E344" s="791"/>
      <c r="F344" s="792"/>
      <c r="G344" s="800"/>
      <c r="H344" s="801"/>
      <c r="I344" s="801"/>
      <c r="J344" s="801"/>
      <c r="K344" s="802"/>
      <c r="L344" s="803"/>
      <c r="M344" s="804"/>
      <c r="N344" s="804"/>
      <c r="O344" s="804"/>
      <c r="P344" s="804"/>
      <c r="Q344" s="804"/>
      <c r="R344" s="804"/>
      <c r="S344" s="804"/>
      <c r="T344" s="804"/>
      <c r="U344" s="804"/>
      <c r="V344" s="804"/>
      <c r="W344" s="804"/>
      <c r="X344" s="805"/>
      <c r="Y344" s="806"/>
      <c r="Z344" s="807"/>
      <c r="AA344" s="807"/>
      <c r="AB344" s="808"/>
      <c r="AC344" s="800"/>
      <c r="AD344" s="801"/>
      <c r="AE344" s="801"/>
      <c r="AF344" s="801"/>
      <c r="AG344" s="802"/>
      <c r="AH344" s="803"/>
      <c r="AI344" s="804"/>
      <c r="AJ344" s="804"/>
      <c r="AK344" s="804"/>
      <c r="AL344" s="804"/>
      <c r="AM344" s="804"/>
      <c r="AN344" s="804"/>
      <c r="AO344" s="804"/>
      <c r="AP344" s="804"/>
      <c r="AQ344" s="804"/>
      <c r="AR344" s="804"/>
      <c r="AS344" s="804"/>
      <c r="AT344" s="805"/>
      <c r="AU344" s="806"/>
      <c r="AV344" s="807"/>
      <c r="AW344" s="807"/>
      <c r="AX344" s="809"/>
      <c r="AY344">
        <f t="shared" si="13"/>
        <v>0</v>
      </c>
    </row>
    <row r="345" spans="1:51" ht="24.75" hidden="1" customHeight="1" x14ac:dyDescent="0.15">
      <c r="A345" s="790"/>
      <c r="B345" s="791"/>
      <c r="C345" s="791"/>
      <c r="D345" s="791"/>
      <c r="E345" s="791"/>
      <c r="F345" s="792"/>
      <c r="G345" s="800"/>
      <c r="H345" s="801"/>
      <c r="I345" s="801"/>
      <c r="J345" s="801"/>
      <c r="K345" s="802"/>
      <c r="L345" s="803"/>
      <c r="M345" s="804"/>
      <c r="N345" s="804"/>
      <c r="O345" s="804"/>
      <c r="P345" s="804"/>
      <c r="Q345" s="804"/>
      <c r="R345" s="804"/>
      <c r="S345" s="804"/>
      <c r="T345" s="804"/>
      <c r="U345" s="804"/>
      <c r="V345" s="804"/>
      <c r="W345" s="804"/>
      <c r="X345" s="805"/>
      <c r="Y345" s="806"/>
      <c r="Z345" s="807"/>
      <c r="AA345" s="807"/>
      <c r="AB345" s="808"/>
      <c r="AC345" s="800"/>
      <c r="AD345" s="801"/>
      <c r="AE345" s="801"/>
      <c r="AF345" s="801"/>
      <c r="AG345" s="802"/>
      <c r="AH345" s="803"/>
      <c r="AI345" s="804"/>
      <c r="AJ345" s="804"/>
      <c r="AK345" s="804"/>
      <c r="AL345" s="804"/>
      <c r="AM345" s="804"/>
      <c r="AN345" s="804"/>
      <c r="AO345" s="804"/>
      <c r="AP345" s="804"/>
      <c r="AQ345" s="804"/>
      <c r="AR345" s="804"/>
      <c r="AS345" s="804"/>
      <c r="AT345" s="805"/>
      <c r="AU345" s="806"/>
      <c r="AV345" s="807"/>
      <c r="AW345" s="807"/>
      <c r="AX345" s="809"/>
      <c r="AY345">
        <f t="shared" si="13"/>
        <v>0</v>
      </c>
    </row>
    <row r="346" spans="1:51" ht="24.75" hidden="1" customHeight="1" thickBot="1" x14ac:dyDescent="0.2">
      <c r="A346" s="790"/>
      <c r="B346" s="791"/>
      <c r="C346" s="791"/>
      <c r="D346" s="791"/>
      <c r="E346" s="791"/>
      <c r="F346" s="792"/>
      <c r="G346" s="824" t="s">
        <v>18</v>
      </c>
      <c r="H346" s="825"/>
      <c r="I346" s="825"/>
      <c r="J346" s="825"/>
      <c r="K346" s="825"/>
      <c r="L346" s="826"/>
      <c r="M346" s="827"/>
      <c r="N346" s="827"/>
      <c r="O346" s="827"/>
      <c r="P346" s="827"/>
      <c r="Q346" s="827"/>
      <c r="R346" s="827"/>
      <c r="S346" s="827"/>
      <c r="T346" s="827"/>
      <c r="U346" s="827"/>
      <c r="V346" s="827"/>
      <c r="W346" s="827"/>
      <c r="X346" s="828"/>
      <c r="Y346" s="829">
        <f>SUM(Y336:AB345)</f>
        <v>0</v>
      </c>
      <c r="Z346" s="830"/>
      <c r="AA346" s="830"/>
      <c r="AB346" s="831"/>
      <c r="AC346" s="824" t="s">
        <v>18</v>
      </c>
      <c r="AD346" s="825"/>
      <c r="AE346" s="825"/>
      <c r="AF346" s="825"/>
      <c r="AG346" s="825"/>
      <c r="AH346" s="826"/>
      <c r="AI346" s="827"/>
      <c r="AJ346" s="827"/>
      <c r="AK346" s="827"/>
      <c r="AL346" s="827"/>
      <c r="AM346" s="827"/>
      <c r="AN346" s="827"/>
      <c r="AO346" s="827"/>
      <c r="AP346" s="827"/>
      <c r="AQ346" s="827"/>
      <c r="AR346" s="827"/>
      <c r="AS346" s="827"/>
      <c r="AT346" s="828"/>
      <c r="AU346" s="829">
        <f>SUM(AU336:AX345)</f>
        <v>0</v>
      </c>
      <c r="AV346" s="830"/>
      <c r="AW346" s="830"/>
      <c r="AX346" s="832"/>
      <c r="AY346">
        <f t="shared" si="13"/>
        <v>0</v>
      </c>
    </row>
    <row r="347" spans="1:51" ht="24.75" hidden="1" customHeight="1" x14ac:dyDescent="0.15">
      <c r="A347" s="790"/>
      <c r="B347" s="791"/>
      <c r="C347" s="791"/>
      <c r="D347" s="791"/>
      <c r="E347" s="791"/>
      <c r="F347" s="792"/>
      <c r="G347" s="793" t="s">
        <v>195</v>
      </c>
      <c r="H347" s="794"/>
      <c r="I347" s="794"/>
      <c r="J347" s="794"/>
      <c r="K347" s="794"/>
      <c r="L347" s="794"/>
      <c r="M347" s="794"/>
      <c r="N347" s="794"/>
      <c r="O347" s="794"/>
      <c r="P347" s="794"/>
      <c r="Q347" s="794"/>
      <c r="R347" s="794"/>
      <c r="S347" s="794"/>
      <c r="T347" s="794"/>
      <c r="U347" s="794"/>
      <c r="V347" s="794"/>
      <c r="W347" s="794"/>
      <c r="X347" s="794"/>
      <c r="Y347" s="794"/>
      <c r="Z347" s="794"/>
      <c r="AA347" s="794"/>
      <c r="AB347" s="795"/>
      <c r="AC347" s="793" t="s">
        <v>167</v>
      </c>
      <c r="AD347" s="794"/>
      <c r="AE347" s="794"/>
      <c r="AF347" s="794"/>
      <c r="AG347" s="794"/>
      <c r="AH347" s="794"/>
      <c r="AI347" s="794"/>
      <c r="AJ347" s="794"/>
      <c r="AK347" s="794"/>
      <c r="AL347" s="794"/>
      <c r="AM347" s="794"/>
      <c r="AN347" s="794"/>
      <c r="AO347" s="794"/>
      <c r="AP347" s="794"/>
      <c r="AQ347" s="794"/>
      <c r="AR347" s="794"/>
      <c r="AS347" s="794"/>
      <c r="AT347" s="794"/>
      <c r="AU347" s="794"/>
      <c r="AV347" s="794"/>
      <c r="AW347" s="794"/>
      <c r="AX347" s="796"/>
      <c r="AY347">
        <f>COUNTA($G$349,$AC$349)</f>
        <v>0</v>
      </c>
    </row>
    <row r="348" spans="1:51" ht="24.75" hidden="1" customHeight="1" x14ac:dyDescent="0.15">
      <c r="A348" s="790"/>
      <c r="B348" s="791"/>
      <c r="C348" s="791"/>
      <c r="D348" s="791"/>
      <c r="E348" s="791"/>
      <c r="F348" s="792"/>
      <c r="G348" s="126" t="s">
        <v>15</v>
      </c>
      <c r="H348" s="797"/>
      <c r="I348" s="797"/>
      <c r="J348" s="797"/>
      <c r="K348" s="797"/>
      <c r="L348" s="798" t="s">
        <v>16</v>
      </c>
      <c r="M348" s="797"/>
      <c r="N348" s="797"/>
      <c r="O348" s="797"/>
      <c r="P348" s="797"/>
      <c r="Q348" s="797"/>
      <c r="R348" s="797"/>
      <c r="S348" s="797"/>
      <c r="T348" s="797"/>
      <c r="U348" s="797"/>
      <c r="V348" s="797"/>
      <c r="W348" s="797"/>
      <c r="X348" s="799"/>
      <c r="Y348" s="810" t="s">
        <v>17</v>
      </c>
      <c r="Z348" s="811"/>
      <c r="AA348" s="811"/>
      <c r="AB348" s="812"/>
      <c r="AC348" s="126" t="s">
        <v>15</v>
      </c>
      <c r="AD348" s="797"/>
      <c r="AE348" s="797"/>
      <c r="AF348" s="797"/>
      <c r="AG348" s="797"/>
      <c r="AH348" s="798" t="s">
        <v>16</v>
      </c>
      <c r="AI348" s="797"/>
      <c r="AJ348" s="797"/>
      <c r="AK348" s="797"/>
      <c r="AL348" s="797"/>
      <c r="AM348" s="797"/>
      <c r="AN348" s="797"/>
      <c r="AO348" s="797"/>
      <c r="AP348" s="797"/>
      <c r="AQ348" s="797"/>
      <c r="AR348" s="797"/>
      <c r="AS348" s="797"/>
      <c r="AT348" s="799"/>
      <c r="AU348" s="810" t="s">
        <v>17</v>
      </c>
      <c r="AV348" s="811"/>
      <c r="AW348" s="811"/>
      <c r="AX348" s="813"/>
      <c r="AY348">
        <f>$AY$347</f>
        <v>0</v>
      </c>
    </row>
    <row r="349" spans="1:51" s="16" customFormat="1" ht="24.75" hidden="1" customHeight="1" x14ac:dyDescent="0.15">
      <c r="A349" s="790"/>
      <c r="B349" s="791"/>
      <c r="C349" s="791"/>
      <c r="D349" s="791"/>
      <c r="E349" s="791"/>
      <c r="F349" s="792"/>
      <c r="G349" s="814"/>
      <c r="H349" s="815"/>
      <c r="I349" s="815"/>
      <c r="J349" s="815"/>
      <c r="K349" s="816"/>
      <c r="L349" s="817"/>
      <c r="M349" s="818"/>
      <c r="N349" s="818"/>
      <c r="O349" s="818"/>
      <c r="P349" s="818"/>
      <c r="Q349" s="818"/>
      <c r="R349" s="818"/>
      <c r="S349" s="818"/>
      <c r="T349" s="818"/>
      <c r="U349" s="818"/>
      <c r="V349" s="818"/>
      <c r="W349" s="818"/>
      <c r="X349" s="819"/>
      <c r="Y349" s="820"/>
      <c r="Z349" s="821"/>
      <c r="AA349" s="821"/>
      <c r="AB349" s="822"/>
      <c r="AC349" s="814"/>
      <c r="AD349" s="815"/>
      <c r="AE349" s="815"/>
      <c r="AF349" s="815"/>
      <c r="AG349" s="816"/>
      <c r="AH349" s="817"/>
      <c r="AI349" s="818"/>
      <c r="AJ349" s="818"/>
      <c r="AK349" s="818"/>
      <c r="AL349" s="818"/>
      <c r="AM349" s="818"/>
      <c r="AN349" s="818"/>
      <c r="AO349" s="818"/>
      <c r="AP349" s="818"/>
      <c r="AQ349" s="818"/>
      <c r="AR349" s="818"/>
      <c r="AS349" s="818"/>
      <c r="AT349" s="819"/>
      <c r="AU349" s="820"/>
      <c r="AV349" s="821"/>
      <c r="AW349" s="821"/>
      <c r="AX349" s="823"/>
      <c r="AY349">
        <f t="shared" ref="AY349:AY359" si="14">$AY$347</f>
        <v>0</v>
      </c>
    </row>
    <row r="350" spans="1:51" ht="24.75" hidden="1" customHeight="1" x14ac:dyDescent="0.15">
      <c r="A350" s="790"/>
      <c r="B350" s="791"/>
      <c r="C350" s="791"/>
      <c r="D350" s="791"/>
      <c r="E350" s="791"/>
      <c r="F350" s="792"/>
      <c r="G350" s="800"/>
      <c r="H350" s="801"/>
      <c r="I350" s="801"/>
      <c r="J350" s="801"/>
      <c r="K350" s="802"/>
      <c r="L350" s="803"/>
      <c r="M350" s="804"/>
      <c r="N350" s="804"/>
      <c r="O350" s="804"/>
      <c r="P350" s="804"/>
      <c r="Q350" s="804"/>
      <c r="R350" s="804"/>
      <c r="S350" s="804"/>
      <c r="T350" s="804"/>
      <c r="U350" s="804"/>
      <c r="V350" s="804"/>
      <c r="W350" s="804"/>
      <c r="X350" s="805"/>
      <c r="Y350" s="806"/>
      <c r="Z350" s="807"/>
      <c r="AA350" s="807"/>
      <c r="AB350" s="808"/>
      <c r="AC350" s="800"/>
      <c r="AD350" s="801"/>
      <c r="AE350" s="801"/>
      <c r="AF350" s="801"/>
      <c r="AG350" s="802"/>
      <c r="AH350" s="803"/>
      <c r="AI350" s="804"/>
      <c r="AJ350" s="804"/>
      <c r="AK350" s="804"/>
      <c r="AL350" s="804"/>
      <c r="AM350" s="804"/>
      <c r="AN350" s="804"/>
      <c r="AO350" s="804"/>
      <c r="AP350" s="804"/>
      <c r="AQ350" s="804"/>
      <c r="AR350" s="804"/>
      <c r="AS350" s="804"/>
      <c r="AT350" s="805"/>
      <c r="AU350" s="806"/>
      <c r="AV350" s="807"/>
      <c r="AW350" s="807"/>
      <c r="AX350" s="809"/>
      <c r="AY350">
        <f t="shared" si="14"/>
        <v>0</v>
      </c>
    </row>
    <row r="351" spans="1:51" ht="24.75" hidden="1" customHeight="1" x14ac:dyDescent="0.15">
      <c r="A351" s="790"/>
      <c r="B351" s="791"/>
      <c r="C351" s="791"/>
      <c r="D351" s="791"/>
      <c r="E351" s="791"/>
      <c r="F351" s="792"/>
      <c r="G351" s="800"/>
      <c r="H351" s="801"/>
      <c r="I351" s="801"/>
      <c r="J351" s="801"/>
      <c r="K351" s="802"/>
      <c r="L351" s="803"/>
      <c r="M351" s="804"/>
      <c r="N351" s="804"/>
      <c r="O351" s="804"/>
      <c r="P351" s="804"/>
      <c r="Q351" s="804"/>
      <c r="R351" s="804"/>
      <c r="S351" s="804"/>
      <c r="T351" s="804"/>
      <c r="U351" s="804"/>
      <c r="V351" s="804"/>
      <c r="W351" s="804"/>
      <c r="X351" s="805"/>
      <c r="Y351" s="806"/>
      <c r="Z351" s="807"/>
      <c r="AA351" s="807"/>
      <c r="AB351" s="808"/>
      <c r="AC351" s="800"/>
      <c r="AD351" s="801"/>
      <c r="AE351" s="801"/>
      <c r="AF351" s="801"/>
      <c r="AG351" s="802"/>
      <c r="AH351" s="803"/>
      <c r="AI351" s="804"/>
      <c r="AJ351" s="804"/>
      <c r="AK351" s="804"/>
      <c r="AL351" s="804"/>
      <c r="AM351" s="804"/>
      <c r="AN351" s="804"/>
      <c r="AO351" s="804"/>
      <c r="AP351" s="804"/>
      <c r="AQ351" s="804"/>
      <c r="AR351" s="804"/>
      <c r="AS351" s="804"/>
      <c r="AT351" s="805"/>
      <c r="AU351" s="806"/>
      <c r="AV351" s="807"/>
      <c r="AW351" s="807"/>
      <c r="AX351" s="809"/>
      <c r="AY351">
        <f t="shared" si="14"/>
        <v>0</v>
      </c>
    </row>
    <row r="352" spans="1:51" ht="24.75" hidden="1" customHeight="1" x14ac:dyDescent="0.15">
      <c r="A352" s="790"/>
      <c r="B352" s="791"/>
      <c r="C352" s="791"/>
      <c r="D352" s="791"/>
      <c r="E352" s="791"/>
      <c r="F352" s="792"/>
      <c r="G352" s="800"/>
      <c r="H352" s="801"/>
      <c r="I352" s="801"/>
      <c r="J352" s="801"/>
      <c r="K352" s="802"/>
      <c r="L352" s="803"/>
      <c r="M352" s="804"/>
      <c r="N352" s="804"/>
      <c r="O352" s="804"/>
      <c r="P352" s="804"/>
      <c r="Q352" s="804"/>
      <c r="R352" s="804"/>
      <c r="S352" s="804"/>
      <c r="T352" s="804"/>
      <c r="U352" s="804"/>
      <c r="V352" s="804"/>
      <c r="W352" s="804"/>
      <c r="X352" s="805"/>
      <c r="Y352" s="806"/>
      <c r="Z352" s="807"/>
      <c r="AA352" s="807"/>
      <c r="AB352" s="808"/>
      <c r="AC352" s="800"/>
      <c r="AD352" s="801"/>
      <c r="AE352" s="801"/>
      <c r="AF352" s="801"/>
      <c r="AG352" s="802"/>
      <c r="AH352" s="803"/>
      <c r="AI352" s="804"/>
      <c r="AJ352" s="804"/>
      <c r="AK352" s="804"/>
      <c r="AL352" s="804"/>
      <c r="AM352" s="804"/>
      <c r="AN352" s="804"/>
      <c r="AO352" s="804"/>
      <c r="AP352" s="804"/>
      <c r="AQ352" s="804"/>
      <c r="AR352" s="804"/>
      <c r="AS352" s="804"/>
      <c r="AT352" s="805"/>
      <c r="AU352" s="806"/>
      <c r="AV352" s="807"/>
      <c r="AW352" s="807"/>
      <c r="AX352" s="809"/>
      <c r="AY352">
        <f t="shared" si="14"/>
        <v>0</v>
      </c>
    </row>
    <row r="353" spans="1:51" ht="24.75" hidden="1" customHeight="1" x14ac:dyDescent="0.15">
      <c r="A353" s="790"/>
      <c r="B353" s="791"/>
      <c r="C353" s="791"/>
      <c r="D353" s="791"/>
      <c r="E353" s="791"/>
      <c r="F353" s="792"/>
      <c r="G353" s="800"/>
      <c r="H353" s="801"/>
      <c r="I353" s="801"/>
      <c r="J353" s="801"/>
      <c r="K353" s="802"/>
      <c r="L353" s="803"/>
      <c r="M353" s="804"/>
      <c r="N353" s="804"/>
      <c r="O353" s="804"/>
      <c r="P353" s="804"/>
      <c r="Q353" s="804"/>
      <c r="R353" s="804"/>
      <c r="S353" s="804"/>
      <c r="T353" s="804"/>
      <c r="U353" s="804"/>
      <c r="V353" s="804"/>
      <c r="W353" s="804"/>
      <c r="X353" s="805"/>
      <c r="Y353" s="806"/>
      <c r="Z353" s="807"/>
      <c r="AA353" s="807"/>
      <c r="AB353" s="808"/>
      <c r="AC353" s="800"/>
      <c r="AD353" s="801"/>
      <c r="AE353" s="801"/>
      <c r="AF353" s="801"/>
      <c r="AG353" s="802"/>
      <c r="AH353" s="803"/>
      <c r="AI353" s="804"/>
      <c r="AJ353" s="804"/>
      <c r="AK353" s="804"/>
      <c r="AL353" s="804"/>
      <c r="AM353" s="804"/>
      <c r="AN353" s="804"/>
      <c r="AO353" s="804"/>
      <c r="AP353" s="804"/>
      <c r="AQ353" s="804"/>
      <c r="AR353" s="804"/>
      <c r="AS353" s="804"/>
      <c r="AT353" s="805"/>
      <c r="AU353" s="806"/>
      <c r="AV353" s="807"/>
      <c r="AW353" s="807"/>
      <c r="AX353" s="809"/>
      <c r="AY353">
        <f t="shared" si="14"/>
        <v>0</v>
      </c>
    </row>
    <row r="354" spans="1:51" ht="24.75" hidden="1" customHeight="1" x14ac:dyDescent="0.15">
      <c r="A354" s="790"/>
      <c r="B354" s="791"/>
      <c r="C354" s="791"/>
      <c r="D354" s="791"/>
      <c r="E354" s="791"/>
      <c r="F354" s="792"/>
      <c r="G354" s="800"/>
      <c r="H354" s="801"/>
      <c r="I354" s="801"/>
      <c r="J354" s="801"/>
      <c r="K354" s="802"/>
      <c r="L354" s="803"/>
      <c r="M354" s="804"/>
      <c r="N354" s="804"/>
      <c r="O354" s="804"/>
      <c r="P354" s="804"/>
      <c r="Q354" s="804"/>
      <c r="R354" s="804"/>
      <c r="S354" s="804"/>
      <c r="T354" s="804"/>
      <c r="U354" s="804"/>
      <c r="V354" s="804"/>
      <c r="W354" s="804"/>
      <c r="X354" s="805"/>
      <c r="Y354" s="806"/>
      <c r="Z354" s="807"/>
      <c r="AA354" s="807"/>
      <c r="AB354" s="808"/>
      <c r="AC354" s="800"/>
      <c r="AD354" s="801"/>
      <c r="AE354" s="801"/>
      <c r="AF354" s="801"/>
      <c r="AG354" s="802"/>
      <c r="AH354" s="803"/>
      <c r="AI354" s="804"/>
      <c r="AJ354" s="804"/>
      <c r="AK354" s="804"/>
      <c r="AL354" s="804"/>
      <c r="AM354" s="804"/>
      <c r="AN354" s="804"/>
      <c r="AO354" s="804"/>
      <c r="AP354" s="804"/>
      <c r="AQ354" s="804"/>
      <c r="AR354" s="804"/>
      <c r="AS354" s="804"/>
      <c r="AT354" s="805"/>
      <c r="AU354" s="806"/>
      <c r="AV354" s="807"/>
      <c r="AW354" s="807"/>
      <c r="AX354" s="809"/>
      <c r="AY354">
        <f t="shared" si="14"/>
        <v>0</v>
      </c>
    </row>
    <row r="355" spans="1:51" ht="24.75" hidden="1" customHeight="1" x14ac:dyDescent="0.15">
      <c r="A355" s="790"/>
      <c r="B355" s="791"/>
      <c r="C355" s="791"/>
      <c r="D355" s="791"/>
      <c r="E355" s="791"/>
      <c r="F355" s="792"/>
      <c r="G355" s="800"/>
      <c r="H355" s="801"/>
      <c r="I355" s="801"/>
      <c r="J355" s="801"/>
      <c r="K355" s="802"/>
      <c r="L355" s="803"/>
      <c r="M355" s="804"/>
      <c r="N355" s="804"/>
      <c r="O355" s="804"/>
      <c r="P355" s="804"/>
      <c r="Q355" s="804"/>
      <c r="R355" s="804"/>
      <c r="S355" s="804"/>
      <c r="T355" s="804"/>
      <c r="U355" s="804"/>
      <c r="V355" s="804"/>
      <c r="W355" s="804"/>
      <c r="X355" s="805"/>
      <c r="Y355" s="806"/>
      <c r="Z355" s="807"/>
      <c r="AA355" s="807"/>
      <c r="AB355" s="808"/>
      <c r="AC355" s="800"/>
      <c r="AD355" s="801"/>
      <c r="AE355" s="801"/>
      <c r="AF355" s="801"/>
      <c r="AG355" s="802"/>
      <c r="AH355" s="803"/>
      <c r="AI355" s="804"/>
      <c r="AJ355" s="804"/>
      <c r="AK355" s="804"/>
      <c r="AL355" s="804"/>
      <c r="AM355" s="804"/>
      <c r="AN355" s="804"/>
      <c r="AO355" s="804"/>
      <c r="AP355" s="804"/>
      <c r="AQ355" s="804"/>
      <c r="AR355" s="804"/>
      <c r="AS355" s="804"/>
      <c r="AT355" s="805"/>
      <c r="AU355" s="806"/>
      <c r="AV355" s="807"/>
      <c r="AW355" s="807"/>
      <c r="AX355" s="809"/>
      <c r="AY355">
        <f t="shared" si="14"/>
        <v>0</v>
      </c>
    </row>
    <row r="356" spans="1:51" ht="24.75" hidden="1" customHeight="1" x14ac:dyDescent="0.15">
      <c r="A356" s="790"/>
      <c r="B356" s="791"/>
      <c r="C356" s="791"/>
      <c r="D356" s="791"/>
      <c r="E356" s="791"/>
      <c r="F356" s="792"/>
      <c r="G356" s="800"/>
      <c r="H356" s="801"/>
      <c r="I356" s="801"/>
      <c r="J356" s="801"/>
      <c r="K356" s="802"/>
      <c r="L356" s="803"/>
      <c r="M356" s="804"/>
      <c r="N356" s="804"/>
      <c r="O356" s="804"/>
      <c r="P356" s="804"/>
      <c r="Q356" s="804"/>
      <c r="R356" s="804"/>
      <c r="S356" s="804"/>
      <c r="T356" s="804"/>
      <c r="U356" s="804"/>
      <c r="V356" s="804"/>
      <c r="W356" s="804"/>
      <c r="X356" s="805"/>
      <c r="Y356" s="806"/>
      <c r="Z356" s="807"/>
      <c r="AA356" s="807"/>
      <c r="AB356" s="808"/>
      <c r="AC356" s="800"/>
      <c r="AD356" s="801"/>
      <c r="AE356" s="801"/>
      <c r="AF356" s="801"/>
      <c r="AG356" s="802"/>
      <c r="AH356" s="803"/>
      <c r="AI356" s="804"/>
      <c r="AJ356" s="804"/>
      <c r="AK356" s="804"/>
      <c r="AL356" s="804"/>
      <c r="AM356" s="804"/>
      <c r="AN356" s="804"/>
      <c r="AO356" s="804"/>
      <c r="AP356" s="804"/>
      <c r="AQ356" s="804"/>
      <c r="AR356" s="804"/>
      <c r="AS356" s="804"/>
      <c r="AT356" s="805"/>
      <c r="AU356" s="806"/>
      <c r="AV356" s="807"/>
      <c r="AW356" s="807"/>
      <c r="AX356" s="809"/>
      <c r="AY356">
        <f t="shared" si="14"/>
        <v>0</v>
      </c>
    </row>
    <row r="357" spans="1:51" ht="24.75" hidden="1" customHeight="1" x14ac:dyDescent="0.15">
      <c r="A357" s="790"/>
      <c r="B357" s="791"/>
      <c r="C357" s="791"/>
      <c r="D357" s="791"/>
      <c r="E357" s="791"/>
      <c r="F357" s="792"/>
      <c r="G357" s="800"/>
      <c r="H357" s="801"/>
      <c r="I357" s="801"/>
      <c r="J357" s="801"/>
      <c r="K357" s="802"/>
      <c r="L357" s="803"/>
      <c r="M357" s="804"/>
      <c r="N357" s="804"/>
      <c r="O357" s="804"/>
      <c r="P357" s="804"/>
      <c r="Q357" s="804"/>
      <c r="R357" s="804"/>
      <c r="S357" s="804"/>
      <c r="T357" s="804"/>
      <c r="U357" s="804"/>
      <c r="V357" s="804"/>
      <c r="W357" s="804"/>
      <c r="X357" s="805"/>
      <c r="Y357" s="806"/>
      <c r="Z357" s="807"/>
      <c r="AA357" s="807"/>
      <c r="AB357" s="808"/>
      <c r="AC357" s="800"/>
      <c r="AD357" s="801"/>
      <c r="AE357" s="801"/>
      <c r="AF357" s="801"/>
      <c r="AG357" s="802"/>
      <c r="AH357" s="803"/>
      <c r="AI357" s="804"/>
      <c r="AJ357" s="804"/>
      <c r="AK357" s="804"/>
      <c r="AL357" s="804"/>
      <c r="AM357" s="804"/>
      <c r="AN357" s="804"/>
      <c r="AO357" s="804"/>
      <c r="AP357" s="804"/>
      <c r="AQ357" s="804"/>
      <c r="AR357" s="804"/>
      <c r="AS357" s="804"/>
      <c r="AT357" s="805"/>
      <c r="AU357" s="806"/>
      <c r="AV357" s="807"/>
      <c r="AW357" s="807"/>
      <c r="AX357" s="809"/>
      <c r="AY357">
        <f t="shared" si="14"/>
        <v>0</v>
      </c>
    </row>
    <row r="358" spans="1:51" ht="24.75" hidden="1" customHeight="1" x14ac:dyDescent="0.15">
      <c r="A358" s="790"/>
      <c r="B358" s="791"/>
      <c r="C358" s="791"/>
      <c r="D358" s="791"/>
      <c r="E358" s="791"/>
      <c r="F358" s="792"/>
      <c r="G358" s="800"/>
      <c r="H358" s="801"/>
      <c r="I358" s="801"/>
      <c r="J358" s="801"/>
      <c r="K358" s="802"/>
      <c r="L358" s="803"/>
      <c r="M358" s="804"/>
      <c r="N358" s="804"/>
      <c r="O358" s="804"/>
      <c r="P358" s="804"/>
      <c r="Q358" s="804"/>
      <c r="R358" s="804"/>
      <c r="S358" s="804"/>
      <c r="T358" s="804"/>
      <c r="U358" s="804"/>
      <c r="V358" s="804"/>
      <c r="W358" s="804"/>
      <c r="X358" s="805"/>
      <c r="Y358" s="806"/>
      <c r="Z358" s="807"/>
      <c r="AA358" s="807"/>
      <c r="AB358" s="808"/>
      <c r="AC358" s="800"/>
      <c r="AD358" s="801"/>
      <c r="AE358" s="801"/>
      <c r="AF358" s="801"/>
      <c r="AG358" s="802"/>
      <c r="AH358" s="803"/>
      <c r="AI358" s="804"/>
      <c r="AJ358" s="804"/>
      <c r="AK358" s="804"/>
      <c r="AL358" s="804"/>
      <c r="AM358" s="804"/>
      <c r="AN358" s="804"/>
      <c r="AO358" s="804"/>
      <c r="AP358" s="804"/>
      <c r="AQ358" s="804"/>
      <c r="AR358" s="804"/>
      <c r="AS358" s="804"/>
      <c r="AT358" s="805"/>
      <c r="AU358" s="806"/>
      <c r="AV358" s="807"/>
      <c r="AW358" s="807"/>
      <c r="AX358" s="809"/>
      <c r="AY358">
        <f t="shared" si="14"/>
        <v>0</v>
      </c>
    </row>
    <row r="359" spans="1:51" ht="24.75" hidden="1" customHeight="1" x14ac:dyDescent="0.15">
      <c r="A359" s="790"/>
      <c r="B359" s="791"/>
      <c r="C359" s="791"/>
      <c r="D359" s="791"/>
      <c r="E359" s="791"/>
      <c r="F359" s="792"/>
      <c r="G359" s="824" t="s">
        <v>18</v>
      </c>
      <c r="H359" s="825"/>
      <c r="I359" s="825"/>
      <c r="J359" s="825"/>
      <c r="K359" s="825"/>
      <c r="L359" s="826"/>
      <c r="M359" s="827"/>
      <c r="N359" s="827"/>
      <c r="O359" s="827"/>
      <c r="P359" s="827"/>
      <c r="Q359" s="827"/>
      <c r="R359" s="827"/>
      <c r="S359" s="827"/>
      <c r="T359" s="827"/>
      <c r="U359" s="827"/>
      <c r="V359" s="827"/>
      <c r="W359" s="827"/>
      <c r="X359" s="828"/>
      <c r="Y359" s="829">
        <f>SUM(Y349:AB358)</f>
        <v>0</v>
      </c>
      <c r="Z359" s="830"/>
      <c r="AA359" s="830"/>
      <c r="AB359" s="831"/>
      <c r="AC359" s="824" t="s">
        <v>18</v>
      </c>
      <c r="AD359" s="825"/>
      <c r="AE359" s="825"/>
      <c r="AF359" s="825"/>
      <c r="AG359" s="825"/>
      <c r="AH359" s="826"/>
      <c r="AI359" s="827"/>
      <c r="AJ359" s="827"/>
      <c r="AK359" s="827"/>
      <c r="AL359" s="827"/>
      <c r="AM359" s="827"/>
      <c r="AN359" s="827"/>
      <c r="AO359" s="827"/>
      <c r="AP359" s="827"/>
      <c r="AQ359" s="827"/>
      <c r="AR359" s="827"/>
      <c r="AS359" s="827"/>
      <c r="AT359" s="828"/>
      <c r="AU359" s="829">
        <f>SUM(AU349:AX358)</f>
        <v>0</v>
      </c>
      <c r="AV359" s="830"/>
      <c r="AW359" s="830"/>
      <c r="AX359" s="832"/>
      <c r="AY359">
        <f t="shared" si="14"/>
        <v>0</v>
      </c>
    </row>
    <row r="360" spans="1:51" ht="24.75" customHeight="1" thickBot="1" x14ac:dyDescent="0.2">
      <c r="A360" s="833" t="s">
        <v>578</v>
      </c>
      <c r="B360" s="834"/>
      <c r="C360" s="834"/>
      <c r="D360" s="834"/>
      <c r="E360" s="834"/>
      <c r="F360" s="834"/>
      <c r="G360" s="834"/>
      <c r="H360" s="834"/>
      <c r="I360" s="834"/>
      <c r="J360" s="834"/>
      <c r="K360" s="834"/>
      <c r="L360" s="834"/>
      <c r="M360" s="834"/>
      <c r="N360" s="834"/>
      <c r="O360" s="834"/>
      <c r="P360" s="834"/>
      <c r="Q360" s="834"/>
      <c r="R360" s="834"/>
      <c r="S360" s="834"/>
      <c r="T360" s="834"/>
      <c r="U360" s="834"/>
      <c r="V360" s="834"/>
      <c r="W360" s="834"/>
      <c r="X360" s="834"/>
      <c r="Y360" s="834"/>
      <c r="Z360" s="834"/>
      <c r="AA360" s="834"/>
      <c r="AB360" s="834"/>
      <c r="AC360" s="834"/>
      <c r="AD360" s="834"/>
      <c r="AE360" s="834"/>
      <c r="AF360" s="834"/>
      <c r="AG360" s="834"/>
      <c r="AH360" s="834"/>
      <c r="AI360" s="834"/>
      <c r="AJ360" s="834"/>
      <c r="AK360" s="835"/>
      <c r="AL360" s="836" t="s">
        <v>232</v>
      </c>
      <c r="AM360" s="837"/>
      <c r="AN360" s="83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8"/>
      <c r="B365" s="838"/>
      <c r="C365" s="838" t="s">
        <v>24</v>
      </c>
      <c r="D365" s="838"/>
      <c r="E365" s="838"/>
      <c r="F365" s="838"/>
      <c r="G365" s="838"/>
      <c r="H365" s="838"/>
      <c r="I365" s="838"/>
      <c r="J365" s="839" t="s">
        <v>197</v>
      </c>
      <c r="K365" s="136"/>
      <c r="L365" s="136"/>
      <c r="M365" s="136"/>
      <c r="N365" s="136"/>
      <c r="O365" s="136"/>
      <c r="P365" s="411" t="s">
        <v>25</v>
      </c>
      <c r="Q365" s="411"/>
      <c r="R365" s="411"/>
      <c r="S365" s="411"/>
      <c r="T365" s="411"/>
      <c r="U365" s="411"/>
      <c r="V365" s="411"/>
      <c r="W365" s="411"/>
      <c r="X365" s="411"/>
      <c r="Y365" s="840" t="s">
        <v>196</v>
      </c>
      <c r="Z365" s="841"/>
      <c r="AA365" s="841"/>
      <c r="AB365" s="841"/>
      <c r="AC365" s="839" t="s">
        <v>230</v>
      </c>
      <c r="AD365" s="839"/>
      <c r="AE365" s="839"/>
      <c r="AF365" s="839"/>
      <c r="AG365" s="839"/>
      <c r="AH365" s="840" t="s">
        <v>249</v>
      </c>
      <c r="AI365" s="838"/>
      <c r="AJ365" s="838"/>
      <c r="AK365" s="838"/>
      <c r="AL365" s="838" t="s">
        <v>19</v>
      </c>
      <c r="AM365" s="838"/>
      <c r="AN365" s="838"/>
      <c r="AO365" s="842"/>
      <c r="AP365" s="863" t="s">
        <v>198</v>
      </c>
      <c r="AQ365" s="863"/>
      <c r="AR365" s="863"/>
      <c r="AS365" s="863"/>
      <c r="AT365" s="863"/>
      <c r="AU365" s="863"/>
      <c r="AV365" s="863"/>
      <c r="AW365" s="863"/>
      <c r="AX365" s="863"/>
    </row>
    <row r="366" spans="1:51" ht="70.5" customHeight="1" x14ac:dyDescent="0.15">
      <c r="A366" s="849">
        <v>1</v>
      </c>
      <c r="B366" s="849">
        <v>1</v>
      </c>
      <c r="C366" s="850" t="s">
        <v>685</v>
      </c>
      <c r="D366" s="851"/>
      <c r="E366" s="851"/>
      <c r="F366" s="851"/>
      <c r="G366" s="851"/>
      <c r="H366" s="851"/>
      <c r="I366" s="851"/>
      <c r="J366" s="852">
        <v>9010005018697</v>
      </c>
      <c r="K366" s="853"/>
      <c r="L366" s="853"/>
      <c r="M366" s="853"/>
      <c r="N366" s="853"/>
      <c r="O366" s="853"/>
      <c r="P366" s="854" t="s">
        <v>659</v>
      </c>
      <c r="Q366" s="855"/>
      <c r="R366" s="855"/>
      <c r="S366" s="855"/>
      <c r="T366" s="855"/>
      <c r="U366" s="855"/>
      <c r="V366" s="855"/>
      <c r="W366" s="855"/>
      <c r="X366" s="855"/>
      <c r="Y366" s="856">
        <v>570</v>
      </c>
      <c r="Z366" s="857"/>
      <c r="AA366" s="857"/>
      <c r="AB366" s="858"/>
      <c r="AC366" s="859" t="s">
        <v>660</v>
      </c>
      <c r="AD366" s="860"/>
      <c r="AE366" s="860"/>
      <c r="AF366" s="860"/>
      <c r="AG366" s="860"/>
      <c r="AH366" s="843" t="s">
        <v>285</v>
      </c>
      <c r="AI366" s="844"/>
      <c r="AJ366" s="844"/>
      <c r="AK366" s="844"/>
      <c r="AL366" s="845" t="s">
        <v>285</v>
      </c>
      <c r="AM366" s="846"/>
      <c r="AN366" s="846"/>
      <c r="AO366" s="847"/>
      <c r="AP366" s="848" t="s">
        <v>285</v>
      </c>
      <c r="AQ366" s="848"/>
      <c r="AR366" s="848"/>
      <c r="AS366" s="848"/>
      <c r="AT366" s="848"/>
      <c r="AU366" s="848"/>
      <c r="AV366" s="848"/>
      <c r="AW366" s="848"/>
      <c r="AX366" s="848"/>
    </row>
    <row r="367" spans="1:51" ht="30" hidden="1" customHeight="1" x14ac:dyDescent="0.15">
      <c r="A367" s="849">
        <v>2</v>
      </c>
      <c r="B367" s="849">
        <v>1</v>
      </c>
      <c r="C367" s="850"/>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859"/>
      <c r="AD367" s="860"/>
      <c r="AE367" s="860"/>
      <c r="AF367" s="860"/>
      <c r="AG367" s="860"/>
      <c r="AH367" s="843"/>
      <c r="AI367" s="844"/>
      <c r="AJ367" s="844"/>
      <c r="AK367" s="844"/>
      <c r="AL367" s="845"/>
      <c r="AM367" s="846"/>
      <c r="AN367" s="846"/>
      <c r="AO367" s="847"/>
      <c r="AP367" s="848"/>
      <c r="AQ367" s="848"/>
      <c r="AR367" s="848"/>
      <c r="AS367" s="848"/>
      <c r="AT367" s="848"/>
      <c r="AU367" s="848"/>
      <c r="AV367" s="848"/>
      <c r="AW367" s="848"/>
      <c r="AX367" s="848"/>
      <c r="AY367">
        <f>COUNTA($C$367)</f>
        <v>0</v>
      </c>
    </row>
    <row r="368" spans="1:51" ht="30" hidden="1" customHeight="1" x14ac:dyDescent="0.15">
      <c r="A368" s="849">
        <v>3</v>
      </c>
      <c r="B368" s="849">
        <v>1</v>
      </c>
      <c r="C368" s="850"/>
      <c r="D368" s="851"/>
      <c r="E368" s="851"/>
      <c r="F368" s="851"/>
      <c r="G368" s="851"/>
      <c r="H368" s="851"/>
      <c r="I368" s="851"/>
      <c r="J368" s="852"/>
      <c r="K368" s="853"/>
      <c r="L368" s="853"/>
      <c r="M368" s="853"/>
      <c r="N368" s="853"/>
      <c r="O368" s="853"/>
      <c r="P368" s="854"/>
      <c r="Q368" s="855"/>
      <c r="R368" s="855"/>
      <c r="S368" s="855"/>
      <c r="T368" s="855"/>
      <c r="U368" s="855"/>
      <c r="V368" s="855"/>
      <c r="W368" s="855"/>
      <c r="X368" s="855"/>
      <c r="Y368" s="856"/>
      <c r="Z368" s="857"/>
      <c r="AA368" s="857"/>
      <c r="AB368" s="858"/>
      <c r="AC368" s="859"/>
      <c r="AD368" s="860"/>
      <c r="AE368" s="860"/>
      <c r="AF368" s="860"/>
      <c r="AG368" s="860"/>
      <c r="AH368" s="861"/>
      <c r="AI368" s="862"/>
      <c r="AJ368" s="862"/>
      <c r="AK368" s="862"/>
      <c r="AL368" s="845"/>
      <c r="AM368" s="846"/>
      <c r="AN368" s="846"/>
      <c r="AO368" s="847"/>
      <c r="AP368" s="848"/>
      <c r="AQ368" s="848"/>
      <c r="AR368" s="848"/>
      <c r="AS368" s="848"/>
      <c r="AT368" s="848"/>
      <c r="AU368" s="848"/>
      <c r="AV368" s="848"/>
      <c r="AW368" s="848"/>
      <c r="AX368" s="848"/>
      <c r="AY368">
        <f>COUNTA($C$368)</f>
        <v>0</v>
      </c>
    </row>
    <row r="369" spans="1:51" ht="30" hidden="1" customHeight="1" x14ac:dyDescent="0.15">
      <c r="A369" s="849">
        <v>4</v>
      </c>
      <c r="B369" s="849">
        <v>1</v>
      </c>
      <c r="C369" s="850"/>
      <c r="D369" s="851"/>
      <c r="E369" s="851"/>
      <c r="F369" s="851"/>
      <c r="G369" s="851"/>
      <c r="H369" s="851"/>
      <c r="I369" s="851"/>
      <c r="J369" s="852"/>
      <c r="K369" s="853"/>
      <c r="L369" s="853"/>
      <c r="M369" s="853"/>
      <c r="N369" s="853"/>
      <c r="O369" s="853"/>
      <c r="P369" s="854"/>
      <c r="Q369" s="855"/>
      <c r="R369" s="855"/>
      <c r="S369" s="855"/>
      <c r="T369" s="855"/>
      <c r="U369" s="855"/>
      <c r="V369" s="855"/>
      <c r="W369" s="855"/>
      <c r="X369" s="855"/>
      <c r="Y369" s="856"/>
      <c r="Z369" s="857"/>
      <c r="AA369" s="857"/>
      <c r="AB369" s="858"/>
      <c r="AC369" s="859"/>
      <c r="AD369" s="860"/>
      <c r="AE369" s="860"/>
      <c r="AF369" s="860"/>
      <c r="AG369" s="860"/>
      <c r="AH369" s="861"/>
      <c r="AI369" s="862"/>
      <c r="AJ369" s="862"/>
      <c r="AK369" s="862"/>
      <c r="AL369" s="845"/>
      <c r="AM369" s="846"/>
      <c r="AN369" s="846"/>
      <c r="AO369" s="847"/>
      <c r="AP369" s="848"/>
      <c r="AQ369" s="848"/>
      <c r="AR369" s="848"/>
      <c r="AS369" s="848"/>
      <c r="AT369" s="848"/>
      <c r="AU369" s="848"/>
      <c r="AV369" s="848"/>
      <c r="AW369" s="848"/>
      <c r="AX369" s="848"/>
      <c r="AY369">
        <f>COUNTA($C$369)</f>
        <v>0</v>
      </c>
    </row>
    <row r="370" spans="1:51" ht="30" hidden="1" customHeight="1" x14ac:dyDescent="0.15">
      <c r="A370" s="849">
        <v>5</v>
      </c>
      <c r="B370" s="849">
        <v>1</v>
      </c>
      <c r="C370" s="850"/>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61"/>
      <c r="AI370" s="862"/>
      <c r="AJ370" s="862"/>
      <c r="AK370" s="862"/>
      <c r="AL370" s="845"/>
      <c r="AM370" s="846"/>
      <c r="AN370" s="846"/>
      <c r="AO370" s="847"/>
      <c r="AP370" s="848"/>
      <c r="AQ370" s="848"/>
      <c r="AR370" s="848"/>
      <c r="AS370" s="848"/>
      <c r="AT370" s="848"/>
      <c r="AU370" s="848"/>
      <c r="AV370" s="848"/>
      <c r="AW370" s="848"/>
      <c r="AX370" s="848"/>
      <c r="AY370">
        <f>COUNTA($C$370)</f>
        <v>0</v>
      </c>
    </row>
    <row r="371" spans="1:51" ht="30" hidden="1" customHeight="1" x14ac:dyDescent="0.15">
      <c r="A371" s="849">
        <v>6</v>
      </c>
      <c r="B371" s="849">
        <v>1</v>
      </c>
      <c r="C371" s="850"/>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61"/>
      <c r="AI371" s="862"/>
      <c r="AJ371" s="862"/>
      <c r="AK371" s="862"/>
      <c r="AL371" s="845"/>
      <c r="AM371" s="846"/>
      <c r="AN371" s="846"/>
      <c r="AO371" s="847"/>
      <c r="AP371" s="848"/>
      <c r="AQ371" s="848"/>
      <c r="AR371" s="848"/>
      <c r="AS371" s="848"/>
      <c r="AT371" s="848"/>
      <c r="AU371" s="848"/>
      <c r="AV371" s="848"/>
      <c r="AW371" s="848"/>
      <c r="AX371" s="848"/>
      <c r="AY371">
        <f>COUNTA($C$371)</f>
        <v>0</v>
      </c>
    </row>
    <row r="372" spans="1:51" ht="30" hidden="1" customHeight="1" x14ac:dyDescent="0.15">
      <c r="A372" s="849">
        <v>7</v>
      </c>
      <c r="B372" s="849">
        <v>1</v>
      </c>
      <c r="C372" s="850"/>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61"/>
      <c r="AI372" s="862"/>
      <c r="AJ372" s="862"/>
      <c r="AK372" s="862"/>
      <c r="AL372" s="845"/>
      <c r="AM372" s="846"/>
      <c r="AN372" s="846"/>
      <c r="AO372" s="847"/>
      <c r="AP372" s="848"/>
      <c r="AQ372" s="848"/>
      <c r="AR372" s="848"/>
      <c r="AS372" s="848"/>
      <c r="AT372" s="848"/>
      <c r="AU372" s="848"/>
      <c r="AV372" s="848"/>
      <c r="AW372" s="848"/>
      <c r="AX372" s="848"/>
      <c r="AY372">
        <f>COUNTA($C$372)</f>
        <v>0</v>
      </c>
    </row>
    <row r="373" spans="1:51" ht="30" hidden="1" customHeight="1" x14ac:dyDescent="0.15">
      <c r="A373" s="849">
        <v>8</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61"/>
      <c r="AI373" s="862"/>
      <c r="AJ373" s="862"/>
      <c r="AK373" s="862"/>
      <c r="AL373" s="845"/>
      <c r="AM373" s="846"/>
      <c r="AN373" s="846"/>
      <c r="AO373" s="847"/>
      <c r="AP373" s="848"/>
      <c r="AQ373" s="848"/>
      <c r="AR373" s="848"/>
      <c r="AS373" s="848"/>
      <c r="AT373" s="848"/>
      <c r="AU373" s="848"/>
      <c r="AV373" s="848"/>
      <c r="AW373" s="848"/>
      <c r="AX373" s="848"/>
      <c r="AY373">
        <f>COUNTA($C$373)</f>
        <v>0</v>
      </c>
    </row>
    <row r="374" spans="1:51" ht="30" hidden="1" customHeight="1" x14ac:dyDescent="0.15">
      <c r="A374" s="849">
        <v>9</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61"/>
      <c r="AI374" s="862"/>
      <c r="AJ374" s="862"/>
      <c r="AK374" s="862"/>
      <c r="AL374" s="845"/>
      <c r="AM374" s="846"/>
      <c r="AN374" s="846"/>
      <c r="AO374" s="847"/>
      <c r="AP374" s="848"/>
      <c r="AQ374" s="848"/>
      <c r="AR374" s="848"/>
      <c r="AS374" s="848"/>
      <c r="AT374" s="848"/>
      <c r="AU374" s="848"/>
      <c r="AV374" s="848"/>
      <c r="AW374" s="848"/>
      <c r="AX374" s="848"/>
      <c r="AY374">
        <f>COUNTA($C$374)</f>
        <v>0</v>
      </c>
    </row>
    <row r="375" spans="1:51" ht="30" hidden="1" customHeight="1" x14ac:dyDescent="0.15">
      <c r="A375" s="849">
        <v>10</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61"/>
      <c r="AI375" s="862"/>
      <c r="AJ375" s="862"/>
      <c r="AK375" s="862"/>
      <c r="AL375" s="845"/>
      <c r="AM375" s="846"/>
      <c r="AN375" s="846"/>
      <c r="AO375" s="847"/>
      <c r="AP375" s="848"/>
      <c r="AQ375" s="848"/>
      <c r="AR375" s="848"/>
      <c r="AS375" s="848"/>
      <c r="AT375" s="848"/>
      <c r="AU375" s="848"/>
      <c r="AV375" s="848"/>
      <c r="AW375" s="848"/>
      <c r="AX375" s="848"/>
      <c r="AY375">
        <f>COUNTA($C$375)</f>
        <v>0</v>
      </c>
    </row>
    <row r="376" spans="1:51" ht="30" hidden="1" customHeight="1" x14ac:dyDescent="0.15">
      <c r="A376" s="849">
        <v>11</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61"/>
      <c r="AI376" s="862"/>
      <c r="AJ376" s="862"/>
      <c r="AK376" s="862"/>
      <c r="AL376" s="845"/>
      <c r="AM376" s="846"/>
      <c r="AN376" s="846"/>
      <c r="AO376" s="847"/>
      <c r="AP376" s="848"/>
      <c r="AQ376" s="848"/>
      <c r="AR376" s="848"/>
      <c r="AS376" s="848"/>
      <c r="AT376" s="848"/>
      <c r="AU376" s="848"/>
      <c r="AV376" s="848"/>
      <c r="AW376" s="848"/>
      <c r="AX376" s="848"/>
      <c r="AY376">
        <f>COUNTA($C$376)</f>
        <v>0</v>
      </c>
    </row>
    <row r="377" spans="1:51" ht="30" hidden="1" customHeight="1" x14ac:dyDescent="0.15">
      <c r="A377" s="849">
        <v>12</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61"/>
      <c r="AI377" s="862"/>
      <c r="AJ377" s="862"/>
      <c r="AK377" s="862"/>
      <c r="AL377" s="845"/>
      <c r="AM377" s="846"/>
      <c r="AN377" s="846"/>
      <c r="AO377" s="847"/>
      <c r="AP377" s="848"/>
      <c r="AQ377" s="848"/>
      <c r="AR377" s="848"/>
      <c r="AS377" s="848"/>
      <c r="AT377" s="848"/>
      <c r="AU377" s="848"/>
      <c r="AV377" s="848"/>
      <c r="AW377" s="848"/>
      <c r="AX377" s="848"/>
      <c r="AY377">
        <f>COUNTA($C$377)</f>
        <v>0</v>
      </c>
    </row>
    <row r="378" spans="1:51" ht="30" hidden="1" customHeight="1" x14ac:dyDescent="0.15">
      <c r="A378" s="849">
        <v>13</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61"/>
      <c r="AI378" s="862"/>
      <c r="AJ378" s="862"/>
      <c r="AK378" s="862"/>
      <c r="AL378" s="845"/>
      <c r="AM378" s="846"/>
      <c r="AN378" s="846"/>
      <c r="AO378" s="847"/>
      <c r="AP378" s="848"/>
      <c r="AQ378" s="848"/>
      <c r="AR378" s="848"/>
      <c r="AS378" s="848"/>
      <c r="AT378" s="848"/>
      <c r="AU378" s="848"/>
      <c r="AV378" s="848"/>
      <c r="AW378" s="848"/>
      <c r="AX378" s="848"/>
      <c r="AY378">
        <f>COUNTA($C$378)</f>
        <v>0</v>
      </c>
    </row>
    <row r="379" spans="1:51" ht="30" hidden="1" customHeight="1" x14ac:dyDescent="0.15">
      <c r="A379" s="849">
        <v>14</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61"/>
      <c r="AI379" s="862"/>
      <c r="AJ379" s="862"/>
      <c r="AK379" s="862"/>
      <c r="AL379" s="845"/>
      <c r="AM379" s="846"/>
      <c r="AN379" s="846"/>
      <c r="AO379" s="847"/>
      <c r="AP379" s="848"/>
      <c r="AQ379" s="848"/>
      <c r="AR379" s="848"/>
      <c r="AS379" s="848"/>
      <c r="AT379" s="848"/>
      <c r="AU379" s="848"/>
      <c r="AV379" s="848"/>
      <c r="AW379" s="848"/>
      <c r="AX379" s="848"/>
      <c r="AY379">
        <f>COUNTA($C$379)</f>
        <v>0</v>
      </c>
    </row>
    <row r="380" spans="1:51" ht="30" hidden="1" customHeight="1" x14ac:dyDescent="0.15">
      <c r="A380" s="849">
        <v>15</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61"/>
      <c r="AI380" s="862"/>
      <c r="AJ380" s="862"/>
      <c r="AK380" s="862"/>
      <c r="AL380" s="845"/>
      <c r="AM380" s="846"/>
      <c r="AN380" s="846"/>
      <c r="AO380" s="847"/>
      <c r="AP380" s="848"/>
      <c r="AQ380" s="848"/>
      <c r="AR380" s="848"/>
      <c r="AS380" s="848"/>
      <c r="AT380" s="848"/>
      <c r="AU380" s="848"/>
      <c r="AV380" s="848"/>
      <c r="AW380" s="848"/>
      <c r="AX380" s="848"/>
      <c r="AY380">
        <f>COUNTA($C$380)</f>
        <v>0</v>
      </c>
    </row>
    <row r="381" spans="1:51" ht="30" hidden="1" customHeight="1" x14ac:dyDescent="0.15">
      <c r="A381" s="849">
        <v>16</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61"/>
      <c r="AI381" s="862"/>
      <c r="AJ381" s="862"/>
      <c r="AK381" s="862"/>
      <c r="AL381" s="845"/>
      <c r="AM381" s="846"/>
      <c r="AN381" s="846"/>
      <c r="AO381" s="847"/>
      <c r="AP381" s="848"/>
      <c r="AQ381" s="848"/>
      <c r="AR381" s="848"/>
      <c r="AS381" s="848"/>
      <c r="AT381" s="848"/>
      <c r="AU381" s="848"/>
      <c r="AV381" s="848"/>
      <c r="AW381" s="848"/>
      <c r="AX381" s="848"/>
      <c r="AY381">
        <f>COUNTA($C$381)</f>
        <v>0</v>
      </c>
    </row>
    <row r="382" spans="1:51" s="16" customFormat="1" ht="30" hidden="1" customHeight="1" x14ac:dyDescent="0.15">
      <c r="A382" s="849">
        <v>17</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61"/>
      <c r="AI382" s="862"/>
      <c r="AJ382" s="862"/>
      <c r="AK382" s="862"/>
      <c r="AL382" s="845"/>
      <c r="AM382" s="846"/>
      <c r="AN382" s="846"/>
      <c r="AO382" s="847"/>
      <c r="AP382" s="848"/>
      <c r="AQ382" s="848"/>
      <c r="AR382" s="848"/>
      <c r="AS382" s="848"/>
      <c r="AT382" s="848"/>
      <c r="AU382" s="848"/>
      <c r="AV382" s="848"/>
      <c r="AW382" s="848"/>
      <c r="AX382" s="848"/>
      <c r="AY382">
        <f>COUNTA($C$382)</f>
        <v>0</v>
      </c>
    </row>
    <row r="383" spans="1:51" ht="30" hidden="1" customHeight="1" x14ac:dyDescent="0.15">
      <c r="A383" s="849">
        <v>18</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61"/>
      <c r="AI383" s="862"/>
      <c r="AJ383" s="862"/>
      <c r="AK383" s="862"/>
      <c r="AL383" s="845"/>
      <c r="AM383" s="846"/>
      <c r="AN383" s="846"/>
      <c r="AO383" s="847"/>
      <c r="AP383" s="848"/>
      <c r="AQ383" s="848"/>
      <c r="AR383" s="848"/>
      <c r="AS383" s="848"/>
      <c r="AT383" s="848"/>
      <c r="AU383" s="848"/>
      <c r="AV383" s="848"/>
      <c r="AW383" s="848"/>
      <c r="AX383" s="848"/>
      <c r="AY383">
        <f>COUNTA($C$383)</f>
        <v>0</v>
      </c>
    </row>
    <row r="384" spans="1:51" ht="30" hidden="1" customHeight="1" x14ac:dyDescent="0.15">
      <c r="A384" s="849">
        <v>19</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61"/>
      <c r="AI384" s="862"/>
      <c r="AJ384" s="862"/>
      <c r="AK384" s="862"/>
      <c r="AL384" s="845"/>
      <c r="AM384" s="846"/>
      <c r="AN384" s="846"/>
      <c r="AO384" s="847"/>
      <c r="AP384" s="848"/>
      <c r="AQ384" s="848"/>
      <c r="AR384" s="848"/>
      <c r="AS384" s="848"/>
      <c r="AT384" s="848"/>
      <c r="AU384" s="848"/>
      <c r="AV384" s="848"/>
      <c r="AW384" s="848"/>
      <c r="AX384" s="848"/>
      <c r="AY384">
        <f>COUNTA($C$384)</f>
        <v>0</v>
      </c>
    </row>
    <row r="385" spans="1:51" ht="30" hidden="1" customHeight="1" x14ac:dyDescent="0.15">
      <c r="A385" s="849">
        <v>20</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61"/>
      <c r="AI385" s="862"/>
      <c r="AJ385" s="862"/>
      <c r="AK385" s="862"/>
      <c r="AL385" s="845"/>
      <c r="AM385" s="846"/>
      <c r="AN385" s="846"/>
      <c r="AO385" s="847"/>
      <c r="AP385" s="848"/>
      <c r="AQ385" s="848"/>
      <c r="AR385" s="848"/>
      <c r="AS385" s="848"/>
      <c r="AT385" s="848"/>
      <c r="AU385" s="848"/>
      <c r="AV385" s="848"/>
      <c r="AW385" s="848"/>
      <c r="AX385" s="848"/>
      <c r="AY385">
        <f>COUNTA($C$385)</f>
        <v>0</v>
      </c>
    </row>
    <row r="386" spans="1:51" ht="30" hidden="1" customHeight="1" x14ac:dyDescent="0.15">
      <c r="A386" s="849">
        <v>21</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61"/>
      <c r="AI386" s="862"/>
      <c r="AJ386" s="862"/>
      <c r="AK386" s="862"/>
      <c r="AL386" s="845"/>
      <c r="AM386" s="846"/>
      <c r="AN386" s="846"/>
      <c r="AO386" s="847"/>
      <c r="AP386" s="848"/>
      <c r="AQ386" s="848"/>
      <c r="AR386" s="848"/>
      <c r="AS386" s="848"/>
      <c r="AT386" s="848"/>
      <c r="AU386" s="848"/>
      <c r="AV386" s="848"/>
      <c r="AW386" s="848"/>
      <c r="AX386" s="848"/>
      <c r="AY386">
        <f>COUNTA($C$386)</f>
        <v>0</v>
      </c>
    </row>
    <row r="387" spans="1:51" ht="30" hidden="1" customHeight="1" x14ac:dyDescent="0.15">
      <c r="A387" s="849">
        <v>22</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61"/>
      <c r="AI387" s="862"/>
      <c r="AJ387" s="862"/>
      <c r="AK387" s="862"/>
      <c r="AL387" s="845"/>
      <c r="AM387" s="846"/>
      <c r="AN387" s="846"/>
      <c r="AO387" s="847"/>
      <c r="AP387" s="848"/>
      <c r="AQ387" s="848"/>
      <c r="AR387" s="848"/>
      <c r="AS387" s="848"/>
      <c r="AT387" s="848"/>
      <c r="AU387" s="848"/>
      <c r="AV387" s="848"/>
      <c r="AW387" s="848"/>
      <c r="AX387" s="848"/>
      <c r="AY387">
        <f>COUNTA($C$387)</f>
        <v>0</v>
      </c>
    </row>
    <row r="388" spans="1:51" ht="30" hidden="1" customHeight="1" x14ac:dyDescent="0.15">
      <c r="A388" s="849">
        <v>23</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61"/>
      <c r="AI388" s="862"/>
      <c r="AJ388" s="862"/>
      <c r="AK388" s="862"/>
      <c r="AL388" s="845"/>
      <c r="AM388" s="846"/>
      <c r="AN388" s="846"/>
      <c r="AO388" s="847"/>
      <c r="AP388" s="848"/>
      <c r="AQ388" s="848"/>
      <c r="AR388" s="848"/>
      <c r="AS388" s="848"/>
      <c r="AT388" s="848"/>
      <c r="AU388" s="848"/>
      <c r="AV388" s="848"/>
      <c r="AW388" s="848"/>
      <c r="AX388" s="848"/>
      <c r="AY388">
        <f>COUNTA($C$388)</f>
        <v>0</v>
      </c>
    </row>
    <row r="389" spans="1:51" ht="30" hidden="1" customHeight="1" x14ac:dyDescent="0.15">
      <c r="A389" s="849">
        <v>24</v>
      </c>
      <c r="B389" s="849">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859"/>
      <c r="AD389" s="860"/>
      <c r="AE389" s="860"/>
      <c r="AF389" s="860"/>
      <c r="AG389" s="860"/>
      <c r="AH389" s="861"/>
      <c r="AI389" s="862"/>
      <c r="AJ389" s="862"/>
      <c r="AK389" s="862"/>
      <c r="AL389" s="845"/>
      <c r="AM389" s="846"/>
      <c r="AN389" s="846"/>
      <c r="AO389" s="847"/>
      <c r="AP389" s="848"/>
      <c r="AQ389" s="848"/>
      <c r="AR389" s="848"/>
      <c r="AS389" s="848"/>
      <c r="AT389" s="848"/>
      <c r="AU389" s="848"/>
      <c r="AV389" s="848"/>
      <c r="AW389" s="848"/>
      <c r="AX389" s="848"/>
      <c r="AY389">
        <f>COUNTA($C$389)</f>
        <v>0</v>
      </c>
    </row>
    <row r="390" spans="1:51" ht="30" hidden="1" customHeight="1" x14ac:dyDescent="0.15">
      <c r="A390" s="849">
        <v>25</v>
      </c>
      <c r="B390" s="849">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859"/>
      <c r="AD390" s="860"/>
      <c r="AE390" s="860"/>
      <c r="AF390" s="860"/>
      <c r="AG390" s="860"/>
      <c r="AH390" s="861"/>
      <c r="AI390" s="862"/>
      <c r="AJ390" s="862"/>
      <c r="AK390" s="862"/>
      <c r="AL390" s="845"/>
      <c r="AM390" s="846"/>
      <c r="AN390" s="846"/>
      <c r="AO390" s="847"/>
      <c r="AP390" s="848"/>
      <c r="AQ390" s="848"/>
      <c r="AR390" s="848"/>
      <c r="AS390" s="848"/>
      <c r="AT390" s="848"/>
      <c r="AU390" s="848"/>
      <c r="AV390" s="848"/>
      <c r="AW390" s="848"/>
      <c r="AX390" s="848"/>
      <c r="AY390">
        <f>COUNTA($C$390)</f>
        <v>0</v>
      </c>
    </row>
    <row r="391" spans="1:51" ht="30" hidden="1" customHeight="1" x14ac:dyDescent="0.15">
      <c r="A391" s="849">
        <v>26</v>
      </c>
      <c r="B391" s="849">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859"/>
      <c r="AD391" s="860"/>
      <c r="AE391" s="860"/>
      <c r="AF391" s="860"/>
      <c r="AG391" s="860"/>
      <c r="AH391" s="861"/>
      <c r="AI391" s="862"/>
      <c r="AJ391" s="862"/>
      <c r="AK391" s="862"/>
      <c r="AL391" s="845"/>
      <c r="AM391" s="846"/>
      <c r="AN391" s="846"/>
      <c r="AO391" s="847"/>
      <c r="AP391" s="848"/>
      <c r="AQ391" s="848"/>
      <c r="AR391" s="848"/>
      <c r="AS391" s="848"/>
      <c r="AT391" s="848"/>
      <c r="AU391" s="848"/>
      <c r="AV391" s="848"/>
      <c r="AW391" s="848"/>
      <c r="AX391" s="848"/>
      <c r="AY391">
        <f>COUNTA($C$391)</f>
        <v>0</v>
      </c>
    </row>
    <row r="392" spans="1:51" ht="30" hidden="1" customHeight="1" x14ac:dyDescent="0.15">
      <c r="A392" s="849">
        <v>27</v>
      </c>
      <c r="B392" s="849">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859"/>
      <c r="AD392" s="860"/>
      <c r="AE392" s="860"/>
      <c r="AF392" s="860"/>
      <c r="AG392" s="860"/>
      <c r="AH392" s="861"/>
      <c r="AI392" s="862"/>
      <c r="AJ392" s="862"/>
      <c r="AK392" s="862"/>
      <c r="AL392" s="845"/>
      <c r="AM392" s="846"/>
      <c r="AN392" s="846"/>
      <c r="AO392" s="847"/>
      <c r="AP392" s="848"/>
      <c r="AQ392" s="848"/>
      <c r="AR392" s="848"/>
      <c r="AS392" s="848"/>
      <c r="AT392" s="848"/>
      <c r="AU392" s="848"/>
      <c r="AV392" s="848"/>
      <c r="AW392" s="848"/>
      <c r="AX392" s="848"/>
      <c r="AY392">
        <f>COUNTA($C$392)</f>
        <v>0</v>
      </c>
    </row>
    <row r="393" spans="1:51" ht="30" hidden="1" customHeight="1" x14ac:dyDescent="0.15">
      <c r="A393" s="849">
        <v>28</v>
      </c>
      <c r="B393" s="849">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859"/>
      <c r="AD393" s="860"/>
      <c r="AE393" s="860"/>
      <c r="AF393" s="860"/>
      <c r="AG393" s="860"/>
      <c r="AH393" s="861"/>
      <c r="AI393" s="862"/>
      <c r="AJ393" s="862"/>
      <c r="AK393" s="862"/>
      <c r="AL393" s="845"/>
      <c r="AM393" s="846"/>
      <c r="AN393" s="846"/>
      <c r="AO393" s="847"/>
      <c r="AP393" s="848"/>
      <c r="AQ393" s="848"/>
      <c r="AR393" s="848"/>
      <c r="AS393" s="848"/>
      <c r="AT393" s="848"/>
      <c r="AU393" s="848"/>
      <c r="AV393" s="848"/>
      <c r="AW393" s="848"/>
      <c r="AX393" s="848"/>
      <c r="AY393">
        <f>COUNTA($C$393)</f>
        <v>0</v>
      </c>
    </row>
    <row r="394" spans="1:51" ht="30" hidden="1" customHeight="1" x14ac:dyDescent="0.15">
      <c r="A394" s="849">
        <v>29</v>
      </c>
      <c r="B394" s="849">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859"/>
      <c r="AD394" s="860"/>
      <c r="AE394" s="860"/>
      <c r="AF394" s="860"/>
      <c r="AG394" s="860"/>
      <c r="AH394" s="861"/>
      <c r="AI394" s="862"/>
      <c r="AJ394" s="862"/>
      <c r="AK394" s="862"/>
      <c r="AL394" s="845"/>
      <c r="AM394" s="846"/>
      <c r="AN394" s="846"/>
      <c r="AO394" s="847"/>
      <c r="AP394" s="848"/>
      <c r="AQ394" s="848"/>
      <c r="AR394" s="848"/>
      <c r="AS394" s="848"/>
      <c r="AT394" s="848"/>
      <c r="AU394" s="848"/>
      <c r="AV394" s="848"/>
      <c r="AW394" s="848"/>
      <c r="AX394" s="848"/>
      <c r="AY394">
        <f>COUNTA($C$394)</f>
        <v>0</v>
      </c>
    </row>
    <row r="395" spans="1:51" ht="30" hidden="1" customHeight="1" x14ac:dyDescent="0.15">
      <c r="A395" s="849">
        <v>30</v>
      </c>
      <c r="B395" s="849">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859"/>
      <c r="AD395" s="860"/>
      <c r="AE395" s="860"/>
      <c r="AF395" s="860"/>
      <c r="AG395" s="860"/>
      <c r="AH395" s="861"/>
      <c r="AI395" s="862"/>
      <c r="AJ395" s="862"/>
      <c r="AK395" s="862"/>
      <c r="AL395" s="845"/>
      <c r="AM395" s="846"/>
      <c r="AN395" s="846"/>
      <c r="AO395" s="847"/>
      <c r="AP395" s="848"/>
      <c r="AQ395" s="848"/>
      <c r="AR395" s="848"/>
      <c r="AS395" s="848"/>
      <c r="AT395" s="848"/>
      <c r="AU395" s="848"/>
      <c r="AV395" s="848"/>
      <c r="AW395" s="848"/>
      <c r="AX395" s="84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38"/>
      <c r="B398" s="838"/>
      <c r="C398" s="838" t="s">
        <v>24</v>
      </c>
      <c r="D398" s="838"/>
      <c r="E398" s="838"/>
      <c r="F398" s="838"/>
      <c r="G398" s="838"/>
      <c r="H398" s="838"/>
      <c r="I398" s="838"/>
      <c r="J398" s="839" t="s">
        <v>197</v>
      </c>
      <c r="K398" s="136"/>
      <c r="L398" s="136"/>
      <c r="M398" s="136"/>
      <c r="N398" s="136"/>
      <c r="O398" s="136"/>
      <c r="P398" s="411" t="s">
        <v>25</v>
      </c>
      <c r="Q398" s="411"/>
      <c r="R398" s="411"/>
      <c r="S398" s="411"/>
      <c r="T398" s="411"/>
      <c r="U398" s="411"/>
      <c r="V398" s="411"/>
      <c r="W398" s="411"/>
      <c r="X398" s="411"/>
      <c r="Y398" s="840" t="s">
        <v>196</v>
      </c>
      <c r="Z398" s="841"/>
      <c r="AA398" s="841"/>
      <c r="AB398" s="841"/>
      <c r="AC398" s="839" t="s">
        <v>230</v>
      </c>
      <c r="AD398" s="839"/>
      <c r="AE398" s="839"/>
      <c r="AF398" s="839"/>
      <c r="AG398" s="839"/>
      <c r="AH398" s="840" t="s">
        <v>249</v>
      </c>
      <c r="AI398" s="838"/>
      <c r="AJ398" s="838"/>
      <c r="AK398" s="838"/>
      <c r="AL398" s="838" t="s">
        <v>19</v>
      </c>
      <c r="AM398" s="838"/>
      <c r="AN398" s="838"/>
      <c r="AO398" s="842"/>
      <c r="AP398" s="863" t="s">
        <v>198</v>
      </c>
      <c r="AQ398" s="863"/>
      <c r="AR398" s="863"/>
      <c r="AS398" s="863"/>
      <c r="AT398" s="863"/>
      <c r="AU398" s="863"/>
      <c r="AV398" s="863"/>
      <c r="AW398" s="863"/>
      <c r="AX398" s="863"/>
      <c r="AY398">
        <f>$AY$396</f>
        <v>0</v>
      </c>
    </row>
    <row r="399" spans="1:51" ht="30" hidden="1" customHeight="1" x14ac:dyDescent="0.15">
      <c r="A399" s="849">
        <v>1</v>
      </c>
      <c r="B399" s="849">
        <v>1</v>
      </c>
      <c r="C399" s="851"/>
      <c r="D399" s="851"/>
      <c r="E399" s="851"/>
      <c r="F399" s="851"/>
      <c r="G399" s="851"/>
      <c r="H399" s="851"/>
      <c r="I399" s="851"/>
      <c r="J399" s="852"/>
      <c r="K399" s="853"/>
      <c r="L399" s="853"/>
      <c r="M399" s="853"/>
      <c r="N399" s="853"/>
      <c r="O399" s="853"/>
      <c r="P399" s="855"/>
      <c r="Q399" s="855"/>
      <c r="R399" s="855"/>
      <c r="S399" s="855"/>
      <c r="T399" s="855"/>
      <c r="U399" s="855"/>
      <c r="V399" s="855"/>
      <c r="W399" s="855"/>
      <c r="X399" s="855"/>
      <c r="Y399" s="856"/>
      <c r="Z399" s="857"/>
      <c r="AA399" s="857"/>
      <c r="AB399" s="858"/>
      <c r="AC399" s="859"/>
      <c r="AD399" s="860"/>
      <c r="AE399" s="860"/>
      <c r="AF399" s="860"/>
      <c r="AG399" s="860"/>
      <c r="AH399" s="843"/>
      <c r="AI399" s="844"/>
      <c r="AJ399" s="844"/>
      <c r="AK399" s="844"/>
      <c r="AL399" s="845"/>
      <c r="AM399" s="846"/>
      <c r="AN399" s="846"/>
      <c r="AO399" s="847"/>
      <c r="AP399" s="848"/>
      <c r="AQ399" s="848"/>
      <c r="AR399" s="848"/>
      <c r="AS399" s="848"/>
      <c r="AT399" s="848"/>
      <c r="AU399" s="848"/>
      <c r="AV399" s="848"/>
      <c r="AW399" s="848"/>
      <c r="AX399" s="848"/>
      <c r="AY399">
        <f>$AY$396</f>
        <v>0</v>
      </c>
    </row>
    <row r="400" spans="1:51" ht="30" hidden="1" customHeight="1" x14ac:dyDescent="0.15">
      <c r="A400" s="849">
        <v>2</v>
      </c>
      <c r="B400" s="849">
        <v>1</v>
      </c>
      <c r="C400" s="850"/>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859"/>
      <c r="AD400" s="860"/>
      <c r="AE400" s="860"/>
      <c r="AF400" s="860"/>
      <c r="AG400" s="860"/>
      <c r="AH400" s="843"/>
      <c r="AI400" s="844"/>
      <c r="AJ400" s="844"/>
      <c r="AK400" s="844"/>
      <c r="AL400" s="845"/>
      <c r="AM400" s="846"/>
      <c r="AN400" s="846"/>
      <c r="AO400" s="847"/>
      <c r="AP400" s="848"/>
      <c r="AQ400" s="848"/>
      <c r="AR400" s="848"/>
      <c r="AS400" s="848"/>
      <c r="AT400" s="848"/>
      <c r="AU400" s="848"/>
      <c r="AV400" s="848"/>
      <c r="AW400" s="848"/>
      <c r="AX400" s="848"/>
      <c r="AY400">
        <f>COUNTA($C$400)</f>
        <v>0</v>
      </c>
    </row>
    <row r="401" spans="1:51" ht="30" hidden="1" customHeight="1" x14ac:dyDescent="0.15">
      <c r="A401" s="849">
        <v>3</v>
      </c>
      <c r="B401" s="849">
        <v>1</v>
      </c>
      <c r="C401" s="850"/>
      <c r="D401" s="851"/>
      <c r="E401" s="851"/>
      <c r="F401" s="851"/>
      <c r="G401" s="851"/>
      <c r="H401" s="851"/>
      <c r="I401" s="851"/>
      <c r="J401" s="852"/>
      <c r="K401" s="853"/>
      <c r="L401" s="853"/>
      <c r="M401" s="853"/>
      <c r="N401" s="853"/>
      <c r="O401" s="853"/>
      <c r="P401" s="854"/>
      <c r="Q401" s="855"/>
      <c r="R401" s="855"/>
      <c r="S401" s="855"/>
      <c r="T401" s="855"/>
      <c r="U401" s="855"/>
      <c r="V401" s="855"/>
      <c r="W401" s="855"/>
      <c r="X401" s="855"/>
      <c r="Y401" s="856"/>
      <c r="Z401" s="857"/>
      <c r="AA401" s="857"/>
      <c r="AB401" s="858"/>
      <c r="AC401" s="859"/>
      <c r="AD401" s="860"/>
      <c r="AE401" s="860"/>
      <c r="AF401" s="860"/>
      <c r="AG401" s="860"/>
      <c r="AH401" s="861"/>
      <c r="AI401" s="862"/>
      <c r="AJ401" s="862"/>
      <c r="AK401" s="862"/>
      <c r="AL401" s="845"/>
      <c r="AM401" s="846"/>
      <c r="AN401" s="846"/>
      <c r="AO401" s="847"/>
      <c r="AP401" s="848"/>
      <c r="AQ401" s="848"/>
      <c r="AR401" s="848"/>
      <c r="AS401" s="848"/>
      <c r="AT401" s="848"/>
      <c r="AU401" s="848"/>
      <c r="AV401" s="848"/>
      <c r="AW401" s="848"/>
      <c r="AX401" s="848"/>
      <c r="AY401">
        <f>COUNTA($C$401)</f>
        <v>0</v>
      </c>
    </row>
    <row r="402" spans="1:51" ht="30" hidden="1" customHeight="1" x14ac:dyDescent="0.15">
      <c r="A402" s="849">
        <v>4</v>
      </c>
      <c r="B402" s="849">
        <v>1</v>
      </c>
      <c r="C402" s="850"/>
      <c r="D402" s="851"/>
      <c r="E402" s="851"/>
      <c r="F402" s="851"/>
      <c r="G402" s="851"/>
      <c r="H402" s="851"/>
      <c r="I402" s="851"/>
      <c r="J402" s="852"/>
      <c r="K402" s="853"/>
      <c r="L402" s="853"/>
      <c r="M402" s="853"/>
      <c r="N402" s="853"/>
      <c r="O402" s="853"/>
      <c r="P402" s="854"/>
      <c r="Q402" s="855"/>
      <c r="R402" s="855"/>
      <c r="S402" s="855"/>
      <c r="T402" s="855"/>
      <c r="U402" s="855"/>
      <c r="V402" s="855"/>
      <c r="W402" s="855"/>
      <c r="X402" s="855"/>
      <c r="Y402" s="856"/>
      <c r="Z402" s="857"/>
      <c r="AA402" s="857"/>
      <c r="AB402" s="858"/>
      <c r="AC402" s="859"/>
      <c r="AD402" s="860"/>
      <c r="AE402" s="860"/>
      <c r="AF402" s="860"/>
      <c r="AG402" s="860"/>
      <c r="AH402" s="861"/>
      <c r="AI402" s="862"/>
      <c r="AJ402" s="862"/>
      <c r="AK402" s="862"/>
      <c r="AL402" s="845"/>
      <c r="AM402" s="846"/>
      <c r="AN402" s="846"/>
      <c r="AO402" s="847"/>
      <c r="AP402" s="848"/>
      <c r="AQ402" s="848"/>
      <c r="AR402" s="848"/>
      <c r="AS402" s="848"/>
      <c r="AT402" s="848"/>
      <c r="AU402" s="848"/>
      <c r="AV402" s="848"/>
      <c r="AW402" s="848"/>
      <c r="AX402" s="848"/>
      <c r="AY402">
        <f>COUNTA($C$402)</f>
        <v>0</v>
      </c>
    </row>
    <row r="403" spans="1:51" ht="30" hidden="1" customHeight="1" x14ac:dyDescent="0.15">
      <c r="A403" s="849">
        <v>5</v>
      </c>
      <c r="B403" s="849">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859"/>
      <c r="AD403" s="860"/>
      <c r="AE403" s="860"/>
      <c r="AF403" s="860"/>
      <c r="AG403" s="860"/>
      <c r="AH403" s="861"/>
      <c r="AI403" s="862"/>
      <c r="AJ403" s="862"/>
      <c r="AK403" s="862"/>
      <c r="AL403" s="845"/>
      <c r="AM403" s="846"/>
      <c r="AN403" s="846"/>
      <c r="AO403" s="847"/>
      <c r="AP403" s="848"/>
      <c r="AQ403" s="848"/>
      <c r="AR403" s="848"/>
      <c r="AS403" s="848"/>
      <c r="AT403" s="848"/>
      <c r="AU403" s="848"/>
      <c r="AV403" s="848"/>
      <c r="AW403" s="848"/>
      <c r="AX403" s="848"/>
      <c r="AY403">
        <f>COUNTA($C$403)</f>
        <v>0</v>
      </c>
    </row>
    <row r="404" spans="1:51" ht="30" hidden="1" customHeight="1" x14ac:dyDescent="0.15">
      <c r="A404" s="849">
        <v>6</v>
      </c>
      <c r="B404" s="849">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859"/>
      <c r="AD404" s="860"/>
      <c r="AE404" s="860"/>
      <c r="AF404" s="860"/>
      <c r="AG404" s="860"/>
      <c r="AH404" s="861"/>
      <c r="AI404" s="862"/>
      <c r="AJ404" s="862"/>
      <c r="AK404" s="862"/>
      <c r="AL404" s="845"/>
      <c r="AM404" s="846"/>
      <c r="AN404" s="846"/>
      <c r="AO404" s="847"/>
      <c r="AP404" s="848"/>
      <c r="AQ404" s="848"/>
      <c r="AR404" s="848"/>
      <c r="AS404" s="848"/>
      <c r="AT404" s="848"/>
      <c r="AU404" s="848"/>
      <c r="AV404" s="848"/>
      <c r="AW404" s="848"/>
      <c r="AX404" s="848"/>
      <c r="AY404">
        <f>COUNTA($C$404)</f>
        <v>0</v>
      </c>
    </row>
    <row r="405" spans="1:51" ht="30" hidden="1" customHeight="1" x14ac:dyDescent="0.15">
      <c r="A405" s="849">
        <v>7</v>
      </c>
      <c r="B405" s="849">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859"/>
      <c r="AD405" s="860"/>
      <c r="AE405" s="860"/>
      <c r="AF405" s="860"/>
      <c r="AG405" s="860"/>
      <c r="AH405" s="861"/>
      <c r="AI405" s="862"/>
      <c r="AJ405" s="862"/>
      <c r="AK405" s="862"/>
      <c r="AL405" s="845"/>
      <c r="AM405" s="846"/>
      <c r="AN405" s="846"/>
      <c r="AO405" s="847"/>
      <c r="AP405" s="848"/>
      <c r="AQ405" s="848"/>
      <c r="AR405" s="848"/>
      <c r="AS405" s="848"/>
      <c r="AT405" s="848"/>
      <c r="AU405" s="848"/>
      <c r="AV405" s="848"/>
      <c r="AW405" s="848"/>
      <c r="AX405" s="848"/>
      <c r="AY405">
        <f>COUNTA($C$405)</f>
        <v>0</v>
      </c>
    </row>
    <row r="406" spans="1:51" ht="30" hidden="1" customHeight="1" x14ac:dyDescent="0.15">
      <c r="A406" s="849">
        <v>8</v>
      </c>
      <c r="B406" s="849">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859"/>
      <c r="AD406" s="860"/>
      <c r="AE406" s="860"/>
      <c r="AF406" s="860"/>
      <c r="AG406" s="860"/>
      <c r="AH406" s="861"/>
      <c r="AI406" s="862"/>
      <c r="AJ406" s="862"/>
      <c r="AK406" s="862"/>
      <c r="AL406" s="845"/>
      <c r="AM406" s="846"/>
      <c r="AN406" s="846"/>
      <c r="AO406" s="847"/>
      <c r="AP406" s="848"/>
      <c r="AQ406" s="848"/>
      <c r="AR406" s="848"/>
      <c r="AS406" s="848"/>
      <c r="AT406" s="848"/>
      <c r="AU406" s="848"/>
      <c r="AV406" s="848"/>
      <c r="AW406" s="848"/>
      <c r="AX406" s="848"/>
      <c r="AY406">
        <f>COUNTA($C$406)</f>
        <v>0</v>
      </c>
    </row>
    <row r="407" spans="1:51" ht="30" hidden="1" customHeight="1" x14ac:dyDescent="0.15">
      <c r="A407" s="849">
        <v>9</v>
      </c>
      <c r="B407" s="849">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859"/>
      <c r="AD407" s="860"/>
      <c r="AE407" s="860"/>
      <c r="AF407" s="860"/>
      <c r="AG407" s="860"/>
      <c r="AH407" s="861"/>
      <c r="AI407" s="862"/>
      <c r="AJ407" s="862"/>
      <c r="AK407" s="862"/>
      <c r="AL407" s="845"/>
      <c r="AM407" s="846"/>
      <c r="AN407" s="846"/>
      <c r="AO407" s="847"/>
      <c r="AP407" s="848"/>
      <c r="AQ407" s="848"/>
      <c r="AR407" s="848"/>
      <c r="AS407" s="848"/>
      <c r="AT407" s="848"/>
      <c r="AU407" s="848"/>
      <c r="AV407" s="848"/>
      <c r="AW407" s="848"/>
      <c r="AX407" s="848"/>
      <c r="AY407">
        <f>COUNTA($C$407)</f>
        <v>0</v>
      </c>
    </row>
    <row r="408" spans="1:51" ht="30" hidden="1" customHeight="1" x14ac:dyDescent="0.15">
      <c r="A408" s="849">
        <v>10</v>
      </c>
      <c r="B408" s="849">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859"/>
      <c r="AD408" s="860"/>
      <c r="AE408" s="860"/>
      <c r="AF408" s="860"/>
      <c r="AG408" s="860"/>
      <c r="AH408" s="861"/>
      <c r="AI408" s="862"/>
      <c r="AJ408" s="862"/>
      <c r="AK408" s="862"/>
      <c r="AL408" s="845"/>
      <c r="AM408" s="846"/>
      <c r="AN408" s="846"/>
      <c r="AO408" s="847"/>
      <c r="AP408" s="848"/>
      <c r="AQ408" s="848"/>
      <c r="AR408" s="848"/>
      <c r="AS408" s="848"/>
      <c r="AT408" s="848"/>
      <c r="AU408" s="848"/>
      <c r="AV408" s="848"/>
      <c r="AW408" s="848"/>
      <c r="AX408" s="848"/>
      <c r="AY408">
        <f>COUNTA($C$408)</f>
        <v>0</v>
      </c>
    </row>
    <row r="409" spans="1:51" ht="30" hidden="1" customHeight="1" x14ac:dyDescent="0.15">
      <c r="A409" s="849">
        <v>11</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61"/>
      <c r="AI409" s="862"/>
      <c r="AJ409" s="862"/>
      <c r="AK409" s="862"/>
      <c r="AL409" s="845"/>
      <c r="AM409" s="846"/>
      <c r="AN409" s="846"/>
      <c r="AO409" s="847"/>
      <c r="AP409" s="848"/>
      <c r="AQ409" s="848"/>
      <c r="AR409" s="848"/>
      <c r="AS409" s="848"/>
      <c r="AT409" s="848"/>
      <c r="AU409" s="848"/>
      <c r="AV409" s="848"/>
      <c r="AW409" s="848"/>
      <c r="AX409" s="848"/>
      <c r="AY409">
        <f>COUNTA($C$409)</f>
        <v>0</v>
      </c>
    </row>
    <row r="410" spans="1:51" ht="30" hidden="1" customHeight="1" x14ac:dyDescent="0.15">
      <c r="A410" s="849">
        <v>12</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61"/>
      <c r="AI410" s="862"/>
      <c r="AJ410" s="862"/>
      <c r="AK410" s="862"/>
      <c r="AL410" s="845"/>
      <c r="AM410" s="846"/>
      <c r="AN410" s="846"/>
      <c r="AO410" s="847"/>
      <c r="AP410" s="848"/>
      <c r="AQ410" s="848"/>
      <c r="AR410" s="848"/>
      <c r="AS410" s="848"/>
      <c r="AT410" s="848"/>
      <c r="AU410" s="848"/>
      <c r="AV410" s="848"/>
      <c r="AW410" s="848"/>
      <c r="AX410" s="848"/>
      <c r="AY410">
        <f>COUNTA($C$410)</f>
        <v>0</v>
      </c>
    </row>
    <row r="411" spans="1:51" ht="30" hidden="1" customHeight="1" x14ac:dyDescent="0.15">
      <c r="A411" s="849">
        <v>13</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61"/>
      <c r="AI411" s="862"/>
      <c r="AJ411" s="862"/>
      <c r="AK411" s="862"/>
      <c r="AL411" s="845"/>
      <c r="AM411" s="846"/>
      <c r="AN411" s="846"/>
      <c r="AO411" s="847"/>
      <c r="AP411" s="848"/>
      <c r="AQ411" s="848"/>
      <c r="AR411" s="848"/>
      <c r="AS411" s="848"/>
      <c r="AT411" s="848"/>
      <c r="AU411" s="848"/>
      <c r="AV411" s="848"/>
      <c r="AW411" s="848"/>
      <c r="AX411" s="848"/>
      <c r="AY411">
        <f>COUNTA($C$411)</f>
        <v>0</v>
      </c>
    </row>
    <row r="412" spans="1:51" ht="30" hidden="1" customHeight="1" x14ac:dyDescent="0.15">
      <c r="A412" s="849">
        <v>14</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61"/>
      <c r="AI412" s="862"/>
      <c r="AJ412" s="862"/>
      <c r="AK412" s="862"/>
      <c r="AL412" s="845"/>
      <c r="AM412" s="846"/>
      <c r="AN412" s="846"/>
      <c r="AO412" s="847"/>
      <c r="AP412" s="848"/>
      <c r="AQ412" s="848"/>
      <c r="AR412" s="848"/>
      <c r="AS412" s="848"/>
      <c r="AT412" s="848"/>
      <c r="AU412" s="848"/>
      <c r="AV412" s="848"/>
      <c r="AW412" s="848"/>
      <c r="AX412" s="848"/>
      <c r="AY412">
        <f>COUNTA($C$412)</f>
        <v>0</v>
      </c>
    </row>
    <row r="413" spans="1:51" ht="30" hidden="1" customHeight="1" x14ac:dyDescent="0.15">
      <c r="A413" s="849">
        <v>15</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61"/>
      <c r="AI413" s="862"/>
      <c r="AJ413" s="862"/>
      <c r="AK413" s="862"/>
      <c r="AL413" s="845"/>
      <c r="AM413" s="846"/>
      <c r="AN413" s="846"/>
      <c r="AO413" s="847"/>
      <c r="AP413" s="848"/>
      <c r="AQ413" s="848"/>
      <c r="AR413" s="848"/>
      <c r="AS413" s="848"/>
      <c r="AT413" s="848"/>
      <c r="AU413" s="848"/>
      <c r="AV413" s="848"/>
      <c r="AW413" s="848"/>
      <c r="AX413" s="848"/>
      <c r="AY413">
        <f>COUNTA($C$413)</f>
        <v>0</v>
      </c>
    </row>
    <row r="414" spans="1:51" ht="30" hidden="1" customHeight="1" x14ac:dyDescent="0.15">
      <c r="A414" s="849">
        <v>16</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61"/>
      <c r="AI414" s="862"/>
      <c r="AJ414" s="862"/>
      <c r="AK414" s="862"/>
      <c r="AL414" s="845"/>
      <c r="AM414" s="846"/>
      <c r="AN414" s="846"/>
      <c r="AO414" s="847"/>
      <c r="AP414" s="848"/>
      <c r="AQ414" s="848"/>
      <c r="AR414" s="848"/>
      <c r="AS414" s="848"/>
      <c r="AT414" s="848"/>
      <c r="AU414" s="848"/>
      <c r="AV414" s="848"/>
      <c r="AW414" s="848"/>
      <c r="AX414" s="848"/>
      <c r="AY414">
        <f>COUNTA($C$414)</f>
        <v>0</v>
      </c>
    </row>
    <row r="415" spans="1:51" s="16" customFormat="1" ht="30" hidden="1" customHeight="1" x14ac:dyDescent="0.15">
      <c r="A415" s="849">
        <v>17</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61"/>
      <c r="AI415" s="862"/>
      <c r="AJ415" s="862"/>
      <c r="AK415" s="862"/>
      <c r="AL415" s="845"/>
      <c r="AM415" s="846"/>
      <c r="AN415" s="846"/>
      <c r="AO415" s="847"/>
      <c r="AP415" s="848"/>
      <c r="AQ415" s="848"/>
      <c r="AR415" s="848"/>
      <c r="AS415" s="848"/>
      <c r="AT415" s="848"/>
      <c r="AU415" s="848"/>
      <c r="AV415" s="848"/>
      <c r="AW415" s="848"/>
      <c r="AX415" s="848"/>
      <c r="AY415">
        <f>COUNTA($C$415)</f>
        <v>0</v>
      </c>
    </row>
    <row r="416" spans="1:51" ht="30" hidden="1" customHeight="1" x14ac:dyDescent="0.15">
      <c r="A416" s="849">
        <v>18</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61"/>
      <c r="AI416" s="862"/>
      <c r="AJ416" s="862"/>
      <c r="AK416" s="862"/>
      <c r="AL416" s="845"/>
      <c r="AM416" s="846"/>
      <c r="AN416" s="846"/>
      <c r="AO416" s="847"/>
      <c r="AP416" s="848"/>
      <c r="AQ416" s="848"/>
      <c r="AR416" s="848"/>
      <c r="AS416" s="848"/>
      <c r="AT416" s="848"/>
      <c r="AU416" s="848"/>
      <c r="AV416" s="848"/>
      <c r="AW416" s="848"/>
      <c r="AX416" s="848"/>
      <c r="AY416">
        <f>COUNTA($C$416)</f>
        <v>0</v>
      </c>
    </row>
    <row r="417" spans="1:51" ht="30" hidden="1" customHeight="1" x14ac:dyDescent="0.15">
      <c r="A417" s="849">
        <v>19</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61"/>
      <c r="AI417" s="862"/>
      <c r="AJ417" s="862"/>
      <c r="AK417" s="862"/>
      <c r="AL417" s="845"/>
      <c r="AM417" s="846"/>
      <c r="AN417" s="846"/>
      <c r="AO417" s="847"/>
      <c r="AP417" s="848"/>
      <c r="AQ417" s="848"/>
      <c r="AR417" s="848"/>
      <c r="AS417" s="848"/>
      <c r="AT417" s="848"/>
      <c r="AU417" s="848"/>
      <c r="AV417" s="848"/>
      <c r="AW417" s="848"/>
      <c r="AX417" s="848"/>
      <c r="AY417">
        <f>COUNTA($C$417)</f>
        <v>0</v>
      </c>
    </row>
    <row r="418" spans="1:51" ht="30" hidden="1" customHeight="1" x14ac:dyDescent="0.15">
      <c r="A418" s="849">
        <v>20</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61"/>
      <c r="AI418" s="862"/>
      <c r="AJ418" s="862"/>
      <c r="AK418" s="862"/>
      <c r="AL418" s="845"/>
      <c r="AM418" s="846"/>
      <c r="AN418" s="846"/>
      <c r="AO418" s="847"/>
      <c r="AP418" s="848"/>
      <c r="AQ418" s="848"/>
      <c r="AR418" s="848"/>
      <c r="AS418" s="848"/>
      <c r="AT418" s="848"/>
      <c r="AU418" s="848"/>
      <c r="AV418" s="848"/>
      <c r="AW418" s="848"/>
      <c r="AX418" s="848"/>
      <c r="AY418">
        <f>COUNTA($C$418)</f>
        <v>0</v>
      </c>
    </row>
    <row r="419" spans="1:51" ht="30" hidden="1" customHeight="1" x14ac:dyDescent="0.15">
      <c r="A419" s="849">
        <v>21</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61"/>
      <c r="AI419" s="862"/>
      <c r="AJ419" s="862"/>
      <c r="AK419" s="862"/>
      <c r="AL419" s="845"/>
      <c r="AM419" s="846"/>
      <c r="AN419" s="846"/>
      <c r="AO419" s="847"/>
      <c r="AP419" s="848"/>
      <c r="AQ419" s="848"/>
      <c r="AR419" s="848"/>
      <c r="AS419" s="848"/>
      <c r="AT419" s="848"/>
      <c r="AU419" s="848"/>
      <c r="AV419" s="848"/>
      <c r="AW419" s="848"/>
      <c r="AX419" s="848"/>
      <c r="AY419">
        <f>COUNTA($C$419)</f>
        <v>0</v>
      </c>
    </row>
    <row r="420" spans="1:51" ht="30" hidden="1" customHeight="1" x14ac:dyDescent="0.15">
      <c r="A420" s="849">
        <v>22</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61"/>
      <c r="AI420" s="862"/>
      <c r="AJ420" s="862"/>
      <c r="AK420" s="862"/>
      <c r="AL420" s="845"/>
      <c r="AM420" s="846"/>
      <c r="AN420" s="846"/>
      <c r="AO420" s="847"/>
      <c r="AP420" s="848"/>
      <c r="AQ420" s="848"/>
      <c r="AR420" s="848"/>
      <c r="AS420" s="848"/>
      <c r="AT420" s="848"/>
      <c r="AU420" s="848"/>
      <c r="AV420" s="848"/>
      <c r="AW420" s="848"/>
      <c r="AX420" s="848"/>
      <c r="AY420">
        <f>COUNTA($C$420)</f>
        <v>0</v>
      </c>
    </row>
    <row r="421" spans="1:51" ht="30" hidden="1" customHeight="1" x14ac:dyDescent="0.15">
      <c r="A421" s="849">
        <v>23</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61"/>
      <c r="AI421" s="862"/>
      <c r="AJ421" s="862"/>
      <c r="AK421" s="862"/>
      <c r="AL421" s="845"/>
      <c r="AM421" s="846"/>
      <c r="AN421" s="846"/>
      <c r="AO421" s="847"/>
      <c r="AP421" s="848"/>
      <c r="AQ421" s="848"/>
      <c r="AR421" s="848"/>
      <c r="AS421" s="848"/>
      <c r="AT421" s="848"/>
      <c r="AU421" s="848"/>
      <c r="AV421" s="848"/>
      <c r="AW421" s="848"/>
      <c r="AX421" s="848"/>
      <c r="AY421">
        <f>COUNTA($C$421)</f>
        <v>0</v>
      </c>
    </row>
    <row r="422" spans="1:51" ht="30" hidden="1" customHeight="1" x14ac:dyDescent="0.15">
      <c r="A422" s="849">
        <v>24</v>
      </c>
      <c r="B422" s="849">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859"/>
      <c r="AD422" s="860"/>
      <c r="AE422" s="860"/>
      <c r="AF422" s="860"/>
      <c r="AG422" s="860"/>
      <c r="AH422" s="861"/>
      <c r="AI422" s="862"/>
      <c r="AJ422" s="862"/>
      <c r="AK422" s="862"/>
      <c r="AL422" s="845"/>
      <c r="AM422" s="846"/>
      <c r="AN422" s="846"/>
      <c r="AO422" s="847"/>
      <c r="AP422" s="848"/>
      <c r="AQ422" s="848"/>
      <c r="AR422" s="848"/>
      <c r="AS422" s="848"/>
      <c r="AT422" s="848"/>
      <c r="AU422" s="848"/>
      <c r="AV422" s="848"/>
      <c r="AW422" s="848"/>
      <c r="AX422" s="848"/>
      <c r="AY422">
        <f>COUNTA($C$422)</f>
        <v>0</v>
      </c>
    </row>
    <row r="423" spans="1:51" ht="30" hidden="1" customHeight="1" x14ac:dyDescent="0.15">
      <c r="A423" s="849">
        <v>25</v>
      </c>
      <c r="B423" s="849">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859"/>
      <c r="AD423" s="860"/>
      <c r="AE423" s="860"/>
      <c r="AF423" s="860"/>
      <c r="AG423" s="860"/>
      <c r="AH423" s="861"/>
      <c r="AI423" s="862"/>
      <c r="AJ423" s="862"/>
      <c r="AK423" s="862"/>
      <c r="AL423" s="845"/>
      <c r="AM423" s="846"/>
      <c r="AN423" s="846"/>
      <c r="AO423" s="847"/>
      <c r="AP423" s="848"/>
      <c r="AQ423" s="848"/>
      <c r="AR423" s="848"/>
      <c r="AS423" s="848"/>
      <c r="AT423" s="848"/>
      <c r="AU423" s="848"/>
      <c r="AV423" s="848"/>
      <c r="AW423" s="848"/>
      <c r="AX423" s="848"/>
      <c r="AY423">
        <f>COUNTA($C$423)</f>
        <v>0</v>
      </c>
    </row>
    <row r="424" spans="1:51" ht="30" hidden="1" customHeight="1" x14ac:dyDescent="0.15">
      <c r="A424" s="849">
        <v>26</v>
      </c>
      <c r="B424" s="849">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859"/>
      <c r="AD424" s="860"/>
      <c r="AE424" s="860"/>
      <c r="AF424" s="860"/>
      <c r="AG424" s="860"/>
      <c r="AH424" s="861"/>
      <c r="AI424" s="862"/>
      <c r="AJ424" s="862"/>
      <c r="AK424" s="862"/>
      <c r="AL424" s="845"/>
      <c r="AM424" s="846"/>
      <c r="AN424" s="846"/>
      <c r="AO424" s="847"/>
      <c r="AP424" s="848"/>
      <c r="AQ424" s="848"/>
      <c r="AR424" s="848"/>
      <c r="AS424" s="848"/>
      <c r="AT424" s="848"/>
      <c r="AU424" s="848"/>
      <c r="AV424" s="848"/>
      <c r="AW424" s="848"/>
      <c r="AX424" s="848"/>
      <c r="AY424">
        <f>COUNTA($C$424)</f>
        <v>0</v>
      </c>
    </row>
    <row r="425" spans="1:51" ht="30" hidden="1" customHeight="1" x14ac:dyDescent="0.15">
      <c r="A425" s="849">
        <v>27</v>
      </c>
      <c r="B425" s="849">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859"/>
      <c r="AD425" s="860"/>
      <c r="AE425" s="860"/>
      <c r="AF425" s="860"/>
      <c r="AG425" s="860"/>
      <c r="AH425" s="861"/>
      <c r="AI425" s="862"/>
      <c r="AJ425" s="862"/>
      <c r="AK425" s="862"/>
      <c r="AL425" s="845"/>
      <c r="AM425" s="846"/>
      <c r="AN425" s="846"/>
      <c r="AO425" s="847"/>
      <c r="AP425" s="848"/>
      <c r="AQ425" s="848"/>
      <c r="AR425" s="848"/>
      <c r="AS425" s="848"/>
      <c r="AT425" s="848"/>
      <c r="AU425" s="848"/>
      <c r="AV425" s="848"/>
      <c r="AW425" s="848"/>
      <c r="AX425" s="848"/>
      <c r="AY425">
        <f>COUNTA($C$425)</f>
        <v>0</v>
      </c>
    </row>
    <row r="426" spans="1:51" ht="30" hidden="1" customHeight="1" x14ac:dyDescent="0.15">
      <c r="A426" s="849">
        <v>28</v>
      </c>
      <c r="B426" s="849">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859"/>
      <c r="AD426" s="860"/>
      <c r="AE426" s="860"/>
      <c r="AF426" s="860"/>
      <c r="AG426" s="860"/>
      <c r="AH426" s="861"/>
      <c r="AI426" s="862"/>
      <c r="AJ426" s="862"/>
      <c r="AK426" s="862"/>
      <c r="AL426" s="845"/>
      <c r="AM426" s="846"/>
      <c r="AN426" s="846"/>
      <c r="AO426" s="847"/>
      <c r="AP426" s="848"/>
      <c r="AQ426" s="848"/>
      <c r="AR426" s="848"/>
      <c r="AS426" s="848"/>
      <c r="AT426" s="848"/>
      <c r="AU426" s="848"/>
      <c r="AV426" s="848"/>
      <c r="AW426" s="848"/>
      <c r="AX426" s="848"/>
      <c r="AY426">
        <f>COUNTA($C$426)</f>
        <v>0</v>
      </c>
    </row>
    <row r="427" spans="1:51" ht="30" hidden="1" customHeight="1" x14ac:dyDescent="0.15">
      <c r="A427" s="849">
        <v>29</v>
      </c>
      <c r="B427" s="849">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859"/>
      <c r="AD427" s="860"/>
      <c r="AE427" s="860"/>
      <c r="AF427" s="860"/>
      <c r="AG427" s="860"/>
      <c r="AH427" s="861"/>
      <c r="AI427" s="862"/>
      <c r="AJ427" s="862"/>
      <c r="AK427" s="862"/>
      <c r="AL427" s="845"/>
      <c r="AM427" s="846"/>
      <c r="AN427" s="846"/>
      <c r="AO427" s="847"/>
      <c r="AP427" s="848"/>
      <c r="AQ427" s="848"/>
      <c r="AR427" s="848"/>
      <c r="AS427" s="848"/>
      <c r="AT427" s="848"/>
      <c r="AU427" s="848"/>
      <c r="AV427" s="848"/>
      <c r="AW427" s="848"/>
      <c r="AX427" s="848"/>
      <c r="AY427">
        <f>COUNTA($C$427)</f>
        <v>0</v>
      </c>
    </row>
    <row r="428" spans="1:51" ht="30" hidden="1" customHeight="1" x14ac:dyDescent="0.15">
      <c r="A428" s="849">
        <v>30</v>
      </c>
      <c r="B428" s="849">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859"/>
      <c r="AD428" s="860"/>
      <c r="AE428" s="860"/>
      <c r="AF428" s="860"/>
      <c r="AG428" s="860"/>
      <c r="AH428" s="861"/>
      <c r="AI428" s="862"/>
      <c r="AJ428" s="862"/>
      <c r="AK428" s="862"/>
      <c r="AL428" s="845"/>
      <c r="AM428" s="846"/>
      <c r="AN428" s="846"/>
      <c r="AO428" s="847"/>
      <c r="AP428" s="848"/>
      <c r="AQ428" s="848"/>
      <c r="AR428" s="848"/>
      <c r="AS428" s="848"/>
      <c r="AT428" s="848"/>
      <c r="AU428" s="848"/>
      <c r="AV428" s="848"/>
      <c r="AW428" s="848"/>
      <c r="AX428" s="84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38"/>
      <c r="B431" s="838"/>
      <c r="C431" s="838" t="s">
        <v>24</v>
      </c>
      <c r="D431" s="838"/>
      <c r="E431" s="838"/>
      <c r="F431" s="838"/>
      <c r="G431" s="838"/>
      <c r="H431" s="838"/>
      <c r="I431" s="838"/>
      <c r="J431" s="839" t="s">
        <v>197</v>
      </c>
      <c r="K431" s="136"/>
      <c r="L431" s="136"/>
      <c r="M431" s="136"/>
      <c r="N431" s="136"/>
      <c r="O431" s="136"/>
      <c r="P431" s="411" t="s">
        <v>25</v>
      </c>
      <c r="Q431" s="411"/>
      <c r="R431" s="411"/>
      <c r="S431" s="411"/>
      <c r="T431" s="411"/>
      <c r="U431" s="411"/>
      <c r="V431" s="411"/>
      <c r="W431" s="411"/>
      <c r="X431" s="411"/>
      <c r="Y431" s="840" t="s">
        <v>196</v>
      </c>
      <c r="Z431" s="841"/>
      <c r="AA431" s="841"/>
      <c r="AB431" s="841"/>
      <c r="AC431" s="839" t="s">
        <v>230</v>
      </c>
      <c r="AD431" s="839"/>
      <c r="AE431" s="839"/>
      <c r="AF431" s="839"/>
      <c r="AG431" s="839"/>
      <c r="AH431" s="840" t="s">
        <v>249</v>
      </c>
      <c r="AI431" s="838"/>
      <c r="AJ431" s="838"/>
      <c r="AK431" s="838"/>
      <c r="AL431" s="838" t="s">
        <v>19</v>
      </c>
      <c r="AM431" s="838"/>
      <c r="AN431" s="838"/>
      <c r="AO431" s="842"/>
      <c r="AP431" s="863" t="s">
        <v>198</v>
      </c>
      <c r="AQ431" s="863"/>
      <c r="AR431" s="863"/>
      <c r="AS431" s="863"/>
      <c r="AT431" s="863"/>
      <c r="AU431" s="863"/>
      <c r="AV431" s="863"/>
      <c r="AW431" s="863"/>
      <c r="AX431" s="863"/>
      <c r="AY431">
        <f>$AY$429</f>
        <v>0</v>
      </c>
    </row>
    <row r="432" spans="1:51" ht="30" hidden="1" customHeight="1" x14ac:dyDescent="0.15">
      <c r="A432" s="849">
        <v>1</v>
      </c>
      <c r="B432" s="849">
        <v>1</v>
      </c>
      <c r="C432" s="851"/>
      <c r="D432" s="851"/>
      <c r="E432" s="851"/>
      <c r="F432" s="851"/>
      <c r="G432" s="851"/>
      <c r="H432" s="851"/>
      <c r="I432" s="851"/>
      <c r="J432" s="852"/>
      <c r="K432" s="853"/>
      <c r="L432" s="853"/>
      <c r="M432" s="853"/>
      <c r="N432" s="853"/>
      <c r="O432" s="853"/>
      <c r="P432" s="855"/>
      <c r="Q432" s="855"/>
      <c r="R432" s="855"/>
      <c r="S432" s="855"/>
      <c r="T432" s="855"/>
      <c r="U432" s="855"/>
      <c r="V432" s="855"/>
      <c r="W432" s="855"/>
      <c r="X432" s="855"/>
      <c r="Y432" s="856"/>
      <c r="Z432" s="857"/>
      <c r="AA432" s="857"/>
      <c r="AB432" s="858"/>
      <c r="AC432" s="859"/>
      <c r="AD432" s="860"/>
      <c r="AE432" s="860"/>
      <c r="AF432" s="860"/>
      <c r="AG432" s="860"/>
      <c r="AH432" s="843"/>
      <c r="AI432" s="844"/>
      <c r="AJ432" s="844"/>
      <c r="AK432" s="844"/>
      <c r="AL432" s="845"/>
      <c r="AM432" s="846"/>
      <c r="AN432" s="846"/>
      <c r="AO432" s="847"/>
      <c r="AP432" s="848"/>
      <c r="AQ432" s="848"/>
      <c r="AR432" s="848"/>
      <c r="AS432" s="848"/>
      <c r="AT432" s="848"/>
      <c r="AU432" s="848"/>
      <c r="AV432" s="848"/>
      <c r="AW432" s="848"/>
      <c r="AX432" s="848"/>
      <c r="AY432">
        <f>$AY$429</f>
        <v>0</v>
      </c>
    </row>
    <row r="433" spans="1:51" ht="30" hidden="1" customHeight="1" x14ac:dyDescent="0.15">
      <c r="A433" s="849">
        <v>2</v>
      </c>
      <c r="B433" s="849">
        <v>1</v>
      </c>
      <c r="C433" s="851"/>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859"/>
      <c r="AD433" s="860"/>
      <c r="AE433" s="860"/>
      <c r="AF433" s="860"/>
      <c r="AG433" s="860"/>
      <c r="AH433" s="843"/>
      <c r="AI433" s="844"/>
      <c r="AJ433" s="844"/>
      <c r="AK433" s="844"/>
      <c r="AL433" s="845"/>
      <c r="AM433" s="846"/>
      <c r="AN433" s="846"/>
      <c r="AO433" s="847"/>
      <c r="AP433" s="848"/>
      <c r="AQ433" s="848"/>
      <c r="AR433" s="848"/>
      <c r="AS433" s="848"/>
      <c r="AT433" s="848"/>
      <c r="AU433" s="848"/>
      <c r="AV433" s="848"/>
      <c r="AW433" s="848"/>
      <c r="AX433" s="848"/>
      <c r="AY433">
        <f>COUNTA($C$433)</f>
        <v>0</v>
      </c>
    </row>
    <row r="434" spans="1:51" ht="30" hidden="1" customHeight="1" x14ac:dyDescent="0.15">
      <c r="A434" s="849">
        <v>3</v>
      </c>
      <c r="B434" s="849">
        <v>1</v>
      </c>
      <c r="C434" s="850"/>
      <c r="D434" s="851"/>
      <c r="E434" s="851"/>
      <c r="F434" s="851"/>
      <c r="G434" s="851"/>
      <c r="H434" s="851"/>
      <c r="I434" s="851"/>
      <c r="J434" s="852"/>
      <c r="K434" s="853"/>
      <c r="L434" s="853"/>
      <c r="M434" s="853"/>
      <c r="N434" s="853"/>
      <c r="O434" s="853"/>
      <c r="P434" s="854"/>
      <c r="Q434" s="855"/>
      <c r="R434" s="855"/>
      <c r="S434" s="855"/>
      <c r="T434" s="855"/>
      <c r="U434" s="855"/>
      <c r="V434" s="855"/>
      <c r="W434" s="855"/>
      <c r="X434" s="855"/>
      <c r="Y434" s="856"/>
      <c r="Z434" s="857"/>
      <c r="AA434" s="857"/>
      <c r="AB434" s="858"/>
      <c r="AC434" s="859"/>
      <c r="AD434" s="860"/>
      <c r="AE434" s="860"/>
      <c r="AF434" s="860"/>
      <c r="AG434" s="860"/>
      <c r="AH434" s="861"/>
      <c r="AI434" s="862"/>
      <c r="AJ434" s="862"/>
      <c r="AK434" s="862"/>
      <c r="AL434" s="845"/>
      <c r="AM434" s="846"/>
      <c r="AN434" s="846"/>
      <c r="AO434" s="847"/>
      <c r="AP434" s="848"/>
      <c r="AQ434" s="848"/>
      <c r="AR434" s="848"/>
      <c r="AS434" s="848"/>
      <c r="AT434" s="848"/>
      <c r="AU434" s="848"/>
      <c r="AV434" s="848"/>
      <c r="AW434" s="848"/>
      <c r="AX434" s="848"/>
      <c r="AY434">
        <f>COUNTA($C$434)</f>
        <v>0</v>
      </c>
    </row>
    <row r="435" spans="1:51" ht="30" hidden="1" customHeight="1" x14ac:dyDescent="0.15">
      <c r="A435" s="849">
        <v>4</v>
      </c>
      <c r="B435" s="849">
        <v>1</v>
      </c>
      <c r="C435" s="850"/>
      <c r="D435" s="851"/>
      <c r="E435" s="851"/>
      <c r="F435" s="851"/>
      <c r="G435" s="851"/>
      <c r="H435" s="851"/>
      <c r="I435" s="851"/>
      <c r="J435" s="852"/>
      <c r="K435" s="853"/>
      <c r="L435" s="853"/>
      <c r="M435" s="853"/>
      <c r="N435" s="853"/>
      <c r="O435" s="853"/>
      <c r="P435" s="854"/>
      <c r="Q435" s="855"/>
      <c r="R435" s="855"/>
      <c r="S435" s="855"/>
      <c r="T435" s="855"/>
      <c r="U435" s="855"/>
      <c r="V435" s="855"/>
      <c r="W435" s="855"/>
      <c r="X435" s="855"/>
      <c r="Y435" s="856"/>
      <c r="Z435" s="857"/>
      <c r="AA435" s="857"/>
      <c r="AB435" s="858"/>
      <c r="AC435" s="859"/>
      <c r="AD435" s="860"/>
      <c r="AE435" s="860"/>
      <c r="AF435" s="860"/>
      <c r="AG435" s="860"/>
      <c r="AH435" s="861"/>
      <c r="AI435" s="862"/>
      <c r="AJ435" s="862"/>
      <c r="AK435" s="862"/>
      <c r="AL435" s="845"/>
      <c r="AM435" s="846"/>
      <c r="AN435" s="846"/>
      <c r="AO435" s="847"/>
      <c r="AP435" s="848"/>
      <c r="AQ435" s="848"/>
      <c r="AR435" s="848"/>
      <c r="AS435" s="848"/>
      <c r="AT435" s="848"/>
      <c r="AU435" s="848"/>
      <c r="AV435" s="848"/>
      <c r="AW435" s="848"/>
      <c r="AX435" s="848"/>
      <c r="AY435">
        <f>COUNTA($C$435)</f>
        <v>0</v>
      </c>
    </row>
    <row r="436" spans="1:51" ht="30" hidden="1" customHeight="1" x14ac:dyDescent="0.15">
      <c r="A436" s="849">
        <v>5</v>
      </c>
      <c r="B436" s="849">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859"/>
      <c r="AD436" s="860"/>
      <c r="AE436" s="860"/>
      <c r="AF436" s="860"/>
      <c r="AG436" s="860"/>
      <c r="AH436" s="861"/>
      <c r="AI436" s="862"/>
      <c r="AJ436" s="862"/>
      <c r="AK436" s="862"/>
      <c r="AL436" s="845"/>
      <c r="AM436" s="846"/>
      <c r="AN436" s="846"/>
      <c r="AO436" s="847"/>
      <c r="AP436" s="848"/>
      <c r="AQ436" s="848"/>
      <c r="AR436" s="848"/>
      <c r="AS436" s="848"/>
      <c r="AT436" s="848"/>
      <c r="AU436" s="848"/>
      <c r="AV436" s="848"/>
      <c r="AW436" s="848"/>
      <c r="AX436" s="848"/>
      <c r="AY436">
        <f>COUNTA($C$436)</f>
        <v>0</v>
      </c>
    </row>
    <row r="437" spans="1:51" ht="30" hidden="1" customHeight="1" x14ac:dyDescent="0.15">
      <c r="A437" s="849">
        <v>6</v>
      </c>
      <c r="B437" s="849">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859"/>
      <c r="AD437" s="860"/>
      <c r="AE437" s="860"/>
      <c r="AF437" s="860"/>
      <c r="AG437" s="860"/>
      <c r="AH437" s="861"/>
      <c r="AI437" s="862"/>
      <c r="AJ437" s="862"/>
      <c r="AK437" s="862"/>
      <c r="AL437" s="845"/>
      <c r="AM437" s="846"/>
      <c r="AN437" s="846"/>
      <c r="AO437" s="847"/>
      <c r="AP437" s="848"/>
      <c r="AQ437" s="848"/>
      <c r="AR437" s="848"/>
      <c r="AS437" s="848"/>
      <c r="AT437" s="848"/>
      <c r="AU437" s="848"/>
      <c r="AV437" s="848"/>
      <c r="AW437" s="848"/>
      <c r="AX437" s="848"/>
      <c r="AY437">
        <f>COUNTA($C$437)</f>
        <v>0</v>
      </c>
    </row>
    <row r="438" spans="1:51" ht="30" hidden="1" customHeight="1" x14ac:dyDescent="0.15">
      <c r="A438" s="849">
        <v>7</v>
      </c>
      <c r="B438" s="849">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859"/>
      <c r="AD438" s="860"/>
      <c r="AE438" s="860"/>
      <c r="AF438" s="860"/>
      <c r="AG438" s="860"/>
      <c r="AH438" s="861"/>
      <c r="AI438" s="862"/>
      <c r="AJ438" s="862"/>
      <c r="AK438" s="862"/>
      <c r="AL438" s="845"/>
      <c r="AM438" s="846"/>
      <c r="AN438" s="846"/>
      <c r="AO438" s="847"/>
      <c r="AP438" s="848"/>
      <c r="AQ438" s="848"/>
      <c r="AR438" s="848"/>
      <c r="AS438" s="848"/>
      <c r="AT438" s="848"/>
      <c r="AU438" s="848"/>
      <c r="AV438" s="848"/>
      <c r="AW438" s="848"/>
      <c r="AX438" s="848"/>
      <c r="AY438">
        <f>COUNTA($C$438)</f>
        <v>0</v>
      </c>
    </row>
    <row r="439" spans="1:51" ht="30" hidden="1" customHeight="1" x14ac:dyDescent="0.15">
      <c r="A439" s="849">
        <v>8</v>
      </c>
      <c r="B439" s="849">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859"/>
      <c r="AD439" s="860"/>
      <c r="AE439" s="860"/>
      <c r="AF439" s="860"/>
      <c r="AG439" s="860"/>
      <c r="AH439" s="861"/>
      <c r="AI439" s="862"/>
      <c r="AJ439" s="862"/>
      <c r="AK439" s="862"/>
      <c r="AL439" s="845"/>
      <c r="AM439" s="846"/>
      <c r="AN439" s="846"/>
      <c r="AO439" s="847"/>
      <c r="AP439" s="848"/>
      <c r="AQ439" s="848"/>
      <c r="AR439" s="848"/>
      <c r="AS439" s="848"/>
      <c r="AT439" s="848"/>
      <c r="AU439" s="848"/>
      <c r="AV439" s="848"/>
      <c r="AW439" s="848"/>
      <c r="AX439" s="848"/>
      <c r="AY439">
        <f>COUNTA($C$439)</f>
        <v>0</v>
      </c>
    </row>
    <row r="440" spans="1:51" ht="30" hidden="1" customHeight="1" x14ac:dyDescent="0.15">
      <c r="A440" s="849">
        <v>9</v>
      </c>
      <c r="B440" s="849">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859"/>
      <c r="AD440" s="860"/>
      <c r="AE440" s="860"/>
      <c r="AF440" s="860"/>
      <c r="AG440" s="860"/>
      <c r="AH440" s="861"/>
      <c r="AI440" s="862"/>
      <c r="AJ440" s="862"/>
      <c r="AK440" s="862"/>
      <c r="AL440" s="845"/>
      <c r="AM440" s="846"/>
      <c r="AN440" s="846"/>
      <c r="AO440" s="847"/>
      <c r="AP440" s="848"/>
      <c r="AQ440" s="848"/>
      <c r="AR440" s="848"/>
      <c r="AS440" s="848"/>
      <c r="AT440" s="848"/>
      <c r="AU440" s="848"/>
      <c r="AV440" s="848"/>
      <c r="AW440" s="848"/>
      <c r="AX440" s="848"/>
      <c r="AY440">
        <f>COUNTA($C$440)</f>
        <v>0</v>
      </c>
    </row>
    <row r="441" spans="1:51" ht="30" hidden="1" customHeight="1" x14ac:dyDescent="0.15">
      <c r="A441" s="849">
        <v>10</v>
      </c>
      <c r="B441" s="849">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859"/>
      <c r="AD441" s="860"/>
      <c r="AE441" s="860"/>
      <c r="AF441" s="860"/>
      <c r="AG441" s="860"/>
      <c r="AH441" s="861"/>
      <c r="AI441" s="862"/>
      <c r="AJ441" s="862"/>
      <c r="AK441" s="862"/>
      <c r="AL441" s="845"/>
      <c r="AM441" s="846"/>
      <c r="AN441" s="846"/>
      <c r="AO441" s="847"/>
      <c r="AP441" s="848"/>
      <c r="AQ441" s="848"/>
      <c r="AR441" s="848"/>
      <c r="AS441" s="848"/>
      <c r="AT441" s="848"/>
      <c r="AU441" s="848"/>
      <c r="AV441" s="848"/>
      <c r="AW441" s="848"/>
      <c r="AX441" s="848"/>
      <c r="AY441">
        <f>COUNTA($C$441)</f>
        <v>0</v>
      </c>
    </row>
    <row r="442" spans="1:51" ht="30" hidden="1" customHeight="1" x14ac:dyDescent="0.15">
      <c r="A442" s="849">
        <v>11</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61"/>
      <c r="AI442" s="862"/>
      <c r="AJ442" s="862"/>
      <c r="AK442" s="862"/>
      <c r="AL442" s="845"/>
      <c r="AM442" s="846"/>
      <c r="AN442" s="846"/>
      <c r="AO442" s="847"/>
      <c r="AP442" s="848"/>
      <c r="AQ442" s="848"/>
      <c r="AR442" s="848"/>
      <c r="AS442" s="848"/>
      <c r="AT442" s="848"/>
      <c r="AU442" s="848"/>
      <c r="AV442" s="848"/>
      <c r="AW442" s="848"/>
      <c r="AX442" s="848"/>
      <c r="AY442">
        <f>COUNTA($C$442)</f>
        <v>0</v>
      </c>
    </row>
    <row r="443" spans="1:51" ht="30" hidden="1" customHeight="1" x14ac:dyDescent="0.15">
      <c r="A443" s="849">
        <v>12</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61"/>
      <c r="AI443" s="862"/>
      <c r="AJ443" s="862"/>
      <c r="AK443" s="862"/>
      <c r="AL443" s="845"/>
      <c r="AM443" s="846"/>
      <c r="AN443" s="846"/>
      <c r="AO443" s="847"/>
      <c r="AP443" s="848"/>
      <c r="AQ443" s="848"/>
      <c r="AR443" s="848"/>
      <c r="AS443" s="848"/>
      <c r="AT443" s="848"/>
      <c r="AU443" s="848"/>
      <c r="AV443" s="848"/>
      <c r="AW443" s="848"/>
      <c r="AX443" s="848"/>
      <c r="AY443">
        <f>COUNTA($C$443)</f>
        <v>0</v>
      </c>
    </row>
    <row r="444" spans="1:51" ht="30" hidden="1" customHeight="1" x14ac:dyDescent="0.15">
      <c r="A444" s="849">
        <v>13</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61"/>
      <c r="AI444" s="862"/>
      <c r="AJ444" s="862"/>
      <c r="AK444" s="862"/>
      <c r="AL444" s="845"/>
      <c r="AM444" s="846"/>
      <c r="AN444" s="846"/>
      <c r="AO444" s="847"/>
      <c r="AP444" s="848"/>
      <c r="AQ444" s="848"/>
      <c r="AR444" s="848"/>
      <c r="AS444" s="848"/>
      <c r="AT444" s="848"/>
      <c r="AU444" s="848"/>
      <c r="AV444" s="848"/>
      <c r="AW444" s="848"/>
      <c r="AX444" s="848"/>
      <c r="AY444">
        <f>COUNTA($C$444)</f>
        <v>0</v>
      </c>
    </row>
    <row r="445" spans="1:51" ht="30" hidden="1" customHeight="1" x14ac:dyDescent="0.15">
      <c r="A445" s="849">
        <v>14</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61"/>
      <c r="AI445" s="862"/>
      <c r="AJ445" s="862"/>
      <c r="AK445" s="862"/>
      <c r="AL445" s="845"/>
      <c r="AM445" s="846"/>
      <c r="AN445" s="846"/>
      <c r="AO445" s="847"/>
      <c r="AP445" s="848"/>
      <c r="AQ445" s="848"/>
      <c r="AR445" s="848"/>
      <c r="AS445" s="848"/>
      <c r="AT445" s="848"/>
      <c r="AU445" s="848"/>
      <c r="AV445" s="848"/>
      <c r="AW445" s="848"/>
      <c r="AX445" s="848"/>
      <c r="AY445">
        <f>COUNTA($C$445)</f>
        <v>0</v>
      </c>
    </row>
    <row r="446" spans="1:51" ht="30" hidden="1" customHeight="1" x14ac:dyDescent="0.15">
      <c r="A446" s="849">
        <v>15</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61"/>
      <c r="AI446" s="862"/>
      <c r="AJ446" s="862"/>
      <c r="AK446" s="862"/>
      <c r="AL446" s="845"/>
      <c r="AM446" s="846"/>
      <c r="AN446" s="846"/>
      <c r="AO446" s="847"/>
      <c r="AP446" s="848"/>
      <c r="AQ446" s="848"/>
      <c r="AR446" s="848"/>
      <c r="AS446" s="848"/>
      <c r="AT446" s="848"/>
      <c r="AU446" s="848"/>
      <c r="AV446" s="848"/>
      <c r="AW446" s="848"/>
      <c r="AX446" s="848"/>
      <c r="AY446">
        <f>COUNTA($C$446)</f>
        <v>0</v>
      </c>
    </row>
    <row r="447" spans="1:51" ht="30" hidden="1" customHeight="1" x14ac:dyDescent="0.15">
      <c r="A447" s="849">
        <v>16</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61"/>
      <c r="AI447" s="862"/>
      <c r="AJ447" s="862"/>
      <c r="AK447" s="862"/>
      <c r="AL447" s="845"/>
      <c r="AM447" s="846"/>
      <c r="AN447" s="846"/>
      <c r="AO447" s="847"/>
      <c r="AP447" s="848"/>
      <c r="AQ447" s="848"/>
      <c r="AR447" s="848"/>
      <c r="AS447" s="848"/>
      <c r="AT447" s="848"/>
      <c r="AU447" s="848"/>
      <c r="AV447" s="848"/>
      <c r="AW447" s="848"/>
      <c r="AX447" s="848"/>
      <c r="AY447">
        <f>COUNTA($C$447)</f>
        <v>0</v>
      </c>
    </row>
    <row r="448" spans="1:51" s="16" customFormat="1" ht="30" hidden="1" customHeight="1" x14ac:dyDescent="0.15">
      <c r="A448" s="849">
        <v>17</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61"/>
      <c r="AI448" s="862"/>
      <c r="AJ448" s="862"/>
      <c r="AK448" s="862"/>
      <c r="AL448" s="845"/>
      <c r="AM448" s="846"/>
      <c r="AN448" s="846"/>
      <c r="AO448" s="847"/>
      <c r="AP448" s="848"/>
      <c r="AQ448" s="848"/>
      <c r="AR448" s="848"/>
      <c r="AS448" s="848"/>
      <c r="AT448" s="848"/>
      <c r="AU448" s="848"/>
      <c r="AV448" s="848"/>
      <c r="AW448" s="848"/>
      <c r="AX448" s="848"/>
      <c r="AY448">
        <f>COUNTA($C$448)</f>
        <v>0</v>
      </c>
    </row>
    <row r="449" spans="1:51" ht="30" hidden="1" customHeight="1" x14ac:dyDescent="0.15">
      <c r="A449" s="849">
        <v>18</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61"/>
      <c r="AI449" s="862"/>
      <c r="AJ449" s="862"/>
      <c r="AK449" s="862"/>
      <c r="AL449" s="845"/>
      <c r="AM449" s="846"/>
      <c r="AN449" s="846"/>
      <c r="AO449" s="847"/>
      <c r="AP449" s="848"/>
      <c r="AQ449" s="848"/>
      <c r="AR449" s="848"/>
      <c r="AS449" s="848"/>
      <c r="AT449" s="848"/>
      <c r="AU449" s="848"/>
      <c r="AV449" s="848"/>
      <c r="AW449" s="848"/>
      <c r="AX449" s="848"/>
      <c r="AY449">
        <f>COUNTA($C$449)</f>
        <v>0</v>
      </c>
    </row>
    <row r="450" spans="1:51" ht="30" hidden="1" customHeight="1" x14ac:dyDescent="0.15">
      <c r="A450" s="849">
        <v>19</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61"/>
      <c r="AI450" s="862"/>
      <c r="AJ450" s="862"/>
      <c r="AK450" s="862"/>
      <c r="AL450" s="845"/>
      <c r="AM450" s="846"/>
      <c r="AN450" s="846"/>
      <c r="AO450" s="847"/>
      <c r="AP450" s="848"/>
      <c r="AQ450" s="848"/>
      <c r="AR450" s="848"/>
      <c r="AS450" s="848"/>
      <c r="AT450" s="848"/>
      <c r="AU450" s="848"/>
      <c r="AV450" s="848"/>
      <c r="AW450" s="848"/>
      <c r="AX450" s="848"/>
      <c r="AY450">
        <f>COUNTA($C$450)</f>
        <v>0</v>
      </c>
    </row>
    <row r="451" spans="1:51" ht="30" hidden="1" customHeight="1" x14ac:dyDescent="0.15">
      <c r="A451" s="849">
        <v>20</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61"/>
      <c r="AI451" s="862"/>
      <c r="AJ451" s="862"/>
      <c r="AK451" s="862"/>
      <c r="AL451" s="845"/>
      <c r="AM451" s="846"/>
      <c r="AN451" s="846"/>
      <c r="AO451" s="847"/>
      <c r="AP451" s="848"/>
      <c r="AQ451" s="848"/>
      <c r="AR451" s="848"/>
      <c r="AS451" s="848"/>
      <c r="AT451" s="848"/>
      <c r="AU451" s="848"/>
      <c r="AV451" s="848"/>
      <c r="AW451" s="848"/>
      <c r="AX451" s="848"/>
      <c r="AY451">
        <f>COUNTA($C$451)</f>
        <v>0</v>
      </c>
    </row>
    <row r="452" spans="1:51" ht="30" hidden="1" customHeight="1" x14ac:dyDescent="0.15">
      <c r="A452" s="849">
        <v>21</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61"/>
      <c r="AI452" s="862"/>
      <c r="AJ452" s="862"/>
      <c r="AK452" s="862"/>
      <c r="AL452" s="845"/>
      <c r="AM452" s="846"/>
      <c r="AN452" s="846"/>
      <c r="AO452" s="847"/>
      <c r="AP452" s="848"/>
      <c r="AQ452" s="848"/>
      <c r="AR452" s="848"/>
      <c r="AS452" s="848"/>
      <c r="AT452" s="848"/>
      <c r="AU452" s="848"/>
      <c r="AV452" s="848"/>
      <c r="AW452" s="848"/>
      <c r="AX452" s="848"/>
      <c r="AY452">
        <f>COUNTA($C$452)</f>
        <v>0</v>
      </c>
    </row>
    <row r="453" spans="1:51" ht="30" hidden="1" customHeight="1" x14ac:dyDescent="0.15">
      <c r="A453" s="849">
        <v>22</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61"/>
      <c r="AI453" s="862"/>
      <c r="AJ453" s="862"/>
      <c r="AK453" s="862"/>
      <c r="AL453" s="845"/>
      <c r="AM453" s="846"/>
      <c r="AN453" s="846"/>
      <c r="AO453" s="847"/>
      <c r="AP453" s="848"/>
      <c r="AQ453" s="848"/>
      <c r="AR453" s="848"/>
      <c r="AS453" s="848"/>
      <c r="AT453" s="848"/>
      <c r="AU453" s="848"/>
      <c r="AV453" s="848"/>
      <c r="AW453" s="848"/>
      <c r="AX453" s="848"/>
      <c r="AY453">
        <f>COUNTA($C$453)</f>
        <v>0</v>
      </c>
    </row>
    <row r="454" spans="1:51" ht="30" hidden="1" customHeight="1" x14ac:dyDescent="0.15">
      <c r="A454" s="849">
        <v>23</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61"/>
      <c r="AI454" s="862"/>
      <c r="AJ454" s="862"/>
      <c r="AK454" s="862"/>
      <c r="AL454" s="845"/>
      <c r="AM454" s="846"/>
      <c r="AN454" s="846"/>
      <c r="AO454" s="847"/>
      <c r="AP454" s="848"/>
      <c r="AQ454" s="848"/>
      <c r="AR454" s="848"/>
      <c r="AS454" s="848"/>
      <c r="AT454" s="848"/>
      <c r="AU454" s="848"/>
      <c r="AV454" s="848"/>
      <c r="AW454" s="848"/>
      <c r="AX454" s="848"/>
      <c r="AY454">
        <f>COUNTA($C$454)</f>
        <v>0</v>
      </c>
    </row>
    <row r="455" spans="1:51" ht="30" hidden="1" customHeight="1" x14ac:dyDescent="0.15">
      <c r="A455" s="849">
        <v>24</v>
      </c>
      <c r="B455" s="849">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859"/>
      <c r="AD455" s="860"/>
      <c r="AE455" s="860"/>
      <c r="AF455" s="860"/>
      <c r="AG455" s="860"/>
      <c r="AH455" s="861"/>
      <c r="AI455" s="862"/>
      <c r="AJ455" s="862"/>
      <c r="AK455" s="862"/>
      <c r="AL455" s="845"/>
      <c r="AM455" s="846"/>
      <c r="AN455" s="846"/>
      <c r="AO455" s="847"/>
      <c r="AP455" s="848"/>
      <c r="AQ455" s="848"/>
      <c r="AR455" s="848"/>
      <c r="AS455" s="848"/>
      <c r="AT455" s="848"/>
      <c r="AU455" s="848"/>
      <c r="AV455" s="848"/>
      <c r="AW455" s="848"/>
      <c r="AX455" s="848"/>
      <c r="AY455">
        <f>COUNTA($C$455)</f>
        <v>0</v>
      </c>
    </row>
    <row r="456" spans="1:51" ht="30" hidden="1" customHeight="1" x14ac:dyDescent="0.15">
      <c r="A456" s="849">
        <v>25</v>
      </c>
      <c r="B456" s="849">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859"/>
      <c r="AD456" s="860"/>
      <c r="AE456" s="860"/>
      <c r="AF456" s="860"/>
      <c r="AG456" s="860"/>
      <c r="AH456" s="861"/>
      <c r="AI456" s="862"/>
      <c r="AJ456" s="862"/>
      <c r="AK456" s="862"/>
      <c r="AL456" s="845"/>
      <c r="AM456" s="846"/>
      <c r="AN456" s="846"/>
      <c r="AO456" s="847"/>
      <c r="AP456" s="848"/>
      <c r="AQ456" s="848"/>
      <c r="AR456" s="848"/>
      <c r="AS456" s="848"/>
      <c r="AT456" s="848"/>
      <c r="AU456" s="848"/>
      <c r="AV456" s="848"/>
      <c r="AW456" s="848"/>
      <c r="AX456" s="848"/>
      <c r="AY456">
        <f>COUNTA($C$456)</f>
        <v>0</v>
      </c>
    </row>
    <row r="457" spans="1:51" ht="30" hidden="1" customHeight="1" x14ac:dyDescent="0.15">
      <c r="A457" s="849">
        <v>26</v>
      </c>
      <c r="B457" s="849">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859"/>
      <c r="AD457" s="860"/>
      <c r="AE457" s="860"/>
      <c r="AF457" s="860"/>
      <c r="AG457" s="860"/>
      <c r="AH457" s="861"/>
      <c r="AI457" s="862"/>
      <c r="AJ457" s="862"/>
      <c r="AK457" s="862"/>
      <c r="AL457" s="845"/>
      <c r="AM457" s="846"/>
      <c r="AN457" s="846"/>
      <c r="AO457" s="847"/>
      <c r="AP457" s="848"/>
      <c r="AQ457" s="848"/>
      <c r="AR457" s="848"/>
      <c r="AS457" s="848"/>
      <c r="AT457" s="848"/>
      <c r="AU457" s="848"/>
      <c r="AV457" s="848"/>
      <c r="AW457" s="848"/>
      <c r="AX457" s="848"/>
      <c r="AY457">
        <f>COUNTA($C$457)</f>
        <v>0</v>
      </c>
    </row>
    <row r="458" spans="1:51" ht="30" hidden="1" customHeight="1" x14ac:dyDescent="0.15">
      <c r="A458" s="849">
        <v>27</v>
      </c>
      <c r="B458" s="849">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859"/>
      <c r="AD458" s="860"/>
      <c r="AE458" s="860"/>
      <c r="AF458" s="860"/>
      <c r="AG458" s="860"/>
      <c r="AH458" s="861"/>
      <c r="AI458" s="862"/>
      <c r="AJ458" s="862"/>
      <c r="AK458" s="862"/>
      <c r="AL458" s="845"/>
      <c r="AM458" s="846"/>
      <c r="AN458" s="846"/>
      <c r="AO458" s="847"/>
      <c r="AP458" s="848"/>
      <c r="AQ458" s="848"/>
      <c r="AR458" s="848"/>
      <c r="AS458" s="848"/>
      <c r="AT458" s="848"/>
      <c r="AU458" s="848"/>
      <c r="AV458" s="848"/>
      <c r="AW458" s="848"/>
      <c r="AX458" s="848"/>
      <c r="AY458">
        <f>COUNTA($C$458)</f>
        <v>0</v>
      </c>
    </row>
    <row r="459" spans="1:51" ht="30" hidden="1" customHeight="1" x14ac:dyDescent="0.15">
      <c r="A459" s="849">
        <v>28</v>
      </c>
      <c r="B459" s="849">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859"/>
      <c r="AD459" s="860"/>
      <c r="AE459" s="860"/>
      <c r="AF459" s="860"/>
      <c r="AG459" s="860"/>
      <c r="AH459" s="861"/>
      <c r="AI459" s="862"/>
      <c r="AJ459" s="862"/>
      <c r="AK459" s="862"/>
      <c r="AL459" s="845"/>
      <c r="AM459" s="846"/>
      <c r="AN459" s="846"/>
      <c r="AO459" s="847"/>
      <c r="AP459" s="848"/>
      <c r="AQ459" s="848"/>
      <c r="AR459" s="848"/>
      <c r="AS459" s="848"/>
      <c r="AT459" s="848"/>
      <c r="AU459" s="848"/>
      <c r="AV459" s="848"/>
      <c r="AW459" s="848"/>
      <c r="AX459" s="848"/>
      <c r="AY459">
        <f>COUNTA($C$459)</f>
        <v>0</v>
      </c>
    </row>
    <row r="460" spans="1:51" ht="30" hidden="1" customHeight="1" x14ac:dyDescent="0.15">
      <c r="A460" s="849">
        <v>29</v>
      </c>
      <c r="B460" s="849">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859"/>
      <c r="AD460" s="860"/>
      <c r="AE460" s="860"/>
      <c r="AF460" s="860"/>
      <c r="AG460" s="860"/>
      <c r="AH460" s="861"/>
      <c r="AI460" s="862"/>
      <c r="AJ460" s="862"/>
      <c r="AK460" s="862"/>
      <c r="AL460" s="845"/>
      <c r="AM460" s="846"/>
      <c r="AN460" s="846"/>
      <c r="AO460" s="847"/>
      <c r="AP460" s="848"/>
      <c r="AQ460" s="848"/>
      <c r="AR460" s="848"/>
      <c r="AS460" s="848"/>
      <c r="AT460" s="848"/>
      <c r="AU460" s="848"/>
      <c r="AV460" s="848"/>
      <c r="AW460" s="848"/>
      <c r="AX460" s="848"/>
      <c r="AY460">
        <f>COUNTA($C$460)</f>
        <v>0</v>
      </c>
    </row>
    <row r="461" spans="1:51" ht="30" hidden="1" customHeight="1" x14ac:dyDescent="0.15">
      <c r="A461" s="849">
        <v>30</v>
      </c>
      <c r="B461" s="849">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859"/>
      <c r="AD461" s="860"/>
      <c r="AE461" s="860"/>
      <c r="AF461" s="860"/>
      <c r="AG461" s="860"/>
      <c r="AH461" s="861"/>
      <c r="AI461" s="862"/>
      <c r="AJ461" s="862"/>
      <c r="AK461" s="862"/>
      <c r="AL461" s="845"/>
      <c r="AM461" s="846"/>
      <c r="AN461" s="846"/>
      <c r="AO461" s="847"/>
      <c r="AP461" s="848"/>
      <c r="AQ461" s="848"/>
      <c r="AR461" s="848"/>
      <c r="AS461" s="848"/>
      <c r="AT461" s="848"/>
      <c r="AU461" s="848"/>
      <c r="AV461" s="848"/>
      <c r="AW461" s="848"/>
      <c r="AX461" s="84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38"/>
      <c r="B464" s="838"/>
      <c r="C464" s="838" t="s">
        <v>24</v>
      </c>
      <c r="D464" s="838"/>
      <c r="E464" s="838"/>
      <c r="F464" s="838"/>
      <c r="G464" s="838"/>
      <c r="H464" s="838"/>
      <c r="I464" s="838"/>
      <c r="J464" s="839" t="s">
        <v>197</v>
      </c>
      <c r="K464" s="136"/>
      <c r="L464" s="136"/>
      <c r="M464" s="136"/>
      <c r="N464" s="136"/>
      <c r="O464" s="136"/>
      <c r="P464" s="411" t="s">
        <v>25</v>
      </c>
      <c r="Q464" s="411"/>
      <c r="R464" s="411"/>
      <c r="S464" s="411"/>
      <c r="T464" s="411"/>
      <c r="U464" s="411"/>
      <c r="V464" s="411"/>
      <c r="W464" s="411"/>
      <c r="X464" s="411"/>
      <c r="Y464" s="840" t="s">
        <v>196</v>
      </c>
      <c r="Z464" s="841"/>
      <c r="AA464" s="841"/>
      <c r="AB464" s="841"/>
      <c r="AC464" s="839" t="s">
        <v>230</v>
      </c>
      <c r="AD464" s="839"/>
      <c r="AE464" s="839"/>
      <c r="AF464" s="839"/>
      <c r="AG464" s="839"/>
      <c r="AH464" s="840" t="s">
        <v>249</v>
      </c>
      <c r="AI464" s="838"/>
      <c r="AJ464" s="838"/>
      <c r="AK464" s="838"/>
      <c r="AL464" s="838" t="s">
        <v>19</v>
      </c>
      <c r="AM464" s="838"/>
      <c r="AN464" s="838"/>
      <c r="AO464" s="842"/>
      <c r="AP464" s="863" t="s">
        <v>198</v>
      </c>
      <c r="AQ464" s="863"/>
      <c r="AR464" s="863"/>
      <c r="AS464" s="863"/>
      <c r="AT464" s="863"/>
      <c r="AU464" s="863"/>
      <c r="AV464" s="863"/>
      <c r="AW464" s="863"/>
      <c r="AX464" s="863"/>
      <c r="AY464">
        <f>$AY$462</f>
        <v>0</v>
      </c>
    </row>
    <row r="465" spans="1:51" ht="30" hidden="1" customHeight="1" x14ac:dyDescent="0.15">
      <c r="A465" s="849">
        <v>1</v>
      </c>
      <c r="B465" s="849">
        <v>1</v>
      </c>
      <c r="C465" s="851"/>
      <c r="D465" s="851"/>
      <c r="E465" s="851"/>
      <c r="F465" s="851"/>
      <c r="G465" s="851"/>
      <c r="H465" s="851"/>
      <c r="I465" s="851"/>
      <c r="J465" s="852"/>
      <c r="K465" s="853"/>
      <c r="L465" s="853"/>
      <c r="M465" s="853"/>
      <c r="N465" s="853"/>
      <c r="O465" s="853"/>
      <c r="P465" s="855"/>
      <c r="Q465" s="855"/>
      <c r="R465" s="855"/>
      <c r="S465" s="855"/>
      <c r="T465" s="855"/>
      <c r="U465" s="855"/>
      <c r="V465" s="855"/>
      <c r="W465" s="855"/>
      <c r="X465" s="855"/>
      <c r="Y465" s="856"/>
      <c r="Z465" s="857"/>
      <c r="AA465" s="857"/>
      <c r="AB465" s="858"/>
      <c r="AC465" s="859"/>
      <c r="AD465" s="860"/>
      <c r="AE465" s="860"/>
      <c r="AF465" s="860"/>
      <c r="AG465" s="860"/>
      <c r="AH465" s="843"/>
      <c r="AI465" s="844"/>
      <c r="AJ465" s="844"/>
      <c r="AK465" s="844"/>
      <c r="AL465" s="845"/>
      <c r="AM465" s="846"/>
      <c r="AN465" s="846"/>
      <c r="AO465" s="847"/>
      <c r="AP465" s="848"/>
      <c r="AQ465" s="848"/>
      <c r="AR465" s="848"/>
      <c r="AS465" s="848"/>
      <c r="AT465" s="848"/>
      <c r="AU465" s="848"/>
      <c r="AV465" s="848"/>
      <c r="AW465" s="848"/>
      <c r="AX465" s="848"/>
      <c r="AY465">
        <f>$AY$462</f>
        <v>0</v>
      </c>
    </row>
    <row r="466" spans="1:51" ht="30" hidden="1" customHeight="1" x14ac:dyDescent="0.15">
      <c r="A466" s="849">
        <v>2</v>
      </c>
      <c r="B466" s="849">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859"/>
      <c r="AD466" s="860"/>
      <c r="AE466" s="860"/>
      <c r="AF466" s="860"/>
      <c r="AG466" s="860"/>
      <c r="AH466" s="843"/>
      <c r="AI466" s="844"/>
      <c r="AJ466" s="844"/>
      <c r="AK466" s="844"/>
      <c r="AL466" s="845"/>
      <c r="AM466" s="846"/>
      <c r="AN466" s="846"/>
      <c r="AO466" s="847"/>
      <c r="AP466" s="848"/>
      <c r="AQ466" s="848"/>
      <c r="AR466" s="848"/>
      <c r="AS466" s="848"/>
      <c r="AT466" s="848"/>
      <c r="AU466" s="848"/>
      <c r="AV466" s="848"/>
      <c r="AW466" s="848"/>
      <c r="AX466" s="848"/>
      <c r="AY466">
        <f>COUNTA($C$466)</f>
        <v>0</v>
      </c>
    </row>
    <row r="467" spans="1:51" ht="30" hidden="1" customHeight="1" x14ac:dyDescent="0.15">
      <c r="A467" s="849">
        <v>3</v>
      </c>
      <c r="B467" s="849">
        <v>1</v>
      </c>
      <c r="C467" s="850"/>
      <c r="D467" s="851"/>
      <c r="E467" s="851"/>
      <c r="F467" s="851"/>
      <c r="G467" s="851"/>
      <c r="H467" s="851"/>
      <c r="I467" s="851"/>
      <c r="J467" s="852"/>
      <c r="K467" s="853"/>
      <c r="L467" s="853"/>
      <c r="M467" s="853"/>
      <c r="N467" s="853"/>
      <c r="O467" s="853"/>
      <c r="P467" s="854"/>
      <c r="Q467" s="855"/>
      <c r="R467" s="855"/>
      <c r="S467" s="855"/>
      <c r="T467" s="855"/>
      <c r="U467" s="855"/>
      <c r="V467" s="855"/>
      <c r="W467" s="855"/>
      <c r="X467" s="855"/>
      <c r="Y467" s="856"/>
      <c r="Z467" s="857"/>
      <c r="AA467" s="857"/>
      <c r="AB467" s="858"/>
      <c r="AC467" s="859"/>
      <c r="AD467" s="860"/>
      <c r="AE467" s="860"/>
      <c r="AF467" s="860"/>
      <c r="AG467" s="860"/>
      <c r="AH467" s="861"/>
      <c r="AI467" s="862"/>
      <c r="AJ467" s="862"/>
      <c r="AK467" s="862"/>
      <c r="AL467" s="845"/>
      <c r="AM467" s="846"/>
      <c r="AN467" s="846"/>
      <c r="AO467" s="847"/>
      <c r="AP467" s="848"/>
      <c r="AQ467" s="848"/>
      <c r="AR467" s="848"/>
      <c r="AS467" s="848"/>
      <c r="AT467" s="848"/>
      <c r="AU467" s="848"/>
      <c r="AV467" s="848"/>
      <c r="AW467" s="848"/>
      <c r="AX467" s="848"/>
      <c r="AY467">
        <f>COUNTA($C$467)</f>
        <v>0</v>
      </c>
    </row>
    <row r="468" spans="1:51" ht="30" hidden="1" customHeight="1" x14ac:dyDescent="0.15">
      <c r="A468" s="849">
        <v>4</v>
      </c>
      <c r="B468" s="849">
        <v>1</v>
      </c>
      <c r="C468" s="850"/>
      <c r="D468" s="851"/>
      <c r="E468" s="851"/>
      <c r="F468" s="851"/>
      <c r="G468" s="851"/>
      <c r="H468" s="851"/>
      <c r="I468" s="851"/>
      <c r="J468" s="852"/>
      <c r="K468" s="853"/>
      <c r="L468" s="853"/>
      <c r="M468" s="853"/>
      <c r="N468" s="853"/>
      <c r="O468" s="853"/>
      <c r="P468" s="854"/>
      <c r="Q468" s="855"/>
      <c r="R468" s="855"/>
      <c r="S468" s="855"/>
      <c r="T468" s="855"/>
      <c r="U468" s="855"/>
      <c r="V468" s="855"/>
      <c r="W468" s="855"/>
      <c r="X468" s="855"/>
      <c r="Y468" s="856"/>
      <c r="Z468" s="857"/>
      <c r="AA468" s="857"/>
      <c r="AB468" s="858"/>
      <c r="AC468" s="859"/>
      <c r="AD468" s="860"/>
      <c r="AE468" s="860"/>
      <c r="AF468" s="860"/>
      <c r="AG468" s="860"/>
      <c r="AH468" s="861"/>
      <c r="AI468" s="862"/>
      <c r="AJ468" s="862"/>
      <c r="AK468" s="862"/>
      <c r="AL468" s="845"/>
      <c r="AM468" s="846"/>
      <c r="AN468" s="846"/>
      <c r="AO468" s="847"/>
      <c r="AP468" s="848"/>
      <c r="AQ468" s="848"/>
      <c r="AR468" s="848"/>
      <c r="AS468" s="848"/>
      <c r="AT468" s="848"/>
      <c r="AU468" s="848"/>
      <c r="AV468" s="848"/>
      <c r="AW468" s="848"/>
      <c r="AX468" s="848"/>
      <c r="AY468">
        <f>COUNTA($C$468)</f>
        <v>0</v>
      </c>
    </row>
    <row r="469" spans="1:51" ht="30" hidden="1" customHeight="1" x14ac:dyDescent="0.15">
      <c r="A469" s="849">
        <v>5</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61"/>
      <c r="AI469" s="862"/>
      <c r="AJ469" s="862"/>
      <c r="AK469" s="862"/>
      <c r="AL469" s="845"/>
      <c r="AM469" s="846"/>
      <c r="AN469" s="846"/>
      <c r="AO469" s="847"/>
      <c r="AP469" s="848"/>
      <c r="AQ469" s="848"/>
      <c r="AR469" s="848"/>
      <c r="AS469" s="848"/>
      <c r="AT469" s="848"/>
      <c r="AU469" s="848"/>
      <c r="AV469" s="848"/>
      <c r="AW469" s="848"/>
      <c r="AX469" s="848"/>
      <c r="AY469">
        <f>COUNTA($C$469)</f>
        <v>0</v>
      </c>
    </row>
    <row r="470" spans="1:51" ht="30" hidden="1" customHeight="1" x14ac:dyDescent="0.15">
      <c r="A470" s="849">
        <v>6</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61"/>
      <c r="AI470" s="862"/>
      <c r="AJ470" s="862"/>
      <c r="AK470" s="862"/>
      <c r="AL470" s="845"/>
      <c r="AM470" s="846"/>
      <c r="AN470" s="846"/>
      <c r="AO470" s="847"/>
      <c r="AP470" s="848"/>
      <c r="AQ470" s="848"/>
      <c r="AR470" s="848"/>
      <c r="AS470" s="848"/>
      <c r="AT470" s="848"/>
      <c r="AU470" s="848"/>
      <c r="AV470" s="848"/>
      <c r="AW470" s="848"/>
      <c r="AX470" s="848"/>
      <c r="AY470">
        <f>COUNTA($C$470)</f>
        <v>0</v>
      </c>
    </row>
    <row r="471" spans="1:51" ht="30" hidden="1" customHeight="1" x14ac:dyDescent="0.15">
      <c r="A471" s="849">
        <v>7</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61"/>
      <c r="AI471" s="862"/>
      <c r="AJ471" s="862"/>
      <c r="AK471" s="862"/>
      <c r="AL471" s="845"/>
      <c r="AM471" s="846"/>
      <c r="AN471" s="846"/>
      <c r="AO471" s="847"/>
      <c r="AP471" s="848"/>
      <c r="AQ471" s="848"/>
      <c r="AR471" s="848"/>
      <c r="AS471" s="848"/>
      <c r="AT471" s="848"/>
      <c r="AU471" s="848"/>
      <c r="AV471" s="848"/>
      <c r="AW471" s="848"/>
      <c r="AX471" s="848"/>
      <c r="AY471">
        <f>COUNTA($C$471)</f>
        <v>0</v>
      </c>
    </row>
    <row r="472" spans="1:51" ht="30" hidden="1" customHeight="1" x14ac:dyDescent="0.15">
      <c r="A472" s="849">
        <v>8</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61"/>
      <c r="AI472" s="862"/>
      <c r="AJ472" s="862"/>
      <c r="AK472" s="862"/>
      <c r="AL472" s="845"/>
      <c r="AM472" s="846"/>
      <c r="AN472" s="846"/>
      <c r="AO472" s="847"/>
      <c r="AP472" s="848"/>
      <c r="AQ472" s="848"/>
      <c r="AR472" s="848"/>
      <c r="AS472" s="848"/>
      <c r="AT472" s="848"/>
      <c r="AU472" s="848"/>
      <c r="AV472" s="848"/>
      <c r="AW472" s="848"/>
      <c r="AX472" s="848"/>
      <c r="AY472">
        <f>COUNTA($C$472)</f>
        <v>0</v>
      </c>
    </row>
    <row r="473" spans="1:51" ht="30" hidden="1" customHeight="1" x14ac:dyDescent="0.15">
      <c r="A473" s="849">
        <v>9</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61"/>
      <c r="AI473" s="862"/>
      <c r="AJ473" s="862"/>
      <c r="AK473" s="862"/>
      <c r="AL473" s="845"/>
      <c r="AM473" s="846"/>
      <c r="AN473" s="846"/>
      <c r="AO473" s="847"/>
      <c r="AP473" s="848"/>
      <c r="AQ473" s="848"/>
      <c r="AR473" s="848"/>
      <c r="AS473" s="848"/>
      <c r="AT473" s="848"/>
      <c r="AU473" s="848"/>
      <c r="AV473" s="848"/>
      <c r="AW473" s="848"/>
      <c r="AX473" s="848"/>
      <c r="AY473">
        <f>COUNTA($C$473)</f>
        <v>0</v>
      </c>
    </row>
    <row r="474" spans="1:51" ht="30" hidden="1" customHeight="1" x14ac:dyDescent="0.15">
      <c r="A474" s="849">
        <v>10</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61"/>
      <c r="AI474" s="862"/>
      <c r="AJ474" s="862"/>
      <c r="AK474" s="862"/>
      <c r="AL474" s="845"/>
      <c r="AM474" s="846"/>
      <c r="AN474" s="846"/>
      <c r="AO474" s="847"/>
      <c r="AP474" s="848"/>
      <c r="AQ474" s="848"/>
      <c r="AR474" s="848"/>
      <c r="AS474" s="848"/>
      <c r="AT474" s="848"/>
      <c r="AU474" s="848"/>
      <c r="AV474" s="848"/>
      <c r="AW474" s="848"/>
      <c r="AX474" s="848"/>
      <c r="AY474">
        <f>COUNTA($C$474)</f>
        <v>0</v>
      </c>
    </row>
    <row r="475" spans="1:51" ht="30" hidden="1" customHeight="1" x14ac:dyDescent="0.15">
      <c r="A475" s="849">
        <v>11</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61"/>
      <c r="AI475" s="862"/>
      <c r="AJ475" s="862"/>
      <c r="AK475" s="862"/>
      <c r="AL475" s="845"/>
      <c r="AM475" s="846"/>
      <c r="AN475" s="846"/>
      <c r="AO475" s="847"/>
      <c r="AP475" s="848"/>
      <c r="AQ475" s="848"/>
      <c r="AR475" s="848"/>
      <c r="AS475" s="848"/>
      <c r="AT475" s="848"/>
      <c r="AU475" s="848"/>
      <c r="AV475" s="848"/>
      <c r="AW475" s="848"/>
      <c r="AX475" s="848"/>
      <c r="AY475">
        <f>COUNTA($C$475)</f>
        <v>0</v>
      </c>
    </row>
    <row r="476" spans="1:51" ht="30" hidden="1" customHeight="1" x14ac:dyDescent="0.15">
      <c r="A476" s="849">
        <v>12</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61"/>
      <c r="AI476" s="862"/>
      <c r="AJ476" s="862"/>
      <c r="AK476" s="862"/>
      <c r="AL476" s="845"/>
      <c r="AM476" s="846"/>
      <c r="AN476" s="846"/>
      <c r="AO476" s="847"/>
      <c r="AP476" s="848"/>
      <c r="AQ476" s="848"/>
      <c r="AR476" s="848"/>
      <c r="AS476" s="848"/>
      <c r="AT476" s="848"/>
      <c r="AU476" s="848"/>
      <c r="AV476" s="848"/>
      <c r="AW476" s="848"/>
      <c r="AX476" s="848"/>
      <c r="AY476">
        <f>COUNTA($C$476)</f>
        <v>0</v>
      </c>
    </row>
    <row r="477" spans="1:51" ht="30" hidden="1" customHeight="1" x14ac:dyDescent="0.15">
      <c r="A477" s="849">
        <v>13</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61"/>
      <c r="AI477" s="862"/>
      <c r="AJ477" s="862"/>
      <c r="AK477" s="862"/>
      <c r="AL477" s="845"/>
      <c r="AM477" s="846"/>
      <c r="AN477" s="846"/>
      <c r="AO477" s="847"/>
      <c r="AP477" s="848"/>
      <c r="AQ477" s="848"/>
      <c r="AR477" s="848"/>
      <c r="AS477" s="848"/>
      <c r="AT477" s="848"/>
      <c r="AU477" s="848"/>
      <c r="AV477" s="848"/>
      <c r="AW477" s="848"/>
      <c r="AX477" s="848"/>
      <c r="AY477">
        <f>COUNTA($C$477)</f>
        <v>0</v>
      </c>
    </row>
    <row r="478" spans="1:51" ht="30" hidden="1" customHeight="1" x14ac:dyDescent="0.15">
      <c r="A478" s="849">
        <v>14</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61"/>
      <c r="AI478" s="862"/>
      <c r="AJ478" s="862"/>
      <c r="AK478" s="862"/>
      <c r="AL478" s="845"/>
      <c r="AM478" s="846"/>
      <c r="AN478" s="846"/>
      <c r="AO478" s="847"/>
      <c r="AP478" s="848"/>
      <c r="AQ478" s="848"/>
      <c r="AR478" s="848"/>
      <c r="AS478" s="848"/>
      <c r="AT478" s="848"/>
      <c r="AU478" s="848"/>
      <c r="AV478" s="848"/>
      <c r="AW478" s="848"/>
      <c r="AX478" s="848"/>
      <c r="AY478">
        <f>COUNTA($C$478)</f>
        <v>0</v>
      </c>
    </row>
    <row r="479" spans="1:51" ht="30" hidden="1" customHeight="1" x14ac:dyDescent="0.15">
      <c r="A479" s="849">
        <v>15</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61"/>
      <c r="AI479" s="862"/>
      <c r="AJ479" s="862"/>
      <c r="AK479" s="862"/>
      <c r="AL479" s="845"/>
      <c r="AM479" s="846"/>
      <c r="AN479" s="846"/>
      <c r="AO479" s="847"/>
      <c r="AP479" s="848"/>
      <c r="AQ479" s="848"/>
      <c r="AR479" s="848"/>
      <c r="AS479" s="848"/>
      <c r="AT479" s="848"/>
      <c r="AU479" s="848"/>
      <c r="AV479" s="848"/>
      <c r="AW479" s="848"/>
      <c r="AX479" s="848"/>
      <c r="AY479">
        <f>COUNTA($C$479)</f>
        <v>0</v>
      </c>
    </row>
    <row r="480" spans="1:51" ht="30" hidden="1" customHeight="1" x14ac:dyDescent="0.15">
      <c r="A480" s="849">
        <v>16</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61"/>
      <c r="AI480" s="862"/>
      <c r="AJ480" s="862"/>
      <c r="AK480" s="862"/>
      <c r="AL480" s="845"/>
      <c r="AM480" s="846"/>
      <c r="AN480" s="846"/>
      <c r="AO480" s="847"/>
      <c r="AP480" s="848"/>
      <c r="AQ480" s="848"/>
      <c r="AR480" s="848"/>
      <c r="AS480" s="848"/>
      <c r="AT480" s="848"/>
      <c r="AU480" s="848"/>
      <c r="AV480" s="848"/>
      <c r="AW480" s="848"/>
      <c r="AX480" s="848"/>
      <c r="AY480">
        <f>COUNTA($C$480)</f>
        <v>0</v>
      </c>
    </row>
    <row r="481" spans="1:51" s="16" customFormat="1" ht="30" hidden="1" customHeight="1" x14ac:dyDescent="0.15">
      <c r="A481" s="849">
        <v>17</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61"/>
      <c r="AI481" s="862"/>
      <c r="AJ481" s="862"/>
      <c r="AK481" s="862"/>
      <c r="AL481" s="845"/>
      <c r="AM481" s="846"/>
      <c r="AN481" s="846"/>
      <c r="AO481" s="847"/>
      <c r="AP481" s="848"/>
      <c r="AQ481" s="848"/>
      <c r="AR481" s="848"/>
      <c r="AS481" s="848"/>
      <c r="AT481" s="848"/>
      <c r="AU481" s="848"/>
      <c r="AV481" s="848"/>
      <c r="AW481" s="848"/>
      <c r="AX481" s="848"/>
      <c r="AY481">
        <f>COUNTA($C$481)</f>
        <v>0</v>
      </c>
    </row>
    <row r="482" spans="1:51" ht="30" hidden="1" customHeight="1" x14ac:dyDescent="0.15">
      <c r="A482" s="849">
        <v>18</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61"/>
      <c r="AI482" s="862"/>
      <c r="AJ482" s="862"/>
      <c r="AK482" s="862"/>
      <c r="AL482" s="845"/>
      <c r="AM482" s="846"/>
      <c r="AN482" s="846"/>
      <c r="AO482" s="847"/>
      <c r="AP482" s="848"/>
      <c r="AQ482" s="848"/>
      <c r="AR482" s="848"/>
      <c r="AS482" s="848"/>
      <c r="AT482" s="848"/>
      <c r="AU482" s="848"/>
      <c r="AV482" s="848"/>
      <c r="AW482" s="848"/>
      <c r="AX482" s="848"/>
      <c r="AY482">
        <f>COUNTA($C$482)</f>
        <v>0</v>
      </c>
    </row>
    <row r="483" spans="1:51" ht="30" hidden="1" customHeight="1" x14ac:dyDescent="0.15">
      <c r="A483" s="849">
        <v>19</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61"/>
      <c r="AI483" s="862"/>
      <c r="AJ483" s="862"/>
      <c r="AK483" s="862"/>
      <c r="AL483" s="845"/>
      <c r="AM483" s="846"/>
      <c r="AN483" s="846"/>
      <c r="AO483" s="847"/>
      <c r="AP483" s="848"/>
      <c r="AQ483" s="848"/>
      <c r="AR483" s="848"/>
      <c r="AS483" s="848"/>
      <c r="AT483" s="848"/>
      <c r="AU483" s="848"/>
      <c r="AV483" s="848"/>
      <c r="AW483" s="848"/>
      <c r="AX483" s="848"/>
      <c r="AY483">
        <f>COUNTA($C$483)</f>
        <v>0</v>
      </c>
    </row>
    <row r="484" spans="1:51" ht="30" hidden="1" customHeight="1" x14ac:dyDescent="0.15">
      <c r="A484" s="849">
        <v>20</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61"/>
      <c r="AI484" s="862"/>
      <c r="AJ484" s="862"/>
      <c r="AK484" s="862"/>
      <c r="AL484" s="845"/>
      <c r="AM484" s="846"/>
      <c r="AN484" s="846"/>
      <c r="AO484" s="847"/>
      <c r="AP484" s="848"/>
      <c r="AQ484" s="848"/>
      <c r="AR484" s="848"/>
      <c r="AS484" s="848"/>
      <c r="AT484" s="848"/>
      <c r="AU484" s="848"/>
      <c r="AV484" s="848"/>
      <c r="AW484" s="848"/>
      <c r="AX484" s="848"/>
      <c r="AY484">
        <f>COUNTA($C$484)</f>
        <v>0</v>
      </c>
    </row>
    <row r="485" spans="1:51" ht="30" hidden="1" customHeight="1" x14ac:dyDescent="0.15">
      <c r="A485" s="849">
        <v>21</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61"/>
      <c r="AI485" s="862"/>
      <c r="AJ485" s="862"/>
      <c r="AK485" s="862"/>
      <c r="AL485" s="845"/>
      <c r="AM485" s="846"/>
      <c r="AN485" s="846"/>
      <c r="AO485" s="847"/>
      <c r="AP485" s="848"/>
      <c r="AQ485" s="848"/>
      <c r="AR485" s="848"/>
      <c r="AS485" s="848"/>
      <c r="AT485" s="848"/>
      <c r="AU485" s="848"/>
      <c r="AV485" s="848"/>
      <c r="AW485" s="848"/>
      <c r="AX485" s="848"/>
      <c r="AY485">
        <f>COUNTA($C$485)</f>
        <v>0</v>
      </c>
    </row>
    <row r="486" spans="1:51" ht="30" hidden="1" customHeight="1" x14ac:dyDescent="0.15">
      <c r="A486" s="849">
        <v>22</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61"/>
      <c r="AI486" s="862"/>
      <c r="AJ486" s="862"/>
      <c r="AK486" s="862"/>
      <c r="AL486" s="845"/>
      <c r="AM486" s="846"/>
      <c r="AN486" s="846"/>
      <c r="AO486" s="847"/>
      <c r="AP486" s="848"/>
      <c r="AQ486" s="848"/>
      <c r="AR486" s="848"/>
      <c r="AS486" s="848"/>
      <c r="AT486" s="848"/>
      <c r="AU486" s="848"/>
      <c r="AV486" s="848"/>
      <c r="AW486" s="848"/>
      <c r="AX486" s="848"/>
      <c r="AY486">
        <f>COUNTA($C$486)</f>
        <v>0</v>
      </c>
    </row>
    <row r="487" spans="1:51" ht="30" hidden="1" customHeight="1" x14ac:dyDescent="0.15">
      <c r="A487" s="849">
        <v>23</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61"/>
      <c r="AI487" s="862"/>
      <c r="AJ487" s="862"/>
      <c r="AK487" s="862"/>
      <c r="AL487" s="845"/>
      <c r="AM487" s="846"/>
      <c r="AN487" s="846"/>
      <c r="AO487" s="847"/>
      <c r="AP487" s="848"/>
      <c r="AQ487" s="848"/>
      <c r="AR487" s="848"/>
      <c r="AS487" s="848"/>
      <c r="AT487" s="848"/>
      <c r="AU487" s="848"/>
      <c r="AV487" s="848"/>
      <c r="AW487" s="848"/>
      <c r="AX487" s="848"/>
      <c r="AY487">
        <f>COUNTA($C$487)</f>
        <v>0</v>
      </c>
    </row>
    <row r="488" spans="1:51" ht="30" hidden="1" customHeight="1" x14ac:dyDescent="0.15">
      <c r="A488" s="849">
        <v>24</v>
      </c>
      <c r="B488" s="849">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859"/>
      <c r="AD488" s="860"/>
      <c r="AE488" s="860"/>
      <c r="AF488" s="860"/>
      <c r="AG488" s="860"/>
      <c r="AH488" s="861"/>
      <c r="AI488" s="862"/>
      <c r="AJ488" s="862"/>
      <c r="AK488" s="862"/>
      <c r="AL488" s="845"/>
      <c r="AM488" s="846"/>
      <c r="AN488" s="846"/>
      <c r="AO488" s="847"/>
      <c r="AP488" s="848"/>
      <c r="AQ488" s="848"/>
      <c r="AR488" s="848"/>
      <c r="AS488" s="848"/>
      <c r="AT488" s="848"/>
      <c r="AU488" s="848"/>
      <c r="AV488" s="848"/>
      <c r="AW488" s="848"/>
      <c r="AX488" s="848"/>
      <c r="AY488">
        <f>COUNTA($C$488)</f>
        <v>0</v>
      </c>
    </row>
    <row r="489" spans="1:51" ht="30" hidden="1" customHeight="1" x14ac:dyDescent="0.15">
      <c r="A489" s="849">
        <v>25</v>
      </c>
      <c r="B489" s="849">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859"/>
      <c r="AD489" s="860"/>
      <c r="AE489" s="860"/>
      <c r="AF489" s="860"/>
      <c r="AG489" s="860"/>
      <c r="AH489" s="861"/>
      <c r="AI489" s="862"/>
      <c r="AJ489" s="862"/>
      <c r="AK489" s="862"/>
      <c r="AL489" s="845"/>
      <c r="AM489" s="846"/>
      <c r="AN489" s="846"/>
      <c r="AO489" s="847"/>
      <c r="AP489" s="848"/>
      <c r="AQ489" s="848"/>
      <c r="AR489" s="848"/>
      <c r="AS489" s="848"/>
      <c r="AT489" s="848"/>
      <c r="AU489" s="848"/>
      <c r="AV489" s="848"/>
      <c r="AW489" s="848"/>
      <c r="AX489" s="848"/>
      <c r="AY489">
        <f>COUNTA($C$489)</f>
        <v>0</v>
      </c>
    </row>
    <row r="490" spans="1:51" ht="30" hidden="1" customHeight="1" x14ac:dyDescent="0.15">
      <c r="A490" s="849">
        <v>26</v>
      </c>
      <c r="B490" s="849">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859"/>
      <c r="AD490" s="860"/>
      <c r="AE490" s="860"/>
      <c r="AF490" s="860"/>
      <c r="AG490" s="860"/>
      <c r="AH490" s="861"/>
      <c r="AI490" s="862"/>
      <c r="AJ490" s="862"/>
      <c r="AK490" s="862"/>
      <c r="AL490" s="845"/>
      <c r="AM490" s="846"/>
      <c r="AN490" s="846"/>
      <c r="AO490" s="847"/>
      <c r="AP490" s="848"/>
      <c r="AQ490" s="848"/>
      <c r="AR490" s="848"/>
      <c r="AS490" s="848"/>
      <c r="AT490" s="848"/>
      <c r="AU490" s="848"/>
      <c r="AV490" s="848"/>
      <c r="AW490" s="848"/>
      <c r="AX490" s="848"/>
      <c r="AY490">
        <f>COUNTA($C$490)</f>
        <v>0</v>
      </c>
    </row>
    <row r="491" spans="1:51" ht="30" hidden="1" customHeight="1" x14ac:dyDescent="0.15">
      <c r="A491" s="849">
        <v>27</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45"/>
      <c r="AM491" s="846"/>
      <c r="AN491" s="846"/>
      <c r="AO491" s="847"/>
      <c r="AP491" s="848"/>
      <c r="AQ491" s="848"/>
      <c r="AR491" s="848"/>
      <c r="AS491" s="848"/>
      <c r="AT491" s="848"/>
      <c r="AU491" s="848"/>
      <c r="AV491" s="848"/>
      <c r="AW491" s="848"/>
      <c r="AX491" s="848"/>
      <c r="AY491">
        <f>COUNTA($C$491)</f>
        <v>0</v>
      </c>
    </row>
    <row r="492" spans="1:51" ht="30" hidden="1" customHeight="1" x14ac:dyDescent="0.15">
      <c r="A492" s="849">
        <v>28</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45"/>
      <c r="AM492" s="846"/>
      <c r="AN492" s="846"/>
      <c r="AO492" s="847"/>
      <c r="AP492" s="848"/>
      <c r="AQ492" s="848"/>
      <c r="AR492" s="848"/>
      <c r="AS492" s="848"/>
      <c r="AT492" s="848"/>
      <c r="AU492" s="848"/>
      <c r="AV492" s="848"/>
      <c r="AW492" s="848"/>
      <c r="AX492" s="848"/>
      <c r="AY492">
        <f>COUNTA($C$492)</f>
        <v>0</v>
      </c>
    </row>
    <row r="493" spans="1:51" ht="30" hidden="1" customHeight="1" x14ac:dyDescent="0.15">
      <c r="A493" s="849">
        <v>29</v>
      </c>
      <c r="B493" s="849">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859"/>
      <c r="AD493" s="860"/>
      <c r="AE493" s="860"/>
      <c r="AF493" s="860"/>
      <c r="AG493" s="860"/>
      <c r="AH493" s="861"/>
      <c r="AI493" s="862"/>
      <c r="AJ493" s="862"/>
      <c r="AK493" s="862"/>
      <c r="AL493" s="845"/>
      <c r="AM493" s="846"/>
      <c r="AN493" s="846"/>
      <c r="AO493" s="847"/>
      <c r="AP493" s="848"/>
      <c r="AQ493" s="848"/>
      <c r="AR493" s="848"/>
      <c r="AS493" s="848"/>
      <c r="AT493" s="848"/>
      <c r="AU493" s="848"/>
      <c r="AV493" s="848"/>
      <c r="AW493" s="848"/>
      <c r="AX493" s="848"/>
      <c r="AY493">
        <f>COUNTA($C$493)</f>
        <v>0</v>
      </c>
    </row>
    <row r="494" spans="1:51" ht="30" hidden="1" customHeight="1" x14ac:dyDescent="0.15">
      <c r="A494" s="849">
        <v>30</v>
      </c>
      <c r="B494" s="849">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859"/>
      <c r="AD494" s="860"/>
      <c r="AE494" s="860"/>
      <c r="AF494" s="860"/>
      <c r="AG494" s="860"/>
      <c r="AH494" s="861"/>
      <c r="AI494" s="862"/>
      <c r="AJ494" s="862"/>
      <c r="AK494" s="862"/>
      <c r="AL494" s="845"/>
      <c r="AM494" s="846"/>
      <c r="AN494" s="846"/>
      <c r="AO494" s="847"/>
      <c r="AP494" s="848"/>
      <c r="AQ494" s="848"/>
      <c r="AR494" s="848"/>
      <c r="AS494" s="848"/>
      <c r="AT494" s="848"/>
      <c r="AU494" s="848"/>
      <c r="AV494" s="848"/>
      <c r="AW494" s="848"/>
      <c r="AX494" s="84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38"/>
      <c r="B497" s="838"/>
      <c r="C497" s="838" t="s">
        <v>24</v>
      </c>
      <c r="D497" s="838"/>
      <c r="E497" s="838"/>
      <c r="F497" s="838"/>
      <c r="G497" s="838"/>
      <c r="H497" s="838"/>
      <c r="I497" s="838"/>
      <c r="J497" s="839" t="s">
        <v>197</v>
      </c>
      <c r="K497" s="136"/>
      <c r="L497" s="136"/>
      <c r="M497" s="136"/>
      <c r="N497" s="136"/>
      <c r="O497" s="136"/>
      <c r="P497" s="411" t="s">
        <v>25</v>
      </c>
      <c r="Q497" s="411"/>
      <c r="R497" s="411"/>
      <c r="S497" s="411"/>
      <c r="T497" s="411"/>
      <c r="U497" s="411"/>
      <c r="V497" s="411"/>
      <c r="W497" s="411"/>
      <c r="X497" s="411"/>
      <c r="Y497" s="840" t="s">
        <v>196</v>
      </c>
      <c r="Z497" s="841"/>
      <c r="AA497" s="841"/>
      <c r="AB497" s="841"/>
      <c r="AC497" s="839" t="s">
        <v>230</v>
      </c>
      <c r="AD497" s="839"/>
      <c r="AE497" s="839"/>
      <c r="AF497" s="839"/>
      <c r="AG497" s="839"/>
      <c r="AH497" s="840" t="s">
        <v>249</v>
      </c>
      <c r="AI497" s="838"/>
      <c r="AJ497" s="838"/>
      <c r="AK497" s="838"/>
      <c r="AL497" s="838" t="s">
        <v>19</v>
      </c>
      <c r="AM497" s="838"/>
      <c r="AN497" s="838"/>
      <c r="AO497" s="842"/>
      <c r="AP497" s="863" t="s">
        <v>198</v>
      </c>
      <c r="AQ497" s="863"/>
      <c r="AR497" s="863"/>
      <c r="AS497" s="863"/>
      <c r="AT497" s="863"/>
      <c r="AU497" s="863"/>
      <c r="AV497" s="863"/>
      <c r="AW497" s="863"/>
      <c r="AX497" s="863"/>
      <c r="AY497">
        <f>$AY$495</f>
        <v>0</v>
      </c>
    </row>
    <row r="498" spans="1:51" ht="30" hidden="1" customHeight="1" x14ac:dyDescent="0.15">
      <c r="A498" s="849">
        <v>1</v>
      </c>
      <c r="B498" s="849">
        <v>1</v>
      </c>
      <c r="C498" s="851"/>
      <c r="D498" s="851"/>
      <c r="E498" s="851"/>
      <c r="F498" s="851"/>
      <c r="G498" s="851"/>
      <c r="H498" s="851"/>
      <c r="I498" s="851"/>
      <c r="J498" s="852"/>
      <c r="K498" s="853"/>
      <c r="L498" s="853"/>
      <c r="M498" s="853"/>
      <c r="N498" s="853"/>
      <c r="O498" s="853"/>
      <c r="P498" s="855"/>
      <c r="Q498" s="855"/>
      <c r="R498" s="855"/>
      <c r="S498" s="855"/>
      <c r="T498" s="855"/>
      <c r="U498" s="855"/>
      <c r="V498" s="855"/>
      <c r="W498" s="855"/>
      <c r="X498" s="855"/>
      <c r="Y498" s="856"/>
      <c r="Z498" s="857"/>
      <c r="AA498" s="857"/>
      <c r="AB498" s="858"/>
      <c r="AC498" s="859"/>
      <c r="AD498" s="860"/>
      <c r="AE498" s="860"/>
      <c r="AF498" s="860"/>
      <c r="AG498" s="860"/>
      <c r="AH498" s="843"/>
      <c r="AI498" s="844"/>
      <c r="AJ498" s="844"/>
      <c r="AK498" s="844"/>
      <c r="AL498" s="845"/>
      <c r="AM498" s="846"/>
      <c r="AN498" s="846"/>
      <c r="AO498" s="847"/>
      <c r="AP498" s="848"/>
      <c r="AQ498" s="848"/>
      <c r="AR498" s="848"/>
      <c r="AS498" s="848"/>
      <c r="AT498" s="848"/>
      <c r="AU498" s="848"/>
      <c r="AV498" s="848"/>
      <c r="AW498" s="848"/>
      <c r="AX498" s="848"/>
      <c r="AY498">
        <f>$AY$495</f>
        <v>0</v>
      </c>
    </row>
    <row r="499" spans="1:51" ht="30" hidden="1" customHeight="1" x14ac:dyDescent="0.15">
      <c r="A499" s="849">
        <v>2</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43"/>
      <c r="AI499" s="844"/>
      <c r="AJ499" s="844"/>
      <c r="AK499" s="844"/>
      <c r="AL499" s="845"/>
      <c r="AM499" s="846"/>
      <c r="AN499" s="846"/>
      <c r="AO499" s="847"/>
      <c r="AP499" s="848"/>
      <c r="AQ499" s="848"/>
      <c r="AR499" s="848"/>
      <c r="AS499" s="848"/>
      <c r="AT499" s="848"/>
      <c r="AU499" s="848"/>
      <c r="AV499" s="848"/>
      <c r="AW499" s="848"/>
      <c r="AX499" s="848"/>
      <c r="AY499">
        <f>COUNTA($C$499)</f>
        <v>0</v>
      </c>
    </row>
    <row r="500" spans="1:51" ht="30" hidden="1" customHeight="1" x14ac:dyDescent="0.15">
      <c r="A500" s="849">
        <v>3</v>
      </c>
      <c r="B500" s="849">
        <v>1</v>
      </c>
      <c r="C500" s="850"/>
      <c r="D500" s="851"/>
      <c r="E500" s="851"/>
      <c r="F500" s="851"/>
      <c r="G500" s="851"/>
      <c r="H500" s="851"/>
      <c r="I500" s="851"/>
      <c r="J500" s="852"/>
      <c r="K500" s="853"/>
      <c r="L500" s="853"/>
      <c r="M500" s="853"/>
      <c r="N500" s="853"/>
      <c r="O500" s="853"/>
      <c r="P500" s="854"/>
      <c r="Q500" s="855"/>
      <c r="R500" s="855"/>
      <c r="S500" s="855"/>
      <c r="T500" s="855"/>
      <c r="U500" s="855"/>
      <c r="V500" s="855"/>
      <c r="W500" s="855"/>
      <c r="X500" s="855"/>
      <c r="Y500" s="856"/>
      <c r="Z500" s="857"/>
      <c r="AA500" s="857"/>
      <c r="AB500" s="858"/>
      <c r="AC500" s="859"/>
      <c r="AD500" s="860"/>
      <c r="AE500" s="860"/>
      <c r="AF500" s="860"/>
      <c r="AG500" s="860"/>
      <c r="AH500" s="861"/>
      <c r="AI500" s="862"/>
      <c r="AJ500" s="862"/>
      <c r="AK500" s="862"/>
      <c r="AL500" s="845"/>
      <c r="AM500" s="846"/>
      <c r="AN500" s="846"/>
      <c r="AO500" s="847"/>
      <c r="AP500" s="848"/>
      <c r="AQ500" s="848"/>
      <c r="AR500" s="848"/>
      <c r="AS500" s="848"/>
      <c r="AT500" s="848"/>
      <c r="AU500" s="848"/>
      <c r="AV500" s="848"/>
      <c r="AW500" s="848"/>
      <c r="AX500" s="848"/>
      <c r="AY500">
        <f>COUNTA($C$500)</f>
        <v>0</v>
      </c>
    </row>
    <row r="501" spans="1:51" ht="30" hidden="1" customHeight="1" x14ac:dyDescent="0.15">
      <c r="A501" s="849">
        <v>4</v>
      </c>
      <c r="B501" s="849">
        <v>1</v>
      </c>
      <c r="C501" s="850"/>
      <c r="D501" s="851"/>
      <c r="E501" s="851"/>
      <c r="F501" s="851"/>
      <c r="G501" s="851"/>
      <c r="H501" s="851"/>
      <c r="I501" s="851"/>
      <c r="J501" s="852"/>
      <c r="K501" s="853"/>
      <c r="L501" s="853"/>
      <c r="M501" s="853"/>
      <c r="N501" s="853"/>
      <c r="O501" s="853"/>
      <c r="P501" s="854"/>
      <c r="Q501" s="855"/>
      <c r="R501" s="855"/>
      <c r="S501" s="855"/>
      <c r="T501" s="855"/>
      <c r="U501" s="855"/>
      <c r="V501" s="855"/>
      <c r="W501" s="855"/>
      <c r="X501" s="855"/>
      <c r="Y501" s="856"/>
      <c r="Z501" s="857"/>
      <c r="AA501" s="857"/>
      <c r="AB501" s="858"/>
      <c r="AC501" s="859"/>
      <c r="AD501" s="860"/>
      <c r="AE501" s="860"/>
      <c r="AF501" s="860"/>
      <c r="AG501" s="860"/>
      <c r="AH501" s="861"/>
      <c r="AI501" s="862"/>
      <c r="AJ501" s="862"/>
      <c r="AK501" s="862"/>
      <c r="AL501" s="845"/>
      <c r="AM501" s="846"/>
      <c r="AN501" s="846"/>
      <c r="AO501" s="847"/>
      <c r="AP501" s="848"/>
      <c r="AQ501" s="848"/>
      <c r="AR501" s="848"/>
      <c r="AS501" s="848"/>
      <c r="AT501" s="848"/>
      <c r="AU501" s="848"/>
      <c r="AV501" s="848"/>
      <c r="AW501" s="848"/>
      <c r="AX501" s="848"/>
      <c r="AY501">
        <f>COUNTA($C$501)</f>
        <v>0</v>
      </c>
    </row>
    <row r="502" spans="1:51" ht="30" hidden="1" customHeight="1" x14ac:dyDescent="0.15">
      <c r="A502" s="849">
        <v>5</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61"/>
      <c r="AI502" s="862"/>
      <c r="AJ502" s="862"/>
      <c r="AK502" s="862"/>
      <c r="AL502" s="845"/>
      <c r="AM502" s="846"/>
      <c r="AN502" s="846"/>
      <c r="AO502" s="847"/>
      <c r="AP502" s="848"/>
      <c r="AQ502" s="848"/>
      <c r="AR502" s="848"/>
      <c r="AS502" s="848"/>
      <c r="AT502" s="848"/>
      <c r="AU502" s="848"/>
      <c r="AV502" s="848"/>
      <c r="AW502" s="848"/>
      <c r="AX502" s="848"/>
      <c r="AY502">
        <f>COUNTA($C$502)</f>
        <v>0</v>
      </c>
    </row>
    <row r="503" spans="1:51" ht="30" hidden="1" customHeight="1" x14ac:dyDescent="0.15">
      <c r="A503" s="849">
        <v>6</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61"/>
      <c r="AI503" s="862"/>
      <c r="AJ503" s="862"/>
      <c r="AK503" s="862"/>
      <c r="AL503" s="845"/>
      <c r="AM503" s="846"/>
      <c r="AN503" s="846"/>
      <c r="AO503" s="847"/>
      <c r="AP503" s="848"/>
      <c r="AQ503" s="848"/>
      <c r="AR503" s="848"/>
      <c r="AS503" s="848"/>
      <c r="AT503" s="848"/>
      <c r="AU503" s="848"/>
      <c r="AV503" s="848"/>
      <c r="AW503" s="848"/>
      <c r="AX503" s="848"/>
      <c r="AY503">
        <f>COUNTA($C$503)</f>
        <v>0</v>
      </c>
    </row>
    <row r="504" spans="1:51" ht="30" hidden="1" customHeight="1" x14ac:dyDescent="0.15">
      <c r="A504" s="849">
        <v>7</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61"/>
      <c r="AI504" s="862"/>
      <c r="AJ504" s="862"/>
      <c r="AK504" s="862"/>
      <c r="AL504" s="845"/>
      <c r="AM504" s="846"/>
      <c r="AN504" s="846"/>
      <c r="AO504" s="847"/>
      <c r="AP504" s="848"/>
      <c r="AQ504" s="848"/>
      <c r="AR504" s="848"/>
      <c r="AS504" s="848"/>
      <c r="AT504" s="848"/>
      <c r="AU504" s="848"/>
      <c r="AV504" s="848"/>
      <c r="AW504" s="848"/>
      <c r="AX504" s="848"/>
      <c r="AY504">
        <f>COUNTA($C$504)</f>
        <v>0</v>
      </c>
    </row>
    <row r="505" spans="1:51" ht="30" hidden="1" customHeight="1" x14ac:dyDescent="0.15">
      <c r="A505" s="849">
        <v>8</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61"/>
      <c r="AI505" s="862"/>
      <c r="AJ505" s="862"/>
      <c r="AK505" s="862"/>
      <c r="AL505" s="845"/>
      <c r="AM505" s="846"/>
      <c r="AN505" s="846"/>
      <c r="AO505" s="847"/>
      <c r="AP505" s="848"/>
      <c r="AQ505" s="848"/>
      <c r="AR505" s="848"/>
      <c r="AS505" s="848"/>
      <c r="AT505" s="848"/>
      <c r="AU505" s="848"/>
      <c r="AV505" s="848"/>
      <c r="AW505" s="848"/>
      <c r="AX505" s="848"/>
      <c r="AY505">
        <f>COUNTA($C$505)</f>
        <v>0</v>
      </c>
    </row>
    <row r="506" spans="1:51" ht="30" hidden="1" customHeight="1" x14ac:dyDescent="0.15">
      <c r="A506" s="849">
        <v>9</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61"/>
      <c r="AI506" s="862"/>
      <c r="AJ506" s="862"/>
      <c r="AK506" s="862"/>
      <c r="AL506" s="845"/>
      <c r="AM506" s="846"/>
      <c r="AN506" s="846"/>
      <c r="AO506" s="847"/>
      <c r="AP506" s="848"/>
      <c r="AQ506" s="848"/>
      <c r="AR506" s="848"/>
      <c r="AS506" s="848"/>
      <c r="AT506" s="848"/>
      <c r="AU506" s="848"/>
      <c r="AV506" s="848"/>
      <c r="AW506" s="848"/>
      <c r="AX506" s="848"/>
      <c r="AY506">
        <f>COUNTA($C$506)</f>
        <v>0</v>
      </c>
    </row>
    <row r="507" spans="1:51" ht="30" hidden="1" customHeight="1" x14ac:dyDescent="0.15">
      <c r="A507" s="849">
        <v>10</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61"/>
      <c r="AI507" s="862"/>
      <c r="AJ507" s="862"/>
      <c r="AK507" s="862"/>
      <c r="AL507" s="845"/>
      <c r="AM507" s="846"/>
      <c r="AN507" s="846"/>
      <c r="AO507" s="847"/>
      <c r="AP507" s="848"/>
      <c r="AQ507" s="848"/>
      <c r="AR507" s="848"/>
      <c r="AS507" s="848"/>
      <c r="AT507" s="848"/>
      <c r="AU507" s="848"/>
      <c r="AV507" s="848"/>
      <c r="AW507" s="848"/>
      <c r="AX507" s="848"/>
      <c r="AY507">
        <f>COUNTA($C$507)</f>
        <v>0</v>
      </c>
    </row>
    <row r="508" spans="1:51" ht="30" hidden="1" customHeight="1" x14ac:dyDescent="0.15">
      <c r="A508" s="849">
        <v>11</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61"/>
      <c r="AI508" s="862"/>
      <c r="AJ508" s="862"/>
      <c r="AK508" s="862"/>
      <c r="AL508" s="845"/>
      <c r="AM508" s="846"/>
      <c r="AN508" s="846"/>
      <c r="AO508" s="847"/>
      <c r="AP508" s="848"/>
      <c r="AQ508" s="848"/>
      <c r="AR508" s="848"/>
      <c r="AS508" s="848"/>
      <c r="AT508" s="848"/>
      <c r="AU508" s="848"/>
      <c r="AV508" s="848"/>
      <c r="AW508" s="848"/>
      <c r="AX508" s="848"/>
      <c r="AY508">
        <f>COUNTA($C$508)</f>
        <v>0</v>
      </c>
    </row>
    <row r="509" spans="1:51" ht="30" hidden="1" customHeight="1" x14ac:dyDescent="0.15">
      <c r="A509" s="849">
        <v>12</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61"/>
      <c r="AI509" s="862"/>
      <c r="AJ509" s="862"/>
      <c r="AK509" s="862"/>
      <c r="AL509" s="845"/>
      <c r="AM509" s="846"/>
      <c r="AN509" s="846"/>
      <c r="AO509" s="847"/>
      <c r="AP509" s="848"/>
      <c r="AQ509" s="848"/>
      <c r="AR509" s="848"/>
      <c r="AS509" s="848"/>
      <c r="AT509" s="848"/>
      <c r="AU509" s="848"/>
      <c r="AV509" s="848"/>
      <c r="AW509" s="848"/>
      <c r="AX509" s="848"/>
      <c r="AY509">
        <f>COUNTA($C$509)</f>
        <v>0</v>
      </c>
    </row>
    <row r="510" spans="1:51" ht="30" hidden="1" customHeight="1" x14ac:dyDescent="0.15">
      <c r="A510" s="849">
        <v>13</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61"/>
      <c r="AI510" s="862"/>
      <c r="AJ510" s="862"/>
      <c r="AK510" s="862"/>
      <c r="AL510" s="845"/>
      <c r="AM510" s="846"/>
      <c r="AN510" s="846"/>
      <c r="AO510" s="847"/>
      <c r="AP510" s="848"/>
      <c r="AQ510" s="848"/>
      <c r="AR510" s="848"/>
      <c r="AS510" s="848"/>
      <c r="AT510" s="848"/>
      <c r="AU510" s="848"/>
      <c r="AV510" s="848"/>
      <c r="AW510" s="848"/>
      <c r="AX510" s="848"/>
      <c r="AY510">
        <f>COUNTA($C$510)</f>
        <v>0</v>
      </c>
    </row>
    <row r="511" spans="1:51" ht="30" hidden="1" customHeight="1" x14ac:dyDescent="0.15">
      <c r="A511" s="849">
        <v>14</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61"/>
      <c r="AI511" s="862"/>
      <c r="AJ511" s="862"/>
      <c r="AK511" s="862"/>
      <c r="AL511" s="845"/>
      <c r="AM511" s="846"/>
      <c r="AN511" s="846"/>
      <c r="AO511" s="847"/>
      <c r="AP511" s="848"/>
      <c r="AQ511" s="848"/>
      <c r="AR511" s="848"/>
      <c r="AS511" s="848"/>
      <c r="AT511" s="848"/>
      <c r="AU511" s="848"/>
      <c r="AV511" s="848"/>
      <c r="AW511" s="848"/>
      <c r="AX511" s="848"/>
      <c r="AY511">
        <f>COUNTA($C$511)</f>
        <v>0</v>
      </c>
    </row>
    <row r="512" spans="1:51" ht="30" hidden="1" customHeight="1" x14ac:dyDescent="0.15">
      <c r="A512" s="849">
        <v>15</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61"/>
      <c r="AI512" s="862"/>
      <c r="AJ512" s="862"/>
      <c r="AK512" s="862"/>
      <c r="AL512" s="845"/>
      <c r="AM512" s="846"/>
      <c r="AN512" s="846"/>
      <c r="AO512" s="847"/>
      <c r="AP512" s="848"/>
      <c r="AQ512" s="848"/>
      <c r="AR512" s="848"/>
      <c r="AS512" s="848"/>
      <c r="AT512" s="848"/>
      <c r="AU512" s="848"/>
      <c r="AV512" s="848"/>
      <c r="AW512" s="848"/>
      <c r="AX512" s="848"/>
      <c r="AY512">
        <f>COUNTA($C$512)</f>
        <v>0</v>
      </c>
    </row>
    <row r="513" spans="1:51" ht="30" hidden="1" customHeight="1" x14ac:dyDescent="0.15">
      <c r="A513" s="849">
        <v>16</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61"/>
      <c r="AI513" s="862"/>
      <c r="AJ513" s="862"/>
      <c r="AK513" s="862"/>
      <c r="AL513" s="845"/>
      <c r="AM513" s="846"/>
      <c r="AN513" s="846"/>
      <c r="AO513" s="847"/>
      <c r="AP513" s="848"/>
      <c r="AQ513" s="848"/>
      <c r="AR513" s="848"/>
      <c r="AS513" s="848"/>
      <c r="AT513" s="848"/>
      <c r="AU513" s="848"/>
      <c r="AV513" s="848"/>
      <c r="AW513" s="848"/>
      <c r="AX513" s="848"/>
      <c r="AY513">
        <f>COUNTA($C$513)</f>
        <v>0</v>
      </c>
    </row>
    <row r="514" spans="1:51" s="16" customFormat="1" ht="30" hidden="1" customHeight="1" x14ac:dyDescent="0.15">
      <c r="A514" s="849">
        <v>17</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61"/>
      <c r="AI514" s="862"/>
      <c r="AJ514" s="862"/>
      <c r="AK514" s="862"/>
      <c r="AL514" s="845"/>
      <c r="AM514" s="846"/>
      <c r="AN514" s="846"/>
      <c r="AO514" s="847"/>
      <c r="AP514" s="848"/>
      <c r="AQ514" s="848"/>
      <c r="AR514" s="848"/>
      <c r="AS514" s="848"/>
      <c r="AT514" s="848"/>
      <c r="AU514" s="848"/>
      <c r="AV514" s="848"/>
      <c r="AW514" s="848"/>
      <c r="AX514" s="848"/>
      <c r="AY514">
        <f>COUNTA($C$514)</f>
        <v>0</v>
      </c>
    </row>
    <row r="515" spans="1:51" ht="30" hidden="1" customHeight="1" x14ac:dyDescent="0.15">
      <c r="A515" s="849">
        <v>18</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61"/>
      <c r="AI515" s="862"/>
      <c r="AJ515" s="862"/>
      <c r="AK515" s="862"/>
      <c r="AL515" s="845"/>
      <c r="AM515" s="846"/>
      <c r="AN515" s="846"/>
      <c r="AO515" s="847"/>
      <c r="AP515" s="848"/>
      <c r="AQ515" s="848"/>
      <c r="AR515" s="848"/>
      <c r="AS515" s="848"/>
      <c r="AT515" s="848"/>
      <c r="AU515" s="848"/>
      <c r="AV515" s="848"/>
      <c r="AW515" s="848"/>
      <c r="AX515" s="848"/>
      <c r="AY515">
        <f>COUNTA($C$515)</f>
        <v>0</v>
      </c>
    </row>
    <row r="516" spans="1:51" ht="30" hidden="1" customHeight="1" x14ac:dyDescent="0.15">
      <c r="A516" s="849">
        <v>19</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61"/>
      <c r="AI516" s="862"/>
      <c r="AJ516" s="862"/>
      <c r="AK516" s="862"/>
      <c r="AL516" s="845"/>
      <c r="AM516" s="846"/>
      <c r="AN516" s="846"/>
      <c r="AO516" s="847"/>
      <c r="AP516" s="848"/>
      <c r="AQ516" s="848"/>
      <c r="AR516" s="848"/>
      <c r="AS516" s="848"/>
      <c r="AT516" s="848"/>
      <c r="AU516" s="848"/>
      <c r="AV516" s="848"/>
      <c r="AW516" s="848"/>
      <c r="AX516" s="848"/>
      <c r="AY516">
        <f>COUNTA($C$516)</f>
        <v>0</v>
      </c>
    </row>
    <row r="517" spans="1:51" ht="30" hidden="1" customHeight="1" x14ac:dyDescent="0.15">
      <c r="A517" s="849">
        <v>20</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61"/>
      <c r="AI517" s="862"/>
      <c r="AJ517" s="862"/>
      <c r="AK517" s="862"/>
      <c r="AL517" s="845"/>
      <c r="AM517" s="846"/>
      <c r="AN517" s="846"/>
      <c r="AO517" s="847"/>
      <c r="AP517" s="848"/>
      <c r="AQ517" s="848"/>
      <c r="AR517" s="848"/>
      <c r="AS517" s="848"/>
      <c r="AT517" s="848"/>
      <c r="AU517" s="848"/>
      <c r="AV517" s="848"/>
      <c r="AW517" s="848"/>
      <c r="AX517" s="848"/>
      <c r="AY517">
        <f>COUNTA($C$517)</f>
        <v>0</v>
      </c>
    </row>
    <row r="518" spans="1:51" ht="30" hidden="1" customHeight="1" x14ac:dyDescent="0.15">
      <c r="A518" s="849">
        <v>21</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61"/>
      <c r="AI518" s="862"/>
      <c r="AJ518" s="862"/>
      <c r="AK518" s="862"/>
      <c r="AL518" s="845"/>
      <c r="AM518" s="846"/>
      <c r="AN518" s="846"/>
      <c r="AO518" s="847"/>
      <c r="AP518" s="848"/>
      <c r="AQ518" s="848"/>
      <c r="AR518" s="848"/>
      <c r="AS518" s="848"/>
      <c r="AT518" s="848"/>
      <c r="AU518" s="848"/>
      <c r="AV518" s="848"/>
      <c r="AW518" s="848"/>
      <c r="AX518" s="848"/>
      <c r="AY518">
        <f>COUNTA($C$518)</f>
        <v>0</v>
      </c>
    </row>
    <row r="519" spans="1:51" ht="30" hidden="1" customHeight="1" x14ac:dyDescent="0.15">
      <c r="A519" s="849">
        <v>22</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61"/>
      <c r="AI519" s="862"/>
      <c r="AJ519" s="862"/>
      <c r="AK519" s="862"/>
      <c r="AL519" s="845"/>
      <c r="AM519" s="846"/>
      <c r="AN519" s="846"/>
      <c r="AO519" s="847"/>
      <c r="AP519" s="848"/>
      <c r="AQ519" s="848"/>
      <c r="AR519" s="848"/>
      <c r="AS519" s="848"/>
      <c r="AT519" s="848"/>
      <c r="AU519" s="848"/>
      <c r="AV519" s="848"/>
      <c r="AW519" s="848"/>
      <c r="AX519" s="848"/>
      <c r="AY519">
        <f>COUNTA($C$519)</f>
        <v>0</v>
      </c>
    </row>
    <row r="520" spans="1:51" ht="30" hidden="1" customHeight="1" x14ac:dyDescent="0.15">
      <c r="A520" s="849">
        <v>23</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61"/>
      <c r="AI520" s="862"/>
      <c r="AJ520" s="862"/>
      <c r="AK520" s="862"/>
      <c r="AL520" s="845"/>
      <c r="AM520" s="846"/>
      <c r="AN520" s="846"/>
      <c r="AO520" s="847"/>
      <c r="AP520" s="848"/>
      <c r="AQ520" s="848"/>
      <c r="AR520" s="848"/>
      <c r="AS520" s="848"/>
      <c r="AT520" s="848"/>
      <c r="AU520" s="848"/>
      <c r="AV520" s="848"/>
      <c r="AW520" s="848"/>
      <c r="AX520" s="848"/>
      <c r="AY520">
        <f>COUNTA($C$520)</f>
        <v>0</v>
      </c>
    </row>
    <row r="521" spans="1:51" ht="30" hidden="1" customHeight="1" x14ac:dyDescent="0.15">
      <c r="A521" s="849">
        <v>24</v>
      </c>
      <c r="B521" s="849">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859"/>
      <c r="AD521" s="860"/>
      <c r="AE521" s="860"/>
      <c r="AF521" s="860"/>
      <c r="AG521" s="860"/>
      <c r="AH521" s="861"/>
      <c r="AI521" s="862"/>
      <c r="AJ521" s="862"/>
      <c r="AK521" s="862"/>
      <c r="AL521" s="845"/>
      <c r="AM521" s="846"/>
      <c r="AN521" s="846"/>
      <c r="AO521" s="847"/>
      <c r="AP521" s="848"/>
      <c r="AQ521" s="848"/>
      <c r="AR521" s="848"/>
      <c r="AS521" s="848"/>
      <c r="AT521" s="848"/>
      <c r="AU521" s="848"/>
      <c r="AV521" s="848"/>
      <c r="AW521" s="848"/>
      <c r="AX521" s="848"/>
      <c r="AY521">
        <f>COUNTA($C$521)</f>
        <v>0</v>
      </c>
    </row>
    <row r="522" spans="1:51" ht="30" hidden="1" customHeight="1" x14ac:dyDescent="0.15">
      <c r="A522" s="849">
        <v>25</v>
      </c>
      <c r="B522" s="849">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859"/>
      <c r="AD522" s="860"/>
      <c r="AE522" s="860"/>
      <c r="AF522" s="860"/>
      <c r="AG522" s="860"/>
      <c r="AH522" s="861"/>
      <c r="AI522" s="862"/>
      <c r="AJ522" s="862"/>
      <c r="AK522" s="862"/>
      <c r="AL522" s="845"/>
      <c r="AM522" s="846"/>
      <c r="AN522" s="846"/>
      <c r="AO522" s="847"/>
      <c r="AP522" s="848"/>
      <c r="AQ522" s="848"/>
      <c r="AR522" s="848"/>
      <c r="AS522" s="848"/>
      <c r="AT522" s="848"/>
      <c r="AU522" s="848"/>
      <c r="AV522" s="848"/>
      <c r="AW522" s="848"/>
      <c r="AX522" s="848"/>
      <c r="AY522">
        <f>COUNTA($C$522)</f>
        <v>0</v>
      </c>
    </row>
    <row r="523" spans="1:51" ht="30" hidden="1" customHeight="1" x14ac:dyDescent="0.15">
      <c r="A523" s="849">
        <v>26</v>
      </c>
      <c r="B523" s="849">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859"/>
      <c r="AD523" s="860"/>
      <c r="AE523" s="860"/>
      <c r="AF523" s="860"/>
      <c r="AG523" s="860"/>
      <c r="AH523" s="861"/>
      <c r="AI523" s="862"/>
      <c r="AJ523" s="862"/>
      <c r="AK523" s="862"/>
      <c r="AL523" s="845"/>
      <c r="AM523" s="846"/>
      <c r="AN523" s="846"/>
      <c r="AO523" s="847"/>
      <c r="AP523" s="848"/>
      <c r="AQ523" s="848"/>
      <c r="AR523" s="848"/>
      <c r="AS523" s="848"/>
      <c r="AT523" s="848"/>
      <c r="AU523" s="848"/>
      <c r="AV523" s="848"/>
      <c r="AW523" s="848"/>
      <c r="AX523" s="848"/>
      <c r="AY523">
        <f>COUNTA($C$523)</f>
        <v>0</v>
      </c>
    </row>
    <row r="524" spans="1:51" ht="30" hidden="1" customHeight="1" x14ac:dyDescent="0.15">
      <c r="A524" s="849">
        <v>27</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45"/>
      <c r="AM524" s="846"/>
      <c r="AN524" s="846"/>
      <c r="AO524" s="847"/>
      <c r="AP524" s="848"/>
      <c r="AQ524" s="848"/>
      <c r="AR524" s="848"/>
      <c r="AS524" s="848"/>
      <c r="AT524" s="848"/>
      <c r="AU524" s="848"/>
      <c r="AV524" s="848"/>
      <c r="AW524" s="848"/>
      <c r="AX524" s="848"/>
      <c r="AY524">
        <f>COUNTA($C$524)</f>
        <v>0</v>
      </c>
    </row>
    <row r="525" spans="1:51" ht="30" hidden="1" customHeight="1" x14ac:dyDescent="0.15">
      <c r="A525" s="849">
        <v>28</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45"/>
      <c r="AM525" s="846"/>
      <c r="AN525" s="846"/>
      <c r="AO525" s="847"/>
      <c r="AP525" s="848"/>
      <c r="AQ525" s="848"/>
      <c r="AR525" s="848"/>
      <c r="AS525" s="848"/>
      <c r="AT525" s="848"/>
      <c r="AU525" s="848"/>
      <c r="AV525" s="848"/>
      <c r="AW525" s="848"/>
      <c r="AX525" s="848"/>
      <c r="AY525">
        <f>COUNTA($C$525)</f>
        <v>0</v>
      </c>
    </row>
    <row r="526" spans="1:51" ht="30" hidden="1" customHeight="1" x14ac:dyDescent="0.15">
      <c r="A526" s="849">
        <v>29</v>
      </c>
      <c r="B526" s="849">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859"/>
      <c r="AD526" s="860"/>
      <c r="AE526" s="860"/>
      <c r="AF526" s="860"/>
      <c r="AG526" s="860"/>
      <c r="AH526" s="861"/>
      <c r="AI526" s="862"/>
      <c r="AJ526" s="862"/>
      <c r="AK526" s="862"/>
      <c r="AL526" s="845"/>
      <c r="AM526" s="846"/>
      <c r="AN526" s="846"/>
      <c r="AO526" s="847"/>
      <c r="AP526" s="848"/>
      <c r="AQ526" s="848"/>
      <c r="AR526" s="848"/>
      <c r="AS526" s="848"/>
      <c r="AT526" s="848"/>
      <c r="AU526" s="848"/>
      <c r="AV526" s="848"/>
      <c r="AW526" s="848"/>
      <c r="AX526" s="848"/>
      <c r="AY526">
        <f>COUNTA($C$526)</f>
        <v>0</v>
      </c>
    </row>
    <row r="527" spans="1:51" ht="30" hidden="1" customHeight="1" x14ac:dyDescent="0.15">
      <c r="A527" s="849">
        <v>30</v>
      </c>
      <c r="B527" s="849">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859"/>
      <c r="AD527" s="860"/>
      <c r="AE527" s="860"/>
      <c r="AF527" s="860"/>
      <c r="AG527" s="860"/>
      <c r="AH527" s="861"/>
      <c r="AI527" s="862"/>
      <c r="AJ527" s="862"/>
      <c r="AK527" s="862"/>
      <c r="AL527" s="845"/>
      <c r="AM527" s="846"/>
      <c r="AN527" s="846"/>
      <c r="AO527" s="847"/>
      <c r="AP527" s="848"/>
      <c r="AQ527" s="848"/>
      <c r="AR527" s="848"/>
      <c r="AS527" s="848"/>
      <c r="AT527" s="848"/>
      <c r="AU527" s="848"/>
      <c r="AV527" s="848"/>
      <c r="AW527" s="848"/>
      <c r="AX527" s="84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38"/>
      <c r="B530" s="838"/>
      <c r="C530" s="838" t="s">
        <v>24</v>
      </c>
      <c r="D530" s="838"/>
      <c r="E530" s="838"/>
      <c r="F530" s="838"/>
      <c r="G530" s="838"/>
      <c r="H530" s="838"/>
      <c r="I530" s="838"/>
      <c r="J530" s="839" t="s">
        <v>197</v>
      </c>
      <c r="K530" s="136"/>
      <c r="L530" s="136"/>
      <c r="M530" s="136"/>
      <c r="N530" s="136"/>
      <c r="O530" s="136"/>
      <c r="P530" s="411" t="s">
        <v>25</v>
      </c>
      <c r="Q530" s="411"/>
      <c r="R530" s="411"/>
      <c r="S530" s="411"/>
      <c r="T530" s="411"/>
      <c r="U530" s="411"/>
      <c r="V530" s="411"/>
      <c r="W530" s="411"/>
      <c r="X530" s="411"/>
      <c r="Y530" s="840" t="s">
        <v>196</v>
      </c>
      <c r="Z530" s="841"/>
      <c r="AA530" s="841"/>
      <c r="AB530" s="841"/>
      <c r="AC530" s="839" t="s">
        <v>230</v>
      </c>
      <c r="AD530" s="839"/>
      <c r="AE530" s="839"/>
      <c r="AF530" s="839"/>
      <c r="AG530" s="839"/>
      <c r="AH530" s="840" t="s">
        <v>249</v>
      </c>
      <c r="AI530" s="838"/>
      <c r="AJ530" s="838"/>
      <c r="AK530" s="838"/>
      <c r="AL530" s="838" t="s">
        <v>19</v>
      </c>
      <c r="AM530" s="838"/>
      <c r="AN530" s="838"/>
      <c r="AO530" s="842"/>
      <c r="AP530" s="863" t="s">
        <v>198</v>
      </c>
      <c r="AQ530" s="863"/>
      <c r="AR530" s="863"/>
      <c r="AS530" s="863"/>
      <c r="AT530" s="863"/>
      <c r="AU530" s="863"/>
      <c r="AV530" s="863"/>
      <c r="AW530" s="863"/>
      <c r="AX530" s="863"/>
      <c r="AY530">
        <f>$AY$528</f>
        <v>0</v>
      </c>
    </row>
    <row r="531" spans="1:51" ht="30" hidden="1" customHeight="1" x14ac:dyDescent="0.15">
      <c r="A531" s="849">
        <v>1</v>
      </c>
      <c r="B531" s="849">
        <v>1</v>
      </c>
      <c r="C531" s="851"/>
      <c r="D531" s="851"/>
      <c r="E531" s="851"/>
      <c r="F531" s="851"/>
      <c r="G531" s="851"/>
      <c r="H531" s="851"/>
      <c r="I531" s="851"/>
      <c r="J531" s="852"/>
      <c r="K531" s="853"/>
      <c r="L531" s="853"/>
      <c r="M531" s="853"/>
      <c r="N531" s="853"/>
      <c r="O531" s="853"/>
      <c r="P531" s="855"/>
      <c r="Q531" s="855"/>
      <c r="R531" s="855"/>
      <c r="S531" s="855"/>
      <c r="T531" s="855"/>
      <c r="U531" s="855"/>
      <c r="V531" s="855"/>
      <c r="W531" s="855"/>
      <c r="X531" s="855"/>
      <c r="Y531" s="856"/>
      <c r="Z531" s="857"/>
      <c r="AA531" s="857"/>
      <c r="AB531" s="858"/>
      <c r="AC531" s="859"/>
      <c r="AD531" s="860"/>
      <c r="AE531" s="860"/>
      <c r="AF531" s="860"/>
      <c r="AG531" s="860"/>
      <c r="AH531" s="843"/>
      <c r="AI531" s="844"/>
      <c r="AJ531" s="844"/>
      <c r="AK531" s="844"/>
      <c r="AL531" s="845"/>
      <c r="AM531" s="846"/>
      <c r="AN531" s="846"/>
      <c r="AO531" s="847"/>
      <c r="AP531" s="848"/>
      <c r="AQ531" s="848"/>
      <c r="AR531" s="848"/>
      <c r="AS531" s="848"/>
      <c r="AT531" s="848"/>
      <c r="AU531" s="848"/>
      <c r="AV531" s="848"/>
      <c r="AW531" s="848"/>
      <c r="AX531" s="848"/>
      <c r="AY531">
        <f>$AY$528</f>
        <v>0</v>
      </c>
    </row>
    <row r="532" spans="1:51" ht="30" hidden="1" customHeight="1" x14ac:dyDescent="0.15">
      <c r="A532" s="849">
        <v>2</v>
      </c>
      <c r="B532" s="849">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859"/>
      <c r="AD532" s="860"/>
      <c r="AE532" s="860"/>
      <c r="AF532" s="860"/>
      <c r="AG532" s="860"/>
      <c r="AH532" s="843"/>
      <c r="AI532" s="844"/>
      <c r="AJ532" s="844"/>
      <c r="AK532" s="844"/>
      <c r="AL532" s="845"/>
      <c r="AM532" s="846"/>
      <c r="AN532" s="846"/>
      <c r="AO532" s="847"/>
      <c r="AP532" s="848"/>
      <c r="AQ532" s="848"/>
      <c r="AR532" s="848"/>
      <c r="AS532" s="848"/>
      <c r="AT532" s="848"/>
      <c r="AU532" s="848"/>
      <c r="AV532" s="848"/>
      <c r="AW532" s="848"/>
      <c r="AX532" s="848"/>
      <c r="AY532">
        <f>COUNTA($C$532)</f>
        <v>0</v>
      </c>
    </row>
    <row r="533" spans="1:51" ht="30" hidden="1" customHeight="1" x14ac:dyDescent="0.15">
      <c r="A533" s="849">
        <v>3</v>
      </c>
      <c r="B533" s="849">
        <v>1</v>
      </c>
      <c r="C533" s="850"/>
      <c r="D533" s="851"/>
      <c r="E533" s="851"/>
      <c r="F533" s="851"/>
      <c r="G533" s="851"/>
      <c r="H533" s="851"/>
      <c r="I533" s="851"/>
      <c r="J533" s="852"/>
      <c r="K533" s="853"/>
      <c r="L533" s="853"/>
      <c r="M533" s="853"/>
      <c r="N533" s="853"/>
      <c r="O533" s="853"/>
      <c r="P533" s="854"/>
      <c r="Q533" s="855"/>
      <c r="R533" s="855"/>
      <c r="S533" s="855"/>
      <c r="T533" s="855"/>
      <c r="U533" s="855"/>
      <c r="V533" s="855"/>
      <c r="W533" s="855"/>
      <c r="X533" s="855"/>
      <c r="Y533" s="856"/>
      <c r="Z533" s="857"/>
      <c r="AA533" s="857"/>
      <c r="AB533" s="858"/>
      <c r="AC533" s="859"/>
      <c r="AD533" s="860"/>
      <c r="AE533" s="860"/>
      <c r="AF533" s="860"/>
      <c r="AG533" s="860"/>
      <c r="AH533" s="861"/>
      <c r="AI533" s="862"/>
      <c r="AJ533" s="862"/>
      <c r="AK533" s="862"/>
      <c r="AL533" s="845"/>
      <c r="AM533" s="846"/>
      <c r="AN533" s="846"/>
      <c r="AO533" s="847"/>
      <c r="AP533" s="848"/>
      <c r="AQ533" s="848"/>
      <c r="AR533" s="848"/>
      <c r="AS533" s="848"/>
      <c r="AT533" s="848"/>
      <c r="AU533" s="848"/>
      <c r="AV533" s="848"/>
      <c r="AW533" s="848"/>
      <c r="AX533" s="848"/>
      <c r="AY533">
        <f>COUNTA($C$533)</f>
        <v>0</v>
      </c>
    </row>
    <row r="534" spans="1:51" ht="30" hidden="1" customHeight="1" x14ac:dyDescent="0.15">
      <c r="A534" s="849">
        <v>4</v>
      </c>
      <c r="B534" s="849">
        <v>1</v>
      </c>
      <c r="C534" s="850"/>
      <c r="D534" s="851"/>
      <c r="E534" s="851"/>
      <c r="F534" s="851"/>
      <c r="G534" s="851"/>
      <c r="H534" s="851"/>
      <c r="I534" s="851"/>
      <c r="J534" s="852"/>
      <c r="K534" s="853"/>
      <c r="L534" s="853"/>
      <c r="M534" s="853"/>
      <c r="N534" s="853"/>
      <c r="O534" s="853"/>
      <c r="P534" s="854"/>
      <c r="Q534" s="855"/>
      <c r="R534" s="855"/>
      <c r="S534" s="855"/>
      <c r="T534" s="855"/>
      <c r="U534" s="855"/>
      <c r="V534" s="855"/>
      <c r="W534" s="855"/>
      <c r="X534" s="855"/>
      <c r="Y534" s="856"/>
      <c r="Z534" s="857"/>
      <c r="AA534" s="857"/>
      <c r="AB534" s="858"/>
      <c r="AC534" s="859"/>
      <c r="AD534" s="860"/>
      <c r="AE534" s="860"/>
      <c r="AF534" s="860"/>
      <c r="AG534" s="860"/>
      <c r="AH534" s="861"/>
      <c r="AI534" s="862"/>
      <c r="AJ534" s="862"/>
      <c r="AK534" s="862"/>
      <c r="AL534" s="845"/>
      <c r="AM534" s="846"/>
      <c r="AN534" s="846"/>
      <c r="AO534" s="847"/>
      <c r="AP534" s="848"/>
      <c r="AQ534" s="848"/>
      <c r="AR534" s="848"/>
      <c r="AS534" s="848"/>
      <c r="AT534" s="848"/>
      <c r="AU534" s="848"/>
      <c r="AV534" s="848"/>
      <c r="AW534" s="848"/>
      <c r="AX534" s="848"/>
      <c r="AY534">
        <f>COUNTA($C$534)</f>
        <v>0</v>
      </c>
    </row>
    <row r="535" spans="1:51" ht="30" hidden="1" customHeight="1" x14ac:dyDescent="0.15">
      <c r="A535" s="849">
        <v>5</v>
      </c>
      <c r="B535" s="849">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859"/>
      <c r="AD535" s="860"/>
      <c r="AE535" s="860"/>
      <c r="AF535" s="860"/>
      <c r="AG535" s="860"/>
      <c r="AH535" s="861"/>
      <c r="AI535" s="862"/>
      <c r="AJ535" s="862"/>
      <c r="AK535" s="862"/>
      <c r="AL535" s="845"/>
      <c r="AM535" s="846"/>
      <c r="AN535" s="846"/>
      <c r="AO535" s="847"/>
      <c r="AP535" s="848"/>
      <c r="AQ535" s="848"/>
      <c r="AR535" s="848"/>
      <c r="AS535" s="848"/>
      <c r="AT535" s="848"/>
      <c r="AU535" s="848"/>
      <c r="AV535" s="848"/>
      <c r="AW535" s="848"/>
      <c r="AX535" s="848"/>
      <c r="AY535">
        <f>COUNTA($C$535)</f>
        <v>0</v>
      </c>
    </row>
    <row r="536" spans="1:51" ht="30" hidden="1" customHeight="1" x14ac:dyDescent="0.15">
      <c r="A536" s="849">
        <v>6</v>
      </c>
      <c r="B536" s="849">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859"/>
      <c r="AD536" s="860"/>
      <c r="AE536" s="860"/>
      <c r="AF536" s="860"/>
      <c r="AG536" s="860"/>
      <c r="AH536" s="861"/>
      <c r="AI536" s="862"/>
      <c r="AJ536" s="862"/>
      <c r="AK536" s="862"/>
      <c r="AL536" s="845"/>
      <c r="AM536" s="846"/>
      <c r="AN536" s="846"/>
      <c r="AO536" s="847"/>
      <c r="AP536" s="848"/>
      <c r="AQ536" s="848"/>
      <c r="AR536" s="848"/>
      <c r="AS536" s="848"/>
      <c r="AT536" s="848"/>
      <c r="AU536" s="848"/>
      <c r="AV536" s="848"/>
      <c r="AW536" s="848"/>
      <c r="AX536" s="848"/>
      <c r="AY536">
        <f>COUNTA($C$536)</f>
        <v>0</v>
      </c>
    </row>
    <row r="537" spans="1:51" ht="30" hidden="1" customHeight="1" x14ac:dyDescent="0.15">
      <c r="A537" s="849">
        <v>7</v>
      </c>
      <c r="B537" s="849">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859"/>
      <c r="AD537" s="860"/>
      <c r="AE537" s="860"/>
      <c r="AF537" s="860"/>
      <c r="AG537" s="860"/>
      <c r="AH537" s="861"/>
      <c r="AI537" s="862"/>
      <c r="AJ537" s="862"/>
      <c r="AK537" s="862"/>
      <c r="AL537" s="845"/>
      <c r="AM537" s="846"/>
      <c r="AN537" s="846"/>
      <c r="AO537" s="847"/>
      <c r="AP537" s="848"/>
      <c r="AQ537" s="848"/>
      <c r="AR537" s="848"/>
      <c r="AS537" s="848"/>
      <c r="AT537" s="848"/>
      <c r="AU537" s="848"/>
      <c r="AV537" s="848"/>
      <c r="AW537" s="848"/>
      <c r="AX537" s="848"/>
      <c r="AY537">
        <f>COUNTA($C$537)</f>
        <v>0</v>
      </c>
    </row>
    <row r="538" spans="1:51" ht="30" hidden="1" customHeight="1" x14ac:dyDescent="0.15">
      <c r="A538" s="849">
        <v>8</v>
      </c>
      <c r="B538" s="849">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859"/>
      <c r="AD538" s="860"/>
      <c r="AE538" s="860"/>
      <c r="AF538" s="860"/>
      <c r="AG538" s="860"/>
      <c r="AH538" s="861"/>
      <c r="AI538" s="862"/>
      <c r="AJ538" s="862"/>
      <c r="AK538" s="862"/>
      <c r="AL538" s="845"/>
      <c r="AM538" s="846"/>
      <c r="AN538" s="846"/>
      <c r="AO538" s="847"/>
      <c r="AP538" s="848"/>
      <c r="AQ538" s="848"/>
      <c r="AR538" s="848"/>
      <c r="AS538" s="848"/>
      <c r="AT538" s="848"/>
      <c r="AU538" s="848"/>
      <c r="AV538" s="848"/>
      <c r="AW538" s="848"/>
      <c r="AX538" s="848"/>
      <c r="AY538">
        <f>COUNTA($C$538)</f>
        <v>0</v>
      </c>
    </row>
    <row r="539" spans="1:51" ht="30" hidden="1" customHeight="1" x14ac:dyDescent="0.15">
      <c r="A539" s="849">
        <v>9</v>
      </c>
      <c r="B539" s="849">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859"/>
      <c r="AD539" s="860"/>
      <c r="AE539" s="860"/>
      <c r="AF539" s="860"/>
      <c r="AG539" s="860"/>
      <c r="AH539" s="861"/>
      <c r="AI539" s="862"/>
      <c r="AJ539" s="862"/>
      <c r="AK539" s="862"/>
      <c r="AL539" s="845"/>
      <c r="AM539" s="846"/>
      <c r="AN539" s="846"/>
      <c r="AO539" s="847"/>
      <c r="AP539" s="848"/>
      <c r="AQ539" s="848"/>
      <c r="AR539" s="848"/>
      <c r="AS539" s="848"/>
      <c r="AT539" s="848"/>
      <c r="AU539" s="848"/>
      <c r="AV539" s="848"/>
      <c r="AW539" s="848"/>
      <c r="AX539" s="848"/>
      <c r="AY539">
        <f>COUNTA($C$539)</f>
        <v>0</v>
      </c>
    </row>
    <row r="540" spans="1:51" ht="30" hidden="1" customHeight="1" x14ac:dyDescent="0.15">
      <c r="A540" s="849">
        <v>10</v>
      </c>
      <c r="B540" s="849">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859"/>
      <c r="AD540" s="860"/>
      <c r="AE540" s="860"/>
      <c r="AF540" s="860"/>
      <c r="AG540" s="860"/>
      <c r="AH540" s="861"/>
      <c r="AI540" s="862"/>
      <c r="AJ540" s="862"/>
      <c r="AK540" s="862"/>
      <c r="AL540" s="845"/>
      <c r="AM540" s="846"/>
      <c r="AN540" s="846"/>
      <c r="AO540" s="847"/>
      <c r="AP540" s="848"/>
      <c r="AQ540" s="848"/>
      <c r="AR540" s="848"/>
      <c r="AS540" s="848"/>
      <c r="AT540" s="848"/>
      <c r="AU540" s="848"/>
      <c r="AV540" s="848"/>
      <c r="AW540" s="848"/>
      <c r="AX540" s="848"/>
      <c r="AY540">
        <f>COUNTA($C$540)</f>
        <v>0</v>
      </c>
    </row>
    <row r="541" spans="1:51" ht="30" hidden="1" customHeight="1" x14ac:dyDescent="0.15">
      <c r="A541" s="849">
        <v>11</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61"/>
      <c r="AI541" s="862"/>
      <c r="AJ541" s="862"/>
      <c r="AK541" s="862"/>
      <c r="AL541" s="845"/>
      <c r="AM541" s="846"/>
      <c r="AN541" s="846"/>
      <c r="AO541" s="847"/>
      <c r="AP541" s="848"/>
      <c r="AQ541" s="848"/>
      <c r="AR541" s="848"/>
      <c r="AS541" s="848"/>
      <c r="AT541" s="848"/>
      <c r="AU541" s="848"/>
      <c r="AV541" s="848"/>
      <c r="AW541" s="848"/>
      <c r="AX541" s="848"/>
      <c r="AY541">
        <f>COUNTA($C$541)</f>
        <v>0</v>
      </c>
    </row>
    <row r="542" spans="1:51" ht="30" hidden="1" customHeight="1" x14ac:dyDescent="0.15">
      <c r="A542" s="849">
        <v>12</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61"/>
      <c r="AI542" s="862"/>
      <c r="AJ542" s="862"/>
      <c r="AK542" s="862"/>
      <c r="AL542" s="845"/>
      <c r="AM542" s="846"/>
      <c r="AN542" s="846"/>
      <c r="AO542" s="847"/>
      <c r="AP542" s="848"/>
      <c r="AQ542" s="848"/>
      <c r="AR542" s="848"/>
      <c r="AS542" s="848"/>
      <c r="AT542" s="848"/>
      <c r="AU542" s="848"/>
      <c r="AV542" s="848"/>
      <c r="AW542" s="848"/>
      <c r="AX542" s="848"/>
      <c r="AY542">
        <f>COUNTA($C$542)</f>
        <v>0</v>
      </c>
    </row>
    <row r="543" spans="1:51" ht="30" hidden="1" customHeight="1" x14ac:dyDescent="0.15">
      <c r="A543" s="849">
        <v>13</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61"/>
      <c r="AI543" s="862"/>
      <c r="AJ543" s="862"/>
      <c r="AK543" s="862"/>
      <c r="AL543" s="845"/>
      <c r="AM543" s="846"/>
      <c r="AN543" s="846"/>
      <c r="AO543" s="847"/>
      <c r="AP543" s="848"/>
      <c r="AQ543" s="848"/>
      <c r="AR543" s="848"/>
      <c r="AS543" s="848"/>
      <c r="AT543" s="848"/>
      <c r="AU543" s="848"/>
      <c r="AV543" s="848"/>
      <c r="AW543" s="848"/>
      <c r="AX543" s="848"/>
      <c r="AY543">
        <f>COUNTA($C$543)</f>
        <v>0</v>
      </c>
    </row>
    <row r="544" spans="1:51" ht="30" hidden="1" customHeight="1" x14ac:dyDescent="0.15">
      <c r="A544" s="849">
        <v>14</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61"/>
      <c r="AI544" s="862"/>
      <c r="AJ544" s="862"/>
      <c r="AK544" s="862"/>
      <c r="AL544" s="845"/>
      <c r="AM544" s="846"/>
      <c r="AN544" s="846"/>
      <c r="AO544" s="847"/>
      <c r="AP544" s="848"/>
      <c r="AQ544" s="848"/>
      <c r="AR544" s="848"/>
      <c r="AS544" s="848"/>
      <c r="AT544" s="848"/>
      <c r="AU544" s="848"/>
      <c r="AV544" s="848"/>
      <c r="AW544" s="848"/>
      <c r="AX544" s="848"/>
      <c r="AY544">
        <f>COUNTA($C$544)</f>
        <v>0</v>
      </c>
    </row>
    <row r="545" spans="1:51" ht="30" hidden="1" customHeight="1" x14ac:dyDescent="0.15">
      <c r="A545" s="849">
        <v>15</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61"/>
      <c r="AI545" s="862"/>
      <c r="AJ545" s="862"/>
      <c r="AK545" s="862"/>
      <c r="AL545" s="845"/>
      <c r="AM545" s="846"/>
      <c r="AN545" s="846"/>
      <c r="AO545" s="847"/>
      <c r="AP545" s="848"/>
      <c r="AQ545" s="848"/>
      <c r="AR545" s="848"/>
      <c r="AS545" s="848"/>
      <c r="AT545" s="848"/>
      <c r="AU545" s="848"/>
      <c r="AV545" s="848"/>
      <c r="AW545" s="848"/>
      <c r="AX545" s="848"/>
      <c r="AY545">
        <f>COUNTA($C$545)</f>
        <v>0</v>
      </c>
    </row>
    <row r="546" spans="1:51" ht="30" hidden="1" customHeight="1" x14ac:dyDescent="0.15">
      <c r="A546" s="849">
        <v>16</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61"/>
      <c r="AI546" s="862"/>
      <c r="AJ546" s="862"/>
      <c r="AK546" s="862"/>
      <c r="AL546" s="845"/>
      <c r="AM546" s="846"/>
      <c r="AN546" s="846"/>
      <c r="AO546" s="847"/>
      <c r="AP546" s="848"/>
      <c r="AQ546" s="848"/>
      <c r="AR546" s="848"/>
      <c r="AS546" s="848"/>
      <c r="AT546" s="848"/>
      <c r="AU546" s="848"/>
      <c r="AV546" s="848"/>
      <c r="AW546" s="848"/>
      <c r="AX546" s="848"/>
      <c r="AY546">
        <f>COUNTA($C$546)</f>
        <v>0</v>
      </c>
    </row>
    <row r="547" spans="1:51" s="16" customFormat="1" ht="30" hidden="1" customHeight="1" x14ac:dyDescent="0.15">
      <c r="A547" s="849">
        <v>17</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61"/>
      <c r="AI547" s="862"/>
      <c r="AJ547" s="862"/>
      <c r="AK547" s="862"/>
      <c r="AL547" s="845"/>
      <c r="AM547" s="846"/>
      <c r="AN547" s="846"/>
      <c r="AO547" s="847"/>
      <c r="AP547" s="848"/>
      <c r="AQ547" s="848"/>
      <c r="AR547" s="848"/>
      <c r="AS547" s="848"/>
      <c r="AT547" s="848"/>
      <c r="AU547" s="848"/>
      <c r="AV547" s="848"/>
      <c r="AW547" s="848"/>
      <c r="AX547" s="848"/>
      <c r="AY547">
        <f>COUNTA($C$547)</f>
        <v>0</v>
      </c>
    </row>
    <row r="548" spans="1:51" ht="30" hidden="1" customHeight="1" x14ac:dyDescent="0.15">
      <c r="A548" s="849">
        <v>18</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61"/>
      <c r="AI548" s="862"/>
      <c r="AJ548" s="862"/>
      <c r="AK548" s="862"/>
      <c r="AL548" s="845"/>
      <c r="AM548" s="846"/>
      <c r="AN548" s="846"/>
      <c r="AO548" s="847"/>
      <c r="AP548" s="848"/>
      <c r="AQ548" s="848"/>
      <c r="AR548" s="848"/>
      <c r="AS548" s="848"/>
      <c r="AT548" s="848"/>
      <c r="AU548" s="848"/>
      <c r="AV548" s="848"/>
      <c r="AW548" s="848"/>
      <c r="AX548" s="848"/>
      <c r="AY548">
        <f>COUNTA($C$548)</f>
        <v>0</v>
      </c>
    </row>
    <row r="549" spans="1:51" ht="30" hidden="1" customHeight="1" x14ac:dyDescent="0.15">
      <c r="A549" s="849">
        <v>19</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61"/>
      <c r="AI549" s="862"/>
      <c r="AJ549" s="862"/>
      <c r="AK549" s="862"/>
      <c r="AL549" s="845"/>
      <c r="AM549" s="846"/>
      <c r="AN549" s="846"/>
      <c r="AO549" s="847"/>
      <c r="AP549" s="848"/>
      <c r="AQ549" s="848"/>
      <c r="AR549" s="848"/>
      <c r="AS549" s="848"/>
      <c r="AT549" s="848"/>
      <c r="AU549" s="848"/>
      <c r="AV549" s="848"/>
      <c r="AW549" s="848"/>
      <c r="AX549" s="848"/>
      <c r="AY549">
        <f>COUNTA($C$549)</f>
        <v>0</v>
      </c>
    </row>
    <row r="550" spans="1:51" ht="30" hidden="1" customHeight="1" x14ac:dyDescent="0.15">
      <c r="A550" s="849">
        <v>20</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61"/>
      <c r="AI550" s="862"/>
      <c r="AJ550" s="862"/>
      <c r="AK550" s="862"/>
      <c r="AL550" s="845"/>
      <c r="AM550" s="846"/>
      <c r="AN550" s="846"/>
      <c r="AO550" s="847"/>
      <c r="AP550" s="848"/>
      <c r="AQ550" s="848"/>
      <c r="AR550" s="848"/>
      <c r="AS550" s="848"/>
      <c r="AT550" s="848"/>
      <c r="AU550" s="848"/>
      <c r="AV550" s="848"/>
      <c r="AW550" s="848"/>
      <c r="AX550" s="848"/>
      <c r="AY550">
        <f>COUNTA($C$550)</f>
        <v>0</v>
      </c>
    </row>
    <row r="551" spans="1:51" ht="30" hidden="1" customHeight="1" x14ac:dyDescent="0.15">
      <c r="A551" s="849">
        <v>21</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61"/>
      <c r="AI551" s="862"/>
      <c r="AJ551" s="862"/>
      <c r="AK551" s="862"/>
      <c r="AL551" s="845"/>
      <c r="AM551" s="846"/>
      <c r="AN551" s="846"/>
      <c r="AO551" s="847"/>
      <c r="AP551" s="848"/>
      <c r="AQ551" s="848"/>
      <c r="AR551" s="848"/>
      <c r="AS551" s="848"/>
      <c r="AT551" s="848"/>
      <c r="AU551" s="848"/>
      <c r="AV551" s="848"/>
      <c r="AW551" s="848"/>
      <c r="AX551" s="848"/>
      <c r="AY551">
        <f>COUNTA($C$551)</f>
        <v>0</v>
      </c>
    </row>
    <row r="552" spans="1:51" ht="30" hidden="1" customHeight="1" x14ac:dyDescent="0.15">
      <c r="A552" s="849">
        <v>22</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61"/>
      <c r="AI552" s="862"/>
      <c r="AJ552" s="862"/>
      <c r="AK552" s="862"/>
      <c r="AL552" s="845"/>
      <c r="AM552" s="846"/>
      <c r="AN552" s="846"/>
      <c r="AO552" s="847"/>
      <c r="AP552" s="848"/>
      <c r="AQ552" s="848"/>
      <c r="AR552" s="848"/>
      <c r="AS552" s="848"/>
      <c r="AT552" s="848"/>
      <c r="AU552" s="848"/>
      <c r="AV552" s="848"/>
      <c r="AW552" s="848"/>
      <c r="AX552" s="848"/>
      <c r="AY552">
        <f>COUNTA($C$552)</f>
        <v>0</v>
      </c>
    </row>
    <row r="553" spans="1:51" ht="30" hidden="1" customHeight="1" x14ac:dyDescent="0.15">
      <c r="A553" s="849">
        <v>23</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61"/>
      <c r="AI553" s="862"/>
      <c r="AJ553" s="862"/>
      <c r="AK553" s="862"/>
      <c r="AL553" s="845"/>
      <c r="AM553" s="846"/>
      <c r="AN553" s="846"/>
      <c r="AO553" s="847"/>
      <c r="AP553" s="848"/>
      <c r="AQ553" s="848"/>
      <c r="AR553" s="848"/>
      <c r="AS553" s="848"/>
      <c r="AT553" s="848"/>
      <c r="AU553" s="848"/>
      <c r="AV553" s="848"/>
      <c r="AW553" s="848"/>
      <c r="AX553" s="848"/>
      <c r="AY553">
        <f>COUNTA($C$553)</f>
        <v>0</v>
      </c>
    </row>
    <row r="554" spans="1:51" ht="30" hidden="1" customHeight="1" x14ac:dyDescent="0.15">
      <c r="A554" s="849">
        <v>24</v>
      </c>
      <c r="B554" s="849">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859"/>
      <c r="AD554" s="860"/>
      <c r="AE554" s="860"/>
      <c r="AF554" s="860"/>
      <c r="AG554" s="860"/>
      <c r="AH554" s="861"/>
      <c r="AI554" s="862"/>
      <c r="AJ554" s="862"/>
      <c r="AK554" s="862"/>
      <c r="AL554" s="845"/>
      <c r="AM554" s="846"/>
      <c r="AN554" s="846"/>
      <c r="AO554" s="847"/>
      <c r="AP554" s="848"/>
      <c r="AQ554" s="848"/>
      <c r="AR554" s="848"/>
      <c r="AS554" s="848"/>
      <c r="AT554" s="848"/>
      <c r="AU554" s="848"/>
      <c r="AV554" s="848"/>
      <c r="AW554" s="848"/>
      <c r="AX554" s="848"/>
      <c r="AY554">
        <f>COUNTA($C$554)</f>
        <v>0</v>
      </c>
    </row>
    <row r="555" spans="1:51" ht="30" hidden="1" customHeight="1" x14ac:dyDescent="0.15">
      <c r="A555" s="849">
        <v>25</v>
      </c>
      <c r="B555" s="849">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859"/>
      <c r="AD555" s="860"/>
      <c r="AE555" s="860"/>
      <c r="AF555" s="860"/>
      <c r="AG555" s="860"/>
      <c r="AH555" s="861"/>
      <c r="AI555" s="862"/>
      <c r="AJ555" s="862"/>
      <c r="AK555" s="862"/>
      <c r="AL555" s="845"/>
      <c r="AM555" s="846"/>
      <c r="AN555" s="846"/>
      <c r="AO555" s="847"/>
      <c r="AP555" s="848"/>
      <c r="AQ555" s="848"/>
      <c r="AR555" s="848"/>
      <c r="AS555" s="848"/>
      <c r="AT555" s="848"/>
      <c r="AU555" s="848"/>
      <c r="AV555" s="848"/>
      <c r="AW555" s="848"/>
      <c r="AX555" s="848"/>
      <c r="AY555">
        <f>COUNTA($C$555)</f>
        <v>0</v>
      </c>
    </row>
    <row r="556" spans="1:51" ht="30" hidden="1" customHeight="1" x14ac:dyDescent="0.15">
      <c r="A556" s="849">
        <v>26</v>
      </c>
      <c r="B556" s="849">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859"/>
      <c r="AD556" s="860"/>
      <c r="AE556" s="860"/>
      <c r="AF556" s="860"/>
      <c r="AG556" s="860"/>
      <c r="AH556" s="861"/>
      <c r="AI556" s="862"/>
      <c r="AJ556" s="862"/>
      <c r="AK556" s="862"/>
      <c r="AL556" s="845"/>
      <c r="AM556" s="846"/>
      <c r="AN556" s="846"/>
      <c r="AO556" s="847"/>
      <c r="AP556" s="848"/>
      <c r="AQ556" s="848"/>
      <c r="AR556" s="848"/>
      <c r="AS556" s="848"/>
      <c r="AT556" s="848"/>
      <c r="AU556" s="848"/>
      <c r="AV556" s="848"/>
      <c r="AW556" s="848"/>
      <c r="AX556" s="848"/>
      <c r="AY556">
        <f>COUNTA($C$556)</f>
        <v>0</v>
      </c>
    </row>
    <row r="557" spans="1:51" ht="30" hidden="1" customHeight="1" x14ac:dyDescent="0.15">
      <c r="A557" s="849">
        <v>27</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45"/>
      <c r="AM557" s="846"/>
      <c r="AN557" s="846"/>
      <c r="AO557" s="847"/>
      <c r="AP557" s="848"/>
      <c r="AQ557" s="848"/>
      <c r="AR557" s="848"/>
      <c r="AS557" s="848"/>
      <c r="AT557" s="848"/>
      <c r="AU557" s="848"/>
      <c r="AV557" s="848"/>
      <c r="AW557" s="848"/>
      <c r="AX557" s="848"/>
      <c r="AY557">
        <f>COUNTA($C$557)</f>
        <v>0</v>
      </c>
    </row>
    <row r="558" spans="1:51" ht="30" hidden="1" customHeight="1" x14ac:dyDescent="0.15">
      <c r="A558" s="849">
        <v>28</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45"/>
      <c r="AM558" s="846"/>
      <c r="AN558" s="846"/>
      <c r="AO558" s="847"/>
      <c r="AP558" s="848"/>
      <c r="AQ558" s="848"/>
      <c r="AR558" s="848"/>
      <c r="AS558" s="848"/>
      <c r="AT558" s="848"/>
      <c r="AU558" s="848"/>
      <c r="AV558" s="848"/>
      <c r="AW558" s="848"/>
      <c r="AX558" s="848"/>
      <c r="AY558">
        <f>COUNTA($C$558)</f>
        <v>0</v>
      </c>
    </row>
    <row r="559" spans="1:51" ht="30" hidden="1" customHeight="1" x14ac:dyDescent="0.15">
      <c r="A559" s="849">
        <v>29</v>
      </c>
      <c r="B559" s="849">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859"/>
      <c r="AD559" s="860"/>
      <c r="AE559" s="860"/>
      <c r="AF559" s="860"/>
      <c r="AG559" s="860"/>
      <c r="AH559" s="861"/>
      <c r="AI559" s="862"/>
      <c r="AJ559" s="862"/>
      <c r="AK559" s="862"/>
      <c r="AL559" s="845"/>
      <c r="AM559" s="846"/>
      <c r="AN559" s="846"/>
      <c r="AO559" s="847"/>
      <c r="AP559" s="848"/>
      <c r="AQ559" s="848"/>
      <c r="AR559" s="848"/>
      <c r="AS559" s="848"/>
      <c r="AT559" s="848"/>
      <c r="AU559" s="848"/>
      <c r="AV559" s="848"/>
      <c r="AW559" s="848"/>
      <c r="AX559" s="848"/>
      <c r="AY559">
        <f>COUNTA($C$559)</f>
        <v>0</v>
      </c>
    </row>
    <row r="560" spans="1:51" ht="30" hidden="1" customHeight="1" x14ac:dyDescent="0.15">
      <c r="A560" s="849">
        <v>30</v>
      </c>
      <c r="B560" s="849">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859"/>
      <c r="AD560" s="860"/>
      <c r="AE560" s="860"/>
      <c r="AF560" s="860"/>
      <c r="AG560" s="860"/>
      <c r="AH560" s="861"/>
      <c r="AI560" s="862"/>
      <c r="AJ560" s="862"/>
      <c r="AK560" s="862"/>
      <c r="AL560" s="845"/>
      <c r="AM560" s="846"/>
      <c r="AN560" s="846"/>
      <c r="AO560" s="847"/>
      <c r="AP560" s="848"/>
      <c r="AQ560" s="848"/>
      <c r="AR560" s="848"/>
      <c r="AS560" s="848"/>
      <c r="AT560" s="848"/>
      <c r="AU560" s="848"/>
      <c r="AV560" s="848"/>
      <c r="AW560" s="848"/>
      <c r="AX560" s="84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38"/>
      <c r="B563" s="838"/>
      <c r="C563" s="838" t="s">
        <v>24</v>
      </c>
      <c r="D563" s="838"/>
      <c r="E563" s="838"/>
      <c r="F563" s="838"/>
      <c r="G563" s="838"/>
      <c r="H563" s="838"/>
      <c r="I563" s="838"/>
      <c r="J563" s="839" t="s">
        <v>197</v>
      </c>
      <c r="K563" s="136"/>
      <c r="L563" s="136"/>
      <c r="M563" s="136"/>
      <c r="N563" s="136"/>
      <c r="O563" s="136"/>
      <c r="P563" s="411" t="s">
        <v>25</v>
      </c>
      <c r="Q563" s="411"/>
      <c r="R563" s="411"/>
      <c r="S563" s="411"/>
      <c r="T563" s="411"/>
      <c r="U563" s="411"/>
      <c r="V563" s="411"/>
      <c r="W563" s="411"/>
      <c r="X563" s="411"/>
      <c r="Y563" s="840" t="s">
        <v>196</v>
      </c>
      <c r="Z563" s="841"/>
      <c r="AA563" s="841"/>
      <c r="AB563" s="841"/>
      <c r="AC563" s="839" t="s">
        <v>230</v>
      </c>
      <c r="AD563" s="839"/>
      <c r="AE563" s="839"/>
      <c r="AF563" s="839"/>
      <c r="AG563" s="839"/>
      <c r="AH563" s="840" t="s">
        <v>249</v>
      </c>
      <c r="AI563" s="838"/>
      <c r="AJ563" s="838"/>
      <c r="AK563" s="838"/>
      <c r="AL563" s="838" t="s">
        <v>19</v>
      </c>
      <c r="AM563" s="838"/>
      <c r="AN563" s="838"/>
      <c r="AO563" s="842"/>
      <c r="AP563" s="863" t="s">
        <v>198</v>
      </c>
      <c r="AQ563" s="863"/>
      <c r="AR563" s="863"/>
      <c r="AS563" s="863"/>
      <c r="AT563" s="863"/>
      <c r="AU563" s="863"/>
      <c r="AV563" s="863"/>
      <c r="AW563" s="863"/>
      <c r="AX563" s="863"/>
      <c r="AY563">
        <f>$AY$561</f>
        <v>0</v>
      </c>
    </row>
    <row r="564" spans="1:51" ht="30" hidden="1" customHeight="1" x14ac:dyDescent="0.15">
      <c r="A564" s="849">
        <v>1</v>
      </c>
      <c r="B564" s="849">
        <v>1</v>
      </c>
      <c r="C564" s="851"/>
      <c r="D564" s="851"/>
      <c r="E564" s="851"/>
      <c r="F564" s="851"/>
      <c r="G564" s="851"/>
      <c r="H564" s="851"/>
      <c r="I564" s="851"/>
      <c r="J564" s="852"/>
      <c r="K564" s="853"/>
      <c r="L564" s="853"/>
      <c r="M564" s="853"/>
      <c r="N564" s="853"/>
      <c r="O564" s="853"/>
      <c r="P564" s="855"/>
      <c r="Q564" s="855"/>
      <c r="R564" s="855"/>
      <c r="S564" s="855"/>
      <c r="T564" s="855"/>
      <c r="U564" s="855"/>
      <c r="V564" s="855"/>
      <c r="W564" s="855"/>
      <c r="X564" s="855"/>
      <c r="Y564" s="856"/>
      <c r="Z564" s="857"/>
      <c r="AA564" s="857"/>
      <c r="AB564" s="858"/>
      <c r="AC564" s="859"/>
      <c r="AD564" s="860"/>
      <c r="AE564" s="860"/>
      <c r="AF564" s="860"/>
      <c r="AG564" s="860"/>
      <c r="AH564" s="843"/>
      <c r="AI564" s="844"/>
      <c r="AJ564" s="844"/>
      <c r="AK564" s="844"/>
      <c r="AL564" s="845"/>
      <c r="AM564" s="846"/>
      <c r="AN564" s="846"/>
      <c r="AO564" s="847"/>
      <c r="AP564" s="848"/>
      <c r="AQ564" s="848"/>
      <c r="AR564" s="848"/>
      <c r="AS564" s="848"/>
      <c r="AT564" s="848"/>
      <c r="AU564" s="848"/>
      <c r="AV564" s="848"/>
      <c r="AW564" s="848"/>
      <c r="AX564" s="848"/>
      <c r="AY564">
        <f>$AY$561</f>
        <v>0</v>
      </c>
    </row>
    <row r="565" spans="1:51" ht="30" hidden="1" customHeight="1" x14ac:dyDescent="0.15">
      <c r="A565" s="849">
        <v>2</v>
      </c>
      <c r="B565" s="849">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859"/>
      <c r="AD565" s="860"/>
      <c r="AE565" s="860"/>
      <c r="AF565" s="860"/>
      <c r="AG565" s="860"/>
      <c r="AH565" s="843"/>
      <c r="AI565" s="844"/>
      <c r="AJ565" s="844"/>
      <c r="AK565" s="844"/>
      <c r="AL565" s="845"/>
      <c r="AM565" s="846"/>
      <c r="AN565" s="846"/>
      <c r="AO565" s="847"/>
      <c r="AP565" s="848"/>
      <c r="AQ565" s="848"/>
      <c r="AR565" s="848"/>
      <c r="AS565" s="848"/>
      <c r="AT565" s="848"/>
      <c r="AU565" s="848"/>
      <c r="AV565" s="848"/>
      <c r="AW565" s="848"/>
      <c r="AX565" s="848"/>
      <c r="AY565">
        <f>COUNTA($C$565)</f>
        <v>0</v>
      </c>
    </row>
    <row r="566" spans="1:51" ht="30" hidden="1" customHeight="1" x14ac:dyDescent="0.15">
      <c r="A566" s="849">
        <v>3</v>
      </c>
      <c r="B566" s="849">
        <v>1</v>
      </c>
      <c r="C566" s="850"/>
      <c r="D566" s="851"/>
      <c r="E566" s="851"/>
      <c r="F566" s="851"/>
      <c r="G566" s="851"/>
      <c r="H566" s="851"/>
      <c r="I566" s="851"/>
      <c r="J566" s="852"/>
      <c r="K566" s="853"/>
      <c r="L566" s="853"/>
      <c r="M566" s="853"/>
      <c r="N566" s="853"/>
      <c r="O566" s="853"/>
      <c r="P566" s="854"/>
      <c r="Q566" s="855"/>
      <c r="R566" s="855"/>
      <c r="S566" s="855"/>
      <c r="T566" s="855"/>
      <c r="U566" s="855"/>
      <c r="V566" s="855"/>
      <c r="W566" s="855"/>
      <c r="X566" s="855"/>
      <c r="Y566" s="856"/>
      <c r="Z566" s="857"/>
      <c r="AA566" s="857"/>
      <c r="AB566" s="858"/>
      <c r="AC566" s="859"/>
      <c r="AD566" s="860"/>
      <c r="AE566" s="860"/>
      <c r="AF566" s="860"/>
      <c r="AG566" s="860"/>
      <c r="AH566" s="861"/>
      <c r="AI566" s="862"/>
      <c r="AJ566" s="862"/>
      <c r="AK566" s="862"/>
      <c r="AL566" s="845"/>
      <c r="AM566" s="846"/>
      <c r="AN566" s="846"/>
      <c r="AO566" s="847"/>
      <c r="AP566" s="848"/>
      <c r="AQ566" s="848"/>
      <c r="AR566" s="848"/>
      <c r="AS566" s="848"/>
      <c r="AT566" s="848"/>
      <c r="AU566" s="848"/>
      <c r="AV566" s="848"/>
      <c r="AW566" s="848"/>
      <c r="AX566" s="848"/>
      <c r="AY566">
        <f>COUNTA($C$566)</f>
        <v>0</v>
      </c>
    </row>
    <row r="567" spans="1:51" ht="30" hidden="1" customHeight="1" x14ac:dyDescent="0.15">
      <c r="A567" s="849">
        <v>4</v>
      </c>
      <c r="B567" s="849">
        <v>1</v>
      </c>
      <c r="C567" s="850"/>
      <c r="D567" s="851"/>
      <c r="E567" s="851"/>
      <c r="F567" s="851"/>
      <c r="G567" s="851"/>
      <c r="H567" s="851"/>
      <c r="I567" s="851"/>
      <c r="J567" s="852"/>
      <c r="K567" s="853"/>
      <c r="L567" s="853"/>
      <c r="M567" s="853"/>
      <c r="N567" s="853"/>
      <c r="O567" s="853"/>
      <c r="P567" s="854"/>
      <c r="Q567" s="855"/>
      <c r="R567" s="855"/>
      <c r="S567" s="855"/>
      <c r="T567" s="855"/>
      <c r="U567" s="855"/>
      <c r="V567" s="855"/>
      <c r="W567" s="855"/>
      <c r="X567" s="855"/>
      <c r="Y567" s="856"/>
      <c r="Z567" s="857"/>
      <c r="AA567" s="857"/>
      <c r="AB567" s="858"/>
      <c r="AC567" s="859"/>
      <c r="AD567" s="860"/>
      <c r="AE567" s="860"/>
      <c r="AF567" s="860"/>
      <c r="AG567" s="860"/>
      <c r="AH567" s="861"/>
      <c r="AI567" s="862"/>
      <c r="AJ567" s="862"/>
      <c r="AK567" s="862"/>
      <c r="AL567" s="845"/>
      <c r="AM567" s="846"/>
      <c r="AN567" s="846"/>
      <c r="AO567" s="847"/>
      <c r="AP567" s="848"/>
      <c r="AQ567" s="848"/>
      <c r="AR567" s="848"/>
      <c r="AS567" s="848"/>
      <c r="AT567" s="848"/>
      <c r="AU567" s="848"/>
      <c r="AV567" s="848"/>
      <c r="AW567" s="848"/>
      <c r="AX567" s="848"/>
      <c r="AY567">
        <f>COUNTA($C$567)</f>
        <v>0</v>
      </c>
    </row>
    <row r="568" spans="1:51" ht="30" hidden="1" customHeight="1" x14ac:dyDescent="0.15">
      <c r="A568" s="849">
        <v>5</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61"/>
      <c r="AI568" s="862"/>
      <c r="AJ568" s="862"/>
      <c r="AK568" s="862"/>
      <c r="AL568" s="845"/>
      <c r="AM568" s="846"/>
      <c r="AN568" s="846"/>
      <c r="AO568" s="847"/>
      <c r="AP568" s="848"/>
      <c r="AQ568" s="848"/>
      <c r="AR568" s="848"/>
      <c r="AS568" s="848"/>
      <c r="AT568" s="848"/>
      <c r="AU568" s="848"/>
      <c r="AV568" s="848"/>
      <c r="AW568" s="848"/>
      <c r="AX568" s="848"/>
      <c r="AY568">
        <f>COUNTA($C$568)</f>
        <v>0</v>
      </c>
    </row>
    <row r="569" spans="1:51" ht="30" hidden="1" customHeight="1" x14ac:dyDescent="0.15">
      <c r="A569" s="849">
        <v>6</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61"/>
      <c r="AI569" s="862"/>
      <c r="AJ569" s="862"/>
      <c r="AK569" s="862"/>
      <c r="AL569" s="845"/>
      <c r="AM569" s="846"/>
      <c r="AN569" s="846"/>
      <c r="AO569" s="847"/>
      <c r="AP569" s="848"/>
      <c r="AQ569" s="848"/>
      <c r="AR569" s="848"/>
      <c r="AS569" s="848"/>
      <c r="AT569" s="848"/>
      <c r="AU569" s="848"/>
      <c r="AV569" s="848"/>
      <c r="AW569" s="848"/>
      <c r="AX569" s="848"/>
      <c r="AY569">
        <f>COUNTA($C$569)</f>
        <v>0</v>
      </c>
    </row>
    <row r="570" spans="1:51" ht="30" hidden="1" customHeight="1" x14ac:dyDescent="0.15">
      <c r="A570" s="849">
        <v>7</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61"/>
      <c r="AI570" s="862"/>
      <c r="AJ570" s="862"/>
      <c r="AK570" s="862"/>
      <c r="AL570" s="845"/>
      <c r="AM570" s="846"/>
      <c r="AN570" s="846"/>
      <c r="AO570" s="847"/>
      <c r="AP570" s="848"/>
      <c r="AQ570" s="848"/>
      <c r="AR570" s="848"/>
      <c r="AS570" s="848"/>
      <c r="AT570" s="848"/>
      <c r="AU570" s="848"/>
      <c r="AV570" s="848"/>
      <c r="AW570" s="848"/>
      <c r="AX570" s="848"/>
      <c r="AY570">
        <f>COUNTA($C$570)</f>
        <v>0</v>
      </c>
    </row>
    <row r="571" spans="1:51" ht="30" hidden="1" customHeight="1" x14ac:dyDescent="0.15">
      <c r="A571" s="849">
        <v>8</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61"/>
      <c r="AI571" s="862"/>
      <c r="AJ571" s="862"/>
      <c r="AK571" s="862"/>
      <c r="AL571" s="845"/>
      <c r="AM571" s="846"/>
      <c r="AN571" s="846"/>
      <c r="AO571" s="847"/>
      <c r="AP571" s="848"/>
      <c r="AQ571" s="848"/>
      <c r="AR571" s="848"/>
      <c r="AS571" s="848"/>
      <c r="AT571" s="848"/>
      <c r="AU571" s="848"/>
      <c r="AV571" s="848"/>
      <c r="AW571" s="848"/>
      <c r="AX571" s="848"/>
      <c r="AY571">
        <f>COUNTA($C$571)</f>
        <v>0</v>
      </c>
    </row>
    <row r="572" spans="1:51" ht="30" hidden="1" customHeight="1" x14ac:dyDescent="0.15">
      <c r="A572" s="849">
        <v>9</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61"/>
      <c r="AI572" s="862"/>
      <c r="AJ572" s="862"/>
      <c r="AK572" s="862"/>
      <c r="AL572" s="845"/>
      <c r="AM572" s="846"/>
      <c r="AN572" s="846"/>
      <c r="AO572" s="847"/>
      <c r="AP572" s="848"/>
      <c r="AQ572" s="848"/>
      <c r="AR572" s="848"/>
      <c r="AS572" s="848"/>
      <c r="AT572" s="848"/>
      <c r="AU572" s="848"/>
      <c r="AV572" s="848"/>
      <c r="AW572" s="848"/>
      <c r="AX572" s="848"/>
      <c r="AY572">
        <f>COUNTA($C$572)</f>
        <v>0</v>
      </c>
    </row>
    <row r="573" spans="1:51" ht="30" hidden="1" customHeight="1" x14ac:dyDescent="0.15">
      <c r="A573" s="849">
        <v>10</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61"/>
      <c r="AI573" s="862"/>
      <c r="AJ573" s="862"/>
      <c r="AK573" s="862"/>
      <c r="AL573" s="845"/>
      <c r="AM573" s="846"/>
      <c r="AN573" s="846"/>
      <c r="AO573" s="847"/>
      <c r="AP573" s="848"/>
      <c r="AQ573" s="848"/>
      <c r="AR573" s="848"/>
      <c r="AS573" s="848"/>
      <c r="AT573" s="848"/>
      <c r="AU573" s="848"/>
      <c r="AV573" s="848"/>
      <c r="AW573" s="848"/>
      <c r="AX573" s="848"/>
      <c r="AY573">
        <f>COUNTA($C$573)</f>
        <v>0</v>
      </c>
    </row>
    <row r="574" spans="1:51" ht="30" hidden="1" customHeight="1" x14ac:dyDescent="0.15">
      <c r="A574" s="849">
        <v>11</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61"/>
      <c r="AI574" s="862"/>
      <c r="AJ574" s="862"/>
      <c r="AK574" s="862"/>
      <c r="AL574" s="845"/>
      <c r="AM574" s="846"/>
      <c r="AN574" s="846"/>
      <c r="AO574" s="847"/>
      <c r="AP574" s="848"/>
      <c r="AQ574" s="848"/>
      <c r="AR574" s="848"/>
      <c r="AS574" s="848"/>
      <c r="AT574" s="848"/>
      <c r="AU574" s="848"/>
      <c r="AV574" s="848"/>
      <c r="AW574" s="848"/>
      <c r="AX574" s="848"/>
      <c r="AY574">
        <f>COUNTA($C$574)</f>
        <v>0</v>
      </c>
    </row>
    <row r="575" spans="1:51" ht="30" hidden="1" customHeight="1" x14ac:dyDescent="0.15">
      <c r="A575" s="849">
        <v>12</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61"/>
      <c r="AI575" s="862"/>
      <c r="AJ575" s="862"/>
      <c r="AK575" s="862"/>
      <c r="AL575" s="845"/>
      <c r="AM575" s="846"/>
      <c r="AN575" s="846"/>
      <c r="AO575" s="847"/>
      <c r="AP575" s="848"/>
      <c r="AQ575" s="848"/>
      <c r="AR575" s="848"/>
      <c r="AS575" s="848"/>
      <c r="AT575" s="848"/>
      <c r="AU575" s="848"/>
      <c r="AV575" s="848"/>
      <c r="AW575" s="848"/>
      <c r="AX575" s="848"/>
      <c r="AY575">
        <f>COUNTA($C$575)</f>
        <v>0</v>
      </c>
    </row>
    <row r="576" spans="1:51" ht="30" hidden="1" customHeight="1" x14ac:dyDescent="0.15">
      <c r="A576" s="849">
        <v>13</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61"/>
      <c r="AI576" s="862"/>
      <c r="AJ576" s="862"/>
      <c r="AK576" s="862"/>
      <c r="AL576" s="845"/>
      <c r="AM576" s="846"/>
      <c r="AN576" s="846"/>
      <c r="AO576" s="847"/>
      <c r="AP576" s="848"/>
      <c r="AQ576" s="848"/>
      <c r="AR576" s="848"/>
      <c r="AS576" s="848"/>
      <c r="AT576" s="848"/>
      <c r="AU576" s="848"/>
      <c r="AV576" s="848"/>
      <c r="AW576" s="848"/>
      <c r="AX576" s="848"/>
      <c r="AY576">
        <f>COUNTA($C$576)</f>
        <v>0</v>
      </c>
    </row>
    <row r="577" spans="1:51" ht="30" hidden="1" customHeight="1" x14ac:dyDescent="0.15">
      <c r="A577" s="849">
        <v>14</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61"/>
      <c r="AI577" s="862"/>
      <c r="AJ577" s="862"/>
      <c r="AK577" s="862"/>
      <c r="AL577" s="845"/>
      <c r="AM577" s="846"/>
      <c r="AN577" s="846"/>
      <c r="AO577" s="847"/>
      <c r="AP577" s="848"/>
      <c r="AQ577" s="848"/>
      <c r="AR577" s="848"/>
      <c r="AS577" s="848"/>
      <c r="AT577" s="848"/>
      <c r="AU577" s="848"/>
      <c r="AV577" s="848"/>
      <c r="AW577" s="848"/>
      <c r="AX577" s="848"/>
      <c r="AY577">
        <f>COUNTA($C$577)</f>
        <v>0</v>
      </c>
    </row>
    <row r="578" spans="1:51" ht="30" hidden="1" customHeight="1" x14ac:dyDescent="0.15">
      <c r="A578" s="849">
        <v>15</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61"/>
      <c r="AI578" s="862"/>
      <c r="AJ578" s="862"/>
      <c r="AK578" s="862"/>
      <c r="AL578" s="845"/>
      <c r="AM578" s="846"/>
      <c r="AN578" s="846"/>
      <c r="AO578" s="847"/>
      <c r="AP578" s="848"/>
      <c r="AQ578" s="848"/>
      <c r="AR578" s="848"/>
      <c r="AS578" s="848"/>
      <c r="AT578" s="848"/>
      <c r="AU578" s="848"/>
      <c r="AV578" s="848"/>
      <c r="AW578" s="848"/>
      <c r="AX578" s="848"/>
      <c r="AY578">
        <f>COUNTA($C$578)</f>
        <v>0</v>
      </c>
    </row>
    <row r="579" spans="1:51" ht="30" hidden="1" customHeight="1" x14ac:dyDescent="0.15">
      <c r="A579" s="849">
        <v>16</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61"/>
      <c r="AI579" s="862"/>
      <c r="AJ579" s="862"/>
      <c r="AK579" s="862"/>
      <c r="AL579" s="845"/>
      <c r="AM579" s="846"/>
      <c r="AN579" s="846"/>
      <c r="AO579" s="847"/>
      <c r="AP579" s="848"/>
      <c r="AQ579" s="848"/>
      <c r="AR579" s="848"/>
      <c r="AS579" s="848"/>
      <c r="AT579" s="848"/>
      <c r="AU579" s="848"/>
      <c r="AV579" s="848"/>
      <c r="AW579" s="848"/>
      <c r="AX579" s="848"/>
      <c r="AY579">
        <f>COUNTA($C$579)</f>
        <v>0</v>
      </c>
    </row>
    <row r="580" spans="1:51" s="16" customFormat="1" ht="30" hidden="1" customHeight="1" x14ac:dyDescent="0.15">
      <c r="A580" s="849">
        <v>17</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61"/>
      <c r="AI580" s="862"/>
      <c r="AJ580" s="862"/>
      <c r="AK580" s="862"/>
      <c r="AL580" s="845"/>
      <c r="AM580" s="846"/>
      <c r="AN580" s="846"/>
      <c r="AO580" s="847"/>
      <c r="AP580" s="848"/>
      <c r="AQ580" s="848"/>
      <c r="AR580" s="848"/>
      <c r="AS580" s="848"/>
      <c r="AT580" s="848"/>
      <c r="AU580" s="848"/>
      <c r="AV580" s="848"/>
      <c r="AW580" s="848"/>
      <c r="AX580" s="848"/>
      <c r="AY580">
        <f>COUNTA($C$580)</f>
        <v>0</v>
      </c>
    </row>
    <row r="581" spans="1:51" ht="30" hidden="1" customHeight="1" x14ac:dyDescent="0.15">
      <c r="A581" s="849">
        <v>18</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61"/>
      <c r="AI581" s="862"/>
      <c r="AJ581" s="862"/>
      <c r="AK581" s="862"/>
      <c r="AL581" s="845"/>
      <c r="AM581" s="846"/>
      <c r="AN581" s="846"/>
      <c r="AO581" s="847"/>
      <c r="AP581" s="848"/>
      <c r="AQ581" s="848"/>
      <c r="AR581" s="848"/>
      <c r="AS581" s="848"/>
      <c r="AT581" s="848"/>
      <c r="AU581" s="848"/>
      <c r="AV581" s="848"/>
      <c r="AW581" s="848"/>
      <c r="AX581" s="848"/>
      <c r="AY581">
        <f>COUNTA($C$581)</f>
        <v>0</v>
      </c>
    </row>
    <row r="582" spans="1:51" ht="30" hidden="1" customHeight="1" x14ac:dyDescent="0.15">
      <c r="A582" s="849">
        <v>19</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61"/>
      <c r="AI582" s="862"/>
      <c r="AJ582" s="862"/>
      <c r="AK582" s="862"/>
      <c r="AL582" s="845"/>
      <c r="AM582" s="846"/>
      <c r="AN582" s="846"/>
      <c r="AO582" s="847"/>
      <c r="AP582" s="848"/>
      <c r="AQ582" s="848"/>
      <c r="AR582" s="848"/>
      <c r="AS582" s="848"/>
      <c r="AT582" s="848"/>
      <c r="AU582" s="848"/>
      <c r="AV582" s="848"/>
      <c r="AW582" s="848"/>
      <c r="AX582" s="848"/>
      <c r="AY582">
        <f>COUNTA($C$582)</f>
        <v>0</v>
      </c>
    </row>
    <row r="583" spans="1:51" ht="30" hidden="1" customHeight="1" x14ac:dyDescent="0.15">
      <c r="A583" s="849">
        <v>20</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61"/>
      <c r="AI583" s="862"/>
      <c r="AJ583" s="862"/>
      <c r="AK583" s="862"/>
      <c r="AL583" s="845"/>
      <c r="AM583" s="846"/>
      <c r="AN583" s="846"/>
      <c r="AO583" s="847"/>
      <c r="AP583" s="848"/>
      <c r="AQ583" s="848"/>
      <c r="AR583" s="848"/>
      <c r="AS583" s="848"/>
      <c r="AT583" s="848"/>
      <c r="AU583" s="848"/>
      <c r="AV583" s="848"/>
      <c r="AW583" s="848"/>
      <c r="AX583" s="848"/>
      <c r="AY583">
        <f>COUNTA($C$583)</f>
        <v>0</v>
      </c>
    </row>
    <row r="584" spans="1:51" ht="30" hidden="1" customHeight="1" x14ac:dyDescent="0.15">
      <c r="A584" s="849">
        <v>21</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61"/>
      <c r="AI584" s="862"/>
      <c r="AJ584" s="862"/>
      <c r="AK584" s="862"/>
      <c r="AL584" s="845"/>
      <c r="AM584" s="846"/>
      <c r="AN584" s="846"/>
      <c r="AO584" s="847"/>
      <c r="AP584" s="848"/>
      <c r="AQ584" s="848"/>
      <c r="AR584" s="848"/>
      <c r="AS584" s="848"/>
      <c r="AT584" s="848"/>
      <c r="AU584" s="848"/>
      <c r="AV584" s="848"/>
      <c r="AW584" s="848"/>
      <c r="AX584" s="848"/>
      <c r="AY584">
        <f>COUNTA($C$584)</f>
        <v>0</v>
      </c>
    </row>
    <row r="585" spans="1:51" ht="30" hidden="1" customHeight="1" x14ac:dyDescent="0.15">
      <c r="A585" s="849">
        <v>22</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61"/>
      <c r="AI585" s="862"/>
      <c r="AJ585" s="862"/>
      <c r="AK585" s="862"/>
      <c r="AL585" s="845"/>
      <c r="AM585" s="846"/>
      <c r="AN585" s="846"/>
      <c r="AO585" s="847"/>
      <c r="AP585" s="848"/>
      <c r="AQ585" s="848"/>
      <c r="AR585" s="848"/>
      <c r="AS585" s="848"/>
      <c r="AT585" s="848"/>
      <c r="AU585" s="848"/>
      <c r="AV585" s="848"/>
      <c r="AW585" s="848"/>
      <c r="AX585" s="848"/>
      <c r="AY585">
        <f>COUNTA($C$585)</f>
        <v>0</v>
      </c>
    </row>
    <row r="586" spans="1:51" ht="30" hidden="1" customHeight="1" x14ac:dyDescent="0.15">
      <c r="A586" s="849">
        <v>23</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61"/>
      <c r="AI586" s="862"/>
      <c r="AJ586" s="862"/>
      <c r="AK586" s="862"/>
      <c r="AL586" s="845"/>
      <c r="AM586" s="846"/>
      <c r="AN586" s="846"/>
      <c r="AO586" s="847"/>
      <c r="AP586" s="848"/>
      <c r="AQ586" s="848"/>
      <c r="AR586" s="848"/>
      <c r="AS586" s="848"/>
      <c r="AT586" s="848"/>
      <c r="AU586" s="848"/>
      <c r="AV586" s="848"/>
      <c r="AW586" s="848"/>
      <c r="AX586" s="848"/>
      <c r="AY586">
        <f>COUNTA($C$586)</f>
        <v>0</v>
      </c>
    </row>
    <row r="587" spans="1:51" ht="30" hidden="1" customHeight="1" x14ac:dyDescent="0.15">
      <c r="A587" s="849">
        <v>24</v>
      </c>
      <c r="B587" s="849">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859"/>
      <c r="AD587" s="860"/>
      <c r="AE587" s="860"/>
      <c r="AF587" s="860"/>
      <c r="AG587" s="860"/>
      <c r="AH587" s="861"/>
      <c r="AI587" s="862"/>
      <c r="AJ587" s="862"/>
      <c r="AK587" s="862"/>
      <c r="AL587" s="845"/>
      <c r="AM587" s="846"/>
      <c r="AN587" s="846"/>
      <c r="AO587" s="847"/>
      <c r="AP587" s="848"/>
      <c r="AQ587" s="848"/>
      <c r="AR587" s="848"/>
      <c r="AS587" s="848"/>
      <c r="AT587" s="848"/>
      <c r="AU587" s="848"/>
      <c r="AV587" s="848"/>
      <c r="AW587" s="848"/>
      <c r="AX587" s="848"/>
      <c r="AY587">
        <f>COUNTA($C$587)</f>
        <v>0</v>
      </c>
    </row>
    <row r="588" spans="1:51" ht="30" hidden="1" customHeight="1" x14ac:dyDescent="0.15">
      <c r="A588" s="849">
        <v>25</v>
      </c>
      <c r="B588" s="849">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859"/>
      <c r="AD588" s="860"/>
      <c r="AE588" s="860"/>
      <c r="AF588" s="860"/>
      <c r="AG588" s="860"/>
      <c r="AH588" s="861"/>
      <c r="AI588" s="862"/>
      <c r="AJ588" s="862"/>
      <c r="AK588" s="862"/>
      <c r="AL588" s="845"/>
      <c r="AM588" s="846"/>
      <c r="AN588" s="846"/>
      <c r="AO588" s="847"/>
      <c r="AP588" s="848"/>
      <c r="AQ588" s="848"/>
      <c r="AR588" s="848"/>
      <c r="AS588" s="848"/>
      <c r="AT588" s="848"/>
      <c r="AU588" s="848"/>
      <c r="AV588" s="848"/>
      <c r="AW588" s="848"/>
      <c r="AX588" s="848"/>
      <c r="AY588">
        <f>COUNTA($C$588)</f>
        <v>0</v>
      </c>
    </row>
    <row r="589" spans="1:51" ht="30" hidden="1" customHeight="1" x14ac:dyDescent="0.15">
      <c r="A589" s="849">
        <v>26</v>
      </c>
      <c r="B589" s="849">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859"/>
      <c r="AD589" s="860"/>
      <c r="AE589" s="860"/>
      <c r="AF589" s="860"/>
      <c r="AG589" s="860"/>
      <c r="AH589" s="861"/>
      <c r="AI589" s="862"/>
      <c r="AJ589" s="862"/>
      <c r="AK589" s="862"/>
      <c r="AL589" s="845"/>
      <c r="AM589" s="846"/>
      <c r="AN589" s="846"/>
      <c r="AO589" s="847"/>
      <c r="AP589" s="848"/>
      <c r="AQ589" s="848"/>
      <c r="AR589" s="848"/>
      <c r="AS589" s="848"/>
      <c r="AT589" s="848"/>
      <c r="AU589" s="848"/>
      <c r="AV589" s="848"/>
      <c r="AW589" s="848"/>
      <c r="AX589" s="848"/>
      <c r="AY589">
        <f>COUNTA($C$589)</f>
        <v>0</v>
      </c>
    </row>
    <row r="590" spans="1:51" ht="30" hidden="1" customHeight="1" x14ac:dyDescent="0.15">
      <c r="A590" s="849">
        <v>27</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45"/>
      <c r="AM590" s="846"/>
      <c r="AN590" s="846"/>
      <c r="AO590" s="847"/>
      <c r="AP590" s="848"/>
      <c r="AQ590" s="848"/>
      <c r="AR590" s="848"/>
      <c r="AS590" s="848"/>
      <c r="AT590" s="848"/>
      <c r="AU590" s="848"/>
      <c r="AV590" s="848"/>
      <c r="AW590" s="848"/>
      <c r="AX590" s="848"/>
      <c r="AY590">
        <f>COUNTA($C$590)</f>
        <v>0</v>
      </c>
    </row>
    <row r="591" spans="1:51" ht="30" hidden="1" customHeight="1" x14ac:dyDescent="0.15">
      <c r="A591" s="849">
        <v>28</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45"/>
      <c r="AM591" s="846"/>
      <c r="AN591" s="846"/>
      <c r="AO591" s="847"/>
      <c r="AP591" s="848"/>
      <c r="AQ591" s="848"/>
      <c r="AR591" s="848"/>
      <c r="AS591" s="848"/>
      <c r="AT591" s="848"/>
      <c r="AU591" s="848"/>
      <c r="AV591" s="848"/>
      <c r="AW591" s="848"/>
      <c r="AX591" s="848"/>
      <c r="AY591">
        <f>COUNTA($C$591)</f>
        <v>0</v>
      </c>
    </row>
    <row r="592" spans="1:51" ht="30" hidden="1" customHeight="1" x14ac:dyDescent="0.15">
      <c r="A592" s="849">
        <v>29</v>
      </c>
      <c r="B592" s="849">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859"/>
      <c r="AD592" s="860"/>
      <c r="AE592" s="860"/>
      <c r="AF592" s="860"/>
      <c r="AG592" s="860"/>
      <c r="AH592" s="861"/>
      <c r="AI592" s="862"/>
      <c r="AJ592" s="862"/>
      <c r="AK592" s="862"/>
      <c r="AL592" s="845"/>
      <c r="AM592" s="846"/>
      <c r="AN592" s="846"/>
      <c r="AO592" s="847"/>
      <c r="AP592" s="848"/>
      <c r="AQ592" s="848"/>
      <c r="AR592" s="848"/>
      <c r="AS592" s="848"/>
      <c r="AT592" s="848"/>
      <c r="AU592" s="848"/>
      <c r="AV592" s="848"/>
      <c r="AW592" s="848"/>
      <c r="AX592" s="848"/>
      <c r="AY592">
        <f>COUNTA($C$592)</f>
        <v>0</v>
      </c>
    </row>
    <row r="593" spans="1:51" ht="30" hidden="1" customHeight="1" x14ac:dyDescent="0.15">
      <c r="A593" s="849">
        <v>30</v>
      </c>
      <c r="B593" s="849">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859"/>
      <c r="AD593" s="860"/>
      <c r="AE593" s="860"/>
      <c r="AF593" s="860"/>
      <c r="AG593" s="860"/>
      <c r="AH593" s="861"/>
      <c r="AI593" s="862"/>
      <c r="AJ593" s="862"/>
      <c r="AK593" s="862"/>
      <c r="AL593" s="845"/>
      <c r="AM593" s="846"/>
      <c r="AN593" s="846"/>
      <c r="AO593" s="847"/>
      <c r="AP593" s="848"/>
      <c r="AQ593" s="848"/>
      <c r="AR593" s="848"/>
      <c r="AS593" s="848"/>
      <c r="AT593" s="848"/>
      <c r="AU593" s="848"/>
      <c r="AV593" s="848"/>
      <c r="AW593" s="848"/>
      <c r="AX593" s="84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38"/>
      <c r="B596" s="838"/>
      <c r="C596" s="838" t="s">
        <v>24</v>
      </c>
      <c r="D596" s="838"/>
      <c r="E596" s="838"/>
      <c r="F596" s="838"/>
      <c r="G596" s="838"/>
      <c r="H596" s="838"/>
      <c r="I596" s="838"/>
      <c r="J596" s="839" t="s">
        <v>197</v>
      </c>
      <c r="K596" s="136"/>
      <c r="L596" s="136"/>
      <c r="M596" s="136"/>
      <c r="N596" s="136"/>
      <c r="O596" s="136"/>
      <c r="P596" s="411" t="s">
        <v>25</v>
      </c>
      <c r="Q596" s="411"/>
      <c r="R596" s="411"/>
      <c r="S596" s="411"/>
      <c r="T596" s="411"/>
      <c r="U596" s="411"/>
      <c r="V596" s="411"/>
      <c r="W596" s="411"/>
      <c r="X596" s="411"/>
      <c r="Y596" s="840" t="s">
        <v>196</v>
      </c>
      <c r="Z596" s="841"/>
      <c r="AA596" s="841"/>
      <c r="AB596" s="841"/>
      <c r="AC596" s="839" t="s">
        <v>230</v>
      </c>
      <c r="AD596" s="839"/>
      <c r="AE596" s="839"/>
      <c r="AF596" s="839"/>
      <c r="AG596" s="839"/>
      <c r="AH596" s="840" t="s">
        <v>249</v>
      </c>
      <c r="AI596" s="838"/>
      <c r="AJ596" s="838"/>
      <c r="AK596" s="838"/>
      <c r="AL596" s="838" t="s">
        <v>19</v>
      </c>
      <c r="AM596" s="838"/>
      <c r="AN596" s="838"/>
      <c r="AO596" s="842"/>
      <c r="AP596" s="863" t="s">
        <v>198</v>
      </c>
      <c r="AQ596" s="863"/>
      <c r="AR596" s="863"/>
      <c r="AS596" s="863"/>
      <c r="AT596" s="863"/>
      <c r="AU596" s="863"/>
      <c r="AV596" s="863"/>
      <c r="AW596" s="863"/>
      <c r="AX596" s="863"/>
      <c r="AY596">
        <f>$AY$594</f>
        <v>0</v>
      </c>
    </row>
    <row r="597" spans="1:51" ht="30" hidden="1" customHeight="1" x14ac:dyDescent="0.15">
      <c r="A597" s="849">
        <v>1</v>
      </c>
      <c r="B597" s="849">
        <v>1</v>
      </c>
      <c r="C597" s="851"/>
      <c r="D597" s="851"/>
      <c r="E597" s="851"/>
      <c r="F597" s="851"/>
      <c r="G597" s="851"/>
      <c r="H597" s="851"/>
      <c r="I597" s="851"/>
      <c r="J597" s="852"/>
      <c r="K597" s="853"/>
      <c r="L597" s="853"/>
      <c r="M597" s="853"/>
      <c r="N597" s="853"/>
      <c r="O597" s="853"/>
      <c r="P597" s="855"/>
      <c r="Q597" s="855"/>
      <c r="R597" s="855"/>
      <c r="S597" s="855"/>
      <c r="T597" s="855"/>
      <c r="U597" s="855"/>
      <c r="V597" s="855"/>
      <c r="W597" s="855"/>
      <c r="X597" s="855"/>
      <c r="Y597" s="856"/>
      <c r="Z597" s="857"/>
      <c r="AA597" s="857"/>
      <c r="AB597" s="858"/>
      <c r="AC597" s="859"/>
      <c r="AD597" s="860"/>
      <c r="AE597" s="860"/>
      <c r="AF597" s="860"/>
      <c r="AG597" s="860"/>
      <c r="AH597" s="843"/>
      <c r="AI597" s="844"/>
      <c r="AJ597" s="844"/>
      <c r="AK597" s="844"/>
      <c r="AL597" s="845"/>
      <c r="AM597" s="846"/>
      <c r="AN597" s="846"/>
      <c r="AO597" s="847"/>
      <c r="AP597" s="848"/>
      <c r="AQ597" s="848"/>
      <c r="AR597" s="848"/>
      <c r="AS597" s="848"/>
      <c r="AT597" s="848"/>
      <c r="AU597" s="848"/>
      <c r="AV597" s="848"/>
      <c r="AW597" s="848"/>
      <c r="AX597" s="848"/>
      <c r="AY597">
        <f>$AY$594</f>
        <v>0</v>
      </c>
    </row>
    <row r="598" spans="1:51" ht="30" hidden="1" customHeight="1" x14ac:dyDescent="0.15">
      <c r="A598" s="849">
        <v>2</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43"/>
      <c r="AI598" s="844"/>
      <c r="AJ598" s="844"/>
      <c r="AK598" s="844"/>
      <c r="AL598" s="845"/>
      <c r="AM598" s="846"/>
      <c r="AN598" s="846"/>
      <c r="AO598" s="847"/>
      <c r="AP598" s="848"/>
      <c r="AQ598" s="848"/>
      <c r="AR598" s="848"/>
      <c r="AS598" s="848"/>
      <c r="AT598" s="848"/>
      <c r="AU598" s="848"/>
      <c r="AV598" s="848"/>
      <c r="AW598" s="848"/>
      <c r="AX598" s="848"/>
      <c r="AY598">
        <f>COUNTA($C$598)</f>
        <v>0</v>
      </c>
    </row>
    <row r="599" spans="1:51" ht="30" hidden="1" customHeight="1" x14ac:dyDescent="0.15">
      <c r="A599" s="849">
        <v>3</v>
      </c>
      <c r="B599" s="849">
        <v>1</v>
      </c>
      <c r="C599" s="850"/>
      <c r="D599" s="851"/>
      <c r="E599" s="851"/>
      <c r="F599" s="851"/>
      <c r="G599" s="851"/>
      <c r="H599" s="851"/>
      <c r="I599" s="851"/>
      <c r="J599" s="852"/>
      <c r="K599" s="853"/>
      <c r="L599" s="853"/>
      <c r="M599" s="853"/>
      <c r="N599" s="853"/>
      <c r="O599" s="853"/>
      <c r="P599" s="854"/>
      <c r="Q599" s="855"/>
      <c r="R599" s="855"/>
      <c r="S599" s="855"/>
      <c r="T599" s="855"/>
      <c r="U599" s="855"/>
      <c r="V599" s="855"/>
      <c r="W599" s="855"/>
      <c r="X599" s="855"/>
      <c r="Y599" s="856"/>
      <c r="Z599" s="857"/>
      <c r="AA599" s="857"/>
      <c r="AB599" s="858"/>
      <c r="AC599" s="859"/>
      <c r="AD599" s="860"/>
      <c r="AE599" s="860"/>
      <c r="AF599" s="860"/>
      <c r="AG599" s="860"/>
      <c r="AH599" s="861"/>
      <c r="AI599" s="862"/>
      <c r="AJ599" s="862"/>
      <c r="AK599" s="862"/>
      <c r="AL599" s="845"/>
      <c r="AM599" s="846"/>
      <c r="AN599" s="846"/>
      <c r="AO599" s="847"/>
      <c r="AP599" s="848"/>
      <c r="AQ599" s="848"/>
      <c r="AR599" s="848"/>
      <c r="AS599" s="848"/>
      <c r="AT599" s="848"/>
      <c r="AU599" s="848"/>
      <c r="AV599" s="848"/>
      <c r="AW599" s="848"/>
      <c r="AX599" s="848"/>
      <c r="AY599">
        <f>COUNTA($C$599)</f>
        <v>0</v>
      </c>
    </row>
    <row r="600" spans="1:51" ht="30" hidden="1" customHeight="1" x14ac:dyDescent="0.15">
      <c r="A600" s="849">
        <v>4</v>
      </c>
      <c r="B600" s="849">
        <v>1</v>
      </c>
      <c r="C600" s="850"/>
      <c r="D600" s="851"/>
      <c r="E600" s="851"/>
      <c r="F600" s="851"/>
      <c r="G600" s="851"/>
      <c r="H600" s="851"/>
      <c r="I600" s="851"/>
      <c r="J600" s="852"/>
      <c r="K600" s="853"/>
      <c r="L600" s="853"/>
      <c r="M600" s="853"/>
      <c r="N600" s="853"/>
      <c r="O600" s="853"/>
      <c r="P600" s="854"/>
      <c r="Q600" s="855"/>
      <c r="R600" s="855"/>
      <c r="S600" s="855"/>
      <c r="T600" s="855"/>
      <c r="U600" s="855"/>
      <c r="V600" s="855"/>
      <c r="W600" s="855"/>
      <c r="X600" s="855"/>
      <c r="Y600" s="856"/>
      <c r="Z600" s="857"/>
      <c r="AA600" s="857"/>
      <c r="AB600" s="858"/>
      <c r="AC600" s="859"/>
      <c r="AD600" s="860"/>
      <c r="AE600" s="860"/>
      <c r="AF600" s="860"/>
      <c r="AG600" s="860"/>
      <c r="AH600" s="861"/>
      <c r="AI600" s="862"/>
      <c r="AJ600" s="862"/>
      <c r="AK600" s="862"/>
      <c r="AL600" s="845"/>
      <c r="AM600" s="846"/>
      <c r="AN600" s="846"/>
      <c r="AO600" s="847"/>
      <c r="AP600" s="848"/>
      <c r="AQ600" s="848"/>
      <c r="AR600" s="848"/>
      <c r="AS600" s="848"/>
      <c r="AT600" s="848"/>
      <c r="AU600" s="848"/>
      <c r="AV600" s="848"/>
      <c r="AW600" s="848"/>
      <c r="AX600" s="848"/>
      <c r="AY600">
        <f>COUNTA($C$600)</f>
        <v>0</v>
      </c>
    </row>
    <row r="601" spans="1:51" ht="30" hidden="1" customHeight="1" x14ac:dyDescent="0.15">
      <c r="A601" s="849">
        <v>5</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61"/>
      <c r="AI601" s="862"/>
      <c r="AJ601" s="862"/>
      <c r="AK601" s="862"/>
      <c r="AL601" s="845"/>
      <c r="AM601" s="846"/>
      <c r="AN601" s="846"/>
      <c r="AO601" s="847"/>
      <c r="AP601" s="848"/>
      <c r="AQ601" s="848"/>
      <c r="AR601" s="848"/>
      <c r="AS601" s="848"/>
      <c r="AT601" s="848"/>
      <c r="AU601" s="848"/>
      <c r="AV601" s="848"/>
      <c r="AW601" s="848"/>
      <c r="AX601" s="848"/>
      <c r="AY601">
        <f>COUNTA($C$601)</f>
        <v>0</v>
      </c>
    </row>
    <row r="602" spans="1:51" ht="30" hidden="1" customHeight="1" x14ac:dyDescent="0.15">
      <c r="A602" s="849">
        <v>6</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61"/>
      <c r="AI602" s="862"/>
      <c r="AJ602" s="862"/>
      <c r="AK602" s="862"/>
      <c r="AL602" s="845"/>
      <c r="AM602" s="846"/>
      <c r="AN602" s="846"/>
      <c r="AO602" s="847"/>
      <c r="AP602" s="848"/>
      <c r="AQ602" s="848"/>
      <c r="AR602" s="848"/>
      <c r="AS602" s="848"/>
      <c r="AT602" s="848"/>
      <c r="AU602" s="848"/>
      <c r="AV602" s="848"/>
      <c r="AW602" s="848"/>
      <c r="AX602" s="848"/>
      <c r="AY602">
        <f>COUNTA($C$602)</f>
        <v>0</v>
      </c>
    </row>
    <row r="603" spans="1:51" ht="30" hidden="1" customHeight="1" x14ac:dyDescent="0.15">
      <c r="A603" s="849">
        <v>7</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61"/>
      <c r="AI603" s="862"/>
      <c r="AJ603" s="862"/>
      <c r="AK603" s="862"/>
      <c r="AL603" s="845"/>
      <c r="AM603" s="846"/>
      <c r="AN603" s="846"/>
      <c r="AO603" s="847"/>
      <c r="AP603" s="848"/>
      <c r="AQ603" s="848"/>
      <c r="AR603" s="848"/>
      <c r="AS603" s="848"/>
      <c r="AT603" s="848"/>
      <c r="AU603" s="848"/>
      <c r="AV603" s="848"/>
      <c r="AW603" s="848"/>
      <c r="AX603" s="848"/>
      <c r="AY603">
        <f>COUNTA($C$603)</f>
        <v>0</v>
      </c>
    </row>
    <row r="604" spans="1:51" ht="30" hidden="1" customHeight="1" x14ac:dyDescent="0.15">
      <c r="A604" s="849">
        <v>8</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61"/>
      <c r="AI604" s="862"/>
      <c r="AJ604" s="862"/>
      <c r="AK604" s="862"/>
      <c r="AL604" s="845"/>
      <c r="AM604" s="846"/>
      <c r="AN604" s="846"/>
      <c r="AO604" s="847"/>
      <c r="AP604" s="848"/>
      <c r="AQ604" s="848"/>
      <c r="AR604" s="848"/>
      <c r="AS604" s="848"/>
      <c r="AT604" s="848"/>
      <c r="AU604" s="848"/>
      <c r="AV604" s="848"/>
      <c r="AW604" s="848"/>
      <c r="AX604" s="848"/>
      <c r="AY604">
        <f>COUNTA($C$604)</f>
        <v>0</v>
      </c>
    </row>
    <row r="605" spans="1:51" ht="30" hidden="1" customHeight="1" x14ac:dyDescent="0.15">
      <c r="A605" s="849">
        <v>9</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61"/>
      <c r="AI605" s="862"/>
      <c r="AJ605" s="862"/>
      <c r="AK605" s="862"/>
      <c r="AL605" s="845"/>
      <c r="AM605" s="846"/>
      <c r="AN605" s="846"/>
      <c r="AO605" s="847"/>
      <c r="AP605" s="848"/>
      <c r="AQ605" s="848"/>
      <c r="AR605" s="848"/>
      <c r="AS605" s="848"/>
      <c r="AT605" s="848"/>
      <c r="AU605" s="848"/>
      <c r="AV605" s="848"/>
      <c r="AW605" s="848"/>
      <c r="AX605" s="848"/>
      <c r="AY605">
        <f>COUNTA($C$605)</f>
        <v>0</v>
      </c>
    </row>
    <row r="606" spans="1:51" ht="30" hidden="1" customHeight="1" x14ac:dyDescent="0.15">
      <c r="A606" s="849">
        <v>10</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61"/>
      <c r="AI606" s="862"/>
      <c r="AJ606" s="862"/>
      <c r="AK606" s="862"/>
      <c r="AL606" s="845"/>
      <c r="AM606" s="846"/>
      <c r="AN606" s="846"/>
      <c r="AO606" s="847"/>
      <c r="AP606" s="848"/>
      <c r="AQ606" s="848"/>
      <c r="AR606" s="848"/>
      <c r="AS606" s="848"/>
      <c r="AT606" s="848"/>
      <c r="AU606" s="848"/>
      <c r="AV606" s="848"/>
      <c r="AW606" s="848"/>
      <c r="AX606" s="848"/>
      <c r="AY606">
        <f>COUNTA($C$606)</f>
        <v>0</v>
      </c>
    </row>
    <row r="607" spans="1:51" ht="30" hidden="1" customHeight="1" x14ac:dyDescent="0.15">
      <c r="A607" s="849">
        <v>11</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61"/>
      <c r="AI607" s="862"/>
      <c r="AJ607" s="862"/>
      <c r="AK607" s="862"/>
      <c r="AL607" s="845"/>
      <c r="AM607" s="846"/>
      <c r="AN607" s="846"/>
      <c r="AO607" s="847"/>
      <c r="AP607" s="848"/>
      <c r="AQ607" s="848"/>
      <c r="AR607" s="848"/>
      <c r="AS607" s="848"/>
      <c r="AT607" s="848"/>
      <c r="AU607" s="848"/>
      <c r="AV607" s="848"/>
      <c r="AW607" s="848"/>
      <c r="AX607" s="848"/>
      <c r="AY607">
        <f>COUNTA($C$607)</f>
        <v>0</v>
      </c>
    </row>
    <row r="608" spans="1:51" ht="30" hidden="1" customHeight="1" x14ac:dyDescent="0.15">
      <c r="A608" s="849">
        <v>12</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61"/>
      <c r="AI608" s="862"/>
      <c r="AJ608" s="862"/>
      <c r="AK608" s="862"/>
      <c r="AL608" s="845"/>
      <c r="AM608" s="846"/>
      <c r="AN608" s="846"/>
      <c r="AO608" s="847"/>
      <c r="AP608" s="848"/>
      <c r="AQ608" s="848"/>
      <c r="AR608" s="848"/>
      <c r="AS608" s="848"/>
      <c r="AT608" s="848"/>
      <c r="AU608" s="848"/>
      <c r="AV608" s="848"/>
      <c r="AW608" s="848"/>
      <c r="AX608" s="848"/>
      <c r="AY608">
        <f>COUNTA($C$608)</f>
        <v>0</v>
      </c>
    </row>
    <row r="609" spans="1:51" ht="30" hidden="1" customHeight="1" x14ac:dyDescent="0.15">
      <c r="A609" s="849">
        <v>13</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61"/>
      <c r="AI609" s="862"/>
      <c r="AJ609" s="862"/>
      <c r="AK609" s="862"/>
      <c r="AL609" s="845"/>
      <c r="AM609" s="846"/>
      <c r="AN609" s="846"/>
      <c r="AO609" s="847"/>
      <c r="AP609" s="848"/>
      <c r="AQ609" s="848"/>
      <c r="AR609" s="848"/>
      <c r="AS609" s="848"/>
      <c r="AT609" s="848"/>
      <c r="AU609" s="848"/>
      <c r="AV609" s="848"/>
      <c r="AW609" s="848"/>
      <c r="AX609" s="848"/>
      <c r="AY609">
        <f>COUNTA($C$609)</f>
        <v>0</v>
      </c>
    </row>
    <row r="610" spans="1:51" ht="30" hidden="1" customHeight="1" x14ac:dyDescent="0.15">
      <c r="A610" s="849">
        <v>14</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61"/>
      <c r="AI610" s="862"/>
      <c r="AJ610" s="862"/>
      <c r="AK610" s="862"/>
      <c r="AL610" s="845"/>
      <c r="AM610" s="846"/>
      <c r="AN610" s="846"/>
      <c r="AO610" s="847"/>
      <c r="AP610" s="848"/>
      <c r="AQ610" s="848"/>
      <c r="AR610" s="848"/>
      <c r="AS610" s="848"/>
      <c r="AT610" s="848"/>
      <c r="AU610" s="848"/>
      <c r="AV610" s="848"/>
      <c r="AW610" s="848"/>
      <c r="AX610" s="848"/>
      <c r="AY610">
        <f>COUNTA($C$610)</f>
        <v>0</v>
      </c>
    </row>
    <row r="611" spans="1:51" ht="30" hidden="1" customHeight="1" x14ac:dyDescent="0.15">
      <c r="A611" s="849">
        <v>15</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61"/>
      <c r="AI611" s="862"/>
      <c r="AJ611" s="862"/>
      <c r="AK611" s="862"/>
      <c r="AL611" s="845"/>
      <c r="AM611" s="846"/>
      <c r="AN611" s="846"/>
      <c r="AO611" s="847"/>
      <c r="AP611" s="848"/>
      <c r="AQ611" s="848"/>
      <c r="AR611" s="848"/>
      <c r="AS611" s="848"/>
      <c r="AT611" s="848"/>
      <c r="AU611" s="848"/>
      <c r="AV611" s="848"/>
      <c r="AW611" s="848"/>
      <c r="AX611" s="848"/>
      <c r="AY611">
        <f>COUNTA($C$611)</f>
        <v>0</v>
      </c>
    </row>
    <row r="612" spans="1:51" ht="30" hidden="1" customHeight="1" x14ac:dyDescent="0.15">
      <c r="A612" s="849">
        <v>16</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61"/>
      <c r="AI612" s="862"/>
      <c r="AJ612" s="862"/>
      <c r="AK612" s="862"/>
      <c r="AL612" s="845"/>
      <c r="AM612" s="846"/>
      <c r="AN612" s="846"/>
      <c r="AO612" s="847"/>
      <c r="AP612" s="848"/>
      <c r="AQ612" s="848"/>
      <c r="AR612" s="848"/>
      <c r="AS612" s="848"/>
      <c r="AT612" s="848"/>
      <c r="AU612" s="848"/>
      <c r="AV612" s="848"/>
      <c r="AW612" s="848"/>
      <c r="AX612" s="848"/>
      <c r="AY612">
        <f>COUNTA($C$612)</f>
        <v>0</v>
      </c>
    </row>
    <row r="613" spans="1:51" s="16" customFormat="1" ht="30" hidden="1" customHeight="1" x14ac:dyDescent="0.15">
      <c r="A613" s="849">
        <v>17</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61"/>
      <c r="AI613" s="862"/>
      <c r="AJ613" s="862"/>
      <c r="AK613" s="862"/>
      <c r="AL613" s="845"/>
      <c r="AM613" s="846"/>
      <c r="AN613" s="846"/>
      <c r="AO613" s="847"/>
      <c r="AP613" s="848"/>
      <c r="AQ613" s="848"/>
      <c r="AR613" s="848"/>
      <c r="AS613" s="848"/>
      <c r="AT613" s="848"/>
      <c r="AU613" s="848"/>
      <c r="AV613" s="848"/>
      <c r="AW613" s="848"/>
      <c r="AX613" s="848"/>
      <c r="AY613">
        <f>COUNTA($C$613)</f>
        <v>0</v>
      </c>
    </row>
    <row r="614" spans="1:51" ht="30" hidden="1" customHeight="1" x14ac:dyDescent="0.15">
      <c r="A614" s="849">
        <v>18</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61"/>
      <c r="AI614" s="862"/>
      <c r="AJ614" s="862"/>
      <c r="AK614" s="862"/>
      <c r="AL614" s="845"/>
      <c r="AM614" s="846"/>
      <c r="AN614" s="846"/>
      <c r="AO614" s="847"/>
      <c r="AP614" s="848"/>
      <c r="AQ614" s="848"/>
      <c r="AR614" s="848"/>
      <c r="AS614" s="848"/>
      <c r="AT614" s="848"/>
      <c r="AU614" s="848"/>
      <c r="AV614" s="848"/>
      <c r="AW614" s="848"/>
      <c r="AX614" s="848"/>
      <c r="AY614">
        <f>COUNTA($C$614)</f>
        <v>0</v>
      </c>
    </row>
    <row r="615" spans="1:51" ht="30" hidden="1" customHeight="1" x14ac:dyDescent="0.15">
      <c r="A615" s="849">
        <v>19</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61"/>
      <c r="AI615" s="862"/>
      <c r="AJ615" s="862"/>
      <c r="AK615" s="862"/>
      <c r="AL615" s="845"/>
      <c r="AM615" s="846"/>
      <c r="AN615" s="846"/>
      <c r="AO615" s="847"/>
      <c r="AP615" s="848"/>
      <c r="AQ615" s="848"/>
      <c r="AR615" s="848"/>
      <c r="AS615" s="848"/>
      <c r="AT615" s="848"/>
      <c r="AU615" s="848"/>
      <c r="AV615" s="848"/>
      <c r="AW615" s="848"/>
      <c r="AX615" s="848"/>
      <c r="AY615">
        <f>COUNTA($C$615)</f>
        <v>0</v>
      </c>
    </row>
    <row r="616" spans="1:51" ht="30" hidden="1" customHeight="1" x14ac:dyDescent="0.15">
      <c r="A616" s="849">
        <v>20</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61"/>
      <c r="AI616" s="862"/>
      <c r="AJ616" s="862"/>
      <c r="AK616" s="862"/>
      <c r="AL616" s="845"/>
      <c r="AM616" s="846"/>
      <c r="AN616" s="846"/>
      <c r="AO616" s="847"/>
      <c r="AP616" s="848"/>
      <c r="AQ616" s="848"/>
      <c r="AR616" s="848"/>
      <c r="AS616" s="848"/>
      <c r="AT616" s="848"/>
      <c r="AU616" s="848"/>
      <c r="AV616" s="848"/>
      <c r="AW616" s="848"/>
      <c r="AX616" s="848"/>
      <c r="AY616">
        <f>COUNTA($C$616)</f>
        <v>0</v>
      </c>
    </row>
    <row r="617" spans="1:51" ht="30" hidden="1" customHeight="1" x14ac:dyDescent="0.15">
      <c r="A617" s="849">
        <v>21</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61"/>
      <c r="AI617" s="862"/>
      <c r="AJ617" s="862"/>
      <c r="AK617" s="862"/>
      <c r="AL617" s="845"/>
      <c r="AM617" s="846"/>
      <c r="AN617" s="846"/>
      <c r="AO617" s="847"/>
      <c r="AP617" s="848"/>
      <c r="AQ617" s="848"/>
      <c r="AR617" s="848"/>
      <c r="AS617" s="848"/>
      <c r="AT617" s="848"/>
      <c r="AU617" s="848"/>
      <c r="AV617" s="848"/>
      <c r="AW617" s="848"/>
      <c r="AX617" s="848"/>
      <c r="AY617">
        <f>COUNTA($C$617)</f>
        <v>0</v>
      </c>
    </row>
    <row r="618" spans="1:51" ht="30" hidden="1" customHeight="1" x14ac:dyDescent="0.15">
      <c r="A618" s="849">
        <v>22</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61"/>
      <c r="AI618" s="862"/>
      <c r="AJ618" s="862"/>
      <c r="AK618" s="862"/>
      <c r="AL618" s="845"/>
      <c r="AM618" s="846"/>
      <c r="AN618" s="846"/>
      <c r="AO618" s="847"/>
      <c r="AP618" s="848"/>
      <c r="AQ618" s="848"/>
      <c r="AR618" s="848"/>
      <c r="AS618" s="848"/>
      <c r="AT618" s="848"/>
      <c r="AU618" s="848"/>
      <c r="AV618" s="848"/>
      <c r="AW618" s="848"/>
      <c r="AX618" s="848"/>
      <c r="AY618">
        <f>COUNTA($C$618)</f>
        <v>0</v>
      </c>
    </row>
    <row r="619" spans="1:51" ht="30" hidden="1" customHeight="1" x14ac:dyDescent="0.15">
      <c r="A619" s="849">
        <v>23</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61"/>
      <c r="AI619" s="862"/>
      <c r="AJ619" s="862"/>
      <c r="AK619" s="862"/>
      <c r="AL619" s="845"/>
      <c r="AM619" s="846"/>
      <c r="AN619" s="846"/>
      <c r="AO619" s="847"/>
      <c r="AP619" s="848"/>
      <c r="AQ619" s="848"/>
      <c r="AR619" s="848"/>
      <c r="AS619" s="848"/>
      <c r="AT619" s="848"/>
      <c r="AU619" s="848"/>
      <c r="AV619" s="848"/>
      <c r="AW619" s="848"/>
      <c r="AX619" s="848"/>
      <c r="AY619">
        <f>COUNTA($C$619)</f>
        <v>0</v>
      </c>
    </row>
    <row r="620" spans="1:51" ht="30" hidden="1" customHeight="1" x14ac:dyDescent="0.15">
      <c r="A620" s="849">
        <v>24</v>
      </c>
      <c r="B620" s="849">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859"/>
      <c r="AD620" s="860"/>
      <c r="AE620" s="860"/>
      <c r="AF620" s="860"/>
      <c r="AG620" s="860"/>
      <c r="AH620" s="861"/>
      <c r="AI620" s="862"/>
      <c r="AJ620" s="862"/>
      <c r="AK620" s="862"/>
      <c r="AL620" s="845"/>
      <c r="AM620" s="846"/>
      <c r="AN620" s="846"/>
      <c r="AO620" s="847"/>
      <c r="AP620" s="848"/>
      <c r="AQ620" s="848"/>
      <c r="AR620" s="848"/>
      <c r="AS620" s="848"/>
      <c r="AT620" s="848"/>
      <c r="AU620" s="848"/>
      <c r="AV620" s="848"/>
      <c r="AW620" s="848"/>
      <c r="AX620" s="848"/>
      <c r="AY620">
        <f>COUNTA($C$620)</f>
        <v>0</v>
      </c>
    </row>
    <row r="621" spans="1:51" ht="30" hidden="1" customHeight="1" x14ac:dyDescent="0.15">
      <c r="A621" s="849">
        <v>25</v>
      </c>
      <c r="B621" s="849">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859"/>
      <c r="AD621" s="860"/>
      <c r="AE621" s="860"/>
      <c r="AF621" s="860"/>
      <c r="AG621" s="860"/>
      <c r="AH621" s="861"/>
      <c r="AI621" s="862"/>
      <c r="AJ621" s="862"/>
      <c r="AK621" s="862"/>
      <c r="AL621" s="845"/>
      <c r="AM621" s="846"/>
      <c r="AN621" s="846"/>
      <c r="AO621" s="847"/>
      <c r="AP621" s="848"/>
      <c r="AQ621" s="848"/>
      <c r="AR621" s="848"/>
      <c r="AS621" s="848"/>
      <c r="AT621" s="848"/>
      <c r="AU621" s="848"/>
      <c r="AV621" s="848"/>
      <c r="AW621" s="848"/>
      <c r="AX621" s="848"/>
      <c r="AY621">
        <f>COUNTA($C$621)</f>
        <v>0</v>
      </c>
    </row>
    <row r="622" spans="1:51" ht="30" hidden="1" customHeight="1" x14ac:dyDescent="0.15">
      <c r="A622" s="849">
        <v>26</v>
      </c>
      <c r="B622" s="849">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859"/>
      <c r="AD622" s="860"/>
      <c r="AE622" s="860"/>
      <c r="AF622" s="860"/>
      <c r="AG622" s="860"/>
      <c r="AH622" s="861"/>
      <c r="AI622" s="862"/>
      <c r="AJ622" s="862"/>
      <c r="AK622" s="862"/>
      <c r="AL622" s="845"/>
      <c r="AM622" s="846"/>
      <c r="AN622" s="846"/>
      <c r="AO622" s="847"/>
      <c r="AP622" s="848"/>
      <c r="AQ622" s="848"/>
      <c r="AR622" s="848"/>
      <c r="AS622" s="848"/>
      <c r="AT622" s="848"/>
      <c r="AU622" s="848"/>
      <c r="AV622" s="848"/>
      <c r="AW622" s="848"/>
      <c r="AX622" s="848"/>
      <c r="AY622">
        <f>COUNTA($C$622)</f>
        <v>0</v>
      </c>
    </row>
    <row r="623" spans="1:51" ht="30" hidden="1" customHeight="1" x14ac:dyDescent="0.15">
      <c r="A623" s="849">
        <v>27</v>
      </c>
      <c r="B623" s="849">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859"/>
      <c r="AD623" s="860"/>
      <c r="AE623" s="860"/>
      <c r="AF623" s="860"/>
      <c r="AG623" s="860"/>
      <c r="AH623" s="861"/>
      <c r="AI623" s="862"/>
      <c r="AJ623" s="862"/>
      <c r="AK623" s="862"/>
      <c r="AL623" s="845"/>
      <c r="AM623" s="846"/>
      <c r="AN623" s="846"/>
      <c r="AO623" s="847"/>
      <c r="AP623" s="848"/>
      <c r="AQ623" s="848"/>
      <c r="AR623" s="848"/>
      <c r="AS623" s="848"/>
      <c r="AT623" s="848"/>
      <c r="AU623" s="848"/>
      <c r="AV623" s="848"/>
      <c r="AW623" s="848"/>
      <c r="AX623" s="848"/>
      <c r="AY623">
        <f>COUNTA($C$623)</f>
        <v>0</v>
      </c>
    </row>
    <row r="624" spans="1:51" ht="30" hidden="1" customHeight="1" x14ac:dyDescent="0.15">
      <c r="A624" s="849">
        <v>28</v>
      </c>
      <c r="B624" s="849">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859"/>
      <c r="AD624" s="860"/>
      <c r="AE624" s="860"/>
      <c r="AF624" s="860"/>
      <c r="AG624" s="860"/>
      <c r="AH624" s="861"/>
      <c r="AI624" s="862"/>
      <c r="AJ624" s="862"/>
      <c r="AK624" s="862"/>
      <c r="AL624" s="845"/>
      <c r="AM624" s="846"/>
      <c r="AN624" s="846"/>
      <c r="AO624" s="847"/>
      <c r="AP624" s="848"/>
      <c r="AQ624" s="848"/>
      <c r="AR624" s="848"/>
      <c r="AS624" s="848"/>
      <c r="AT624" s="848"/>
      <c r="AU624" s="848"/>
      <c r="AV624" s="848"/>
      <c r="AW624" s="848"/>
      <c r="AX624" s="848"/>
      <c r="AY624">
        <f>COUNTA($C$624)</f>
        <v>0</v>
      </c>
    </row>
    <row r="625" spans="1:51" ht="30" hidden="1" customHeight="1" x14ac:dyDescent="0.15">
      <c r="A625" s="849">
        <v>29</v>
      </c>
      <c r="B625" s="849">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859"/>
      <c r="AD625" s="860"/>
      <c r="AE625" s="860"/>
      <c r="AF625" s="860"/>
      <c r="AG625" s="860"/>
      <c r="AH625" s="861"/>
      <c r="AI625" s="862"/>
      <c r="AJ625" s="862"/>
      <c r="AK625" s="862"/>
      <c r="AL625" s="845"/>
      <c r="AM625" s="846"/>
      <c r="AN625" s="846"/>
      <c r="AO625" s="847"/>
      <c r="AP625" s="848"/>
      <c r="AQ625" s="848"/>
      <c r="AR625" s="848"/>
      <c r="AS625" s="848"/>
      <c r="AT625" s="848"/>
      <c r="AU625" s="848"/>
      <c r="AV625" s="848"/>
      <c r="AW625" s="848"/>
      <c r="AX625" s="848"/>
      <c r="AY625">
        <f>COUNTA($C$625)</f>
        <v>0</v>
      </c>
    </row>
    <row r="626" spans="1:51" ht="30" hidden="1" customHeight="1" x14ac:dyDescent="0.15">
      <c r="A626" s="849">
        <v>30</v>
      </c>
      <c r="B626" s="849">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859"/>
      <c r="AD626" s="860"/>
      <c r="AE626" s="860"/>
      <c r="AF626" s="860"/>
      <c r="AG626" s="860"/>
      <c r="AH626" s="861"/>
      <c r="AI626" s="862"/>
      <c r="AJ626" s="862"/>
      <c r="AK626" s="862"/>
      <c r="AL626" s="845"/>
      <c r="AM626" s="846"/>
      <c r="AN626" s="846"/>
      <c r="AO626" s="847"/>
      <c r="AP626" s="848"/>
      <c r="AQ626" s="848"/>
      <c r="AR626" s="848"/>
      <c r="AS626" s="848"/>
      <c r="AT626" s="848"/>
      <c r="AU626" s="848"/>
      <c r="AV626" s="848"/>
      <c r="AW626" s="848"/>
      <c r="AX626" s="848"/>
      <c r="AY626">
        <f>COUNTA($C$626)</f>
        <v>0</v>
      </c>
    </row>
    <row r="627" spans="1:51" ht="24.75" hidden="1" customHeight="1" x14ac:dyDescent="0.15">
      <c r="A627" s="864" t="s">
        <v>579</v>
      </c>
      <c r="B627" s="865"/>
      <c r="C627" s="865"/>
      <c r="D627" s="865"/>
      <c r="E627" s="865"/>
      <c r="F627" s="865"/>
      <c r="G627" s="865"/>
      <c r="H627" s="865"/>
      <c r="I627" s="865"/>
      <c r="J627" s="865"/>
      <c r="K627" s="865"/>
      <c r="L627" s="865"/>
      <c r="M627" s="865"/>
      <c r="N627" s="865"/>
      <c r="O627" s="865"/>
      <c r="P627" s="865"/>
      <c r="Q627" s="865"/>
      <c r="R627" s="865"/>
      <c r="S627" s="865"/>
      <c r="T627" s="865"/>
      <c r="U627" s="865"/>
      <c r="V627" s="865"/>
      <c r="W627" s="865"/>
      <c r="X627" s="865"/>
      <c r="Y627" s="865"/>
      <c r="Z627" s="865"/>
      <c r="AA627" s="865"/>
      <c r="AB627" s="865"/>
      <c r="AC627" s="865"/>
      <c r="AD627" s="865"/>
      <c r="AE627" s="865"/>
      <c r="AF627" s="865"/>
      <c r="AG627" s="865"/>
      <c r="AH627" s="865"/>
      <c r="AI627" s="865"/>
      <c r="AJ627" s="865"/>
      <c r="AK627" s="866"/>
      <c r="AL627" s="867" t="s">
        <v>232</v>
      </c>
      <c r="AM627" s="868"/>
      <c r="AN627" s="86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69"/>
      <c r="B630" s="869"/>
      <c r="C630" s="839" t="s">
        <v>192</v>
      </c>
      <c r="D630" s="870"/>
      <c r="E630" s="839" t="s">
        <v>191</v>
      </c>
      <c r="F630" s="870"/>
      <c r="G630" s="870"/>
      <c r="H630" s="870"/>
      <c r="I630" s="870"/>
      <c r="J630" s="839" t="s">
        <v>197</v>
      </c>
      <c r="K630" s="839"/>
      <c r="L630" s="839"/>
      <c r="M630" s="839"/>
      <c r="N630" s="839"/>
      <c r="O630" s="839"/>
      <c r="P630" s="839" t="s">
        <v>25</v>
      </c>
      <c r="Q630" s="839"/>
      <c r="R630" s="839"/>
      <c r="S630" s="839"/>
      <c r="T630" s="839"/>
      <c r="U630" s="839"/>
      <c r="V630" s="839"/>
      <c r="W630" s="839"/>
      <c r="X630" s="839"/>
      <c r="Y630" s="839" t="s">
        <v>199</v>
      </c>
      <c r="Z630" s="870"/>
      <c r="AA630" s="870"/>
      <c r="AB630" s="870"/>
      <c r="AC630" s="839" t="s">
        <v>180</v>
      </c>
      <c r="AD630" s="839"/>
      <c r="AE630" s="839"/>
      <c r="AF630" s="839"/>
      <c r="AG630" s="839"/>
      <c r="AH630" s="839" t="s">
        <v>187</v>
      </c>
      <c r="AI630" s="870"/>
      <c r="AJ630" s="870"/>
      <c r="AK630" s="870"/>
      <c r="AL630" s="870" t="s">
        <v>19</v>
      </c>
      <c r="AM630" s="870"/>
      <c r="AN630" s="870"/>
      <c r="AO630" s="869"/>
      <c r="AP630" s="863" t="s">
        <v>226</v>
      </c>
      <c r="AQ630" s="863"/>
      <c r="AR630" s="863"/>
      <c r="AS630" s="863"/>
      <c r="AT630" s="863"/>
      <c r="AU630" s="863"/>
      <c r="AV630" s="863"/>
      <c r="AW630" s="863"/>
      <c r="AX630" s="863"/>
    </row>
    <row r="631" spans="1:51" ht="30" customHeight="1" x14ac:dyDescent="0.15">
      <c r="A631" s="849">
        <v>1</v>
      </c>
      <c r="B631" s="849">
        <v>1</v>
      </c>
      <c r="C631" s="871"/>
      <c r="D631" s="871"/>
      <c r="E631" s="647" t="s">
        <v>661</v>
      </c>
      <c r="F631" s="872"/>
      <c r="G631" s="872"/>
      <c r="H631" s="872"/>
      <c r="I631" s="872"/>
      <c r="J631" s="852" t="s">
        <v>661</v>
      </c>
      <c r="K631" s="853"/>
      <c r="L631" s="853"/>
      <c r="M631" s="853"/>
      <c r="N631" s="853"/>
      <c r="O631" s="853"/>
      <c r="P631" s="854" t="s">
        <v>661</v>
      </c>
      <c r="Q631" s="855"/>
      <c r="R631" s="855"/>
      <c r="S631" s="855"/>
      <c r="T631" s="855"/>
      <c r="U631" s="855"/>
      <c r="V631" s="855"/>
      <c r="W631" s="855"/>
      <c r="X631" s="855"/>
      <c r="Y631" s="856" t="s">
        <v>661</v>
      </c>
      <c r="Z631" s="857"/>
      <c r="AA631" s="857"/>
      <c r="AB631" s="858"/>
      <c r="AC631" s="859"/>
      <c r="AD631" s="860"/>
      <c r="AE631" s="860"/>
      <c r="AF631" s="860"/>
      <c r="AG631" s="860"/>
      <c r="AH631" s="861" t="s">
        <v>661</v>
      </c>
      <c r="AI631" s="862"/>
      <c r="AJ631" s="862"/>
      <c r="AK631" s="862"/>
      <c r="AL631" s="845" t="s">
        <v>661</v>
      </c>
      <c r="AM631" s="846"/>
      <c r="AN631" s="846"/>
      <c r="AO631" s="847"/>
      <c r="AP631" s="848" t="s">
        <v>661</v>
      </c>
      <c r="AQ631" s="848"/>
      <c r="AR631" s="848"/>
      <c r="AS631" s="848"/>
      <c r="AT631" s="848"/>
      <c r="AU631" s="848"/>
      <c r="AV631" s="848"/>
      <c r="AW631" s="848"/>
      <c r="AX631" s="848"/>
    </row>
    <row r="632" spans="1:51" ht="30" hidden="1" customHeight="1" x14ac:dyDescent="0.15">
      <c r="A632" s="849">
        <v>2</v>
      </c>
      <c r="B632" s="849">
        <v>1</v>
      </c>
      <c r="C632" s="871"/>
      <c r="D632" s="871"/>
      <c r="E632" s="872"/>
      <c r="F632" s="872"/>
      <c r="G632" s="872"/>
      <c r="H632" s="872"/>
      <c r="I632" s="872"/>
      <c r="J632" s="852"/>
      <c r="K632" s="853"/>
      <c r="L632" s="853"/>
      <c r="M632" s="853"/>
      <c r="N632" s="853"/>
      <c r="O632" s="853"/>
      <c r="P632" s="855"/>
      <c r="Q632" s="855"/>
      <c r="R632" s="855"/>
      <c r="S632" s="855"/>
      <c r="T632" s="855"/>
      <c r="U632" s="855"/>
      <c r="V632" s="855"/>
      <c r="W632" s="855"/>
      <c r="X632" s="855"/>
      <c r="Y632" s="856"/>
      <c r="Z632" s="857"/>
      <c r="AA632" s="857"/>
      <c r="AB632" s="858"/>
      <c r="AC632" s="859"/>
      <c r="AD632" s="860"/>
      <c r="AE632" s="860"/>
      <c r="AF632" s="860"/>
      <c r="AG632" s="860"/>
      <c r="AH632" s="861"/>
      <c r="AI632" s="862"/>
      <c r="AJ632" s="862"/>
      <c r="AK632" s="862"/>
      <c r="AL632" s="845"/>
      <c r="AM632" s="846"/>
      <c r="AN632" s="846"/>
      <c r="AO632" s="847"/>
      <c r="AP632" s="848"/>
      <c r="AQ632" s="848"/>
      <c r="AR632" s="848"/>
      <c r="AS632" s="848"/>
      <c r="AT632" s="848"/>
      <c r="AU632" s="848"/>
      <c r="AV632" s="848"/>
      <c r="AW632" s="848"/>
      <c r="AX632" s="848"/>
      <c r="AY632">
        <f>COUNTA($E$632)</f>
        <v>0</v>
      </c>
    </row>
    <row r="633" spans="1:51" ht="30" hidden="1" customHeight="1" x14ac:dyDescent="0.15">
      <c r="A633" s="849">
        <v>3</v>
      </c>
      <c r="B633" s="849">
        <v>1</v>
      </c>
      <c r="C633" s="871"/>
      <c r="D633" s="871"/>
      <c r="E633" s="872"/>
      <c r="F633" s="872"/>
      <c r="G633" s="872"/>
      <c r="H633" s="872"/>
      <c r="I633" s="872"/>
      <c r="J633" s="852"/>
      <c r="K633" s="853"/>
      <c r="L633" s="853"/>
      <c r="M633" s="853"/>
      <c r="N633" s="853"/>
      <c r="O633" s="853"/>
      <c r="P633" s="855"/>
      <c r="Q633" s="855"/>
      <c r="R633" s="855"/>
      <c r="S633" s="855"/>
      <c r="T633" s="855"/>
      <c r="U633" s="855"/>
      <c r="V633" s="855"/>
      <c r="W633" s="855"/>
      <c r="X633" s="855"/>
      <c r="Y633" s="856"/>
      <c r="Z633" s="857"/>
      <c r="AA633" s="857"/>
      <c r="AB633" s="858"/>
      <c r="AC633" s="859"/>
      <c r="AD633" s="860"/>
      <c r="AE633" s="860"/>
      <c r="AF633" s="860"/>
      <c r="AG633" s="860"/>
      <c r="AH633" s="861"/>
      <c r="AI633" s="862"/>
      <c r="AJ633" s="862"/>
      <c r="AK633" s="862"/>
      <c r="AL633" s="845"/>
      <c r="AM633" s="846"/>
      <c r="AN633" s="846"/>
      <c r="AO633" s="847"/>
      <c r="AP633" s="848"/>
      <c r="AQ633" s="848"/>
      <c r="AR633" s="848"/>
      <c r="AS633" s="848"/>
      <c r="AT633" s="848"/>
      <c r="AU633" s="848"/>
      <c r="AV633" s="848"/>
      <c r="AW633" s="848"/>
      <c r="AX633" s="848"/>
      <c r="AY633">
        <f>COUNTA($E$633)</f>
        <v>0</v>
      </c>
    </row>
    <row r="634" spans="1:51" ht="30" hidden="1" customHeight="1" x14ac:dyDescent="0.15">
      <c r="A634" s="849">
        <v>4</v>
      </c>
      <c r="B634" s="849">
        <v>1</v>
      </c>
      <c r="C634" s="871"/>
      <c r="D634" s="871"/>
      <c r="E634" s="872"/>
      <c r="F634" s="872"/>
      <c r="G634" s="872"/>
      <c r="H634" s="872"/>
      <c r="I634" s="872"/>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61"/>
      <c r="AI634" s="862"/>
      <c r="AJ634" s="862"/>
      <c r="AK634" s="862"/>
      <c r="AL634" s="845"/>
      <c r="AM634" s="846"/>
      <c r="AN634" s="846"/>
      <c r="AO634" s="847"/>
      <c r="AP634" s="848"/>
      <c r="AQ634" s="848"/>
      <c r="AR634" s="848"/>
      <c r="AS634" s="848"/>
      <c r="AT634" s="848"/>
      <c r="AU634" s="848"/>
      <c r="AV634" s="848"/>
      <c r="AW634" s="848"/>
      <c r="AX634" s="848"/>
      <c r="AY634">
        <f>COUNTA($E$634)</f>
        <v>0</v>
      </c>
    </row>
    <row r="635" spans="1:51" ht="30" hidden="1" customHeight="1" x14ac:dyDescent="0.15">
      <c r="A635" s="849">
        <v>5</v>
      </c>
      <c r="B635" s="849">
        <v>1</v>
      </c>
      <c r="C635" s="871"/>
      <c r="D635" s="871"/>
      <c r="E635" s="872"/>
      <c r="F635" s="872"/>
      <c r="G635" s="872"/>
      <c r="H635" s="872"/>
      <c r="I635" s="872"/>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61"/>
      <c r="AI635" s="862"/>
      <c r="AJ635" s="862"/>
      <c r="AK635" s="862"/>
      <c r="AL635" s="845"/>
      <c r="AM635" s="846"/>
      <c r="AN635" s="846"/>
      <c r="AO635" s="847"/>
      <c r="AP635" s="848"/>
      <c r="AQ635" s="848"/>
      <c r="AR635" s="848"/>
      <c r="AS635" s="848"/>
      <c r="AT635" s="848"/>
      <c r="AU635" s="848"/>
      <c r="AV635" s="848"/>
      <c r="AW635" s="848"/>
      <c r="AX635" s="848"/>
      <c r="AY635">
        <f>COUNTA($E$635)</f>
        <v>0</v>
      </c>
    </row>
    <row r="636" spans="1:51" ht="30" hidden="1" customHeight="1" x14ac:dyDescent="0.15">
      <c r="A636" s="849">
        <v>6</v>
      </c>
      <c r="B636" s="849">
        <v>1</v>
      </c>
      <c r="C636" s="871"/>
      <c r="D636" s="871"/>
      <c r="E636" s="872"/>
      <c r="F636" s="872"/>
      <c r="G636" s="872"/>
      <c r="H636" s="872"/>
      <c r="I636" s="872"/>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61"/>
      <c r="AI636" s="862"/>
      <c r="AJ636" s="862"/>
      <c r="AK636" s="862"/>
      <c r="AL636" s="845"/>
      <c r="AM636" s="846"/>
      <c r="AN636" s="846"/>
      <c r="AO636" s="847"/>
      <c r="AP636" s="848"/>
      <c r="AQ636" s="848"/>
      <c r="AR636" s="848"/>
      <c r="AS636" s="848"/>
      <c r="AT636" s="848"/>
      <c r="AU636" s="848"/>
      <c r="AV636" s="848"/>
      <c r="AW636" s="848"/>
      <c r="AX636" s="848"/>
      <c r="AY636">
        <f>COUNTA($E$636)</f>
        <v>0</v>
      </c>
    </row>
    <row r="637" spans="1:51" ht="30" hidden="1" customHeight="1" x14ac:dyDescent="0.15">
      <c r="A637" s="849">
        <v>7</v>
      </c>
      <c r="B637" s="849">
        <v>1</v>
      </c>
      <c r="C637" s="871"/>
      <c r="D637" s="871"/>
      <c r="E637" s="872"/>
      <c r="F637" s="872"/>
      <c r="G637" s="872"/>
      <c r="H637" s="872"/>
      <c r="I637" s="872"/>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61"/>
      <c r="AI637" s="862"/>
      <c r="AJ637" s="862"/>
      <c r="AK637" s="862"/>
      <c r="AL637" s="845"/>
      <c r="AM637" s="846"/>
      <c r="AN637" s="846"/>
      <c r="AO637" s="847"/>
      <c r="AP637" s="848"/>
      <c r="AQ637" s="848"/>
      <c r="AR637" s="848"/>
      <c r="AS637" s="848"/>
      <c r="AT637" s="848"/>
      <c r="AU637" s="848"/>
      <c r="AV637" s="848"/>
      <c r="AW637" s="848"/>
      <c r="AX637" s="848"/>
      <c r="AY637">
        <f>COUNTA($E$637)</f>
        <v>0</v>
      </c>
    </row>
    <row r="638" spans="1:51" ht="30" hidden="1" customHeight="1" x14ac:dyDescent="0.15">
      <c r="A638" s="849">
        <v>8</v>
      </c>
      <c r="B638" s="849">
        <v>1</v>
      </c>
      <c r="C638" s="871"/>
      <c r="D638" s="871"/>
      <c r="E638" s="872"/>
      <c r="F638" s="872"/>
      <c r="G638" s="872"/>
      <c r="H638" s="872"/>
      <c r="I638" s="872"/>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61"/>
      <c r="AI638" s="862"/>
      <c r="AJ638" s="862"/>
      <c r="AK638" s="862"/>
      <c r="AL638" s="845"/>
      <c r="AM638" s="846"/>
      <c r="AN638" s="846"/>
      <c r="AO638" s="847"/>
      <c r="AP638" s="848"/>
      <c r="AQ638" s="848"/>
      <c r="AR638" s="848"/>
      <c r="AS638" s="848"/>
      <c r="AT638" s="848"/>
      <c r="AU638" s="848"/>
      <c r="AV638" s="848"/>
      <c r="AW638" s="848"/>
      <c r="AX638" s="848"/>
      <c r="AY638">
        <f>COUNTA($E$638)</f>
        <v>0</v>
      </c>
    </row>
    <row r="639" spans="1:51" ht="30" hidden="1" customHeight="1" x14ac:dyDescent="0.15">
      <c r="A639" s="849">
        <v>9</v>
      </c>
      <c r="B639" s="849">
        <v>1</v>
      </c>
      <c r="C639" s="871"/>
      <c r="D639" s="871"/>
      <c r="E639" s="872"/>
      <c r="F639" s="872"/>
      <c r="G639" s="872"/>
      <c r="H639" s="872"/>
      <c r="I639" s="872"/>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61"/>
      <c r="AI639" s="862"/>
      <c r="AJ639" s="862"/>
      <c r="AK639" s="862"/>
      <c r="AL639" s="845"/>
      <c r="AM639" s="846"/>
      <c r="AN639" s="846"/>
      <c r="AO639" s="847"/>
      <c r="AP639" s="848"/>
      <c r="AQ639" s="848"/>
      <c r="AR639" s="848"/>
      <c r="AS639" s="848"/>
      <c r="AT639" s="848"/>
      <c r="AU639" s="848"/>
      <c r="AV639" s="848"/>
      <c r="AW639" s="848"/>
      <c r="AX639" s="848"/>
      <c r="AY639">
        <f>COUNTA($E$639)</f>
        <v>0</v>
      </c>
    </row>
    <row r="640" spans="1:51" ht="30" hidden="1" customHeight="1" x14ac:dyDescent="0.15">
      <c r="A640" s="849">
        <v>10</v>
      </c>
      <c r="B640" s="849">
        <v>1</v>
      </c>
      <c r="C640" s="871"/>
      <c r="D640" s="871"/>
      <c r="E640" s="872"/>
      <c r="F640" s="872"/>
      <c r="G640" s="872"/>
      <c r="H640" s="872"/>
      <c r="I640" s="872"/>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61"/>
      <c r="AI640" s="862"/>
      <c r="AJ640" s="862"/>
      <c r="AK640" s="862"/>
      <c r="AL640" s="845"/>
      <c r="AM640" s="846"/>
      <c r="AN640" s="846"/>
      <c r="AO640" s="847"/>
      <c r="AP640" s="848"/>
      <c r="AQ640" s="848"/>
      <c r="AR640" s="848"/>
      <c r="AS640" s="848"/>
      <c r="AT640" s="848"/>
      <c r="AU640" s="848"/>
      <c r="AV640" s="848"/>
      <c r="AW640" s="848"/>
      <c r="AX640" s="848"/>
      <c r="AY640">
        <f>COUNTA($E$640)</f>
        <v>0</v>
      </c>
    </row>
    <row r="641" spans="1:51" ht="30" hidden="1" customHeight="1" x14ac:dyDescent="0.15">
      <c r="A641" s="849">
        <v>11</v>
      </c>
      <c r="B641" s="849">
        <v>1</v>
      </c>
      <c r="C641" s="871"/>
      <c r="D641" s="871"/>
      <c r="E641" s="872"/>
      <c r="F641" s="872"/>
      <c r="G641" s="872"/>
      <c r="H641" s="872"/>
      <c r="I641" s="872"/>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61"/>
      <c r="AI641" s="862"/>
      <c r="AJ641" s="862"/>
      <c r="AK641" s="862"/>
      <c r="AL641" s="845"/>
      <c r="AM641" s="846"/>
      <c r="AN641" s="846"/>
      <c r="AO641" s="847"/>
      <c r="AP641" s="848"/>
      <c r="AQ641" s="848"/>
      <c r="AR641" s="848"/>
      <c r="AS641" s="848"/>
      <c r="AT641" s="848"/>
      <c r="AU641" s="848"/>
      <c r="AV641" s="848"/>
      <c r="AW641" s="848"/>
      <c r="AX641" s="848"/>
      <c r="AY641">
        <f>COUNTA($E$641)</f>
        <v>0</v>
      </c>
    </row>
    <row r="642" spans="1:51" ht="30" hidden="1" customHeight="1" x14ac:dyDescent="0.15">
      <c r="A642" s="849">
        <v>12</v>
      </c>
      <c r="B642" s="849">
        <v>1</v>
      </c>
      <c r="C642" s="871"/>
      <c r="D642" s="871"/>
      <c r="E642" s="872"/>
      <c r="F642" s="872"/>
      <c r="G642" s="872"/>
      <c r="H642" s="872"/>
      <c r="I642" s="872"/>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61"/>
      <c r="AI642" s="862"/>
      <c r="AJ642" s="862"/>
      <c r="AK642" s="862"/>
      <c r="AL642" s="845"/>
      <c r="AM642" s="846"/>
      <c r="AN642" s="846"/>
      <c r="AO642" s="847"/>
      <c r="AP642" s="848"/>
      <c r="AQ642" s="848"/>
      <c r="AR642" s="848"/>
      <c r="AS642" s="848"/>
      <c r="AT642" s="848"/>
      <c r="AU642" s="848"/>
      <c r="AV642" s="848"/>
      <c r="AW642" s="848"/>
      <c r="AX642" s="848"/>
      <c r="AY642">
        <f>COUNTA($E$642)</f>
        <v>0</v>
      </c>
    </row>
    <row r="643" spans="1:51" ht="30" hidden="1" customHeight="1" x14ac:dyDescent="0.15">
      <c r="A643" s="849">
        <v>13</v>
      </c>
      <c r="B643" s="849">
        <v>1</v>
      </c>
      <c r="C643" s="871"/>
      <c r="D643" s="871"/>
      <c r="E643" s="872"/>
      <c r="F643" s="872"/>
      <c r="G643" s="872"/>
      <c r="H643" s="872"/>
      <c r="I643" s="872"/>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61"/>
      <c r="AI643" s="862"/>
      <c r="AJ643" s="862"/>
      <c r="AK643" s="862"/>
      <c r="AL643" s="845"/>
      <c r="AM643" s="846"/>
      <c r="AN643" s="846"/>
      <c r="AO643" s="847"/>
      <c r="AP643" s="848"/>
      <c r="AQ643" s="848"/>
      <c r="AR643" s="848"/>
      <c r="AS643" s="848"/>
      <c r="AT643" s="848"/>
      <c r="AU643" s="848"/>
      <c r="AV643" s="848"/>
      <c r="AW643" s="848"/>
      <c r="AX643" s="848"/>
      <c r="AY643">
        <f>COUNTA($E$643)</f>
        <v>0</v>
      </c>
    </row>
    <row r="644" spans="1:51" ht="30" hidden="1" customHeight="1" x14ac:dyDescent="0.15">
      <c r="A644" s="849">
        <v>14</v>
      </c>
      <c r="B644" s="849">
        <v>1</v>
      </c>
      <c r="C644" s="871"/>
      <c r="D644" s="871"/>
      <c r="E644" s="872"/>
      <c r="F644" s="872"/>
      <c r="G644" s="872"/>
      <c r="H644" s="872"/>
      <c r="I644" s="872"/>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61"/>
      <c r="AI644" s="862"/>
      <c r="AJ644" s="862"/>
      <c r="AK644" s="862"/>
      <c r="AL644" s="845"/>
      <c r="AM644" s="846"/>
      <c r="AN644" s="846"/>
      <c r="AO644" s="847"/>
      <c r="AP644" s="848"/>
      <c r="AQ644" s="848"/>
      <c r="AR644" s="848"/>
      <c r="AS644" s="848"/>
      <c r="AT644" s="848"/>
      <c r="AU644" s="848"/>
      <c r="AV644" s="848"/>
      <c r="AW644" s="848"/>
      <c r="AX644" s="848"/>
      <c r="AY644">
        <f>COUNTA($E$644)</f>
        <v>0</v>
      </c>
    </row>
    <row r="645" spans="1:51" ht="30" hidden="1" customHeight="1" x14ac:dyDescent="0.15">
      <c r="A645" s="849">
        <v>15</v>
      </c>
      <c r="B645" s="849">
        <v>1</v>
      </c>
      <c r="C645" s="871"/>
      <c r="D645" s="871"/>
      <c r="E645" s="872"/>
      <c r="F645" s="872"/>
      <c r="G645" s="872"/>
      <c r="H645" s="872"/>
      <c r="I645" s="872"/>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61"/>
      <c r="AI645" s="862"/>
      <c r="AJ645" s="862"/>
      <c r="AK645" s="862"/>
      <c r="AL645" s="845"/>
      <c r="AM645" s="846"/>
      <c r="AN645" s="846"/>
      <c r="AO645" s="847"/>
      <c r="AP645" s="848"/>
      <c r="AQ645" s="848"/>
      <c r="AR645" s="848"/>
      <c r="AS645" s="848"/>
      <c r="AT645" s="848"/>
      <c r="AU645" s="848"/>
      <c r="AV645" s="848"/>
      <c r="AW645" s="848"/>
      <c r="AX645" s="848"/>
      <c r="AY645">
        <f>COUNTA($E$645)</f>
        <v>0</v>
      </c>
    </row>
    <row r="646" spans="1:51" ht="30" hidden="1" customHeight="1" x14ac:dyDescent="0.15">
      <c r="A646" s="849">
        <v>16</v>
      </c>
      <c r="B646" s="849">
        <v>1</v>
      </c>
      <c r="C646" s="871"/>
      <c r="D646" s="871"/>
      <c r="E646" s="872"/>
      <c r="F646" s="872"/>
      <c r="G646" s="872"/>
      <c r="H646" s="872"/>
      <c r="I646" s="872"/>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61"/>
      <c r="AI646" s="862"/>
      <c r="AJ646" s="862"/>
      <c r="AK646" s="862"/>
      <c r="AL646" s="845"/>
      <c r="AM646" s="846"/>
      <c r="AN646" s="846"/>
      <c r="AO646" s="847"/>
      <c r="AP646" s="848"/>
      <c r="AQ646" s="848"/>
      <c r="AR646" s="848"/>
      <c r="AS646" s="848"/>
      <c r="AT646" s="848"/>
      <c r="AU646" s="848"/>
      <c r="AV646" s="848"/>
      <c r="AW646" s="848"/>
      <c r="AX646" s="848"/>
      <c r="AY646">
        <f>COUNTA($E$646)</f>
        <v>0</v>
      </c>
    </row>
    <row r="647" spans="1:51" ht="30" hidden="1" customHeight="1" x14ac:dyDescent="0.15">
      <c r="A647" s="849">
        <v>17</v>
      </c>
      <c r="B647" s="849">
        <v>1</v>
      </c>
      <c r="C647" s="871"/>
      <c r="D647" s="871"/>
      <c r="E647" s="872"/>
      <c r="F647" s="872"/>
      <c r="G647" s="872"/>
      <c r="H647" s="872"/>
      <c r="I647" s="872"/>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61"/>
      <c r="AI647" s="862"/>
      <c r="AJ647" s="862"/>
      <c r="AK647" s="862"/>
      <c r="AL647" s="845"/>
      <c r="AM647" s="846"/>
      <c r="AN647" s="846"/>
      <c r="AO647" s="847"/>
      <c r="AP647" s="848"/>
      <c r="AQ647" s="848"/>
      <c r="AR647" s="848"/>
      <c r="AS647" s="848"/>
      <c r="AT647" s="848"/>
      <c r="AU647" s="848"/>
      <c r="AV647" s="848"/>
      <c r="AW647" s="848"/>
      <c r="AX647" s="848"/>
      <c r="AY647">
        <f>COUNTA($E$647)</f>
        <v>0</v>
      </c>
    </row>
    <row r="648" spans="1:51" ht="30" hidden="1" customHeight="1" x14ac:dyDescent="0.15">
      <c r="A648" s="849">
        <v>18</v>
      </c>
      <c r="B648" s="849">
        <v>1</v>
      </c>
      <c r="C648" s="871"/>
      <c r="D648" s="871"/>
      <c r="E648" s="647"/>
      <c r="F648" s="872"/>
      <c r="G648" s="872"/>
      <c r="H648" s="872"/>
      <c r="I648" s="872"/>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61"/>
      <c r="AI648" s="862"/>
      <c r="AJ648" s="862"/>
      <c r="AK648" s="862"/>
      <c r="AL648" s="845"/>
      <c r="AM648" s="846"/>
      <c r="AN648" s="846"/>
      <c r="AO648" s="847"/>
      <c r="AP648" s="848"/>
      <c r="AQ648" s="848"/>
      <c r="AR648" s="848"/>
      <c r="AS648" s="848"/>
      <c r="AT648" s="848"/>
      <c r="AU648" s="848"/>
      <c r="AV648" s="848"/>
      <c r="AW648" s="848"/>
      <c r="AX648" s="848"/>
      <c r="AY648">
        <f>COUNTA($E$648)</f>
        <v>0</v>
      </c>
    </row>
    <row r="649" spans="1:51" ht="30" hidden="1" customHeight="1" x14ac:dyDescent="0.15">
      <c r="A649" s="849">
        <v>19</v>
      </c>
      <c r="B649" s="849">
        <v>1</v>
      </c>
      <c r="C649" s="871"/>
      <c r="D649" s="871"/>
      <c r="E649" s="872"/>
      <c r="F649" s="872"/>
      <c r="G649" s="872"/>
      <c r="H649" s="872"/>
      <c r="I649" s="872"/>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61"/>
      <c r="AI649" s="862"/>
      <c r="AJ649" s="862"/>
      <c r="AK649" s="862"/>
      <c r="AL649" s="845"/>
      <c r="AM649" s="846"/>
      <c r="AN649" s="846"/>
      <c r="AO649" s="847"/>
      <c r="AP649" s="848"/>
      <c r="AQ649" s="848"/>
      <c r="AR649" s="848"/>
      <c r="AS649" s="848"/>
      <c r="AT649" s="848"/>
      <c r="AU649" s="848"/>
      <c r="AV649" s="848"/>
      <c r="AW649" s="848"/>
      <c r="AX649" s="848"/>
      <c r="AY649">
        <f>COUNTA($E$649)</f>
        <v>0</v>
      </c>
    </row>
    <row r="650" spans="1:51" ht="30" hidden="1" customHeight="1" x14ac:dyDescent="0.15">
      <c r="A650" s="849">
        <v>20</v>
      </c>
      <c r="B650" s="849">
        <v>1</v>
      </c>
      <c r="C650" s="871"/>
      <c r="D650" s="871"/>
      <c r="E650" s="872"/>
      <c r="F650" s="872"/>
      <c r="G650" s="872"/>
      <c r="H650" s="872"/>
      <c r="I650" s="872"/>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61"/>
      <c r="AI650" s="862"/>
      <c r="AJ650" s="862"/>
      <c r="AK650" s="862"/>
      <c r="AL650" s="845"/>
      <c r="AM650" s="846"/>
      <c r="AN650" s="846"/>
      <c r="AO650" s="847"/>
      <c r="AP650" s="848"/>
      <c r="AQ650" s="848"/>
      <c r="AR650" s="848"/>
      <c r="AS650" s="848"/>
      <c r="AT650" s="848"/>
      <c r="AU650" s="848"/>
      <c r="AV650" s="848"/>
      <c r="AW650" s="848"/>
      <c r="AX650" s="848"/>
      <c r="AY650">
        <f>COUNTA($E$650)</f>
        <v>0</v>
      </c>
    </row>
    <row r="651" spans="1:51" ht="30" hidden="1" customHeight="1" x14ac:dyDescent="0.15">
      <c r="A651" s="849">
        <v>21</v>
      </c>
      <c r="B651" s="849">
        <v>1</v>
      </c>
      <c r="C651" s="871"/>
      <c r="D651" s="871"/>
      <c r="E651" s="872"/>
      <c r="F651" s="872"/>
      <c r="G651" s="872"/>
      <c r="H651" s="872"/>
      <c r="I651" s="872"/>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61"/>
      <c r="AI651" s="862"/>
      <c r="AJ651" s="862"/>
      <c r="AK651" s="862"/>
      <c r="AL651" s="845"/>
      <c r="AM651" s="846"/>
      <c r="AN651" s="846"/>
      <c r="AO651" s="847"/>
      <c r="AP651" s="848"/>
      <c r="AQ651" s="848"/>
      <c r="AR651" s="848"/>
      <c r="AS651" s="848"/>
      <c r="AT651" s="848"/>
      <c r="AU651" s="848"/>
      <c r="AV651" s="848"/>
      <c r="AW651" s="848"/>
      <c r="AX651" s="848"/>
      <c r="AY651">
        <f>COUNTA($E$651)</f>
        <v>0</v>
      </c>
    </row>
    <row r="652" spans="1:51" ht="30" hidden="1" customHeight="1" x14ac:dyDescent="0.15">
      <c r="A652" s="849">
        <v>22</v>
      </c>
      <c r="B652" s="849">
        <v>1</v>
      </c>
      <c r="C652" s="871"/>
      <c r="D652" s="871"/>
      <c r="E652" s="872"/>
      <c r="F652" s="872"/>
      <c r="G652" s="872"/>
      <c r="H652" s="872"/>
      <c r="I652" s="872"/>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61"/>
      <c r="AI652" s="862"/>
      <c r="AJ652" s="862"/>
      <c r="AK652" s="862"/>
      <c r="AL652" s="845"/>
      <c r="AM652" s="846"/>
      <c r="AN652" s="846"/>
      <c r="AO652" s="847"/>
      <c r="AP652" s="848"/>
      <c r="AQ652" s="848"/>
      <c r="AR652" s="848"/>
      <c r="AS652" s="848"/>
      <c r="AT652" s="848"/>
      <c r="AU652" s="848"/>
      <c r="AV652" s="848"/>
      <c r="AW652" s="848"/>
      <c r="AX652" s="848"/>
      <c r="AY652">
        <f>COUNTA($E$652)</f>
        <v>0</v>
      </c>
    </row>
    <row r="653" spans="1:51" ht="30" hidden="1" customHeight="1" x14ac:dyDescent="0.15">
      <c r="A653" s="849">
        <v>23</v>
      </c>
      <c r="B653" s="849">
        <v>1</v>
      </c>
      <c r="C653" s="871"/>
      <c r="D653" s="871"/>
      <c r="E653" s="872"/>
      <c r="F653" s="872"/>
      <c r="G653" s="872"/>
      <c r="H653" s="872"/>
      <c r="I653" s="872"/>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61"/>
      <c r="AI653" s="862"/>
      <c r="AJ653" s="862"/>
      <c r="AK653" s="862"/>
      <c r="AL653" s="845"/>
      <c r="AM653" s="846"/>
      <c r="AN653" s="846"/>
      <c r="AO653" s="847"/>
      <c r="AP653" s="848"/>
      <c r="AQ653" s="848"/>
      <c r="AR653" s="848"/>
      <c r="AS653" s="848"/>
      <c r="AT653" s="848"/>
      <c r="AU653" s="848"/>
      <c r="AV653" s="848"/>
      <c r="AW653" s="848"/>
      <c r="AX653" s="848"/>
      <c r="AY653">
        <f>COUNTA($E$653)</f>
        <v>0</v>
      </c>
    </row>
    <row r="654" spans="1:51" ht="30" hidden="1" customHeight="1" x14ac:dyDescent="0.15">
      <c r="A654" s="849">
        <v>24</v>
      </c>
      <c r="B654" s="849">
        <v>1</v>
      </c>
      <c r="C654" s="871"/>
      <c r="D654" s="871"/>
      <c r="E654" s="872"/>
      <c r="F654" s="872"/>
      <c r="G654" s="872"/>
      <c r="H654" s="872"/>
      <c r="I654" s="872"/>
      <c r="J654" s="852"/>
      <c r="K654" s="853"/>
      <c r="L654" s="853"/>
      <c r="M654" s="853"/>
      <c r="N654" s="853"/>
      <c r="O654" s="853"/>
      <c r="P654" s="855"/>
      <c r="Q654" s="855"/>
      <c r="R654" s="855"/>
      <c r="S654" s="855"/>
      <c r="T654" s="855"/>
      <c r="U654" s="855"/>
      <c r="V654" s="855"/>
      <c r="W654" s="855"/>
      <c r="X654" s="855"/>
      <c r="Y654" s="856"/>
      <c r="Z654" s="857"/>
      <c r="AA654" s="857"/>
      <c r="AB654" s="858"/>
      <c r="AC654" s="859"/>
      <c r="AD654" s="860"/>
      <c r="AE654" s="860"/>
      <c r="AF654" s="860"/>
      <c r="AG654" s="860"/>
      <c r="AH654" s="861"/>
      <c r="AI654" s="862"/>
      <c r="AJ654" s="862"/>
      <c r="AK654" s="862"/>
      <c r="AL654" s="845"/>
      <c r="AM654" s="846"/>
      <c r="AN654" s="846"/>
      <c r="AO654" s="847"/>
      <c r="AP654" s="848"/>
      <c r="AQ654" s="848"/>
      <c r="AR654" s="848"/>
      <c r="AS654" s="848"/>
      <c r="AT654" s="848"/>
      <c r="AU654" s="848"/>
      <c r="AV654" s="848"/>
      <c r="AW654" s="848"/>
      <c r="AX654" s="848"/>
      <c r="AY654">
        <f>COUNTA($E$654)</f>
        <v>0</v>
      </c>
    </row>
    <row r="655" spans="1:51" ht="30" hidden="1" customHeight="1" x14ac:dyDescent="0.15">
      <c r="A655" s="849">
        <v>25</v>
      </c>
      <c r="B655" s="849">
        <v>1</v>
      </c>
      <c r="C655" s="871"/>
      <c r="D655" s="871"/>
      <c r="E655" s="872"/>
      <c r="F655" s="872"/>
      <c r="G655" s="872"/>
      <c r="H655" s="872"/>
      <c r="I655" s="872"/>
      <c r="J655" s="852"/>
      <c r="K655" s="853"/>
      <c r="L655" s="853"/>
      <c r="M655" s="853"/>
      <c r="N655" s="853"/>
      <c r="O655" s="853"/>
      <c r="P655" s="855"/>
      <c r="Q655" s="855"/>
      <c r="R655" s="855"/>
      <c r="S655" s="855"/>
      <c r="T655" s="855"/>
      <c r="U655" s="855"/>
      <c r="V655" s="855"/>
      <c r="W655" s="855"/>
      <c r="X655" s="855"/>
      <c r="Y655" s="856"/>
      <c r="Z655" s="857"/>
      <c r="AA655" s="857"/>
      <c r="AB655" s="858"/>
      <c r="AC655" s="859"/>
      <c r="AD655" s="860"/>
      <c r="AE655" s="860"/>
      <c r="AF655" s="860"/>
      <c r="AG655" s="860"/>
      <c r="AH655" s="861"/>
      <c r="AI655" s="862"/>
      <c r="AJ655" s="862"/>
      <c r="AK655" s="862"/>
      <c r="AL655" s="845"/>
      <c r="AM655" s="846"/>
      <c r="AN655" s="846"/>
      <c r="AO655" s="847"/>
      <c r="AP655" s="848"/>
      <c r="AQ655" s="848"/>
      <c r="AR655" s="848"/>
      <c r="AS655" s="848"/>
      <c r="AT655" s="848"/>
      <c r="AU655" s="848"/>
      <c r="AV655" s="848"/>
      <c r="AW655" s="848"/>
      <c r="AX655" s="848"/>
      <c r="AY655">
        <f>COUNTA($E$655)</f>
        <v>0</v>
      </c>
    </row>
    <row r="656" spans="1:51" ht="30" hidden="1" customHeight="1" x14ac:dyDescent="0.15">
      <c r="A656" s="849">
        <v>26</v>
      </c>
      <c r="B656" s="849">
        <v>1</v>
      </c>
      <c r="C656" s="871"/>
      <c r="D656" s="871"/>
      <c r="E656" s="872"/>
      <c r="F656" s="872"/>
      <c r="G656" s="872"/>
      <c r="H656" s="872"/>
      <c r="I656" s="872"/>
      <c r="J656" s="852"/>
      <c r="K656" s="853"/>
      <c r="L656" s="853"/>
      <c r="M656" s="853"/>
      <c r="N656" s="853"/>
      <c r="O656" s="853"/>
      <c r="P656" s="855"/>
      <c r="Q656" s="855"/>
      <c r="R656" s="855"/>
      <c r="S656" s="855"/>
      <c r="T656" s="855"/>
      <c r="U656" s="855"/>
      <c r="V656" s="855"/>
      <c r="W656" s="855"/>
      <c r="X656" s="855"/>
      <c r="Y656" s="856"/>
      <c r="Z656" s="857"/>
      <c r="AA656" s="857"/>
      <c r="AB656" s="858"/>
      <c r="AC656" s="859"/>
      <c r="AD656" s="860"/>
      <c r="AE656" s="860"/>
      <c r="AF656" s="860"/>
      <c r="AG656" s="860"/>
      <c r="AH656" s="861"/>
      <c r="AI656" s="862"/>
      <c r="AJ656" s="862"/>
      <c r="AK656" s="862"/>
      <c r="AL656" s="845"/>
      <c r="AM656" s="846"/>
      <c r="AN656" s="846"/>
      <c r="AO656" s="847"/>
      <c r="AP656" s="848"/>
      <c r="AQ656" s="848"/>
      <c r="AR656" s="848"/>
      <c r="AS656" s="848"/>
      <c r="AT656" s="848"/>
      <c r="AU656" s="848"/>
      <c r="AV656" s="848"/>
      <c r="AW656" s="848"/>
      <c r="AX656" s="848"/>
      <c r="AY656">
        <f>COUNTA($E$656)</f>
        <v>0</v>
      </c>
    </row>
    <row r="657" spans="1:51" ht="30" hidden="1" customHeight="1" x14ac:dyDescent="0.15">
      <c r="A657" s="849">
        <v>27</v>
      </c>
      <c r="B657" s="849">
        <v>1</v>
      </c>
      <c r="C657" s="871"/>
      <c r="D657" s="871"/>
      <c r="E657" s="872"/>
      <c r="F657" s="872"/>
      <c r="G657" s="872"/>
      <c r="H657" s="872"/>
      <c r="I657" s="872"/>
      <c r="J657" s="852"/>
      <c r="K657" s="853"/>
      <c r="L657" s="853"/>
      <c r="M657" s="853"/>
      <c r="N657" s="853"/>
      <c r="O657" s="853"/>
      <c r="P657" s="855"/>
      <c r="Q657" s="855"/>
      <c r="R657" s="855"/>
      <c r="S657" s="855"/>
      <c r="T657" s="855"/>
      <c r="U657" s="855"/>
      <c r="V657" s="855"/>
      <c r="W657" s="855"/>
      <c r="X657" s="855"/>
      <c r="Y657" s="856"/>
      <c r="Z657" s="857"/>
      <c r="AA657" s="857"/>
      <c r="AB657" s="858"/>
      <c r="AC657" s="859"/>
      <c r="AD657" s="860"/>
      <c r="AE657" s="860"/>
      <c r="AF657" s="860"/>
      <c r="AG657" s="860"/>
      <c r="AH657" s="861"/>
      <c r="AI657" s="862"/>
      <c r="AJ657" s="862"/>
      <c r="AK657" s="862"/>
      <c r="AL657" s="845"/>
      <c r="AM657" s="846"/>
      <c r="AN657" s="846"/>
      <c r="AO657" s="847"/>
      <c r="AP657" s="848"/>
      <c r="AQ657" s="848"/>
      <c r="AR657" s="848"/>
      <c r="AS657" s="848"/>
      <c r="AT657" s="848"/>
      <c r="AU657" s="848"/>
      <c r="AV657" s="848"/>
      <c r="AW657" s="848"/>
      <c r="AX657" s="848"/>
      <c r="AY657">
        <f>COUNTA($E$657)</f>
        <v>0</v>
      </c>
    </row>
    <row r="658" spans="1:51" ht="30" hidden="1" customHeight="1" x14ac:dyDescent="0.15">
      <c r="A658" s="849">
        <v>28</v>
      </c>
      <c r="B658" s="849">
        <v>1</v>
      </c>
      <c r="C658" s="871"/>
      <c r="D658" s="871"/>
      <c r="E658" s="872"/>
      <c r="F658" s="872"/>
      <c r="G658" s="872"/>
      <c r="H658" s="872"/>
      <c r="I658" s="872"/>
      <c r="J658" s="852"/>
      <c r="K658" s="853"/>
      <c r="L658" s="853"/>
      <c r="M658" s="853"/>
      <c r="N658" s="853"/>
      <c r="O658" s="853"/>
      <c r="P658" s="855"/>
      <c r="Q658" s="855"/>
      <c r="R658" s="855"/>
      <c r="S658" s="855"/>
      <c r="T658" s="855"/>
      <c r="U658" s="855"/>
      <c r="V658" s="855"/>
      <c r="W658" s="855"/>
      <c r="X658" s="855"/>
      <c r="Y658" s="856"/>
      <c r="Z658" s="857"/>
      <c r="AA658" s="857"/>
      <c r="AB658" s="858"/>
      <c r="AC658" s="859"/>
      <c r="AD658" s="860"/>
      <c r="AE658" s="860"/>
      <c r="AF658" s="860"/>
      <c r="AG658" s="860"/>
      <c r="AH658" s="861"/>
      <c r="AI658" s="862"/>
      <c r="AJ658" s="862"/>
      <c r="AK658" s="862"/>
      <c r="AL658" s="845"/>
      <c r="AM658" s="846"/>
      <c r="AN658" s="846"/>
      <c r="AO658" s="847"/>
      <c r="AP658" s="848"/>
      <c r="AQ658" s="848"/>
      <c r="AR658" s="848"/>
      <c r="AS658" s="848"/>
      <c r="AT658" s="848"/>
      <c r="AU658" s="848"/>
      <c r="AV658" s="848"/>
      <c r="AW658" s="848"/>
      <c r="AX658" s="848"/>
      <c r="AY658">
        <f>COUNTA($E$658)</f>
        <v>0</v>
      </c>
    </row>
    <row r="659" spans="1:51" ht="30" hidden="1" customHeight="1" x14ac:dyDescent="0.15">
      <c r="A659" s="849">
        <v>29</v>
      </c>
      <c r="B659" s="849">
        <v>1</v>
      </c>
      <c r="C659" s="871"/>
      <c r="D659" s="871"/>
      <c r="E659" s="872"/>
      <c r="F659" s="872"/>
      <c r="G659" s="872"/>
      <c r="H659" s="872"/>
      <c r="I659" s="872"/>
      <c r="J659" s="852"/>
      <c r="K659" s="853"/>
      <c r="L659" s="853"/>
      <c r="M659" s="853"/>
      <c r="N659" s="853"/>
      <c r="O659" s="853"/>
      <c r="P659" s="855"/>
      <c r="Q659" s="855"/>
      <c r="R659" s="855"/>
      <c r="S659" s="855"/>
      <c r="T659" s="855"/>
      <c r="U659" s="855"/>
      <c r="V659" s="855"/>
      <c r="W659" s="855"/>
      <c r="X659" s="855"/>
      <c r="Y659" s="856"/>
      <c r="Z659" s="857"/>
      <c r="AA659" s="857"/>
      <c r="AB659" s="858"/>
      <c r="AC659" s="859"/>
      <c r="AD659" s="860"/>
      <c r="AE659" s="860"/>
      <c r="AF659" s="860"/>
      <c r="AG659" s="860"/>
      <c r="AH659" s="861"/>
      <c r="AI659" s="862"/>
      <c r="AJ659" s="862"/>
      <c r="AK659" s="862"/>
      <c r="AL659" s="845"/>
      <c r="AM659" s="846"/>
      <c r="AN659" s="846"/>
      <c r="AO659" s="847"/>
      <c r="AP659" s="848"/>
      <c r="AQ659" s="848"/>
      <c r="AR659" s="848"/>
      <c r="AS659" s="848"/>
      <c r="AT659" s="848"/>
      <c r="AU659" s="848"/>
      <c r="AV659" s="848"/>
      <c r="AW659" s="848"/>
      <c r="AX659" s="848"/>
      <c r="AY659">
        <f>COUNTA($E$659)</f>
        <v>0</v>
      </c>
    </row>
    <row r="660" spans="1:51" ht="30" hidden="1" customHeight="1" x14ac:dyDescent="0.15">
      <c r="A660" s="849">
        <v>30</v>
      </c>
      <c r="B660" s="849">
        <v>1</v>
      </c>
      <c r="C660" s="871"/>
      <c r="D660" s="871"/>
      <c r="E660" s="872"/>
      <c r="F660" s="872"/>
      <c r="G660" s="872"/>
      <c r="H660" s="872"/>
      <c r="I660" s="872"/>
      <c r="J660" s="852"/>
      <c r="K660" s="853"/>
      <c r="L660" s="853"/>
      <c r="M660" s="853"/>
      <c r="N660" s="853"/>
      <c r="O660" s="853"/>
      <c r="P660" s="855"/>
      <c r="Q660" s="855"/>
      <c r="R660" s="855"/>
      <c r="S660" s="855"/>
      <c r="T660" s="855"/>
      <c r="U660" s="855"/>
      <c r="V660" s="855"/>
      <c r="W660" s="855"/>
      <c r="X660" s="855"/>
      <c r="Y660" s="856"/>
      <c r="Z660" s="857"/>
      <c r="AA660" s="857"/>
      <c r="AB660" s="858"/>
      <c r="AC660" s="859"/>
      <c r="AD660" s="860"/>
      <c r="AE660" s="860"/>
      <c r="AF660" s="860"/>
      <c r="AG660" s="860"/>
      <c r="AH660" s="861"/>
      <c r="AI660" s="862"/>
      <c r="AJ660" s="862"/>
      <c r="AK660" s="862"/>
      <c r="AL660" s="845"/>
      <c r="AM660" s="846"/>
      <c r="AN660" s="846"/>
      <c r="AO660" s="847"/>
      <c r="AP660" s="848"/>
      <c r="AQ660" s="848"/>
      <c r="AR660" s="848"/>
      <c r="AS660" s="848"/>
      <c r="AT660" s="848"/>
      <c r="AU660" s="848"/>
      <c r="AV660" s="848"/>
      <c r="AW660" s="848"/>
      <c r="AX660" s="848"/>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6:AQ17 P15:AX15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68:AO395">
    <cfRule type="expression" dxfId="745" priority="845">
      <formula>IF(AND(AL368&gt;=0, RIGHT(TEXT(AL368,"0.#"),1)&lt;&gt;"."),TRUE,FALSE)</formula>
    </cfRule>
    <cfRule type="expression" dxfId="744" priority="846">
      <formula>IF(AND(AL368&gt;=0, RIGHT(TEXT(AL368,"0.#"),1)="."),TRUE,FALSE)</formula>
    </cfRule>
    <cfRule type="expression" dxfId="743" priority="847">
      <formula>IF(AND(AL368&lt;0, RIGHT(TEXT(AL368,"0.#"),1)&lt;&gt;"."),TRUE,FALSE)</formula>
    </cfRule>
    <cfRule type="expression" dxfId="742" priority="848">
      <formula>IF(AND(AL368&lt;0, RIGHT(TEXT(AL368,"0.#"),1)="."),TRUE,FALSE)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7:AO367">
    <cfRule type="expression" dxfId="729" priority="829">
      <formula>IF(AND(AL367&gt;=0, RIGHT(TEXT(AL367,"0.#"),1)&lt;&gt;"."),TRUE,FALSE)</formula>
    </cfRule>
    <cfRule type="expression" dxfId="728" priority="830">
      <formula>IF(AND(AL367&gt;=0, RIGHT(TEXT(AL367,"0.#"),1)="."),TRUE,FALSE)</formula>
    </cfRule>
    <cfRule type="expression" dxfId="727" priority="831">
      <formula>IF(AND(AL367&lt;0, RIGHT(TEXT(AL367,"0.#"),1)&lt;&gt;"."),TRUE,FALSE)</formula>
    </cfRule>
    <cfRule type="expression" dxfId="726" priority="832">
      <formula>IF(AND(AL367&lt;0, RIGHT(TEXT(AL367,"0.#"),1)="."),TRUE,FALSE)</formula>
    </cfRule>
  </conditionalFormatting>
  <conditionalFormatting sqref="Y367">
    <cfRule type="expression" dxfId="725" priority="827">
      <formula>IF(RIGHT(TEXT(Y367,"0.#"),1)=".",FALSE,TRUE)</formula>
    </cfRule>
    <cfRule type="expression" dxfId="724" priority="828">
      <formula>IF(RIGHT(TEXT(Y367,"0.#"),1)=".",TRUE,FALSE)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L366:AO366">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16383" man="1"/>
    <brk id="220"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638</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t="s">
        <v>638</v>
      </c>
      <c r="C8" s="13" t="str">
        <f t="shared" si="0"/>
        <v>交通安全対策</v>
      </c>
      <c r="D8" s="13" t="str">
        <f t="shared" si="8"/>
        <v>交通安全対策</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交通安全対策</v>
      </c>
      <c r="F9" s="18" t="s">
        <v>201</v>
      </c>
      <c r="G9" s="17"/>
      <c r="H9" s="13" t="str">
        <f t="shared" si="1"/>
        <v/>
      </c>
      <c r="I9" s="13" t="str">
        <f t="shared" si="5"/>
        <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交通安全対策</v>
      </c>
      <c r="F10" s="18" t="s">
        <v>111</v>
      </c>
      <c r="G10" s="17"/>
      <c r="H10" s="13" t="str">
        <f t="shared" si="1"/>
        <v/>
      </c>
      <c r="I10" s="13" t="str">
        <f t="shared" si="5"/>
        <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
      </c>
      <c r="K11" s="14" t="s">
        <v>105</v>
      </c>
      <c r="L11" s="15" t="s">
        <v>638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t="s">
        <v>638</v>
      </c>
      <c r="C17" s="13" t="str">
        <f t="shared" si="9"/>
        <v>犯罪被害者等施策</v>
      </c>
      <c r="D17" s="13" t="str">
        <f t="shared" si="8"/>
        <v>交通安全対策、犯罪被害者等施策</v>
      </c>
      <c r="F17" s="18" t="s">
        <v>118</v>
      </c>
      <c r="G17" s="17"/>
      <c r="H17" s="13" t="str">
        <f t="shared" si="1"/>
        <v/>
      </c>
      <c r="I17" s="13" t="str">
        <f t="shared" si="5"/>
        <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交通安全対策、犯罪被害者等施策</v>
      </c>
      <c r="F18" s="18" t="s">
        <v>119</v>
      </c>
      <c r="G18" s="17"/>
      <c r="H18" s="13" t="str">
        <f t="shared" si="1"/>
        <v/>
      </c>
      <c r="I18" s="13" t="str">
        <f t="shared" si="5"/>
        <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交通安全対策、犯罪被害者等施策</v>
      </c>
      <c r="F19" s="18" t="s">
        <v>120</v>
      </c>
      <c r="G19" s="17"/>
      <c r="H19" s="13" t="str">
        <f t="shared" si="1"/>
        <v/>
      </c>
      <c r="I19" s="13" t="str">
        <f t="shared" si="5"/>
        <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交通安全対策、犯罪被害者等施策</v>
      </c>
      <c r="F20" s="18" t="s">
        <v>210</v>
      </c>
      <c r="G20" s="17"/>
      <c r="H20" s="13" t="str">
        <f t="shared" si="1"/>
        <v/>
      </c>
      <c r="I20" s="13" t="str">
        <f t="shared" si="5"/>
        <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交通安全対策、犯罪被害者等施策</v>
      </c>
      <c r="F21" s="18" t="s">
        <v>121</v>
      </c>
      <c r="G21" s="17"/>
      <c r="H21" s="13" t="str">
        <f t="shared" si="1"/>
        <v/>
      </c>
      <c r="I21" s="13" t="str">
        <f t="shared" si="5"/>
        <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交通安全対策、犯罪被害者等施策</v>
      </c>
      <c r="F22" s="18" t="s">
        <v>122</v>
      </c>
      <c r="G22" s="17"/>
      <c r="H22" s="13" t="str">
        <f t="shared" si="1"/>
        <v/>
      </c>
      <c r="I22" s="13" t="str">
        <f t="shared" si="5"/>
        <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交通安全対策、犯罪被害者等施策</v>
      </c>
      <c r="F23" s="18" t="s">
        <v>123</v>
      </c>
      <c r="G23" s="17"/>
      <c r="H23" s="13" t="str">
        <f t="shared" si="1"/>
        <v/>
      </c>
      <c r="I23" s="13" t="str">
        <f t="shared" si="5"/>
        <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交通安全対策、犯罪被害者等施策</v>
      </c>
      <c r="B27" s="13"/>
      <c r="F27" s="18" t="s">
        <v>126</v>
      </c>
      <c r="G27" s="17"/>
      <c r="H27" s="13" t="str">
        <f t="shared" si="1"/>
        <v/>
      </c>
      <c r="I27" s="13" t="str">
        <f t="shared" si="5"/>
        <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t="s">
        <v>638</v>
      </c>
      <c r="H34" s="13" t="str">
        <f t="shared" si="1"/>
        <v>自動車安全特別会計自動車事故対策勘定</v>
      </c>
      <c r="I34" s="13" t="str">
        <f t="shared" si="5"/>
        <v>自動車安全特別会計自動車事故対策勘定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自動車安全特別会計自動車事故対策勘定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自動車安全特別会計自動車事故対策勘定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2022-09-05T10:35:22Z</cp:lastPrinted>
  <dcterms:created xsi:type="dcterms:W3CDTF">2012-03-13T00:50:25Z</dcterms:created>
  <dcterms:modified xsi:type="dcterms:W3CDTF">2022-09-05T10:35:32Z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