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l="1"/>
  <c r="P28"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28" i="11"/>
  <c r="AY324" i="11"/>
  <c r="AY332" i="11"/>
  <c r="AY331" i="11"/>
  <c r="AY327" i="11"/>
  <c r="AY325" i="11"/>
  <c r="AY329" i="11"/>
  <c r="AY333"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00" i="11" l="1"/>
  <c r="AY119" i="11"/>
  <c r="AY114" i="11"/>
  <c r="AY152" i="11"/>
  <c r="AY115" i="11"/>
  <c r="AY142" i="11"/>
  <c r="AY207" i="11"/>
  <c r="AY118" i="11"/>
  <c r="AY130" i="11"/>
  <c r="AY202" i="11"/>
  <c r="AY203" i="11"/>
  <c r="AY210" i="11"/>
  <c r="AY176" i="11"/>
  <c r="AY198" i="11"/>
  <c r="AY206" i="11"/>
  <c r="AY211" i="11"/>
  <c r="AY204" i="11"/>
  <c r="AY212" i="11"/>
  <c r="AY201" i="11"/>
  <c r="AY209" i="11"/>
  <c r="AY177" i="11"/>
  <c r="AY174" i="11"/>
  <c r="AY178" i="11"/>
  <c r="AY193" i="11"/>
  <c r="AY175" i="11"/>
  <c r="AY171" i="11"/>
  <c r="AY153" i="11"/>
  <c r="AY143" i="11"/>
  <c r="AY137" i="11"/>
  <c r="AY154" i="11"/>
  <c r="AY140" i="11"/>
  <c r="AY144" i="11"/>
  <c r="AY134" i="11"/>
  <c r="AY163" i="11"/>
  <c r="AY151" i="11"/>
  <c r="AY155" i="11"/>
  <c r="AY164" i="11"/>
  <c r="AY141" i="11"/>
  <c r="AY126" i="11"/>
  <c r="AY131" i="11"/>
  <c r="AY128" i="11"/>
  <c r="AY123" i="11"/>
  <c r="AY116" i="11"/>
  <c r="AY120" i="11"/>
  <c r="AY124" i="11"/>
  <c r="AY113" i="11"/>
  <c r="AY11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4" i="11"/>
  <c r="AY85" i="11"/>
  <c r="AY80" i="11"/>
  <c r="AY81" i="11"/>
  <c r="AY92" i="11"/>
  <c r="AY55" i="11"/>
  <c r="AY82" i="11"/>
  <c r="AY86" i="11"/>
  <c r="AY90" i="11"/>
  <c r="AY94" i="11"/>
  <c r="AY63"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8"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<sst xmlns="http://schemas.openxmlformats.org/spreadsheetml/2006/main" count="1772" uniqueCount="873">
  <si>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</si>
  <si>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</si>
  <si>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</si>
  <si>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</si>
  <si>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</si>
  <si>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</si>
  <si>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</si>
  <si>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</si>
  <si>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</si>
  <si>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</si>
  <si>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</si>
  <si>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</si>
  <si>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</si>
  <si>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</si>
  <si>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</si>
  <si>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</si>
  <si>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</si>
  <si>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</si>
  <si>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</si>
  <si>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</si>
  <si>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</si>
  <si>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</si>
  <si>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</si>
  <si>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</si>
  <si>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</si>
  <si>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</si>
  <si>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</si>
  <si>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</si>
  <si>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</si>
  <si>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</si>
  <si>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</si>
  <si>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</si>
  <si>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</si>
  <si>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</si>
  <si>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</si>
  <si>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</si>
  <si>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</si>
  <si>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</si>
  <si>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</si>
  <si>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</si>
  <si>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</si>
  <si>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</si>
  <si>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</si>
  <si>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</si>
  <si>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</si>
  <si>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</si>
  <si>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</si>
  <si>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</si>
  <si>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</si>
  <si>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</si>
  <si>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</si>
  <si>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</si>
  <si>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</si>
  <si>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</si>
  <si>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</si>
  <si>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</si>
  <si>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</si>
  <si>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</si>
  <si>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</si>
  <si>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</si>
  <si>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</si>
  <si>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</si>
  <si>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</si>
  <si>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</si>
  <si>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</si>
  <si>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</si>
  <si>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</si>
  <si>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</si>
  <si>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</si>
  <si>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</si>
  <si>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</si>
  <si>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</si>
  <si>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</si>
  <si>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</si>
  <si>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</si>
  <si>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</si>
  <si>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</si>
  <si>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</si>
  <si>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</si>
  <si>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</si>
  <si>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</si>
  <si>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</si>
  <si>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</si>
  <si>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</si>
  <si>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</si>
  <si>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</si>
  <si>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</si>
  <si>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</si>
  <si>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</si>
  <si>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</si>
  <si>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</si>
  <si>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</si>
  <si>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</si>
  <si>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</si>
  <si>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</si>
  <si>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</si>
  <si>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</si>
  <si>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</si>
  <si>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</si>
  <si>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</si>
  <si>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</si>
  <si>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</si>
  <si>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</si>
  <si>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</si>
  <si>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</si>
  <si>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</si>
  <si>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</si>
  <si>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</si>
  <si>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</si>
  <si>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</si>
  <si>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</si>
  <si>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</si>
  <si>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</si>
  <si>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</si>
  <si>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</si>
  <si>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</si>
  <si>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</si>
  <si>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</si>
  <si>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</si>
  <si>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</si>
  <si>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</si>
  <si>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</si>
  <si>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</si>
  <si>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</si>
  <si>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</si>
  <si>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</si>
  <si>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</si>
  <si>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</si>
  <si>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</si>
  <si>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</si>
  <si>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</si>
  <si>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</si>
  <si>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</si>
  <si>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</si>
  <si>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</si>
  <si>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</si>
  <si>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</si>
  <si>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</si>
  <si>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</si>
  <si>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</si>
  <si>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</si>
  <si>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</si>
  <si>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</si>
  <si>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</si>
  <si>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</si>
  <si>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</si>
  <si>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</si>
  <si>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</si>
  <si>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</si>
  <si>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</si>
  <si>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</si>
  <si>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</si>
  <si>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</si>
  <si>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</si>
  <si>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</si>
  <si>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</si>
  <si>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</si>
  <si>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</si>
  <si>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</si>
  <si>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</si>
  <si>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</si>
  <si>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</si>
  <si>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</si>
  <si>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</si>
  <si>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</si>
  <si>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</si>
  <si>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</si>
  <si>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</si>
  <si>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</si>
  <si>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</si>
  <si>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</si>
  <si>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</si>
  <si>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</si>
  <si>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</si>
  <si>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</si>
  <si>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</si>
  <si>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</si>
  <si>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</si>
  <si>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</si>
  <si>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</si>
  <si>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</si>
  <si>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</si>
  <si>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</si>
  <si>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</si>
  <si>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</si>
  <si>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</si>
  <si>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</si>
  <si>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</si>
  <si>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</si>
  <si>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</si>
  <si>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</si>
  <si>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</si>
  <si>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</si>
  <si>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</si>
  <si>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</si>
  <si>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</si>
  <si>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</si>
  <si>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</si>
  <si>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</si>
  <si>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</si>
  <si>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</si>
  <si>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</si>
  <si>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</si>
  <si>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</si>
  <si>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</si>
  <si>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</si>
  <si>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</si>
  <si>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</si>
  <si>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</si>
  <si>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</si>
  <si>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</si>
  <si>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</si>
  <si>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</si>
  <si>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</si>
  <si>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</si>
  <si>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</si>
  <si>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</si>
  <si>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</si>
  <si>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</si>
  <si>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</si>
  <si>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</si>
  <si>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</si>
  <si>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</si>
  <si>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</si>
  <si>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</si>
  <si>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</si>
  <si>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</si>
  <si>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</si>
  <si>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</si>
  <si>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</si>
  <si>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</si>
  <si>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</si>
  <si>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</si>
  <si>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</si>
  <si>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</si>
  <si>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</si>
  <si>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</si>
  <si>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</si>
  <si>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</si>
  <si>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</si>
  <si>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</si>
  <si>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</si>
  <si>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</si>
  <si>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</si>
  <si>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</si>
  <si>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</si>
  <si>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</si>
  <si>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</si>
  <si>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</si>
  <si>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</si>
  <si>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</si>
  <si>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</si>
  <si>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</si>
  <si>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</si>
  <si>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</si>
  <si>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</si>
  <si>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</si>
  <si>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</si>
  <si>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</si>
  <si>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</si>
  <si>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</si>
  <si>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</si>
  <si>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</si>
  <si>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</si>
  <si>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</si>
  <si>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</si>
  <si>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</si>
  <si>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</si>
  <si>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</si>
  <si>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</si>
  <si>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</si>
  <si>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</si>
  <si>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</si>
  <si>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</si>
  <si>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</si>
  <si>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</si>
  <si>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</si>
  <si>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</si>
  <si>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</si>
  <si>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</si>
  <si>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</si>
  <si>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</si>
  <si>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</si>
  <si>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</si>
  <si>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</si>
  <si>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</si>
  <si>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</si>
  <si>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</si>
  <si>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</si>
  <si>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</si>
  <si>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</si>
  <si>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</si>
  <si>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</si>
  <si>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</si>
  <si>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</si>
  <si>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</si>
  <si>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</si>
  <si>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</si>
  <si>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</si>
  <si>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</si>
  <si>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</si>
  <si>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</si>
  <si>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</si>
  <si>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</si>
  <si>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</si>
  <si>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</si>
  <si>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</si>
  <si>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</si>
  <si>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</si>
  <si>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</si>
  <si>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</si>
  <si>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</si>
  <si>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</si>
  <si>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</si>
  <si>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</si>
  <si>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</si>
  <si>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</si>
  <si>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</si>
  <si>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</si>
  <si>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</si>
  <si>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</si>
  <si>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</si>
  <si>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</si>
  <si>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</si>
  <si>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</si>
  <si>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</si>
  <si>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</si>
  <si>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</si>
  <si>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</si>
  <si>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</si>
  <si>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</si>
  <si>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</si>
  <si>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</si>
  <si>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</si>
  <si>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</si>
  <si>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</si>
  <si>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</si>
  <si>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</si>
  <si>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</si>
  <si>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</si>
  <si>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</si>
  <si>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</si>
  <si>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</si>
  <si>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</si>
  <si>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</si>
  <si>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</si>
  <si>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</si>
  <si>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</si>
  <si>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</si>
  <si>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</si>
  <si>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</si>
  <si>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</si>
  <si>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</si>
  <si>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</si>
  <si>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</si>
  <si>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</si>
  <si>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</si>
  <si>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</si>
  <si>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</si>
  <si>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</si>
  <si>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</si>
  <si>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</si>
  <si>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</si>
  <si>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</si>
  <si>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</si>
  <si>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</si>
  <si>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</si>
  <si>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</si>
  <si>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</si>
  <si>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</si>
  <si>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</si>
  <si>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</si>
  <si>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</si>
  <si>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</si>
  <si>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</si>
  <si>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</si>
  <si>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</si>
  <si>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</si>
  <si>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</si>
  <si>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</si>
  <si>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</si>
  <si>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</si>
  <si>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</si>
  <si>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</si>
  <si>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</si>
  <si>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</si>
  <si>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</si>
  <si>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</si>
  <si>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</si>
  <si>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</si>
  <si>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</si>
  <si>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</si>
  <si>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</si>
  <si>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</si>
  <si>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</si>
  <si>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</si>
  <si>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</si>
  <si>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</si>
  <si>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</si>
  <si>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</si>
  <si>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</si>
  <si>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</si>
  <si>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</si>
  <si>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</si>
  <si>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</si>
  <si>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</si>
  <si>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</si>
  <si>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</si>
  <si>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</si>
  <si>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</si>
  <si>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</si>
  <si>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</si>
  <si>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</si>
  <si>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</si>
  <si>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</si>
  <si>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</si>
  <si>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</si>
  <si>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</si>
  <si>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</si>
  <si>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</si>
  <si>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</si>
  <si>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</si>
  <si>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</si>
  <si>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</si>
  <si>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</si>
  <si>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</si>
  <si>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</si>
  <si>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</si>
  <si>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</si>
  <si>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</si>
  <si>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</si>
  <si>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</si>
  <si>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</si>
  <si>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</si>
  <si>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</si>
  <si>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</si>
  <si>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</si>
  <si>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</si>
  <si>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</si>
  <si>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</si>
  <si>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</si>
  <si>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</si>
  <si>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</si>
  <si>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</si>
  <si>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</si>
  <si>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</si>
  <si>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</si>
  <si>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</si>
  <si>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</si>
  <si>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</si>
  <si>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</si>
  <si>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</si>
  <si>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</si>
  <si>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</si>
  <si>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</si>
  <si>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</si>
  <si>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</si>
  <si>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</si>
  <si>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</si>
  <si>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</si>
  <si>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</si>
  <si>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</si>
  <si>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</si>
  <si>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</si>
  <si>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</si>
  <si>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</si>
  <si>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</si>
  <si>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</si>
  <si>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</si>
  <si>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</si>
  <si>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</si>
  <si>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</si>
  <si>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</si>
  <si>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</si>
  <si>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</si>
  <si>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</si>
  <si>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</si>
  <si>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</si>
  <si>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</si>
  <si>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</si>
  <si>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</si>
  <si>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</si>
  <si>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</si>
  <si>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</si>
  <si>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</si>
  <si>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</si>
  <si>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</si>
  <si>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</si>
  <si>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</si>
  <si>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</si>
  <si>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</si>
  <si>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</si>
  <si>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</si>
  <si>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</si>
  <si>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</si>
  <si>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</si>
  <si>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</si>
  <si>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</si>
  <si>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</si>
  <si>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</si>
  <si>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</si>
  <si>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</si>
  <si>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</si>
  <si>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</si>
  <si>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</si>
  <si>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</si>
  <si>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</si>
  <si>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</si>
  <si>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</si>
  <si>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</si>
  <si>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</si>
  <si>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</si>
  <si>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</si>
  <si>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</si>
  <si>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</si>
  <si>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</si>
  <si>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</si>
  <si>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</si>
  <si>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</si>
  <si>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</si>
  <si>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</si>
  <si>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</si>
  <si>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</si>
  <si>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</si>
  <si>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</si>
  <si>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</si>
  <si>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</si>
  <si>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</si>
  <si>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</si>
  <si>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</si>
  <si>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</si>
  <si>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</si>
  <si>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</si>
  <si>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</si>
  <si>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</si>
  <si>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</si>
  <si>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</si>
  <si>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</si>
  <si>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</si>
  <si>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</si>
  <si>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</si>
  <si>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</si>
  <si>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</si>
  <si>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</si>
  <si>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</si>
  <si>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</si>
  <si>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</si>
  <si>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</si>
  <si>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</si>
  <si>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</si>
  <si>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</si>
  <si>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</si>
  <si>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</si>
  <si>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</si>
  <si>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</si>
  <si>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</si>
  <si>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</si>
  <si>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</si>
  <si>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</si>
  <si>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</si>
  <si>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</si>
  <si>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</si>
  <si>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</si>
  <si>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</si>
  <si>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</si>
  <si>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</si>
  <si>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</si>
  <si>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</si>
  <si>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</si>
  <si>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</si>
  <si>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</si>
  <si>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</si>
  <si>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</si>
  <si>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</si>
  <si>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</si>
  <si>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</si>
  <si>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</si>
  <si>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</si>
  <si>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</si>
  <si>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</si>
  <si>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</si>
  <si>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</si>
  <si>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</si>
  <si>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</si>
  <si>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</si>
  <si>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</si>
  <si>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</si>
  <si>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</si>
  <si>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</si>
  <si>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</si>
  <si>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</si>
  <si>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</si>
  <si>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</si>
  <si>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</si>
  <si>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</si>
  <si>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</si>
  <si>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</si>
  <si>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</si>
  <si>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</si>
  <si>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</si>
  <si>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</si>
  <si>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</si>
  <si>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</si>
  <si>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巡視船艇の整備に関する経費</t>
  </si>
  <si>
    <t>海上保安庁装備技術部</t>
  </si>
  <si>
    <t>課長　大橋　将太</t>
  </si>
  <si>
    <t>昭和23年度</t>
  </si>
  <si>
    <t>終了予定なし</t>
  </si>
  <si>
    <t>船舶課</t>
  </si>
  <si>
    <t>海上保安庁法第5条第1項第29号</t>
  </si>
  <si>
    <t>-</t>
  </si>
  <si>
    <t>船舶建造費</t>
  </si>
  <si>
    <t>船舶建造庁費</t>
  </si>
  <si>
    <t>船舶建造旅費</t>
  </si>
  <si>
    <t>海難事故における要救助率を95%以上とする。</t>
  </si>
  <si>
    <t>要救助海難の救助率</t>
  </si>
  <si>
    <t>新規に整備された巡視船艇の海上保安業務使用率</t>
  </si>
  <si>
    <t>●●</t>
    <phoneticPr fontId="5"/>
  </si>
  <si>
    <t>隻</t>
  </si>
  <si>
    <t>予算総額　／　隻数
（巡視船艇１隻あたりの事業総額　単位：億円）</t>
    <phoneticPr fontId="5"/>
  </si>
  <si>
    <t>　億　/　隻</t>
    <phoneticPr fontId="5"/>
  </si>
  <si>
    <t>大型巡視船
732.1／4 = 183.0</t>
  </si>
  <si>
    <t>　億　/　隻</t>
    <phoneticPr fontId="5"/>
  </si>
  <si>
    <t>①大型巡視艇 31.3／2 = 15.7
②小型巡視艇　34.6／7 = 4.9
①～②の平均値=10.3</t>
  </si>
  <si>
    <t>493</t>
  </si>
  <si>
    <t>536</t>
  </si>
  <si>
    <t>203</t>
  </si>
  <si>
    <t>196</t>
  </si>
  <si>
    <t>200</t>
  </si>
  <si>
    <t>212</t>
  </si>
  <si>
    <t>202</t>
  </si>
  <si>
    <t>○</t>
  </si>
  <si>
    <t>-</t>
    <phoneticPr fontId="5"/>
  </si>
  <si>
    <t>その他</t>
    <rPh sb="2" eb="3">
      <t>タ</t>
    </rPh>
    <phoneticPr fontId="5"/>
  </si>
  <si>
    <t>国交</t>
  </si>
  <si>
    <t>大型巡視船
332.9/3=
111.0</t>
    <phoneticPr fontId="5"/>
  </si>
  <si>
    <t>新規に整備された巡視船艇の海上保安業務使用率100%を目標とする。</t>
    <rPh sb="10" eb="11">
      <t>フネ</t>
    </rPh>
    <rPh sb="19" eb="21">
      <t>シヨウ</t>
    </rPh>
    <phoneticPr fontId="5"/>
  </si>
  <si>
    <t>5　安全で安心できる交通の確保、治安・生活安全の確保</t>
    <phoneticPr fontId="5"/>
  </si>
  <si>
    <t>18　船舶交通の安全と海上の治安を確保する</t>
    <phoneticPr fontId="5"/>
  </si>
  <si>
    <t>有</t>
  </si>
  <si>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船艇に搭載する武器等については、国内で取り扱う業者が、搭載する武器毎によって一者であり、かつ、秘匿性が非常に高いことから随意契約（秘密）で調達している。</t>
    <phoneticPr fontId="5"/>
  </si>
  <si>
    <t>同上</t>
    <phoneticPr fontId="5"/>
  </si>
  <si>
    <t>同上</t>
    <phoneticPr fontId="5"/>
  </si>
  <si>
    <t>本事業は質的・量的に拡大する海上保安業務を遂行する上で必要となる巡視船艇の整備を行なうものであり、国が実施しなければならず、かつ、優先度が高い。</t>
    <phoneticPr fontId="5"/>
  </si>
  <si>
    <t>‐</t>
  </si>
  <si>
    <t>事業の実施にあたっては、整備の重点化を図るとともに、仕様書の見直し等によりコストの縮減に努めている。また、事業目的に沿った予算の執行を実施しており、その執行状況は適切に把握・確認している。</t>
    <phoneticPr fontId="5"/>
  </si>
  <si>
    <t>同上</t>
    <phoneticPr fontId="5"/>
  </si>
  <si>
    <t>成果実績は成果目標を達成している。</t>
    <phoneticPr fontId="5"/>
  </si>
  <si>
    <t>現在、海上保安体制の整備について、要救助海難の救助室、テロ活動による被害発生件数といった業績指標を基に政策評価を実施しているが、これら業務指標の目標を達成するには巡視船艇の計画的な整備が必要であり、十分活用されている。</t>
    <phoneticPr fontId="5"/>
  </si>
  <si>
    <t>我が国を取り巻く国際情勢や沿岸海域における海難救助、犯罪の取り締まり等に対応出来る体制を確保するため、可能な限り、計画的かつ確実な整備を推進する一方、平成28年度からは「海上保安体制強化に関する方針」（平成28年12月21日、海上保安体制強化に関する関係閣僚会議決定）を受けた巡視船の整備についてもより推進する。</t>
    <phoneticPr fontId="5"/>
  </si>
  <si>
    <t>必要な性能・装備を充たすことが前提であるが、仕様や調達方式の見直し、同型船を建造すること等により整備コストの縮減に努める。</t>
    <phoneticPr fontId="5"/>
  </si>
  <si>
    <t>船舶建造費</t>
    <rPh sb="0" eb="5">
      <t>センパクケンゾウヒ</t>
    </rPh>
    <phoneticPr fontId="5"/>
  </si>
  <si>
    <t>船舶建造費</t>
    <phoneticPr fontId="5"/>
  </si>
  <si>
    <t>船舶建造費</t>
    <phoneticPr fontId="5"/>
  </si>
  <si>
    <t>４，４００ｋＷディーゼル機関４基ほか６点製造</t>
    <phoneticPr fontId="5"/>
  </si>
  <si>
    <t>A.株式会社IHI原動機</t>
    <rPh sb="9" eb="12">
      <t>ゲンドウキ</t>
    </rPh>
    <phoneticPr fontId="5"/>
  </si>
  <si>
    <t>６，６００ｋＷディーゼル機関（巡視船（６，５００トン型）用）４基ほか４点製造</t>
    <phoneticPr fontId="5"/>
  </si>
  <si>
    <t>３，７００ＫＷディーゼル機関４台ほか６点買入</t>
    <phoneticPr fontId="5"/>
  </si>
  <si>
    <t>６，６００ｋＷディーゼル機関（巡視船（１，０００トン型）用）２基ほか４点製造</t>
    <phoneticPr fontId="5"/>
  </si>
  <si>
    <t>株式会社IHI原動機</t>
    <phoneticPr fontId="5"/>
  </si>
  <si>
    <t>６，６００ｋＷディーゼル機関（巡視船（６，５００トン型）用）４基ほか４点製造</t>
    <phoneticPr fontId="5"/>
  </si>
  <si>
    <t>３，７００ＫＷディーゼル機関４台ほか６点買入</t>
    <phoneticPr fontId="5"/>
  </si>
  <si>
    <t>３，７００ＫＷディーゼル機関３台ほか７点買入</t>
    <phoneticPr fontId="5"/>
  </si>
  <si>
    <t>３，７００ＫＷディーゼル機関３台ほか７点買入</t>
    <phoneticPr fontId="5"/>
  </si>
  <si>
    <t>６，６００ｋＷディーゼル機関（巡視船（１，０００トン型）用）２基ほか４点製造</t>
    <phoneticPr fontId="5"/>
  </si>
  <si>
    <t>ヤンマーパワーテクノロジー株式会社</t>
    <phoneticPr fontId="5"/>
  </si>
  <si>
    <t>４，４００ｋＷディーゼル機関１２基ほか４点製造</t>
    <phoneticPr fontId="5"/>
  </si>
  <si>
    <t>５６０ｋＶＡディーゼル発電装置３台ほか５点買入</t>
    <phoneticPr fontId="5"/>
  </si>
  <si>
    <t>１２０ｋＶＡディーゼル発電装置４台ほか４点買入</t>
    <phoneticPr fontId="5"/>
  </si>
  <si>
    <t>ＪＦＥエンジニアリング株式会社</t>
    <phoneticPr fontId="5"/>
  </si>
  <si>
    <t>６，６００ｋＷディーゼル機関（１，０００トン型巡視船用）２基ほか６点製造</t>
    <phoneticPr fontId="5"/>
  </si>
  <si>
    <t>６，６００ｋＷディーゼル機関（巡視船（砕氷）用）２基ほか４点製造</t>
    <phoneticPr fontId="5"/>
  </si>
  <si>
    <t>かもめプロペラ株式会社</t>
    <phoneticPr fontId="5"/>
  </si>
  <si>
    <t>配電盤（１，０００トン型巡視船用）１式ほか４点製造</t>
    <phoneticPr fontId="5"/>
  </si>
  <si>
    <t>大洋電機株式会社</t>
    <phoneticPr fontId="5"/>
  </si>
  <si>
    <t>配電盤（１８０トン型巡視船用）２式ほか４点製造</t>
    <phoneticPr fontId="5"/>
  </si>
  <si>
    <t>日本無線株式会社</t>
    <phoneticPr fontId="5"/>
  </si>
  <si>
    <t>ヘリコプター搭載型巡視船通信装置２式ほか３５点製造</t>
    <phoneticPr fontId="5"/>
  </si>
  <si>
    <t>電気指令装置（８００Ｗ型）３式ほか１１点買入</t>
    <phoneticPr fontId="5"/>
  </si>
  <si>
    <t>ジャパンマリンユナイテッド株式会社</t>
    <phoneticPr fontId="5"/>
  </si>
  <si>
    <t>７メートル型高速警備救難艇３隻製造</t>
    <phoneticPr fontId="5"/>
  </si>
  <si>
    <t>神山産業株式会社</t>
    <phoneticPr fontId="5"/>
  </si>
  <si>
    <t>ロープ（７０mm）４００メートルほか１５点買入</t>
    <phoneticPr fontId="5"/>
  </si>
  <si>
    <t>ガスマスク（８型）３４個ほか３点買入</t>
    <phoneticPr fontId="5"/>
  </si>
  <si>
    <t>筒先（６５ｍｍ）４８個ほか６点買入</t>
    <phoneticPr fontId="5"/>
  </si>
  <si>
    <t>消火用ホース（２０ｍ）３７本ほか７点買入</t>
    <phoneticPr fontId="5"/>
  </si>
  <si>
    <t>高圧空気圧縮機１式買入　（Ｒ３.８.３１納期分）</t>
    <phoneticPr fontId="5"/>
  </si>
  <si>
    <t>救命胴衣２９９着ほか1点買入</t>
    <phoneticPr fontId="5"/>
  </si>
  <si>
    <t>像静止双眼鏡（昼間型）２個ほか１点買入　（Ｒ３.８.３１納期分）</t>
    <phoneticPr fontId="5"/>
  </si>
  <si>
    <t>自己点火灯１５個ほか４点買入　（Ｒ３.８.３１納期分）</t>
    <phoneticPr fontId="5"/>
  </si>
  <si>
    <t>紅灯（一種）２個ほか５点買入　（Ｒ３.８.３１納期分）</t>
    <phoneticPr fontId="5"/>
  </si>
  <si>
    <t>イマーションスーツ８９着買入（Ｒ３.８.３１納期分）</t>
    <phoneticPr fontId="5"/>
  </si>
  <si>
    <t>加藤船用品工業株式会社</t>
    <phoneticPr fontId="5"/>
  </si>
  <si>
    <t>国旗（２巾）４枚ほか４０８点買入</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</si>
  <si>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</si>
  <si>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</si>
  <si>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B.ジャパンマリンユナイテッド株式会社</t>
    <phoneticPr fontId="5"/>
  </si>
  <si>
    <t>大型巡視船（１，０００トン型・ヘリ甲板付）１隻建造</t>
    <phoneticPr fontId="5"/>
  </si>
  <si>
    <t>中型巡視船（５００トン型）１隻建造</t>
    <phoneticPr fontId="5"/>
  </si>
  <si>
    <t>小型巡視船（１８０トン型・潜水仕様）１隻建造</t>
    <phoneticPr fontId="5"/>
  </si>
  <si>
    <t>ジャパンマリンユナイテッド株式会社</t>
    <phoneticPr fontId="5"/>
  </si>
  <si>
    <t>大型巡視船（１，０００トン型・ヘリ甲板付）１隻建造</t>
    <phoneticPr fontId="5"/>
  </si>
  <si>
    <t>中型巡視船（５００トン型）１隻建造</t>
    <phoneticPr fontId="5"/>
  </si>
  <si>
    <t>小型巡視船（１８０トン型・潜水仕様）１隻建造</t>
    <phoneticPr fontId="5"/>
  </si>
  <si>
    <t>住友重機械工業株式会社</t>
    <phoneticPr fontId="5"/>
  </si>
  <si>
    <t>２０ミリ機関砲（遠隔操縦機能付）１式ほか１１点製造</t>
    <phoneticPr fontId="5"/>
  </si>
  <si>
    <t>武器技術官研修</t>
    <phoneticPr fontId="5"/>
  </si>
  <si>
    <t>-</t>
    <phoneticPr fontId="5"/>
  </si>
  <si>
    <t>-</t>
    <phoneticPr fontId="5"/>
  </si>
  <si>
    <t>警備艇２隻製造</t>
    <phoneticPr fontId="5"/>
  </si>
  <si>
    <t>日本電気株式会社</t>
    <phoneticPr fontId="5"/>
  </si>
  <si>
    <t>衛星映像伝送システム船上型デジタル送受信装置２式ほか４点製造</t>
    <phoneticPr fontId="5"/>
  </si>
  <si>
    <t>-</t>
    <phoneticPr fontId="5"/>
  </si>
  <si>
    <t>日本無線株式会社</t>
    <phoneticPr fontId="5"/>
  </si>
  <si>
    <t>ヘリコプターテレビ伝送デジタル船上受信装置４式ほか４点買入</t>
    <phoneticPr fontId="5"/>
  </si>
  <si>
    <t>ヘリコプター搭載型巡視船通信装置２式ほか３５点製造</t>
    <phoneticPr fontId="5"/>
  </si>
  <si>
    <t>電気指令装置（８００Ｗ型）３式ほか１１点買入</t>
    <phoneticPr fontId="5"/>
  </si>
  <si>
    <t>-</t>
    <phoneticPr fontId="5"/>
  </si>
  <si>
    <t>-</t>
    <phoneticPr fontId="5"/>
  </si>
  <si>
    <t>-</t>
    <phoneticPr fontId="5"/>
  </si>
  <si>
    <t>エムエイチアイオーシャニクス株式会社</t>
    <phoneticPr fontId="5"/>
  </si>
  <si>
    <t>遠隔監視採証装置５式ほか４点買入</t>
    <phoneticPr fontId="5"/>
  </si>
  <si>
    <t>古野電気株式会社</t>
    <phoneticPr fontId="5"/>
  </si>
  <si>
    <t>警備救難情報表示装置５式ほか４点買入　１，０００トン</t>
    <phoneticPr fontId="5"/>
  </si>
  <si>
    <t>警備救難情報表示装置５式ほか４点買入　５００トン</t>
    <phoneticPr fontId="5"/>
  </si>
  <si>
    <t>株式会社ジョーエイ</t>
    <phoneticPr fontId="5"/>
  </si>
  <si>
    <t>長野日本無線株式会社</t>
    <phoneticPr fontId="5"/>
  </si>
  <si>
    <t>トーエイ株式会社</t>
    <phoneticPr fontId="5"/>
  </si>
  <si>
    <t>携帯型デジタル送受信機（防水型）５４式買入</t>
    <phoneticPr fontId="5"/>
  </si>
  <si>
    <t>回路試験器４個ほか２４点買入</t>
    <phoneticPr fontId="5"/>
  </si>
  <si>
    <t>１５０MHｚ帯ボデートーキ８式ほか３点買入</t>
    <phoneticPr fontId="5"/>
  </si>
  <si>
    <t>-</t>
    <phoneticPr fontId="5"/>
  </si>
  <si>
    <t>デジタル送受信機（ラック型２５W）７式ほか４点買入</t>
    <phoneticPr fontId="5"/>
  </si>
  <si>
    <t>ゴムボート（大型）２隻買入　（Ｒ３.８.３１納期分）</t>
    <phoneticPr fontId="5"/>
  </si>
  <si>
    <t>白色防舷物（４型）８個買入</t>
    <phoneticPr fontId="5"/>
  </si>
  <si>
    <t>水中作業服８組買入</t>
    <phoneticPr fontId="5"/>
  </si>
  <si>
    <t>-</t>
    <phoneticPr fontId="5"/>
  </si>
  <si>
    <t>ヘリコプター搭載型巡視船（６，５００トン型）１隻建造</t>
    <phoneticPr fontId="5"/>
  </si>
  <si>
    <t>三菱造船株式会社</t>
    <phoneticPr fontId="5"/>
  </si>
  <si>
    <t>ジャパンマリンユナイテッド株式会社</t>
    <phoneticPr fontId="5"/>
  </si>
  <si>
    <t>ヘリコプター搭載型巡視船（砕氷）１隻建造</t>
    <phoneticPr fontId="5"/>
  </si>
  <si>
    <t>大型巡視船（１，０００トン型）１隻建造</t>
    <phoneticPr fontId="5"/>
  </si>
  <si>
    <t>住友重機械工業株式会社</t>
    <phoneticPr fontId="5"/>
  </si>
  <si>
    <t>４０ミリ機関砲（ＪＣＧ４０Ｇ）２式ほか１５点製造</t>
    <phoneticPr fontId="5"/>
  </si>
  <si>
    <t>４０ミリ機関砲（ＪＣＧ４０Ｇ）４式ほか２０点製造</t>
    <phoneticPr fontId="5"/>
  </si>
  <si>
    <t>２０ミリ機関砲（遠隔操縦機能付）３式ほか１４点製造</t>
    <phoneticPr fontId="5"/>
  </si>
  <si>
    <t>４０ミリ機関砲（ＪＣＧ４０Ｇ）２式ほか１５点製造</t>
    <phoneticPr fontId="5"/>
  </si>
  <si>
    <t>大型巡視船（３，５００トン型）１隻建造</t>
    <phoneticPr fontId="5"/>
  </si>
  <si>
    <t>小型巡視船（１８０トン型・北方仕様）１隻建造</t>
    <phoneticPr fontId="5"/>
  </si>
  <si>
    <t>新潟造船株式会社</t>
    <phoneticPr fontId="5"/>
  </si>
  <si>
    <t>小型巡視船（規制能力強化型）１隻建造</t>
    <phoneticPr fontId="5"/>
  </si>
  <si>
    <t>小型巡視船（規制能力強化型）１隻建造</t>
    <phoneticPr fontId="5"/>
  </si>
  <si>
    <t>電子光学式照準装置４式ほか３点買入</t>
    <phoneticPr fontId="5"/>
  </si>
  <si>
    <t>電子光学式照準装置１式ほか３点買入</t>
    <phoneticPr fontId="5"/>
  </si>
  <si>
    <t>武器管制装置２式他４点製造　最終納入分</t>
    <phoneticPr fontId="5"/>
  </si>
  <si>
    <t>航空機データ伝送装置（ＡＤＲ－１）２式ほか２点買入</t>
    <phoneticPr fontId="5"/>
  </si>
  <si>
    <t>株式会社カナデン</t>
    <phoneticPr fontId="5"/>
  </si>
  <si>
    <t>ダイキン工業株式会社</t>
    <phoneticPr fontId="5"/>
  </si>
  <si>
    <t>４０ミリ機関砲えい光弾１３６０発買入</t>
    <phoneticPr fontId="5"/>
  </si>
  <si>
    <t>日本工機株式会社</t>
    <phoneticPr fontId="5"/>
  </si>
  <si>
    <t>３５ミリ機関砲えい光弾４５０発ほか８点買入</t>
    <phoneticPr fontId="5"/>
  </si>
  <si>
    <t>ミネベアミツミ株式会社</t>
    <phoneticPr fontId="5"/>
  </si>
  <si>
    <t>けん銃７７丁ほか１点買入</t>
    <phoneticPr fontId="5"/>
  </si>
  <si>
    <t>-</t>
    <phoneticPr fontId="5"/>
  </si>
  <si>
    <t>-</t>
    <phoneticPr fontId="5"/>
  </si>
  <si>
    <t>-</t>
    <phoneticPr fontId="5"/>
  </si>
  <si>
    <t>-</t>
    <phoneticPr fontId="5"/>
  </si>
  <si>
    <t>船舶建造に関する業務</t>
    <rPh sb="0" eb="2">
      <t>センパク</t>
    </rPh>
    <rPh sb="2" eb="4">
      <t>ケンゾウ</t>
    </rPh>
    <rPh sb="5" eb="6">
      <t>カン</t>
    </rPh>
    <rPh sb="8" eb="10">
      <t>ギョウム</t>
    </rPh>
    <phoneticPr fontId="5"/>
  </si>
  <si>
    <t>船舶建造に関する業務</t>
    <phoneticPr fontId="5"/>
  </si>
  <si>
    <t>船舶建造に関する業務</t>
    <phoneticPr fontId="5"/>
  </si>
  <si>
    <t>海上保安庁</t>
    <rPh sb="0" eb="2">
      <t>カイジョウ</t>
    </rPh>
    <rPh sb="2" eb="5">
      <t>ホアンチョウ</t>
    </rPh>
    <phoneticPr fontId="5"/>
  </si>
  <si>
    <t>第十管区海上保安本部</t>
    <rPh sb="0" eb="1">
      <t>ダイ</t>
    </rPh>
    <rPh sb="1" eb="2">
      <t>ジュウ</t>
    </rPh>
    <rPh sb="2" eb="4">
      <t>カンク</t>
    </rPh>
    <rPh sb="4" eb="6">
      <t>カイジョウ</t>
    </rPh>
    <rPh sb="6" eb="10">
      <t>ホアンホンブ</t>
    </rPh>
    <phoneticPr fontId="5"/>
  </si>
  <si>
    <t>第十一管区海上保安本部</t>
    <rPh sb="0" eb="1">
      <t>ダイ</t>
    </rPh>
    <rPh sb="1" eb="3">
      <t>ジュウイチ</t>
    </rPh>
    <rPh sb="3" eb="5">
      <t>カンク</t>
    </rPh>
    <rPh sb="5" eb="7">
      <t>カイジョウ</t>
    </rPh>
    <rPh sb="7" eb="10">
      <t>ホアンホン</t>
    </rPh>
    <rPh sb="10" eb="11">
      <t>ブ</t>
    </rPh>
    <phoneticPr fontId="5"/>
  </si>
  <si>
    <t>第七管区海上保安本保</t>
    <rPh sb="0" eb="1">
      <t>ダイ</t>
    </rPh>
    <rPh sb="1" eb="2">
      <t>ナナ</t>
    </rPh>
    <rPh sb="2" eb="4">
      <t>カンク</t>
    </rPh>
    <rPh sb="4" eb="6">
      <t>カイジョウ</t>
    </rPh>
    <rPh sb="6" eb="8">
      <t>ホアン</t>
    </rPh>
    <rPh sb="8" eb="10">
      <t>ホンボ</t>
    </rPh>
    <phoneticPr fontId="5"/>
  </si>
  <si>
    <t>第三管区海上保安本部</t>
    <rPh sb="0" eb="1">
      <t>ダイ</t>
    </rPh>
    <rPh sb="1" eb="4">
      <t>サンカンク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</si>
  <si>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10">
      <t>ホアンホンブ</t>
    </rPh>
    <phoneticPr fontId="5"/>
  </si>
  <si>
    <t>第八管区海上保安本部</t>
    <rPh sb="0" eb="1">
      <t>ダイ</t>
    </rPh>
    <rPh sb="1" eb="2">
      <t>ハチ</t>
    </rPh>
    <rPh sb="2" eb="4">
      <t>カンク</t>
    </rPh>
    <rPh sb="4" eb="6">
      <t>カイジョウ</t>
    </rPh>
    <rPh sb="6" eb="10">
      <t>ホアンホンブ</t>
    </rPh>
    <phoneticPr fontId="5"/>
  </si>
  <si>
    <t>第一管区海上保安本部</t>
    <rPh sb="0" eb="1">
      <t>ダイ</t>
    </rPh>
    <rPh sb="1" eb="2">
      <t>イチ</t>
    </rPh>
    <rPh sb="2" eb="4">
      <t>カンク</t>
    </rPh>
    <rPh sb="4" eb="6">
      <t>カイジョウ</t>
    </rPh>
    <rPh sb="6" eb="10">
      <t>ホアンホンブ</t>
    </rPh>
    <phoneticPr fontId="5"/>
  </si>
  <si>
    <t>第五管区海上保安本部</t>
    <rPh sb="0" eb="1">
      <t>ダイ</t>
    </rPh>
    <rPh sb="1" eb="2">
      <t>ゴ</t>
    </rPh>
    <rPh sb="2" eb="4">
      <t>カンク</t>
    </rPh>
    <rPh sb="4" eb="6">
      <t>カイジョウ</t>
    </rPh>
    <rPh sb="6" eb="10">
      <t>ホアンホンブ</t>
    </rPh>
    <phoneticPr fontId="5"/>
  </si>
  <si>
    <t>第四管区海上保安本部</t>
    <rPh sb="0" eb="1">
      <t>ダイ</t>
    </rPh>
    <rPh sb="1" eb="4">
      <t>ヨンカンク</t>
    </rPh>
    <rPh sb="4" eb="6">
      <t>カイジョウ</t>
    </rPh>
    <rPh sb="6" eb="10">
      <t>ホアンホンブ</t>
    </rPh>
    <phoneticPr fontId="5"/>
  </si>
  <si>
    <t>その他</t>
  </si>
  <si>
    <t>-</t>
    <phoneticPr fontId="5"/>
  </si>
  <si>
    <t>-</t>
    <phoneticPr fontId="5"/>
  </si>
  <si>
    <t>-</t>
    <phoneticPr fontId="5"/>
  </si>
  <si>
    <t>-</t>
    <phoneticPr fontId="5"/>
  </si>
  <si>
    <t>-</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</si>
  <si>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</si>
  <si>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</si>
  <si>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</si>
  <si>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</si>
  <si>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D.海上保安庁</t>
    <rPh sb="2" eb="7">
      <t>カイジョウホアンチョウ</t>
    </rPh>
    <phoneticPr fontId="5"/>
  </si>
  <si>
    <t>船舶建造費</t>
    <phoneticPr fontId="5"/>
  </si>
  <si>
    <t>三菱重工業株式会社</t>
    <phoneticPr fontId="5"/>
  </si>
  <si>
    <t>C.三菱重工業株式会社</t>
    <phoneticPr fontId="5"/>
  </si>
  <si>
    <t>ヘリコプター搭載型巡視船（６，５００トン型）１隻建造</t>
    <phoneticPr fontId="5"/>
  </si>
  <si>
    <t>大型巡視船（３，５００トン型）３隻建造</t>
    <phoneticPr fontId="5"/>
  </si>
  <si>
    <t>大型巡視船（３，５００トン型）３隻建造</t>
    <phoneticPr fontId="5"/>
  </si>
  <si>
    <t>消火器（粉末持運式１７型）１０９個ほか１１点買入</t>
    <phoneticPr fontId="5"/>
  </si>
  <si>
    <t>ヤンマーパワーテクノロジー株式会社</t>
    <rPh sb="13" eb="17">
      <t>カブシキカイシャ</t>
    </rPh>
    <phoneticPr fontId="5"/>
  </si>
  <si>
    <t>三菱重工マリタイムシステムズ株式会社</t>
    <rPh sb="14" eb="18">
      <t>カブシキカイシャ</t>
    </rPh>
    <phoneticPr fontId="5"/>
  </si>
  <si>
    <t>三菱重工業株式会社</t>
    <phoneticPr fontId="5"/>
  </si>
  <si>
    <t>ヘリコプター搭載型巡視船（６，５００トン型）１隻建造</t>
  </si>
  <si>
    <t>大型巡視船（３，５００トン型）３隻建造</t>
    <phoneticPr fontId="5"/>
  </si>
  <si>
    <t>ジャパンマリンユナイテッド株式会社</t>
    <phoneticPr fontId="5"/>
  </si>
  <si>
    <t>ヘリコプター搭載型巡視船（砕氷）１隻建造</t>
    <phoneticPr fontId="5"/>
  </si>
  <si>
    <t>小型巡視船（１８０トン型・潜水仕様）１隻建造</t>
  </si>
  <si>
    <t>大型巡視船（１，０００トン型・ヘリ甲板付）１隻建造</t>
    <phoneticPr fontId="5"/>
  </si>
  <si>
    <t>中型巡視船（５００トン型）１隻建造</t>
    <phoneticPr fontId="5"/>
  </si>
  <si>
    <t>大型巡視船（１，０００トン型）１隻建造</t>
    <phoneticPr fontId="5"/>
  </si>
  <si>
    <t>住友重機械工業株式会社</t>
    <phoneticPr fontId="5"/>
  </si>
  <si>
    <t>４０ミリ機関砲（ＪＣＧ４０Ｇ）２式ほか１５点製造</t>
  </si>
  <si>
    <t>２０ミリ機関砲（遠隔操縦機能付）１式ほか１１点製造</t>
    <phoneticPr fontId="5"/>
  </si>
  <si>
    <t>２０ミリ機関砲（遠隔操縦機能付）３式ほか１４点製造</t>
    <phoneticPr fontId="5"/>
  </si>
  <si>
    <t>４０ミリ機関砲（ＪＣＧ４０Ｇ）４式ほか２０点製造</t>
    <phoneticPr fontId="5"/>
  </si>
  <si>
    <t>三菱造船株式会社</t>
    <phoneticPr fontId="5"/>
  </si>
  <si>
    <t>大型巡視船（３，５００トン型）１隻建造</t>
    <phoneticPr fontId="5"/>
  </si>
  <si>
    <t>小型巡視船（１８０トン型・北方仕様）１隻建造</t>
    <phoneticPr fontId="5"/>
  </si>
  <si>
    <t>４，４００ｋＷディーゼル機関１２基ほか４点製造</t>
    <phoneticPr fontId="5"/>
  </si>
  <si>
    <t>４，４００ｋＷディーゼル機関４基ほか６点製造</t>
    <phoneticPr fontId="5"/>
  </si>
  <si>
    <t>警備艇２隻製造</t>
    <phoneticPr fontId="5"/>
  </si>
  <si>
    <t>５６０ｋＶＡディーゼル発電装置３台ほか５点買入</t>
    <phoneticPr fontId="5"/>
  </si>
  <si>
    <t>１２０ｋＶＡディーゼル発電装置４台ほか４点買入</t>
    <phoneticPr fontId="5"/>
  </si>
  <si>
    <t>新潟造船株式会社</t>
    <phoneticPr fontId="5"/>
  </si>
  <si>
    <t>小型巡視船（規制能力強化型）１隻建造</t>
    <phoneticPr fontId="5"/>
  </si>
  <si>
    <t>ＪＦＥエンジニアリング株式会社</t>
    <phoneticPr fontId="5"/>
  </si>
  <si>
    <t>６，６００ｋＷディーゼル機関（巡視船（砕氷）用）２基ほか４点製造</t>
    <phoneticPr fontId="5"/>
  </si>
  <si>
    <t>６，６００ｋＷディーゼル機関（１，０００トン型巡視船用）２基ほか６点製造</t>
    <phoneticPr fontId="5"/>
  </si>
  <si>
    <t>株式会社ＩＨＩ原動機</t>
    <phoneticPr fontId="5"/>
  </si>
  <si>
    <t>６，６００ｋＷディーゼル機関（巡視船（６，５００トン型）用）４基ほか４点製造</t>
    <phoneticPr fontId="5"/>
  </si>
  <si>
    <t>６，６００ｋＷディーゼル機関（巡視船（１，０００トン型）用）２基ほか４点製造</t>
    <phoneticPr fontId="5"/>
  </si>
  <si>
    <t>３，７００ＫＷディーゼル機関４台ほか６点買入</t>
    <phoneticPr fontId="5"/>
  </si>
  <si>
    <t>３，７００ＫＷディーゼル機関３台ほか７点買入</t>
    <phoneticPr fontId="5"/>
  </si>
  <si>
    <t>-</t>
    <phoneticPr fontId="5"/>
  </si>
  <si>
    <t>A</t>
  </si>
  <si>
    <t>B</t>
  </si>
  <si>
    <t>C</t>
  </si>
  <si>
    <t>-</t>
    <phoneticPr fontId="5"/>
  </si>
  <si>
    <t>-</t>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</si>
  <si>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</si>
  <si>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phoneticPr fontId="5"/>
  </si>
  <si>
    <t>新規に整備された巡視船艇の海上保安業務使用率100%を目標とする。</t>
    <phoneticPr fontId="5"/>
  </si>
  <si>
    <t>新規に整備された巡視船艇の業務使用隻数</t>
    <phoneticPr fontId="5"/>
  </si>
  <si>
    <t>海上保安庁調べ</t>
    <phoneticPr fontId="5"/>
  </si>
  <si>
    <t>小型巡視船
27.3/1＝
27.3</t>
    <rPh sb="0" eb="2">
      <t>コガタ</t>
    </rPh>
    <rPh sb="2" eb="5">
      <t>ジュンシセン</t>
    </rPh>
    <phoneticPr fontId="5"/>
  </si>
  <si>
    <t>小型巡視艇
32.8/6=
5.5</t>
    <phoneticPr fontId="5"/>
  </si>
  <si>
    <t>大型巡視船
197.2/1=
197.2</t>
    <phoneticPr fontId="5"/>
  </si>
  <si>
    <t>①小型巡視艇57.4／11
=5.2
②監視取締艇13.7／6
 =2.3
①～②の平均値=3.8</t>
    <rPh sb="1" eb="3">
      <t>コガタ</t>
    </rPh>
    <rPh sb="20" eb="24">
      <t>カンシトリシマリ</t>
    </rPh>
    <phoneticPr fontId="5"/>
  </si>
  <si>
    <t>①大型巡視艇
16.7／1=16.7
②小型巡視艇
20.2／4=5.0
③監視取締艇
4.7／1 =4.7
①～③の平均値=8.8</t>
    <rPh sb="1" eb="2">
      <t>オオ</t>
    </rPh>
    <rPh sb="2" eb="3">
      <t>ガタ</t>
    </rPh>
    <rPh sb="3" eb="6">
      <t>ジュンシテイ</t>
    </rPh>
    <rPh sb="38" eb="42">
      <t>カンシトリシマリ</t>
    </rPh>
    <phoneticPr fontId="5"/>
  </si>
  <si>
    <t>中型巡視船
38.1/1=38.1</t>
    <rPh sb="0" eb="1">
      <t>チュウ</t>
    </rPh>
    <phoneticPr fontId="5"/>
  </si>
  <si>
    <t>大型巡視船
196.5/2=98.3</t>
    <phoneticPr fontId="5"/>
  </si>
  <si>
    <t>小型巡視船
55.5／2=27.8</t>
    <rPh sb="0" eb="1">
      <t>コ</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</si>
  <si>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</si>
  <si>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</si>
  <si>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t>
    <phoneticPr fontId="5"/>
  </si>
  <si>
    <t xml:space="preserve">
海上の安全及び治安の確保を図るため、法令の海上における励行、海難救助を遂行するもの。</t>
    <rPh sb="6" eb="7">
      <t>オヨ</t>
    </rPh>
    <rPh sb="8" eb="10">
      <t>チアン</t>
    </rPh>
    <rPh sb="36" eb="38">
      <t>スイコウ</t>
    </rPh>
    <phoneticPr fontId="5"/>
  </si>
  <si>
    <t xml:space="preserve">
海上の安全及び治安の確保を図るため、法令の海上における励行、海難救助、海上における犯人の捜査及び逮捕等の事務を遂行するもの。</t>
    <phoneticPr fontId="5"/>
  </si>
  <si>
    <t>海上保安庁ホームページ「海の事故情報（令和3年　海難の現況と対策）」</t>
    <phoneticPr fontId="5"/>
  </si>
  <si>
    <t>-</t>
    <phoneticPr fontId="5"/>
  </si>
  <si>
    <t>・事業の特殊性から、随意契約や1社応札が多数生じているが、事後的な原価計算モニタリングを行うなど、事後統制の手法を検討されてはどうか。</t>
    <rPh sb="1" eb="3">
      <t>ジギョウ</t>
    </rPh>
    <rPh sb="4" eb="7">
      <t>トクシュセイ</t>
    </rPh>
    <rPh sb="10" eb="14">
      <t>ズイイケイヤク</t>
    </rPh>
    <rPh sb="16" eb="17">
      <t>シャ</t>
    </rPh>
    <rPh sb="17" eb="19">
      <t>オウサツ</t>
    </rPh>
    <rPh sb="20" eb="22">
      <t>タスウ</t>
    </rPh>
    <rPh sb="22" eb="23">
      <t>ショウ</t>
    </rPh>
    <rPh sb="29" eb="32">
      <t>ジゴテキ</t>
    </rPh>
    <rPh sb="33" eb="37">
      <t>ゲンカケイサン</t>
    </rPh>
    <rPh sb="44" eb="45">
      <t>オコナ</t>
    </rPh>
    <rPh sb="49" eb="53">
      <t>ジゴトウセイ</t>
    </rPh>
    <rPh sb="54" eb="56">
      <t>シュホウ</t>
    </rPh>
    <rPh sb="57" eb="59">
      <t>ケントウ</t>
    </rPh>
    <phoneticPr fontId="5"/>
  </si>
  <si>
    <t>引き続き、計画的かつ確実な巡視船艇の整備を推進しつつ、財政上の制約も踏まえ、整備コストの縮減に努め、巡視船艇の老朽化の程度等を精査することにより、計画的な整備を進めるべきである。
また、一者応札が続いている調達については、要因分析を行い、可能な限り分析結果の仕様内容への反映等に努めるべき。</t>
    <rPh sb="94" eb="95">
      <t>シャ</t>
    </rPh>
    <rPh sb="95" eb="97">
      <t>オウサツ</t>
    </rPh>
    <rPh sb="98" eb="99">
      <t>ツヅ</t>
    </rPh>
    <rPh sb="103" eb="105">
      <t>チョウタツ</t>
    </rPh>
    <rPh sb="111" eb="115">
      <t>ヨウインブンセキ</t>
    </rPh>
    <rPh sb="116" eb="117">
      <t>オコナ</t>
    </rPh>
    <rPh sb="119" eb="121">
      <t>カノウ</t>
    </rPh>
    <rPh sb="122" eb="123">
      <t>カギ</t>
    </rPh>
    <rPh sb="124" eb="128">
      <t>ブンセキケッカ</t>
    </rPh>
    <rPh sb="129" eb="133">
      <t>シヨウナイヨウ</t>
    </rPh>
    <rPh sb="135" eb="137">
      <t>ハンエイ</t>
    </rPh>
    <rPh sb="137" eb="138">
      <t>トウ</t>
    </rPh>
    <rPh sb="139" eb="140">
      <t>ツト</t>
    </rPh>
    <phoneticPr fontId="5"/>
  </si>
  <si>
    <t>執行等改善</t>
  </si>
  <si>
    <t>巡視船艇の仕様を見直すこと等により、一隻あたりの整備コストの縮減を図るとともに、ライフサイクルコストを考慮した整備を推進し、巡視船艇の老朽化の程度を精査したうえで、代替船艇を決定することとした。また、我が国を取り巻く国際情勢等を踏まえ、領海等における警備体制を強化するため、これらに対応可能な巡視船艇の整備を重点的に図ることとした。</t>
    <phoneticPr fontId="5"/>
  </si>
  <si>
    <t>可変ピッチプロペラ装置（１，０００トン型巡視船用）１式ほか４点製造</t>
    <phoneticPr fontId="5"/>
  </si>
  <si>
    <t>株式会社ＩＨＩ原動機</t>
  </si>
  <si>
    <t>株式会社IHI原動機</t>
    <phoneticPr fontId="5"/>
  </si>
  <si>
    <t>三菱重工マリタイムシステムズ株式会社</t>
    <rPh sb="14" eb="18">
      <t>カブシキガイシャ</t>
    </rPh>
    <phoneticPr fontId="5"/>
  </si>
  <si>
    <t>ヤンマーパワーテクノロジー株式会社</t>
    <rPh sb="13" eb="17">
      <t>カブシキガイシャ</t>
    </rPh>
    <phoneticPr fontId="5"/>
  </si>
  <si>
    <t>三洋商事株式会社</t>
    <rPh sb="3" eb="4">
      <t>ジ</t>
    </rPh>
    <phoneticPr fontId="5"/>
  </si>
  <si>
    <t>ヘリコプター搭載型巡視船（６，５００トン型）１隻建造</t>
    <rPh sb="9" eb="12">
      <t>ジュンシセン</t>
    </rPh>
    <phoneticPr fontId="5"/>
  </si>
  <si>
    <t>-</t>
    <phoneticPr fontId="5"/>
  </si>
  <si>
    <t xml:space="preserve">重要政策推進枠：7,850
『新たな国家安全保障戦略』については予算編成過程で検討する。
</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</si>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</sst>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487686</xdr:colOff>
      <xdr:row>285</xdr:row>
      <xdr:rowOff>542080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5600" y="46736000"/>
          <a:ext cx="8818886" cy="6231680"/>
          <a:chOff x="725213" y="938050"/>
          <a:chExt cx="6860740" cy="4887245"/>
        </a:xfrm>
        <a:solidFill>
          <a:schemeClr val="bg1"/>
        </a:solidFill>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34,674</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41980" y="1828636"/>
            <a:ext cx="2317641" cy="3996659"/>
            <a:chOff x="1741980" y="1828636"/>
            <a:chExt cx="2317641" cy="3996659"/>
          </a:xfrm>
          <a:grpFill/>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836682" y="2090246"/>
              <a:ext cx="2222939" cy="3735049"/>
              <a:chOff x="1836682" y="2090246"/>
              <a:chExt cx="2222939" cy="3735049"/>
            </a:xfrm>
            <a:grpFill/>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836682" y="2090246"/>
                <a:ext cx="2222939" cy="2695906"/>
                <a:chOff x="1836682" y="2090246"/>
                <a:chExt cx="2222939" cy="2695906"/>
              </a:xfrm>
              <a:grpFill/>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24,355</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62</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5,914</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91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4,372</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33</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741980" y="1828636"/>
              <a:ext cx="1548822" cy="2500316"/>
              <a:chOff x="1741980" y="1828636"/>
              <a:chExt cx="1548822" cy="2500316"/>
            </a:xfrm>
            <a:grpFill/>
          </xdr:grpSpPr>
          <xdr:sp macro="" textlink="">
            <xdr:nvSpPr>
              <xdr:cNvPr id="20" name="テキスト ボックス 11">
                <a:extLst>
                  <a:ext uri="{FF2B5EF4-FFF2-40B4-BE49-F238E27FC236}">
                    <a16:creationId xmlns:a16="http://schemas.microsoft.com/office/drawing/2014/main" id="{00000000-0008-0000-0000-000014000000}"/>
                  </a:ext>
                </a:extLst>
              </xdr:cNvPr>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1" name="テキスト ボックス 12">
                <a:extLst>
                  <a:ext uri="{FF2B5EF4-FFF2-40B4-BE49-F238E27FC236}">
                    <a16:creationId xmlns:a16="http://schemas.microsoft.com/office/drawing/2014/main" id="{00000000-0008-0000-0000-000015000000}"/>
                  </a:ext>
                </a:extLst>
              </xdr:cNvPr>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2" name="テキスト ボックス 13">
                <a:extLst>
                  <a:ext uri="{FF2B5EF4-FFF2-40B4-BE49-F238E27FC236}">
                    <a16:creationId xmlns:a16="http://schemas.microsoft.com/office/drawing/2014/main" id="{00000000-0008-0000-0000-000016000000}"/>
                  </a:ext>
                </a:extLst>
              </xdr:cNvPr>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5" name="テキスト ボックス 16">
            <a:extLst>
              <a:ext uri="{FF2B5EF4-FFF2-40B4-BE49-F238E27FC236}">
                <a16:creationId xmlns:a16="http://schemas.microsoft.com/office/drawing/2014/main" id="{00000000-0008-0000-0000-000005000000}"/>
              </a:ext>
            </a:extLst>
          </xdr:cNvPr>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 name="テキスト ボックス 17">
            <a:extLst>
              <a:ext uri="{FF2B5EF4-FFF2-40B4-BE49-F238E27FC236}">
                <a16:creationId xmlns:a16="http://schemas.microsoft.com/office/drawing/2014/main" id="{00000000-0008-0000-0000-000006000000}"/>
              </a:ext>
            </a:extLst>
          </xdr:cNvPr>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テキスト ボックス 18">
            <a:extLst>
              <a:ext uri="{FF2B5EF4-FFF2-40B4-BE49-F238E27FC236}">
                <a16:creationId xmlns:a16="http://schemas.microsoft.com/office/drawing/2014/main" id="{00000000-0008-0000-0000-000007000000}"/>
              </a:ext>
            </a:extLst>
          </xdr:cNvPr>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19">
            <a:extLst>
              <a:ext uri="{FF2B5EF4-FFF2-40B4-BE49-F238E27FC236}">
                <a16:creationId xmlns:a16="http://schemas.microsoft.com/office/drawing/2014/main" id="{00000000-0008-0000-0000-000008000000}"/>
              </a:ext>
            </a:extLst>
          </xdr:cNvPr>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20">
            <a:extLst>
              <a:ext uri="{FF2B5EF4-FFF2-40B4-BE49-F238E27FC236}">
                <a16:creationId xmlns:a16="http://schemas.microsoft.com/office/drawing/2014/main" id="{00000000-0008-0000-0000-000009000000}"/>
              </a:ext>
            </a:extLst>
          </xdr:cNvPr>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大型測量船の船体、船舶用主機関、プロペラ、配電盤、発電装置、　　搭載艇、救命胴衣等法定備品、ガスマスク等船用品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通信装置、その他少額物品　等</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985490" y="1395249"/>
            <a:ext cx="851191" cy="4233997"/>
            <a:chOff x="985490" y="1395249"/>
            <a:chExt cx="851191" cy="4233997"/>
          </a:xfrm>
          <a:grpFill/>
        </xdr:grpSpPr>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985490" y="1395249"/>
              <a:ext cx="6485" cy="4233997"/>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a:endCxn id="25"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a:endCxn id="27"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a:endCxn id="26"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9</xdr:col>
      <xdr:colOff>179916</xdr:colOff>
      <xdr:row>286</xdr:row>
      <xdr:rowOff>10583</xdr:rowOff>
    </xdr:from>
    <xdr:to>
      <xdr:col>49</xdr:col>
      <xdr:colOff>300610</xdr:colOff>
      <xdr:row>304</xdr:row>
      <xdr:rowOff>56920</xdr:rowOff>
    </xdr:to>
    <xdr:sp macro="" textlink="">
      <xdr:nvSpPr>
        <xdr:cNvPr id="28" name="Text Box 43">
          <a:extLst>
            <a:ext uri="{FF2B5EF4-FFF2-40B4-BE49-F238E27FC236}">
              <a16:creationId xmlns:a16="http://schemas.microsoft.com/office/drawing/2014/main" id="{00000000-0008-0000-0000-00001C000000}"/>
            </a:ext>
          </a:extLst>
        </xdr:cNvPr>
        <xdr:cNvSpPr txBox="1">
          <a:spLocks noChangeArrowheads="1"/>
        </xdr:cNvSpPr>
      </xdr:nvSpPr>
      <xdr:spPr bwMode="auto">
        <a:xfrm>
          <a:off x="1989666" y="49614666"/>
          <a:ext cx="8164027" cy="661858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31</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xdr:from>
      <xdr:col>9</xdr:col>
      <xdr:colOff>114300</xdr:colOff>
      <xdr:row>285</xdr:row>
      <xdr:rowOff>292100</xdr:rowOff>
    </xdr:from>
    <xdr:to>
      <xdr:col>14</xdr:col>
      <xdr:colOff>191019</xdr:colOff>
      <xdr:row>285</xdr:row>
      <xdr:rowOff>292100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1943100" y="50888900"/>
          <a:ext cx="1092719" cy="0"/>
        </a:xfrm>
        <a:prstGeom prst="straightConnector1">
          <a:avLst/>
        </a:prstGeom>
        <a:solidFill>
          <a:schemeClr val="bg1"/>
        </a:solidFill>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0" zoomScale="75" zoomScaleNormal="75" zoomScaleSheetLayoutView="75" zoomScalePageLayoutView="85" workbookViewId="0">
      <selection activeCell="G171" sqref="G171:X1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281</v>
      </c>
      <c r="AJ2" s="842" t="s">
        <v>634</v>
      </c>
      <c r="AK2" s="842"/>
      <c r="AL2" s="842"/>
      <c r="AM2" s="842"/>
      <c r="AN2" s="75" t="s">
        <v>281</v>
      </c>
      <c r="AO2" s="842">
        <v>21</v>
      </c>
      <c r="AP2" s="842"/>
      <c r="AQ2" s="842"/>
      <c r="AR2" s="76" t="s">
        <v>281</v>
      </c>
      <c r="AS2" s="843">
        <v>198</v>
      </c>
      <c r="AT2" s="843"/>
      <c r="AU2" s="843"/>
      <c r="AV2" s="75" t="str">
        <f>IF(AW2="","","-")</f>
        <v/>
      </c>
      <c r="AW2" s="844"/>
      <c r="AX2" s="844"/>
    </row>
    <row r="3" spans="1:50" ht="21" customHeight="1" thickBot="1" x14ac:dyDescent="0.2">
      <c r="A3" s="845" t="s">
        <v>592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602</v>
      </c>
      <c r="AK3" s="847"/>
      <c r="AL3" s="847"/>
      <c r="AM3" s="847"/>
      <c r="AN3" s="847"/>
      <c r="AO3" s="847"/>
      <c r="AP3" s="847"/>
      <c r="AQ3" s="847"/>
      <c r="AR3" s="847"/>
      <c r="AS3" s="847"/>
      <c r="AT3" s="847"/>
      <c r="AU3" s="847"/>
      <c r="AV3" s="847"/>
      <c r="AW3" s="847"/>
      <c r="AX3" s="24" t="s">
        <v>60</v>
      </c>
    </row>
    <row r="4" spans="1:50" ht="24.75" customHeight="1" x14ac:dyDescent="0.15">
      <c r="A4" s="817" t="s">
        <v>23</v>
      </c>
      <c r="B4" s="818"/>
      <c r="C4" s="818"/>
      <c r="D4" s="818"/>
      <c r="E4" s="818"/>
      <c r="F4" s="818"/>
      <c r="G4" s="819" t="s">
        <v>603</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604</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15">
      <c r="A5" s="829" t="s">
        <v>62</v>
      </c>
      <c r="B5" s="830"/>
      <c r="C5" s="830"/>
      <c r="D5" s="830"/>
      <c r="E5" s="830"/>
      <c r="F5" s="831"/>
      <c r="G5" s="832" t="s">
        <v>606</v>
      </c>
      <c r="H5" s="833"/>
      <c r="I5" s="833"/>
      <c r="J5" s="833"/>
      <c r="K5" s="833"/>
      <c r="L5" s="833"/>
      <c r="M5" s="834" t="s">
        <v>61</v>
      </c>
      <c r="N5" s="835"/>
      <c r="O5" s="835"/>
      <c r="P5" s="835"/>
      <c r="Q5" s="835"/>
      <c r="R5" s="836"/>
      <c r="S5" s="837" t="s">
        <v>607</v>
      </c>
      <c r="T5" s="833"/>
      <c r="U5" s="833"/>
      <c r="V5" s="833"/>
      <c r="W5" s="833"/>
      <c r="X5" s="838"/>
      <c r="Y5" s="839" t="s">
        <v>3</v>
      </c>
      <c r="Z5" s="840"/>
      <c r="AA5" s="840"/>
      <c r="AB5" s="840"/>
      <c r="AC5" s="840"/>
      <c r="AD5" s="841"/>
      <c r="AE5" s="862" t="s">
        <v>608</v>
      </c>
      <c r="AF5" s="862"/>
      <c r="AG5" s="862"/>
      <c r="AH5" s="862"/>
      <c r="AI5" s="862"/>
      <c r="AJ5" s="862"/>
      <c r="AK5" s="862"/>
      <c r="AL5" s="862"/>
      <c r="AM5" s="862"/>
      <c r="AN5" s="862"/>
      <c r="AO5" s="862"/>
      <c r="AP5" s="863"/>
      <c r="AQ5" s="864" t="s">
        <v>605</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8" t="s">
        <v>20</v>
      </c>
      <c r="B7" s="849"/>
      <c r="C7" s="849"/>
      <c r="D7" s="849"/>
      <c r="E7" s="849"/>
      <c r="F7" s="850"/>
      <c r="G7" s="872" t="s">
        <v>609</v>
      </c>
      <c r="H7" s="873"/>
      <c r="I7" s="873"/>
      <c r="J7" s="873"/>
      <c r="K7" s="873"/>
      <c r="L7" s="873"/>
      <c r="M7" s="873"/>
      <c r="N7" s="873"/>
      <c r="O7" s="873"/>
      <c r="P7" s="873"/>
      <c r="Q7" s="873"/>
      <c r="R7" s="873"/>
      <c r="S7" s="873"/>
      <c r="T7" s="873"/>
      <c r="U7" s="873"/>
      <c r="V7" s="873"/>
      <c r="W7" s="873"/>
      <c r="X7" s="874"/>
      <c r="Y7" s="875" t="s">
        <v>266</v>
      </c>
      <c r="Z7" s="692"/>
      <c r="AA7" s="692"/>
      <c r="AB7" s="692"/>
      <c r="AC7" s="692"/>
      <c r="AD7" s="876"/>
      <c r="AE7" s="804" t="s">
        <v>610</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848" t="s">
        <v>185</v>
      </c>
      <c r="B8" s="849"/>
      <c r="C8" s="849"/>
      <c r="D8" s="849"/>
      <c r="E8" s="849"/>
      <c r="F8" s="850"/>
      <c r="G8" s="851" t="str">
        <f>入力規則等!A27</f>
        <v>海洋政策、2020年東京オリパラ</v>
      </c>
      <c r="H8" s="852"/>
      <c r="I8" s="852"/>
      <c r="J8" s="852"/>
      <c r="K8" s="852"/>
      <c r="L8" s="852"/>
      <c r="M8" s="852"/>
      <c r="N8" s="852"/>
      <c r="O8" s="852"/>
      <c r="P8" s="852"/>
      <c r="Q8" s="852"/>
      <c r="R8" s="852"/>
      <c r="S8" s="852"/>
      <c r="T8" s="852"/>
      <c r="U8" s="852"/>
      <c r="V8" s="852"/>
      <c r="W8" s="852"/>
      <c r="X8" s="853"/>
      <c r="Y8" s="854" t="s">
        <v>186</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777" t="s">
        <v>21</v>
      </c>
      <c r="B9" s="778"/>
      <c r="C9" s="778"/>
      <c r="D9" s="778"/>
      <c r="E9" s="778"/>
      <c r="F9" s="778"/>
      <c r="G9" s="859" t="s">
        <v>839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25.25" customHeight="1" x14ac:dyDescent="0.15">
      <c r="A10" s="765" t="s">
        <v>27</v>
      </c>
      <c r="B10" s="766"/>
      <c r="C10" s="766"/>
      <c r="D10" s="766"/>
      <c r="E10" s="766"/>
      <c r="F10" s="766"/>
      <c r="G10" s="767" t="s">
        <v>851</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5</v>
      </c>
      <c r="B11" s="766"/>
      <c r="C11" s="766"/>
      <c r="D11" s="766"/>
      <c r="E11" s="766"/>
      <c r="F11" s="770"/>
      <c r="G11" s="771" t="str">
        <f>入力規則等!P10</f>
        <v>直接実施</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75" t="s">
        <v>413</v>
      </c>
      <c r="Q12" s="176"/>
      <c r="R12" s="176"/>
      <c r="S12" s="176"/>
      <c r="T12" s="176"/>
      <c r="U12" s="176"/>
      <c r="V12" s="177"/>
      <c r="W12" s="175" t="s">
        <v>565</v>
      </c>
      <c r="X12" s="176"/>
      <c r="Y12" s="176"/>
      <c r="Z12" s="176"/>
      <c r="AA12" s="176"/>
      <c r="AB12" s="176"/>
      <c r="AC12" s="177"/>
      <c r="AD12" s="175" t="s">
        <v>567</v>
      </c>
      <c r="AE12" s="176"/>
      <c r="AF12" s="176"/>
      <c r="AG12" s="176"/>
      <c r="AH12" s="176"/>
      <c r="AI12" s="176"/>
      <c r="AJ12" s="177"/>
      <c r="AK12" s="175" t="s">
        <v>583</v>
      </c>
      <c r="AL12" s="176"/>
      <c r="AM12" s="176"/>
      <c r="AN12" s="176"/>
      <c r="AO12" s="176"/>
      <c r="AP12" s="176"/>
      <c r="AQ12" s="177"/>
      <c r="AR12" s="175" t="s">
        <v>584</v>
      </c>
      <c r="AS12" s="176"/>
      <c r="AT12" s="176"/>
      <c r="AU12" s="176"/>
      <c r="AV12" s="176"/>
      <c r="AW12" s="176"/>
      <c r="AX12" s="810"/>
    </row>
    <row r="13" spans="1:50" ht="21" customHeight="1" x14ac:dyDescent="0.15">
      <c r="A13" s="312"/>
      <c r="B13" s="313"/>
      <c r="C13" s="313"/>
      <c r="D13" s="313"/>
      <c r="E13" s="313"/>
      <c r="F13" s="314"/>
      <c r="G13" s="794" t="s">
        <v>6</v>
      </c>
      <c r="H13" s="795"/>
      <c r="I13" s="811" t="s">
        <v>7</v>
      </c>
      <c r="J13" s="812"/>
      <c r="K13" s="812"/>
      <c r="L13" s="812"/>
      <c r="M13" s="812"/>
      <c r="N13" s="812"/>
      <c r="O13" s="813"/>
      <c r="P13" s="706">
        <v>30225</v>
      </c>
      <c r="Q13" s="707"/>
      <c r="R13" s="707"/>
      <c r="S13" s="707"/>
      <c r="T13" s="707"/>
      <c r="U13" s="707"/>
      <c r="V13" s="708"/>
      <c r="W13" s="706">
        <v>20649</v>
      </c>
      <c r="X13" s="707"/>
      <c r="Y13" s="707"/>
      <c r="Z13" s="707"/>
      <c r="AA13" s="707"/>
      <c r="AB13" s="707"/>
      <c r="AC13" s="708"/>
      <c r="AD13" s="706">
        <v>18315</v>
      </c>
      <c r="AE13" s="707"/>
      <c r="AF13" s="707"/>
      <c r="AG13" s="707"/>
      <c r="AH13" s="707"/>
      <c r="AI13" s="707"/>
      <c r="AJ13" s="708"/>
      <c r="AK13" s="706">
        <v>20210</v>
      </c>
      <c r="AL13" s="707"/>
      <c r="AM13" s="707"/>
      <c r="AN13" s="707"/>
      <c r="AO13" s="707"/>
      <c r="AP13" s="707"/>
      <c r="AQ13" s="708"/>
      <c r="AR13" s="742">
        <v>7862</v>
      </c>
      <c r="AS13" s="743"/>
      <c r="AT13" s="743"/>
      <c r="AU13" s="743"/>
      <c r="AV13" s="743"/>
      <c r="AW13" s="743"/>
      <c r="AX13" s="814"/>
    </row>
    <row r="14" spans="1:50" ht="21" customHeight="1" x14ac:dyDescent="0.15">
      <c r="A14" s="312"/>
      <c r="B14" s="313"/>
      <c r="C14" s="313"/>
      <c r="D14" s="313"/>
      <c r="E14" s="313"/>
      <c r="F14" s="314"/>
      <c r="G14" s="796"/>
      <c r="H14" s="797"/>
      <c r="I14" s="789" t="s">
        <v>8</v>
      </c>
      <c r="J14" s="790"/>
      <c r="K14" s="790"/>
      <c r="L14" s="790"/>
      <c r="M14" s="790"/>
      <c r="N14" s="790"/>
      <c r="O14" s="791"/>
      <c r="P14" s="706">
        <v>25014</v>
      </c>
      <c r="Q14" s="707"/>
      <c r="R14" s="707"/>
      <c r="S14" s="707"/>
      <c r="T14" s="707"/>
      <c r="U14" s="707"/>
      <c r="V14" s="708"/>
      <c r="W14" s="706">
        <v>11794</v>
      </c>
      <c r="X14" s="707"/>
      <c r="Y14" s="707"/>
      <c r="Z14" s="707"/>
      <c r="AA14" s="707"/>
      <c r="AB14" s="707"/>
      <c r="AC14" s="708"/>
      <c r="AD14" s="706">
        <v>16322</v>
      </c>
      <c r="AE14" s="707"/>
      <c r="AF14" s="707"/>
      <c r="AG14" s="707"/>
      <c r="AH14" s="707"/>
      <c r="AI14" s="707"/>
      <c r="AJ14" s="708"/>
      <c r="AK14" s="706" t="s">
        <v>632</v>
      </c>
      <c r="AL14" s="707"/>
      <c r="AM14" s="707"/>
      <c r="AN14" s="707"/>
      <c r="AO14" s="707"/>
      <c r="AP14" s="707"/>
      <c r="AQ14" s="708"/>
      <c r="AR14" s="800"/>
      <c r="AS14" s="800"/>
      <c r="AT14" s="800"/>
      <c r="AU14" s="800"/>
      <c r="AV14" s="800"/>
      <c r="AW14" s="800"/>
      <c r="AX14" s="801"/>
    </row>
    <row r="15" spans="1:50" ht="21" customHeight="1" x14ac:dyDescent="0.15">
      <c r="A15" s="312"/>
      <c r="B15" s="313"/>
      <c r="C15" s="313"/>
      <c r="D15" s="313"/>
      <c r="E15" s="313"/>
      <c r="F15" s="314"/>
      <c r="G15" s="796"/>
      <c r="H15" s="797"/>
      <c r="I15" s="789" t="s">
        <v>47</v>
      </c>
      <c r="J15" s="802"/>
      <c r="K15" s="802"/>
      <c r="L15" s="802"/>
      <c r="M15" s="802"/>
      <c r="N15" s="802"/>
      <c r="O15" s="803"/>
      <c r="P15" s="706">
        <v>2482</v>
      </c>
      <c r="Q15" s="707"/>
      <c r="R15" s="707"/>
      <c r="S15" s="707"/>
      <c r="T15" s="707"/>
      <c r="U15" s="707"/>
      <c r="V15" s="708"/>
      <c r="W15" s="706">
        <v>4129</v>
      </c>
      <c r="X15" s="707"/>
      <c r="Y15" s="707"/>
      <c r="Z15" s="707"/>
      <c r="AA15" s="707"/>
      <c r="AB15" s="707"/>
      <c r="AC15" s="708"/>
      <c r="AD15" s="706">
        <v>432</v>
      </c>
      <c r="AE15" s="707"/>
      <c r="AF15" s="707"/>
      <c r="AG15" s="707"/>
      <c r="AH15" s="707"/>
      <c r="AI15" s="707"/>
      <c r="AJ15" s="708"/>
      <c r="AK15" s="706">
        <v>358</v>
      </c>
      <c r="AL15" s="707"/>
      <c r="AM15" s="707"/>
      <c r="AN15" s="707"/>
      <c r="AO15" s="707"/>
      <c r="AP15" s="707"/>
      <c r="AQ15" s="708"/>
      <c r="AR15" s="706" t="s">
        <v>869</v>
      </c>
      <c r="AS15" s="707"/>
      <c r="AT15" s="707"/>
      <c r="AU15" s="707"/>
      <c r="AV15" s="707"/>
      <c r="AW15" s="707"/>
      <c r="AX15" s="815"/>
    </row>
    <row r="16" spans="1:50" ht="21" customHeight="1" x14ac:dyDescent="0.15">
      <c r="A16" s="312"/>
      <c r="B16" s="313"/>
      <c r="C16" s="313"/>
      <c r="D16" s="313"/>
      <c r="E16" s="313"/>
      <c r="F16" s="314"/>
      <c r="G16" s="796"/>
      <c r="H16" s="797"/>
      <c r="I16" s="789" t="s">
        <v>48</v>
      </c>
      <c r="J16" s="802"/>
      <c r="K16" s="802"/>
      <c r="L16" s="802"/>
      <c r="M16" s="802"/>
      <c r="N16" s="802"/>
      <c r="O16" s="803"/>
      <c r="P16" s="706">
        <v>-4129</v>
      </c>
      <c r="Q16" s="707"/>
      <c r="R16" s="707"/>
      <c r="S16" s="707"/>
      <c r="T16" s="707"/>
      <c r="U16" s="707"/>
      <c r="V16" s="708"/>
      <c r="W16" s="706">
        <v>-432</v>
      </c>
      <c r="X16" s="707"/>
      <c r="Y16" s="707"/>
      <c r="Z16" s="707"/>
      <c r="AA16" s="707"/>
      <c r="AB16" s="707"/>
      <c r="AC16" s="708"/>
      <c r="AD16" s="706">
        <v>-358</v>
      </c>
      <c r="AE16" s="707"/>
      <c r="AF16" s="707"/>
      <c r="AG16" s="707"/>
      <c r="AH16" s="707"/>
      <c r="AI16" s="707"/>
      <c r="AJ16" s="708"/>
      <c r="AK16" s="706" t="s">
        <v>632</v>
      </c>
      <c r="AL16" s="707"/>
      <c r="AM16" s="707"/>
      <c r="AN16" s="707"/>
      <c r="AO16" s="707"/>
      <c r="AP16" s="707"/>
      <c r="AQ16" s="708"/>
      <c r="AR16" s="807"/>
      <c r="AS16" s="808"/>
      <c r="AT16" s="808"/>
      <c r="AU16" s="808"/>
      <c r="AV16" s="808"/>
      <c r="AW16" s="808"/>
      <c r="AX16" s="809"/>
    </row>
    <row r="17" spans="1:50" ht="24.75" customHeight="1" x14ac:dyDescent="0.15">
      <c r="A17" s="312"/>
      <c r="B17" s="313"/>
      <c r="C17" s="313"/>
      <c r="D17" s="313"/>
      <c r="E17" s="313"/>
      <c r="F17" s="314"/>
      <c r="G17" s="796"/>
      <c r="H17" s="797"/>
      <c r="I17" s="789" t="s">
        <v>46</v>
      </c>
      <c r="J17" s="790"/>
      <c r="K17" s="790"/>
      <c r="L17" s="790"/>
      <c r="M17" s="790"/>
      <c r="N17" s="790"/>
      <c r="O17" s="791"/>
      <c r="P17" s="706" t="s">
        <v>610</v>
      </c>
      <c r="Q17" s="707"/>
      <c r="R17" s="707"/>
      <c r="S17" s="707"/>
      <c r="T17" s="707"/>
      <c r="U17" s="707"/>
      <c r="V17" s="708"/>
      <c r="W17" s="706" t="s">
        <v>610</v>
      </c>
      <c r="X17" s="707"/>
      <c r="Y17" s="707"/>
      <c r="Z17" s="707"/>
      <c r="AA17" s="707"/>
      <c r="AB17" s="707"/>
      <c r="AC17" s="708"/>
      <c r="AD17" s="706" t="s">
        <v>610</v>
      </c>
      <c r="AE17" s="707"/>
      <c r="AF17" s="707"/>
      <c r="AG17" s="707"/>
      <c r="AH17" s="707"/>
      <c r="AI17" s="707"/>
      <c r="AJ17" s="708"/>
      <c r="AK17" s="706" t="s">
        <v>836</v>
      </c>
      <c r="AL17" s="707"/>
      <c r="AM17" s="707"/>
      <c r="AN17" s="707"/>
      <c r="AO17" s="707"/>
      <c r="AP17" s="707"/>
      <c r="AQ17" s="708"/>
      <c r="AR17" s="792"/>
      <c r="AS17" s="792"/>
      <c r="AT17" s="792"/>
      <c r="AU17" s="792"/>
      <c r="AV17" s="792"/>
      <c r="AW17" s="792"/>
      <c r="AX17" s="793"/>
    </row>
    <row r="18" spans="1:50" ht="24.75" customHeight="1" x14ac:dyDescent="0.15">
      <c r="A18" s="312"/>
      <c r="B18" s="313"/>
      <c r="C18" s="313"/>
      <c r="D18" s="313"/>
      <c r="E18" s="313"/>
      <c r="F18" s="314"/>
      <c r="G18" s="798"/>
      <c r="H18" s="799"/>
      <c r="I18" s="782" t="s">
        <v>18</v>
      </c>
      <c r="J18" s="783"/>
      <c r="K18" s="783"/>
      <c r="L18" s="783"/>
      <c r="M18" s="783"/>
      <c r="N18" s="783"/>
      <c r="O18" s="784"/>
      <c r="P18" s="785">
        <f>SUM(P13:V17)</f>
        <v>53592</v>
      </c>
      <c r="Q18" s="786"/>
      <c r="R18" s="786"/>
      <c r="S18" s="786"/>
      <c r="T18" s="786"/>
      <c r="U18" s="786"/>
      <c r="V18" s="787"/>
      <c r="W18" s="785">
        <f>SUM(W13:AC17)</f>
        <v>36140</v>
      </c>
      <c r="X18" s="786"/>
      <c r="Y18" s="786"/>
      <c r="Z18" s="786"/>
      <c r="AA18" s="786"/>
      <c r="AB18" s="786"/>
      <c r="AC18" s="787"/>
      <c r="AD18" s="785">
        <f>SUM(AD13:AJ17)</f>
        <v>34711</v>
      </c>
      <c r="AE18" s="786"/>
      <c r="AF18" s="786"/>
      <c r="AG18" s="786"/>
      <c r="AH18" s="786"/>
      <c r="AI18" s="786"/>
      <c r="AJ18" s="787"/>
      <c r="AK18" s="785">
        <f>SUM(AK13:AQ17)</f>
        <v>20568</v>
      </c>
      <c r="AL18" s="786"/>
      <c r="AM18" s="786"/>
      <c r="AN18" s="786"/>
      <c r="AO18" s="786"/>
      <c r="AP18" s="786"/>
      <c r="AQ18" s="787"/>
      <c r="AR18" s="785">
        <f>SUM(AR13:AX17)</f>
        <v>7862</v>
      </c>
      <c r="AS18" s="786"/>
      <c r="AT18" s="786"/>
      <c r="AU18" s="786"/>
      <c r="AV18" s="786"/>
      <c r="AW18" s="786"/>
      <c r="AX18" s="788"/>
    </row>
    <row r="19" spans="1:50" ht="24.75" customHeight="1" x14ac:dyDescent="0.15">
      <c r="A19" s="312"/>
      <c r="B19" s="313"/>
      <c r="C19" s="313"/>
      <c r="D19" s="313"/>
      <c r="E19" s="313"/>
      <c r="F19" s="314"/>
      <c r="G19" s="757" t="s">
        <v>9</v>
      </c>
      <c r="H19" s="758"/>
      <c r="I19" s="758"/>
      <c r="J19" s="758"/>
      <c r="K19" s="758"/>
      <c r="L19" s="758"/>
      <c r="M19" s="758"/>
      <c r="N19" s="758"/>
      <c r="O19" s="758"/>
      <c r="P19" s="706">
        <v>52814</v>
      </c>
      <c r="Q19" s="707"/>
      <c r="R19" s="707"/>
      <c r="S19" s="707"/>
      <c r="T19" s="707"/>
      <c r="U19" s="707"/>
      <c r="V19" s="708"/>
      <c r="W19" s="706">
        <v>35681</v>
      </c>
      <c r="X19" s="707"/>
      <c r="Y19" s="707"/>
      <c r="Z19" s="707"/>
      <c r="AA19" s="707"/>
      <c r="AB19" s="707"/>
      <c r="AC19" s="708"/>
      <c r="AD19" s="706">
        <v>34674</v>
      </c>
      <c r="AE19" s="707"/>
      <c r="AF19" s="707"/>
      <c r="AG19" s="707"/>
      <c r="AH19" s="707"/>
      <c r="AI19" s="707"/>
      <c r="AJ19" s="708"/>
      <c r="AK19" s="754"/>
      <c r="AL19" s="754"/>
      <c r="AM19" s="754"/>
      <c r="AN19" s="754"/>
      <c r="AO19" s="754"/>
      <c r="AP19" s="754"/>
      <c r="AQ19" s="754"/>
      <c r="AR19" s="754"/>
      <c r="AS19" s="754"/>
      <c r="AT19" s="754"/>
      <c r="AU19" s="754"/>
      <c r="AV19" s="754"/>
      <c r="AW19" s="754"/>
      <c r="AX19" s="756"/>
    </row>
    <row r="20" spans="1:50" ht="24.75" customHeight="1" x14ac:dyDescent="0.15">
      <c r="A20" s="312"/>
      <c r="B20" s="313"/>
      <c r="C20" s="313"/>
      <c r="D20" s="313"/>
      <c r="E20" s="313"/>
      <c r="F20" s="314"/>
      <c r="G20" s="757" t="s">
        <v>10</v>
      </c>
      <c r="H20" s="758"/>
      <c r="I20" s="758"/>
      <c r="J20" s="758"/>
      <c r="K20" s="758"/>
      <c r="L20" s="758"/>
      <c r="M20" s="758"/>
      <c r="N20" s="758"/>
      <c r="O20" s="758"/>
      <c r="P20" s="753">
        <f>IF(P18=0, "-", SUM(P19)/P18)</f>
        <v>0.98548290789670101</v>
      </c>
      <c r="Q20" s="753"/>
      <c r="R20" s="753"/>
      <c r="S20" s="753"/>
      <c r="T20" s="753"/>
      <c r="U20" s="753"/>
      <c r="V20" s="753"/>
      <c r="W20" s="753">
        <f>IF(W18=0, "-", SUM(W19)/W18)</f>
        <v>0.98729939125622579</v>
      </c>
      <c r="X20" s="753"/>
      <c r="Y20" s="753"/>
      <c r="Z20" s="753"/>
      <c r="AA20" s="753"/>
      <c r="AB20" s="753"/>
      <c r="AC20" s="753"/>
      <c r="AD20" s="753">
        <f>IF(AD18=0, "-", SUM(AD19)/AD18)</f>
        <v>0.99893405548673331</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15">
      <c r="A21" s="777"/>
      <c r="B21" s="778"/>
      <c r="C21" s="778"/>
      <c r="D21" s="778"/>
      <c r="E21" s="778"/>
      <c r="F21" s="779"/>
      <c r="G21" s="751" t="s">
        <v>237</v>
      </c>
      <c r="H21" s="752"/>
      <c r="I21" s="752"/>
      <c r="J21" s="752"/>
      <c r="K21" s="752"/>
      <c r="L21" s="752"/>
      <c r="M21" s="752"/>
      <c r="N21" s="752"/>
      <c r="O21" s="752"/>
      <c r="P21" s="753">
        <f>IF(P19=0, "-", SUM(P19)/SUM(P13,P14))</f>
        <v>0.95609985698510114</v>
      </c>
      <c r="Q21" s="753"/>
      <c r="R21" s="753"/>
      <c r="S21" s="753"/>
      <c r="T21" s="753"/>
      <c r="U21" s="753"/>
      <c r="V21" s="753"/>
      <c r="W21" s="753">
        <f>IF(W19=0, "-", SUM(W19)/SUM(W13,W14))</f>
        <v>1.0998058132725088</v>
      </c>
      <c r="X21" s="753"/>
      <c r="Y21" s="753"/>
      <c r="Z21" s="753"/>
      <c r="AA21" s="753"/>
      <c r="AB21" s="753"/>
      <c r="AC21" s="753"/>
      <c r="AD21" s="753">
        <f>IF(AD19=0, "-", SUM(AD19)/SUM(AD13,AD14))</f>
        <v>1.0010682218436933</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15">
      <c r="A22" s="712" t="s">
        <v>587</v>
      </c>
      <c r="B22" s="713"/>
      <c r="C22" s="713"/>
      <c r="D22" s="713"/>
      <c r="E22" s="713"/>
      <c r="F22" s="714"/>
      <c r="G22" s="718" t="s">
        <v>227</v>
      </c>
      <c r="H22" s="555"/>
      <c r="I22" s="555"/>
      <c r="J22" s="555"/>
      <c r="K22" s="555"/>
      <c r="L22" s="555"/>
      <c r="M22" s="555"/>
      <c r="N22" s="555"/>
      <c r="O22" s="556"/>
      <c r="P22" s="719" t="s">
        <v>585</v>
      </c>
      <c r="Q22" s="555"/>
      <c r="R22" s="555"/>
      <c r="S22" s="555"/>
      <c r="T22" s="555"/>
      <c r="U22" s="555"/>
      <c r="V22" s="556"/>
      <c r="W22" s="719" t="s">
        <v>586</v>
      </c>
      <c r="X22" s="555"/>
      <c r="Y22" s="555"/>
      <c r="Z22" s="555"/>
      <c r="AA22" s="555"/>
      <c r="AB22" s="555"/>
      <c r="AC22" s="556"/>
      <c r="AD22" s="719" t="s">
        <v>226</v>
      </c>
      <c r="AE22" s="555"/>
      <c r="AF22" s="555"/>
      <c r="AG22" s="555"/>
      <c r="AH22" s="555"/>
      <c r="AI22" s="555"/>
      <c r="AJ22" s="555"/>
      <c r="AK22" s="555"/>
      <c r="AL22" s="555"/>
      <c r="AM22" s="555"/>
      <c r="AN22" s="555"/>
      <c r="AO22" s="555"/>
      <c r="AP22" s="555"/>
      <c r="AQ22" s="555"/>
      <c r="AR22" s="555"/>
      <c r="AS22" s="555"/>
      <c r="AT22" s="555"/>
      <c r="AU22" s="555"/>
      <c r="AV22" s="555"/>
      <c r="AW22" s="555"/>
      <c r="AX22" s="738"/>
    </row>
    <row r="23" spans="1:50" ht="25.5" customHeight="1" x14ac:dyDescent="0.15">
      <c r="A23" s="715"/>
      <c r="B23" s="716"/>
      <c r="C23" s="716"/>
      <c r="D23" s="716"/>
      <c r="E23" s="716"/>
      <c r="F23" s="717"/>
      <c r="G23" s="739" t="s">
        <v>611</v>
      </c>
      <c r="H23" s="740"/>
      <c r="I23" s="740"/>
      <c r="J23" s="740"/>
      <c r="K23" s="740"/>
      <c r="L23" s="740"/>
      <c r="M23" s="740"/>
      <c r="N23" s="740"/>
      <c r="O23" s="741"/>
      <c r="P23" s="742">
        <v>20130</v>
      </c>
      <c r="Q23" s="743"/>
      <c r="R23" s="743"/>
      <c r="S23" s="743"/>
      <c r="T23" s="743"/>
      <c r="U23" s="743"/>
      <c r="V23" s="744"/>
      <c r="W23" s="742">
        <v>7829</v>
      </c>
      <c r="X23" s="743"/>
      <c r="Y23" s="743"/>
      <c r="Z23" s="743"/>
      <c r="AA23" s="743"/>
      <c r="AB23" s="743"/>
      <c r="AC23" s="744"/>
      <c r="AD23" s="745" t="s">
        <v>870</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customHeight="1" x14ac:dyDescent="0.15">
      <c r="A24" s="715"/>
      <c r="B24" s="716"/>
      <c r="C24" s="716"/>
      <c r="D24" s="716"/>
      <c r="E24" s="716"/>
      <c r="F24" s="717"/>
      <c r="G24" s="709" t="s">
        <v>612</v>
      </c>
      <c r="H24" s="710"/>
      <c r="I24" s="710"/>
      <c r="J24" s="710"/>
      <c r="K24" s="710"/>
      <c r="L24" s="710"/>
      <c r="M24" s="710"/>
      <c r="N24" s="710"/>
      <c r="O24" s="711"/>
      <c r="P24" s="706">
        <v>25</v>
      </c>
      <c r="Q24" s="707"/>
      <c r="R24" s="707"/>
      <c r="S24" s="707"/>
      <c r="T24" s="707"/>
      <c r="U24" s="707"/>
      <c r="V24" s="708"/>
      <c r="W24" s="706">
        <v>15</v>
      </c>
      <c r="X24" s="707"/>
      <c r="Y24" s="707"/>
      <c r="Z24" s="707"/>
      <c r="AA24" s="707"/>
      <c r="AB24" s="707"/>
      <c r="AC24" s="708"/>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x14ac:dyDescent="0.15">
      <c r="A25" s="715"/>
      <c r="B25" s="716"/>
      <c r="C25" s="716"/>
      <c r="D25" s="716"/>
      <c r="E25" s="716"/>
      <c r="F25" s="717"/>
      <c r="G25" s="709" t="s">
        <v>613</v>
      </c>
      <c r="H25" s="710"/>
      <c r="I25" s="710"/>
      <c r="J25" s="710"/>
      <c r="K25" s="710"/>
      <c r="L25" s="710"/>
      <c r="M25" s="710"/>
      <c r="N25" s="710"/>
      <c r="O25" s="711"/>
      <c r="P25" s="706">
        <v>55</v>
      </c>
      <c r="Q25" s="707"/>
      <c r="R25" s="707"/>
      <c r="S25" s="707"/>
      <c r="T25" s="707"/>
      <c r="U25" s="707"/>
      <c r="V25" s="708"/>
      <c r="W25" s="706">
        <v>18</v>
      </c>
      <c r="X25" s="707"/>
      <c r="Y25" s="707"/>
      <c r="Z25" s="707"/>
      <c r="AA25" s="707"/>
      <c r="AB25" s="707"/>
      <c r="AC25" s="708"/>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customHeight="1" x14ac:dyDescent="0.15">
      <c r="A28" s="715"/>
      <c r="B28" s="716"/>
      <c r="C28" s="716"/>
      <c r="D28" s="716"/>
      <c r="E28" s="716"/>
      <c r="F28" s="717"/>
      <c r="G28" s="759" t="s">
        <v>633</v>
      </c>
      <c r="H28" s="760"/>
      <c r="I28" s="760"/>
      <c r="J28" s="760"/>
      <c r="K28" s="760"/>
      <c r="L28" s="760"/>
      <c r="M28" s="760"/>
      <c r="N28" s="760"/>
      <c r="O28" s="761"/>
      <c r="P28" s="762">
        <f>P29-SUM(P23:V27)</f>
        <v>0</v>
      </c>
      <c r="Q28" s="763"/>
      <c r="R28" s="763"/>
      <c r="S28" s="763"/>
      <c r="T28" s="763"/>
      <c r="U28" s="763"/>
      <c r="V28" s="764"/>
      <c r="W28" s="762">
        <f>W29-SUM(W23:AC27)</f>
        <v>0</v>
      </c>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
      <c r="A29" s="715"/>
      <c r="B29" s="716"/>
      <c r="C29" s="716"/>
      <c r="D29" s="716"/>
      <c r="E29" s="716"/>
      <c r="F29" s="717"/>
      <c r="G29" s="301" t="s">
        <v>18</v>
      </c>
      <c r="H29" s="727"/>
      <c r="I29" s="727"/>
      <c r="J29" s="727"/>
      <c r="K29" s="727"/>
      <c r="L29" s="727"/>
      <c r="M29" s="727"/>
      <c r="N29" s="727"/>
      <c r="O29" s="728"/>
      <c r="P29" s="729">
        <f>AK13</f>
        <v>20210</v>
      </c>
      <c r="Q29" s="730"/>
      <c r="R29" s="730"/>
      <c r="S29" s="730"/>
      <c r="T29" s="730"/>
      <c r="U29" s="730"/>
      <c r="V29" s="731"/>
      <c r="W29" s="732">
        <f>AR13</f>
        <v>7862</v>
      </c>
      <c r="X29" s="733"/>
      <c r="Y29" s="733"/>
      <c r="Z29" s="733"/>
      <c r="AA29" s="733"/>
      <c r="AB29" s="733"/>
      <c r="AC29" s="734"/>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15">
      <c r="A30" s="735" t="s">
        <v>576</v>
      </c>
      <c r="B30" s="736"/>
      <c r="C30" s="736"/>
      <c r="D30" s="736"/>
      <c r="E30" s="736"/>
      <c r="F30" s="737"/>
      <c r="G30" s="723" t="s">
        <v>854</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53" t="s">
        <v>577</v>
      </c>
      <c r="B31" s="153"/>
      <c r="C31" s="153"/>
      <c r="D31" s="153"/>
      <c r="E31" s="153"/>
      <c r="F31" s="154"/>
      <c r="G31" s="697" t="s">
        <v>569</v>
      </c>
      <c r="H31" s="698"/>
      <c r="I31" s="698"/>
      <c r="J31" s="698"/>
      <c r="K31" s="698"/>
      <c r="L31" s="698"/>
      <c r="M31" s="698"/>
      <c r="N31" s="698"/>
      <c r="O31" s="698"/>
      <c r="P31" s="699" t="s">
        <v>568</v>
      </c>
      <c r="Q31" s="698"/>
      <c r="R31" s="698"/>
      <c r="S31" s="698"/>
      <c r="T31" s="698"/>
      <c r="U31" s="698"/>
      <c r="V31" s="698"/>
      <c r="W31" s="698"/>
      <c r="X31" s="700"/>
      <c r="Y31" s="701"/>
      <c r="Z31" s="702"/>
      <c r="AA31" s="703"/>
      <c r="AB31" s="632" t="s">
        <v>11</v>
      </c>
      <c r="AC31" s="632"/>
      <c r="AD31" s="632"/>
      <c r="AE31" s="116" t="s">
        <v>413</v>
      </c>
      <c r="AF31" s="704"/>
      <c r="AG31" s="704"/>
      <c r="AH31" s="705"/>
      <c r="AI31" s="116" t="s">
        <v>565</v>
      </c>
      <c r="AJ31" s="704"/>
      <c r="AK31" s="704"/>
      <c r="AL31" s="705"/>
      <c r="AM31" s="116" t="s">
        <v>381</v>
      </c>
      <c r="AN31" s="704"/>
      <c r="AO31" s="704"/>
      <c r="AP31" s="705"/>
      <c r="AQ31" s="629" t="s">
        <v>412</v>
      </c>
      <c r="AR31" s="630"/>
      <c r="AS31" s="630"/>
      <c r="AT31" s="631"/>
      <c r="AU31" s="629" t="s">
        <v>588</v>
      </c>
      <c r="AV31" s="630"/>
      <c r="AW31" s="630"/>
      <c r="AX31" s="640"/>
    </row>
    <row r="32" spans="1:50" ht="23.25" customHeight="1" x14ac:dyDescent="0.15">
      <c r="A32" s="653"/>
      <c r="B32" s="153"/>
      <c r="C32" s="153"/>
      <c r="D32" s="153"/>
      <c r="E32" s="153"/>
      <c r="F32" s="154"/>
      <c r="G32" s="641" t="s">
        <v>840</v>
      </c>
      <c r="H32" s="642"/>
      <c r="I32" s="642"/>
      <c r="J32" s="642"/>
      <c r="K32" s="642"/>
      <c r="L32" s="642"/>
      <c r="M32" s="642"/>
      <c r="N32" s="642"/>
      <c r="O32" s="642"/>
      <c r="P32" s="390" t="s">
        <v>841</v>
      </c>
      <c r="Q32" s="645"/>
      <c r="R32" s="645"/>
      <c r="S32" s="645"/>
      <c r="T32" s="645"/>
      <c r="U32" s="645"/>
      <c r="V32" s="645"/>
      <c r="W32" s="645"/>
      <c r="X32" s="646"/>
      <c r="Y32" s="650" t="s">
        <v>51</v>
      </c>
      <c r="Z32" s="651"/>
      <c r="AA32" s="652"/>
      <c r="AB32" s="148" t="s">
        <v>618</v>
      </c>
      <c r="AC32" s="148"/>
      <c r="AD32" s="148"/>
      <c r="AE32" s="622">
        <v>13</v>
      </c>
      <c r="AF32" s="622"/>
      <c r="AG32" s="622"/>
      <c r="AH32" s="622"/>
      <c r="AI32" s="623">
        <v>10</v>
      </c>
      <c r="AJ32" s="624"/>
      <c r="AK32" s="624"/>
      <c r="AL32" s="639"/>
      <c r="AM32" s="623">
        <v>18</v>
      </c>
      <c r="AN32" s="624"/>
      <c r="AO32" s="624"/>
      <c r="AP32" s="639"/>
      <c r="AQ32" s="93" t="s">
        <v>281</v>
      </c>
      <c r="AR32" s="624"/>
      <c r="AS32" s="624"/>
      <c r="AT32" s="639"/>
      <c r="AU32" s="93" t="s">
        <v>281</v>
      </c>
      <c r="AV32" s="624"/>
      <c r="AW32" s="624"/>
      <c r="AX32" s="625"/>
    </row>
    <row r="33" spans="1:51" ht="23.25" customHeight="1" x14ac:dyDescent="0.15">
      <c r="A33" s="188"/>
      <c r="B33" s="158"/>
      <c r="C33" s="158"/>
      <c r="D33" s="158"/>
      <c r="E33" s="158"/>
      <c r="F33" s="159"/>
      <c r="G33" s="643"/>
      <c r="H33" s="644"/>
      <c r="I33" s="644"/>
      <c r="J33" s="644"/>
      <c r="K33" s="644"/>
      <c r="L33" s="644"/>
      <c r="M33" s="644"/>
      <c r="N33" s="644"/>
      <c r="O33" s="644"/>
      <c r="P33" s="647"/>
      <c r="Q33" s="648"/>
      <c r="R33" s="648"/>
      <c r="S33" s="648"/>
      <c r="T33" s="648"/>
      <c r="U33" s="648"/>
      <c r="V33" s="648"/>
      <c r="W33" s="648"/>
      <c r="X33" s="649"/>
      <c r="Y33" s="626" t="s">
        <v>52</v>
      </c>
      <c r="Z33" s="627"/>
      <c r="AA33" s="628"/>
      <c r="AB33" s="148" t="s">
        <v>618</v>
      </c>
      <c r="AC33" s="148"/>
      <c r="AD33" s="148"/>
      <c r="AE33" s="622">
        <v>13</v>
      </c>
      <c r="AF33" s="622"/>
      <c r="AG33" s="622"/>
      <c r="AH33" s="622"/>
      <c r="AI33" s="623">
        <v>10</v>
      </c>
      <c r="AJ33" s="624"/>
      <c r="AK33" s="624"/>
      <c r="AL33" s="639"/>
      <c r="AM33" s="623">
        <v>17</v>
      </c>
      <c r="AN33" s="624"/>
      <c r="AO33" s="624"/>
      <c r="AP33" s="639"/>
      <c r="AQ33" s="622">
        <v>11</v>
      </c>
      <c r="AR33" s="622"/>
      <c r="AS33" s="622"/>
      <c r="AT33" s="622"/>
      <c r="AU33" s="93" t="s">
        <v>281</v>
      </c>
      <c r="AV33" s="624"/>
      <c r="AW33" s="624"/>
      <c r="AX33" s="625"/>
    </row>
    <row r="34" spans="1:51" ht="23.25" hidden="1" customHeight="1" x14ac:dyDescent="0.15">
      <c r="A34" s="685" t="s">
        <v>578</v>
      </c>
      <c r="B34" s="686"/>
      <c r="C34" s="686"/>
      <c r="D34" s="686"/>
      <c r="E34" s="686"/>
      <c r="F34" s="687"/>
      <c r="G34" s="176" t="s">
        <v>579</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413</v>
      </c>
      <c r="AF34" s="176"/>
      <c r="AG34" s="176"/>
      <c r="AH34" s="177"/>
      <c r="AI34" s="175" t="s">
        <v>565</v>
      </c>
      <c r="AJ34" s="176"/>
      <c r="AK34" s="176"/>
      <c r="AL34" s="177"/>
      <c r="AM34" s="175" t="s">
        <v>381</v>
      </c>
      <c r="AN34" s="176"/>
      <c r="AO34" s="176"/>
      <c r="AP34" s="177"/>
      <c r="AQ34" s="633" t="s">
        <v>589</v>
      </c>
      <c r="AR34" s="634"/>
      <c r="AS34" s="634"/>
      <c r="AT34" s="634"/>
      <c r="AU34" s="634"/>
      <c r="AV34" s="634"/>
      <c r="AW34" s="634"/>
      <c r="AX34" s="635"/>
    </row>
    <row r="35" spans="1:51" ht="23.25" hidden="1" customHeight="1" x14ac:dyDescent="0.15">
      <c r="A35" s="688"/>
      <c r="B35" s="689"/>
      <c r="C35" s="689"/>
      <c r="D35" s="689"/>
      <c r="E35" s="689"/>
      <c r="F35" s="690"/>
      <c r="G35" s="657"/>
      <c r="H35" s="658"/>
      <c r="I35" s="658"/>
      <c r="J35" s="658"/>
      <c r="K35" s="658"/>
      <c r="L35" s="658"/>
      <c r="M35" s="658"/>
      <c r="N35" s="658"/>
      <c r="O35" s="658"/>
      <c r="P35" s="658"/>
      <c r="Q35" s="658"/>
      <c r="R35" s="658"/>
      <c r="S35" s="658"/>
      <c r="T35" s="658"/>
      <c r="U35" s="658"/>
      <c r="V35" s="658"/>
      <c r="W35" s="658"/>
      <c r="X35" s="658"/>
      <c r="Y35" s="661" t="s">
        <v>578</v>
      </c>
      <c r="Z35" s="662"/>
      <c r="AA35" s="663"/>
      <c r="AB35" s="664"/>
      <c r="AC35" s="665"/>
      <c r="AD35" s="666"/>
      <c r="AE35" s="667"/>
      <c r="AF35" s="667"/>
      <c r="AG35" s="667"/>
      <c r="AH35" s="667"/>
      <c r="AI35" s="667"/>
      <c r="AJ35" s="667"/>
      <c r="AK35" s="667"/>
      <c r="AL35" s="667"/>
      <c r="AM35" s="667"/>
      <c r="AN35" s="667"/>
      <c r="AO35" s="667"/>
      <c r="AP35" s="667"/>
      <c r="AQ35" s="93"/>
      <c r="AR35" s="87"/>
      <c r="AS35" s="87"/>
      <c r="AT35" s="87"/>
      <c r="AU35" s="87"/>
      <c r="AV35" s="87"/>
      <c r="AW35" s="87"/>
      <c r="AX35" s="88"/>
    </row>
    <row r="36" spans="1:51" ht="46.5" hidden="1" customHeight="1" x14ac:dyDescent="0.15">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19" t="s">
        <v>580</v>
      </c>
      <c r="Z36" s="654"/>
      <c r="AA36" s="655"/>
      <c r="AB36" s="617"/>
      <c r="AC36" s="618"/>
      <c r="AD36" s="619"/>
      <c r="AE36" s="620"/>
      <c r="AF36" s="621"/>
      <c r="AG36" s="621"/>
      <c r="AH36" s="621"/>
      <c r="AI36" s="620"/>
      <c r="AJ36" s="621"/>
      <c r="AK36" s="621"/>
      <c r="AL36" s="621"/>
      <c r="AM36" s="620"/>
      <c r="AN36" s="621"/>
      <c r="AO36" s="621"/>
      <c r="AP36" s="621"/>
      <c r="AQ36" s="621"/>
      <c r="AR36" s="621"/>
      <c r="AS36" s="621"/>
      <c r="AT36" s="621"/>
      <c r="AU36" s="621"/>
      <c r="AV36" s="621"/>
      <c r="AW36" s="621"/>
      <c r="AX36" s="656"/>
    </row>
    <row r="37" spans="1:51" ht="18.75" customHeight="1" x14ac:dyDescent="0.15">
      <c r="A37" s="673" t="s">
        <v>234</v>
      </c>
      <c r="B37" s="674"/>
      <c r="C37" s="674"/>
      <c r="D37" s="674"/>
      <c r="E37" s="674"/>
      <c r="F37" s="675"/>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413</v>
      </c>
      <c r="AF37" s="615"/>
      <c r="AG37" s="615"/>
      <c r="AH37" s="616"/>
      <c r="AI37" s="683" t="s">
        <v>565</v>
      </c>
      <c r="AJ37" s="683"/>
      <c r="AK37" s="683"/>
      <c r="AL37" s="614"/>
      <c r="AM37" s="683" t="s">
        <v>381</v>
      </c>
      <c r="AN37" s="683"/>
      <c r="AO37" s="683"/>
      <c r="AP37" s="614"/>
      <c r="AQ37" s="216" t="s">
        <v>174</v>
      </c>
      <c r="AR37" s="217"/>
      <c r="AS37" s="217"/>
      <c r="AT37" s="218"/>
      <c r="AU37" s="197" t="s">
        <v>128</v>
      </c>
      <c r="AV37" s="197"/>
      <c r="AW37" s="197"/>
      <c r="AX37" s="200"/>
    </row>
    <row r="38" spans="1:51" ht="18.75" customHeight="1" x14ac:dyDescent="0.15">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4"/>
      <c r="AJ38" s="684"/>
      <c r="AK38" s="684"/>
      <c r="AL38" s="116"/>
      <c r="AM38" s="684"/>
      <c r="AN38" s="684"/>
      <c r="AO38" s="684"/>
      <c r="AP38" s="116"/>
      <c r="AQ38" s="512" t="s">
        <v>610</v>
      </c>
      <c r="AR38" s="513"/>
      <c r="AS38" s="127" t="s">
        <v>175</v>
      </c>
      <c r="AT38" s="128"/>
      <c r="AU38" s="126">
        <v>7</v>
      </c>
      <c r="AV38" s="126"/>
      <c r="AW38" s="108" t="s">
        <v>166</v>
      </c>
      <c r="AX38" s="129"/>
    </row>
    <row r="39" spans="1:51" ht="23.25" customHeight="1" x14ac:dyDescent="0.15">
      <c r="A39" s="679"/>
      <c r="B39" s="677"/>
      <c r="C39" s="677"/>
      <c r="D39" s="677"/>
      <c r="E39" s="677"/>
      <c r="F39" s="678"/>
      <c r="G39" s="178" t="s">
        <v>614</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249</v>
      </c>
      <c r="AC39" s="148"/>
      <c r="AD39" s="148"/>
      <c r="AE39" s="93">
        <v>96</v>
      </c>
      <c r="AF39" s="87"/>
      <c r="AG39" s="87"/>
      <c r="AH39" s="87"/>
      <c r="AI39" s="93">
        <v>95</v>
      </c>
      <c r="AJ39" s="87"/>
      <c r="AK39" s="87"/>
      <c r="AL39" s="87"/>
      <c r="AM39" s="93">
        <v>95</v>
      </c>
      <c r="AN39" s="87"/>
      <c r="AO39" s="87"/>
      <c r="AP39" s="87"/>
      <c r="AQ39" s="94" t="s">
        <v>610</v>
      </c>
      <c r="AR39" s="95"/>
      <c r="AS39" s="95"/>
      <c r="AT39" s="96"/>
      <c r="AU39" s="87" t="s">
        <v>610</v>
      </c>
      <c r="AV39" s="87"/>
      <c r="AW39" s="87"/>
      <c r="AX39" s="88"/>
    </row>
    <row r="40" spans="1:51" ht="23.25" customHeight="1" x14ac:dyDescent="0.15">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249</v>
      </c>
      <c r="AC40" s="92"/>
      <c r="AD40" s="92"/>
      <c r="AE40" s="93">
        <v>95</v>
      </c>
      <c r="AF40" s="87"/>
      <c r="AG40" s="87"/>
      <c r="AH40" s="87"/>
      <c r="AI40" s="93">
        <v>95</v>
      </c>
      <c r="AJ40" s="87"/>
      <c r="AK40" s="87"/>
      <c r="AL40" s="87"/>
      <c r="AM40" s="93">
        <v>95</v>
      </c>
      <c r="AN40" s="87"/>
      <c r="AO40" s="87"/>
      <c r="AP40" s="87"/>
      <c r="AQ40" s="94" t="s">
        <v>610</v>
      </c>
      <c r="AR40" s="95"/>
      <c r="AS40" s="95"/>
      <c r="AT40" s="96"/>
      <c r="AU40" s="87">
        <v>95</v>
      </c>
      <c r="AV40" s="87"/>
      <c r="AW40" s="87"/>
      <c r="AX40" s="88"/>
    </row>
    <row r="41" spans="1:51" ht="23.25" customHeight="1" x14ac:dyDescent="0.15">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v>101</v>
      </c>
      <c r="AF41" s="87"/>
      <c r="AG41" s="87"/>
      <c r="AH41" s="87"/>
      <c r="AI41" s="93">
        <v>100</v>
      </c>
      <c r="AJ41" s="87"/>
      <c r="AK41" s="87"/>
      <c r="AL41" s="87"/>
      <c r="AM41" s="93">
        <v>100</v>
      </c>
      <c r="AN41" s="87"/>
      <c r="AO41" s="87"/>
      <c r="AP41" s="87"/>
      <c r="AQ41" s="94" t="s">
        <v>610</v>
      </c>
      <c r="AR41" s="95"/>
      <c r="AS41" s="95"/>
      <c r="AT41" s="96"/>
      <c r="AU41" s="87" t="s">
        <v>610</v>
      </c>
      <c r="AV41" s="87"/>
      <c r="AW41" s="87"/>
      <c r="AX41" s="88"/>
    </row>
    <row r="42" spans="1:51" ht="23.25" customHeight="1" x14ac:dyDescent="0.15">
      <c r="A42" s="187" t="s">
        <v>258</v>
      </c>
      <c r="B42" s="150"/>
      <c r="C42" s="150"/>
      <c r="D42" s="150"/>
      <c r="E42" s="150"/>
      <c r="F42" s="151"/>
      <c r="G42" s="189" t="s">
        <v>856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570</v>
      </c>
      <c r="B44" s="152" t="s">
        <v>571</v>
      </c>
      <c r="C44" s="153"/>
      <c r="D44" s="153"/>
      <c r="E44" s="153"/>
      <c r="F44" s="154"/>
      <c r="G44" s="197" t="s">
        <v>572</v>
      </c>
      <c r="H44" s="197"/>
      <c r="I44" s="197"/>
      <c r="J44" s="197"/>
      <c r="K44" s="197"/>
      <c r="L44" s="197"/>
      <c r="M44" s="197"/>
      <c r="N44" s="197"/>
      <c r="O44" s="197"/>
      <c r="P44" s="197"/>
      <c r="Q44" s="197"/>
      <c r="R44" s="197"/>
      <c r="S44" s="197"/>
      <c r="T44" s="197"/>
      <c r="U44" s="197"/>
      <c r="V44" s="197"/>
      <c r="W44" s="197"/>
      <c r="X44" s="197"/>
      <c r="Y44" s="197"/>
      <c r="Z44" s="197"/>
      <c r="AA44" s="198"/>
      <c r="AB44" s="199" t="s">
        <v>590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413</v>
      </c>
      <c r="AF49" s="119"/>
      <c r="AG49" s="119"/>
      <c r="AH49" s="119"/>
      <c r="AI49" s="119" t="s">
        <v>565</v>
      </c>
      <c r="AJ49" s="119"/>
      <c r="AK49" s="119"/>
      <c r="AL49" s="119"/>
      <c r="AM49" s="119" t="s">
        <v>381</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413</v>
      </c>
      <c r="AF54" s="119"/>
      <c r="AG54" s="119"/>
      <c r="AH54" s="119"/>
      <c r="AI54" s="119" t="s">
        <v>565</v>
      </c>
      <c r="AJ54" s="119"/>
      <c r="AK54" s="119"/>
      <c r="AL54" s="119"/>
      <c r="AM54" s="119" t="s">
        <v>381</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413</v>
      </c>
      <c r="AF59" s="119"/>
      <c r="AG59" s="119"/>
      <c r="AH59" s="119"/>
      <c r="AI59" s="119" t="s">
        <v>565</v>
      </c>
      <c r="AJ59" s="119"/>
      <c r="AK59" s="119"/>
      <c r="AL59" s="119"/>
      <c r="AM59" s="119" t="s">
        <v>381</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5" t="s">
        <v>576</v>
      </c>
      <c r="B64" s="736"/>
      <c r="C64" s="736"/>
      <c r="D64" s="736"/>
      <c r="E64" s="736"/>
      <c r="F64" s="737"/>
      <c r="G64" s="723" t="s">
        <v>855</v>
      </c>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1</v>
      </c>
    </row>
    <row r="65" spans="1:51" ht="31.5" customHeight="1" x14ac:dyDescent="0.15">
      <c r="A65" s="653" t="s">
        <v>577</v>
      </c>
      <c r="B65" s="153"/>
      <c r="C65" s="153"/>
      <c r="D65" s="153"/>
      <c r="E65" s="153"/>
      <c r="F65" s="154"/>
      <c r="G65" s="697" t="s">
        <v>569</v>
      </c>
      <c r="H65" s="698"/>
      <c r="I65" s="698"/>
      <c r="J65" s="698"/>
      <c r="K65" s="698"/>
      <c r="L65" s="698"/>
      <c r="M65" s="698"/>
      <c r="N65" s="698"/>
      <c r="O65" s="698"/>
      <c r="P65" s="699" t="s">
        <v>568</v>
      </c>
      <c r="Q65" s="698"/>
      <c r="R65" s="698"/>
      <c r="S65" s="698"/>
      <c r="T65" s="698"/>
      <c r="U65" s="698"/>
      <c r="V65" s="698"/>
      <c r="W65" s="698"/>
      <c r="X65" s="700"/>
      <c r="Y65" s="701"/>
      <c r="Z65" s="702"/>
      <c r="AA65" s="703"/>
      <c r="AB65" s="632" t="s">
        <v>11</v>
      </c>
      <c r="AC65" s="632"/>
      <c r="AD65" s="632"/>
      <c r="AE65" s="116" t="s">
        <v>413</v>
      </c>
      <c r="AF65" s="704"/>
      <c r="AG65" s="704"/>
      <c r="AH65" s="705"/>
      <c r="AI65" s="116" t="s">
        <v>565</v>
      </c>
      <c r="AJ65" s="704"/>
      <c r="AK65" s="704"/>
      <c r="AL65" s="705"/>
      <c r="AM65" s="116" t="s">
        <v>381</v>
      </c>
      <c r="AN65" s="704"/>
      <c r="AO65" s="704"/>
      <c r="AP65" s="705"/>
      <c r="AQ65" s="629" t="s">
        <v>412</v>
      </c>
      <c r="AR65" s="630"/>
      <c r="AS65" s="630"/>
      <c r="AT65" s="631"/>
      <c r="AU65" s="629" t="s">
        <v>588</v>
      </c>
      <c r="AV65" s="630"/>
      <c r="AW65" s="630"/>
      <c r="AX65" s="640"/>
      <c r="AY65">
        <f>COUNTA($G$66)</f>
        <v>1</v>
      </c>
    </row>
    <row r="66" spans="1:51" ht="23.25" customHeight="1" x14ac:dyDescent="0.15">
      <c r="A66" s="653"/>
      <c r="B66" s="153"/>
      <c r="C66" s="153"/>
      <c r="D66" s="153"/>
      <c r="E66" s="153"/>
      <c r="F66" s="154"/>
      <c r="G66" s="641" t="s">
        <v>840</v>
      </c>
      <c r="H66" s="642"/>
      <c r="I66" s="642"/>
      <c r="J66" s="642"/>
      <c r="K66" s="642"/>
      <c r="L66" s="642"/>
      <c r="M66" s="642"/>
      <c r="N66" s="642"/>
      <c r="O66" s="642"/>
      <c r="P66" s="390" t="s">
        <v>841</v>
      </c>
      <c r="Q66" s="645"/>
      <c r="R66" s="645"/>
      <c r="S66" s="645"/>
      <c r="T66" s="645"/>
      <c r="U66" s="645"/>
      <c r="V66" s="645"/>
      <c r="W66" s="645"/>
      <c r="X66" s="646"/>
      <c r="Y66" s="650" t="s">
        <v>51</v>
      </c>
      <c r="Z66" s="651"/>
      <c r="AA66" s="652"/>
      <c r="AB66" s="148" t="s">
        <v>618</v>
      </c>
      <c r="AC66" s="148"/>
      <c r="AD66" s="148"/>
      <c r="AE66" s="622">
        <v>13</v>
      </c>
      <c r="AF66" s="622"/>
      <c r="AG66" s="622"/>
      <c r="AH66" s="622"/>
      <c r="AI66" s="623">
        <v>10</v>
      </c>
      <c r="AJ66" s="624"/>
      <c r="AK66" s="624"/>
      <c r="AL66" s="639"/>
      <c r="AM66" s="623">
        <v>18</v>
      </c>
      <c r="AN66" s="624"/>
      <c r="AO66" s="624"/>
      <c r="AP66" s="639"/>
      <c r="AQ66" s="93" t="s">
        <v>281</v>
      </c>
      <c r="AR66" s="624"/>
      <c r="AS66" s="624"/>
      <c r="AT66" s="639"/>
      <c r="AU66" s="93" t="s">
        <v>281</v>
      </c>
      <c r="AV66" s="624"/>
      <c r="AW66" s="624"/>
      <c r="AX66" s="625"/>
      <c r="AY66">
        <f>$AY$65</f>
        <v>1</v>
      </c>
    </row>
    <row r="67" spans="1:51" ht="23.25" customHeight="1" x14ac:dyDescent="0.15">
      <c r="A67" s="188"/>
      <c r="B67" s="158"/>
      <c r="C67" s="158"/>
      <c r="D67" s="158"/>
      <c r="E67" s="158"/>
      <c r="F67" s="159"/>
      <c r="G67" s="643"/>
      <c r="H67" s="644"/>
      <c r="I67" s="644"/>
      <c r="J67" s="644"/>
      <c r="K67" s="644"/>
      <c r="L67" s="644"/>
      <c r="M67" s="644"/>
      <c r="N67" s="644"/>
      <c r="O67" s="644"/>
      <c r="P67" s="647"/>
      <c r="Q67" s="648"/>
      <c r="R67" s="648"/>
      <c r="S67" s="648"/>
      <c r="T67" s="648"/>
      <c r="U67" s="648"/>
      <c r="V67" s="648"/>
      <c r="W67" s="648"/>
      <c r="X67" s="649"/>
      <c r="Y67" s="626" t="s">
        <v>52</v>
      </c>
      <c r="Z67" s="627"/>
      <c r="AA67" s="628"/>
      <c r="AB67" s="148" t="s">
        <v>618</v>
      </c>
      <c r="AC67" s="148"/>
      <c r="AD67" s="148"/>
      <c r="AE67" s="622">
        <v>13</v>
      </c>
      <c r="AF67" s="622"/>
      <c r="AG67" s="622"/>
      <c r="AH67" s="622"/>
      <c r="AI67" s="623">
        <v>10</v>
      </c>
      <c r="AJ67" s="624"/>
      <c r="AK67" s="624"/>
      <c r="AL67" s="639"/>
      <c r="AM67" s="623">
        <v>17</v>
      </c>
      <c r="AN67" s="624"/>
      <c r="AO67" s="624"/>
      <c r="AP67" s="639"/>
      <c r="AQ67" s="622">
        <v>11</v>
      </c>
      <c r="AR67" s="622"/>
      <c r="AS67" s="622"/>
      <c r="AT67" s="622"/>
      <c r="AU67" s="93" t="s">
        <v>281</v>
      </c>
      <c r="AV67" s="624"/>
      <c r="AW67" s="624"/>
      <c r="AX67" s="625"/>
      <c r="AY67">
        <f>$AY$65</f>
        <v>1</v>
      </c>
    </row>
    <row r="68" spans="1:51" ht="23.25" customHeight="1" x14ac:dyDescent="0.15">
      <c r="A68" s="685" t="s">
        <v>578</v>
      </c>
      <c r="B68" s="686"/>
      <c r="C68" s="686"/>
      <c r="D68" s="686"/>
      <c r="E68" s="686"/>
      <c r="F68" s="687"/>
      <c r="G68" s="176" t="s">
        <v>579</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413</v>
      </c>
      <c r="AF68" s="119"/>
      <c r="AG68" s="119"/>
      <c r="AH68" s="119"/>
      <c r="AI68" s="119" t="s">
        <v>565</v>
      </c>
      <c r="AJ68" s="119"/>
      <c r="AK68" s="119"/>
      <c r="AL68" s="119"/>
      <c r="AM68" s="119" t="s">
        <v>381</v>
      </c>
      <c r="AN68" s="119"/>
      <c r="AO68" s="119"/>
      <c r="AP68" s="119"/>
      <c r="AQ68" s="633" t="s">
        <v>589</v>
      </c>
      <c r="AR68" s="634"/>
      <c r="AS68" s="634"/>
      <c r="AT68" s="634"/>
      <c r="AU68" s="634"/>
      <c r="AV68" s="634"/>
      <c r="AW68" s="634"/>
      <c r="AX68" s="635"/>
      <c r="AY68">
        <f>IF(SUBSTITUTE(SUBSTITUTE($G$69,"／",""),"　","")="",0,1)</f>
        <v>1</v>
      </c>
    </row>
    <row r="69" spans="1:51" ht="23.25" customHeight="1" x14ac:dyDescent="0.15">
      <c r="A69" s="688"/>
      <c r="B69" s="689"/>
      <c r="C69" s="689"/>
      <c r="D69" s="689"/>
      <c r="E69" s="689"/>
      <c r="F69" s="690"/>
      <c r="G69" s="657" t="s">
        <v>619</v>
      </c>
      <c r="H69" s="658"/>
      <c r="I69" s="658"/>
      <c r="J69" s="658"/>
      <c r="K69" s="658"/>
      <c r="L69" s="658"/>
      <c r="M69" s="658"/>
      <c r="N69" s="658"/>
      <c r="O69" s="658"/>
      <c r="P69" s="658"/>
      <c r="Q69" s="658"/>
      <c r="R69" s="658"/>
      <c r="S69" s="658"/>
      <c r="T69" s="658"/>
      <c r="U69" s="658"/>
      <c r="V69" s="658"/>
      <c r="W69" s="658"/>
      <c r="X69" s="658"/>
      <c r="Y69" s="661" t="s">
        <v>578</v>
      </c>
      <c r="Z69" s="662"/>
      <c r="AA69" s="663"/>
      <c r="AB69" s="664"/>
      <c r="AC69" s="665"/>
      <c r="AD69" s="666"/>
      <c r="AE69" s="667">
        <v>183</v>
      </c>
      <c r="AF69" s="667"/>
      <c r="AG69" s="667"/>
      <c r="AH69" s="667"/>
      <c r="AI69" s="667">
        <v>111</v>
      </c>
      <c r="AJ69" s="667"/>
      <c r="AK69" s="667"/>
      <c r="AL69" s="667"/>
      <c r="AM69" s="667">
        <v>197.2</v>
      </c>
      <c r="AN69" s="667"/>
      <c r="AO69" s="667"/>
      <c r="AP69" s="667"/>
      <c r="AQ69" s="93">
        <v>98.3</v>
      </c>
      <c r="AR69" s="87"/>
      <c r="AS69" s="87"/>
      <c r="AT69" s="87"/>
      <c r="AU69" s="87"/>
      <c r="AV69" s="87"/>
      <c r="AW69" s="87"/>
      <c r="AX69" s="88"/>
      <c r="AY69">
        <f>$AY$68</f>
        <v>1</v>
      </c>
    </row>
    <row r="70" spans="1:51" ht="60" customHeight="1" x14ac:dyDescent="0.15">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19" t="s">
        <v>580</v>
      </c>
      <c r="Z70" s="654"/>
      <c r="AA70" s="655"/>
      <c r="AB70" s="617" t="s">
        <v>620</v>
      </c>
      <c r="AC70" s="618"/>
      <c r="AD70" s="619"/>
      <c r="AE70" s="620" t="s">
        <v>621</v>
      </c>
      <c r="AF70" s="621"/>
      <c r="AG70" s="621"/>
      <c r="AH70" s="621"/>
      <c r="AI70" s="620" t="s">
        <v>635</v>
      </c>
      <c r="AJ70" s="621"/>
      <c r="AK70" s="621"/>
      <c r="AL70" s="621"/>
      <c r="AM70" s="620" t="s">
        <v>845</v>
      </c>
      <c r="AN70" s="621"/>
      <c r="AO70" s="621"/>
      <c r="AP70" s="621"/>
      <c r="AQ70" s="620" t="s">
        <v>849</v>
      </c>
      <c r="AR70" s="621"/>
      <c r="AS70" s="621"/>
      <c r="AT70" s="621"/>
      <c r="AU70" s="621"/>
      <c r="AV70" s="621"/>
      <c r="AW70" s="621"/>
      <c r="AX70" s="656"/>
      <c r="AY70">
        <f>$AY$68</f>
        <v>1</v>
      </c>
    </row>
    <row r="71" spans="1:51" ht="18.75" hidden="1" customHeight="1" x14ac:dyDescent="0.15">
      <c r="A71" s="422" t="s">
        <v>234</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413</v>
      </c>
      <c r="AF71" s="119"/>
      <c r="AG71" s="119"/>
      <c r="AH71" s="119"/>
      <c r="AI71" s="119" t="s">
        <v>565</v>
      </c>
      <c r="AJ71" s="119"/>
      <c r="AK71" s="119"/>
      <c r="AL71" s="119"/>
      <c r="AM71" s="119" t="s">
        <v>381</v>
      </c>
      <c r="AN71" s="119"/>
      <c r="AO71" s="119"/>
      <c r="AP71" s="119"/>
      <c r="AQ71" s="216" t="s">
        <v>174</v>
      </c>
      <c r="AR71" s="217"/>
      <c r="AS71" s="217"/>
      <c r="AT71" s="218"/>
      <c r="AU71" s="197" t="s">
        <v>128</v>
      </c>
      <c r="AV71" s="197"/>
      <c r="AW71" s="197"/>
      <c r="AX71" s="200"/>
      <c r="AY71">
        <f>COUNTA($G$73)</f>
        <v>0</v>
      </c>
    </row>
    <row r="72" spans="1:51" ht="18.75" hidden="1"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c r="AR72" s="513"/>
      <c r="AS72" s="127" t="s">
        <v>175</v>
      </c>
      <c r="AT72" s="128"/>
      <c r="AU72" s="126"/>
      <c r="AV72" s="126"/>
      <c r="AW72" s="108" t="s">
        <v>166</v>
      </c>
      <c r="AX72" s="129"/>
      <c r="AY72">
        <f t="shared" ref="AY72:AY77" si="1">$AY$71</f>
        <v>0</v>
      </c>
    </row>
    <row r="73" spans="1:51" ht="23.25" hidden="1" customHeight="1" x14ac:dyDescent="0.15">
      <c r="A73" s="603"/>
      <c r="B73" s="601"/>
      <c r="C73" s="601"/>
      <c r="D73" s="601"/>
      <c r="E73" s="601"/>
      <c r="F73" s="602"/>
      <c r="G73" s="178"/>
      <c r="H73" s="179"/>
      <c r="I73" s="179"/>
      <c r="J73" s="179"/>
      <c r="K73" s="179"/>
      <c r="L73" s="179"/>
      <c r="M73" s="179"/>
      <c r="N73" s="179"/>
      <c r="O73" s="180"/>
      <c r="P73" s="131"/>
      <c r="Q73" s="131"/>
      <c r="R73" s="131"/>
      <c r="S73" s="131"/>
      <c r="T73" s="131"/>
      <c r="U73" s="131"/>
      <c r="V73" s="131"/>
      <c r="W73" s="131"/>
      <c r="X73" s="132"/>
      <c r="Y73" s="219" t="s">
        <v>12</v>
      </c>
      <c r="Z73" s="220"/>
      <c r="AA73" s="221"/>
      <c r="AB73" s="148" t="s">
        <v>249</v>
      </c>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249</v>
      </c>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570</v>
      </c>
      <c r="B78" s="152" t="s">
        <v>571</v>
      </c>
      <c r="C78" s="153"/>
      <c r="D78" s="153"/>
      <c r="E78" s="153"/>
      <c r="F78" s="154"/>
      <c r="G78" s="197" t="s">
        <v>572</v>
      </c>
      <c r="H78" s="197"/>
      <c r="I78" s="197"/>
      <c r="J78" s="197"/>
      <c r="K78" s="197"/>
      <c r="L78" s="197"/>
      <c r="M78" s="197"/>
      <c r="N78" s="197"/>
      <c r="O78" s="197"/>
      <c r="P78" s="197"/>
      <c r="Q78" s="197"/>
      <c r="R78" s="197"/>
      <c r="S78" s="197"/>
      <c r="T78" s="197"/>
      <c r="U78" s="197"/>
      <c r="V78" s="197"/>
      <c r="W78" s="197"/>
      <c r="X78" s="197"/>
      <c r="Y78" s="197"/>
      <c r="Z78" s="197"/>
      <c r="AA78" s="198"/>
      <c r="AB78" s="199" t="s">
        <v>590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413</v>
      </c>
      <c r="AF83" s="119"/>
      <c r="AG83" s="119"/>
      <c r="AH83" s="119"/>
      <c r="AI83" s="119" t="s">
        <v>565</v>
      </c>
      <c r="AJ83" s="119"/>
      <c r="AK83" s="119"/>
      <c r="AL83" s="119"/>
      <c r="AM83" s="119" t="s">
        <v>381</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413</v>
      </c>
      <c r="AF88" s="119"/>
      <c r="AG88" s="119"/>
      <c r="AH88" s="119"/>
      <c r="AI88" s="119" t="s">
        <v>565</v>
      </c>
      <c r="AJ88" s="119"/>
      <c r="AK88" s="119"/>
      <c r="AL88" s="119"/>
      <c r="AM88" s="119" t="s">
        <v>381</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413</v>
      </c>
      <c r="AF93" s="119"/>
      <c r="AG93" s="119"/>
      <c r="AH93" s="119"/>
      <c r="AI93" s="119" t="s">
        <v>565</v>
      </c>
      <c r="AJ93" s="119"/>
      <c r="AK93" s="119"/>
      <c r="AL93" s="119"/>
      <c r="AM93" s="119" t="s">
        <v>381</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0" t="s">
        <v>576</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x14ac:dyDescent="0.15">
      <c r="A99" s="653" t="s">
        <v>577</v>
      </c>
      <c r="B99" s="153"/>
      <c r="C99" s="153"/>
      <c r="D99" s="153"/>
      <c r="E99" s="153"/>
      <c r="F99" s="154"/>
      <c r="G99" s="697" t="s">
        <v>569</v>
      </c>
      <c r="H99" s="698"/>
      <c r="I99" s="698"/>
      <c r="J99" s="698"/>
      <c r="K99" s="698"/>
      <c r="L99" s="698"/>
      <c r="M99" s="698"/>
      <c r="N99" s="698"/>
      <c r="O99" s="698"/>
      <c r="P99" s="699" t="s">
        <v>568</v>
      </c>
      <c r="Q99" s="698"/>
      <c r="R99" s="698"/>
      <c r="S99" s="698"/>
      <c r="T99" s="698"/>
      <c r="U99" s="698"/>
      <c r="V99" s="698"/>
      <c r="W99" s="698"/>
      <c r="X99" s="700"/>
      <c r="Y99" s="701"/>
      <c r="Z99" s="702"/>
      <c r="AA99" s="703"/>
      <c r="AB99" s="632" t="s">
        <v>11</v>
      </c>
      <c r="AC99" s="632"/>
      <c r="AD99" s="632"/>
      <c r="AE99" s="119" t="s">
        <v>413</v>
      </c>
      <c r="AF99" s="119"/>
      <c r="AG99" s="119"/>
      <c r="AH99" s="119"/>
      <c r="AI99" s="119" t="s">
        <v>565</v>
      </c>
      <c r="AJ99" s="119"/>
      <c r="AK99" s="119"/>
      <c r="AL99" s="119"/>
      <c r="AM99" s="119" t="s">
        <v>381</v>
      </c>
      <c r="AN99" s="119"/>
      <c r="AO99" s="119"/>
      <c r="AP99" s="119"/>
      <c r="AQ99" s="629" t="s">
        <v>412</v>
      </c>
      <c r="AR99" s="630"/>
      <c r="AS99" s="630"/>
      <c r="AT99" s="631"/>
      <c r="AU99" s="629" t="s">
        <v>588</v>
      </c>
      <c r="AV99" s="630"/>
      <c r="AW99" s="630"/>
      <c r="AX99" s="640"/>
      <c r="AY99">
        <f>COUNTA($G$100)</f>
        <v>0</v>
      </c>
    </row>
    <row r="100" spans="1:60" ht="23.25" hidden="1" customHeight="1" x14ac:dyDescent="0.15">
      <c r="A100" s="653"/>
      <c r="B100" s="153"/>
      <c r="C100" s="153"/>
      <c r="D100" s="153"/>
      <c r="E100" s="153"/>
      <c r="F100" s="154"/>
      <c r="G100" s="641"/>
      <c r="H100" s="642"/>
      <c r="I100" s="642"/>
      <c r="J100" s="642"/>
      <c r="K100" s="642"/>
      <c r="L100" s="642"/>
      <c r="M100" s="642"/>
      <c r="N100" s="642"/>
      <c r="O100" s="642"/>
      <c r="P100" s="390"/>
      <c r="Q100" s="645"/>
      <c r="R100" s="645"/>
      <c r="S100" s="645"/>
      <c r="T100" s="645"/>
      <c r="U100" s="645"/>
      <c r="V100" s="645"/>
      <c r="W100" s="645"/>
      <c r="X100" s="646"/>
      <c r="Y100" s="650" t="s">
        <v>51</v>
      </c>
      <c r="Z100" s="651"/>
      <c r="AA100" s="652"/>
      <c r="AB100" s="148"/>
      <c r="AC100" s="148"/>
      <c r="AD100" s="148"/>
      <c r="AE100" s="622"/>
      <c r="AF100" s="622"/>
      <c r="AG100" s="622"/>
      <c r="AH100" s="622"/>
      <c r="AI100" s="623"/>
      <c r="AJ100" s="624"/>
      <c r="AK100" s="624"/>
      <c r="AL100" s="639"/>
      <c r="AM100" s="623"/>
      <c r="AN100" s="624"/>
      <c r="AO100" s="624"/>
      <c r="AP100" s="639"/>
      <c r="AQ100" s="93"/>
      <c r="AR100" s="624"/>
      <c r="AS100" s="624"/>
      <c r="AT100" s="639"/>
      <c r="AU100" s="93"/>
      <c r="AV100" s="624"/>
      <c r="AW100" s="624"/>
      <c r="AX100" s="625"/>
      <c r="AY100">
        <f>$AY$99</f>
        <v>0</v>
      </c>
    </row>
    <row r="101" spans="1:60" ht="23.25" hidden="1" customHeight="1" x14ac:dyDescent="0.15">
      <c r="A101" s="188"/>
      <c r="B101" s="158"/>
      <c r="C101" s="158"/>
      <c r="D101" s="158"/>
      <c r="E101" s="158"/>
      <c r="F101" s="159"/>
      <c r="G101" s="643"/>
      <c r="H101" s="644"/>
      <c r="I101" s="644"/>
      <c r="J101" s="644"/>
      <c r="K101" s="644"/>
      <c r="L101" s="644"/>
      <c r="M101" s="644"/>
      <c r="N101" s="644"/>
      <c r="O101" s="644"/>
      <c r="P101" s="647"/>
      <c r="Q101" s="648"/>
      <c r="R101" s="648"/>
      <c r="S101" s="648"/>
      <c r="T101" s="648"/>
      <c r="U101" s="648"/>
      <c r="V101" s="648"/>
      <c r="W101" s="648"/>
      <c r="X101" s="649"/>
      <c r="Y101" s="626" t="s">
        <v>52</v>
      </c>
      <c r="Z101" s="627"/>
      <c r="AA101" s="628"/>
      <c r="AB101" s="148"/>
      <c r="AC101" s="148"/>
      <c r="AD101" s="148"/>
      <c r="AE101" s="622"/>
      <c r="AF101" s="622"/>
      <c r="AG101" s="622"/>
      <c r="AH101" s="622"/>
      <c r="AI101" s="623"/>
      <c r="AJ101" s="624"/>
      <c r="AK101" s="624"/>
      <c r="AL101" s="639"/>
      <c r="AM101" s="623"/>
      <c r="AN101" s="624"/>
      <c r="AO101" s="624"/>
      <c r="AP101" s="639"/>
      <c r="AQ101" s="622"/>
      <c r="AR101" s="622"/>
      <c r="AS101" s="622"/>
      <c r="AT101" s="622"/>
      <c r="AU101" s="93"/>
      <c r="AV101" s="624"/>
      <c r="AW101" s="624"/>
      <c r="AX101" s="625"/>
      <c r="AY101">
        <f>$AY$99</f>
        <v>0</v>
      </c>
    </row>
    <row r="102" spans="1:60" ht="23.25" customHeight="1" x14ac:dyDescent="0.15">
      <c r="A102" s="187" t="s">
        <v>578</v>
      </c>
      <c r="B102" s="105"/>
      <c r="C102" s="105"/>
      <c r="D102" s="105"/>
      <c r="E102" s="105"/>
      <c r="F102" s="668"/>
      <c r="G102" s="176" t="s">
        <v>579</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413</v>
      </c>
      <c r="AF102" s="119"/>
      <c r="AG102" s="119"/>
      <c r="AH102" s="119"/>
      <c r="AI102" s="119" t="s">
        <v>565</v>
      </c>
      <c r="AJ102" s="119"/>
      <c r="AK102" s="119"/>
      <c r="AL102" s="119"/>
      <c r="AM102" s="119" t="s">
        <v>381</v>
      </c>
      <c r="AN102" s="119"/>
      <c r="AO102" s="119"/>
      <c r="AP102" s="119"/>
      <c r="AQ102" s="633" t="s">
        <v>589</v>
      </c>
      <c r="AR102" s="634"/>
      <c r="AS102" s="634"/>
      <c r="AT102" s="634"/>
      <c r="AU102" s="634"/>
      <c r="AV102" s="634"/>
      <c r="AW102" s="634"/>
      <c r="AX102" s="635"/>
      <c r="AY102">
        <f>IF(SUBSTITUTE(SUBSTITUTE($G$103,"／",""),"　","")="",0,1)</f>
        <v>1</v>
      </c>
    </row>
    <row r="103" spans="1:60" ht="23.25" customHeight="1" x14ac:dyDescent="0.15">
      <c r="A103" s="669"/>
      <c r="B103" s="197"/>
      <c r="C103" s="197"/>
      <c r="D103" s="197"/>
      <c r="E103" s="197"/>
      <c r="F103" s="670"/>
      <c r="G103" s="657" t="s">
        <v>619</v>
      </c>
      <c r="H103" s="658"/>
      <c r="I103" s="658"/>
      <c r="J103" s="658"/>
      <c r="K103" s="658"/>
      <c r="L103" s="658"/>
      <c r="M103" s="658"/>
      <c r="N103" s="658"/>
      <c r="O103" s="658"/>
      <c r="P103" s="658"/>
      <c r="Q103" s="658"/>
      <c r="R103" s="658"/>
      <c r="S103" s="658"/>
      <c r="T103" s="658"/>
      <c r="U103" s="658"/>
      <c r="V103" s="658"/>
      <c r="W103" s="658"/>
      <c r="X103" s="658"/>
      <c r="Y103" s="661" t="s">
        <v>578</v>
      </c>
      <c r="Z103" s="662"/>
      <c r="AA103" s="663"/>
      <c r="AB103" s="664"/>
      <c r="AC103" s="665"/>
      <c r="AD103" s="666"/>
      <c r="AE103" s="667" t="s">
        <v>837</v>
      </c>
      <c r="AF103" s="667"/>
      <c r="AG103" s="667"/>
      <c r="AH103" s="667"/>
      <c r="AI103" s="667" t="s">
        <v>837</v>
      </c>
      <c r="AJ103" s="667"/>
      <c r="AK103" s="667"/>
      <c r="AL103" s="667"/>
      <c r="AM103" s="667" t="s">
        <v>836</v>
      </c>
      <c r="AN103" s="667"/>
      <c r="AO103" s="667"/>
      <c r="AP103" s="667"/>
      <c r="AQ103" s="93">
        <v>38.1</v>
      </c>
      <c r="AR103" s="87"/>
      <c r="AS103" s="87"/>
      <c r="AT103" s="87"/>
      <c r="AU103" s="87"/>
      <c r="AV103" s="87"/>
      <c r="AW103" s="87"/>
      <c r="AX103" s="88"/>
      <c r="AY103">
        <f>$AY$102</f>
        <v>1</v>
      </c>
    </row>
    <row r="104" spans="1:60" ht="60" customHeight="1" x14ac:dyDescent="0.15">
      <c r="A104" s="671"/>
      <c r="B104" s="108"/>
      <c r="C104" s="108"/>
      <c r="D104" s="108"/>
      <c r="E104" s="108"/>
      <c r="F104" s="672"/>
      <c r="G104" s="659"/>
      <c r="H104" s="660"/>
      <c r="I104" s="660"/>
      <c r="J104" s="660"/>
      <c r="K104" s="660"/>
      <c r="L104" s="660"/>
      <c r="M104" s="660"/>
      <c r="N104" s="660"/>
      <c r="O104" s="660"/>
      <c r="P104" s="660"/>
      <c r="Q104" s="660"/>
      <c r="R104" s="660"/>
      <c r="S104" s="660"/>
      <c r="T104" s="660"/>
      <c r="U104" s="660"/>
      <c r="V104" s="660"/>
      <c r="W104" s="660"/>
      <c r="X104" s="660"/>
      <c r="Y104" s="219" t="s">
        <v>580</v>
      </c>
      <c r="Z104" s="654"/>
      <c r="AA104" s="655"/>
      <c r="AB104" s="617" t="s">
        <v>620</v>
      </c>
      <c r="AC104" s="618"/>
      <c r="AD104" s="619"/>
      <c r="AE104" s="620" t="s">
        <v>837</v>
      </c>
      <c r="AF104" s="621"/>
      <c r="AG104" s="621"/>
      <c r="AH104" s="621"/>
      <c r="AI104" s="620" t="s">
        <v>838</v>
      </c>
      <c r="AJ104" s="621"/>
      <c r="AK104" s="621"/>
      <c r="AL104" s="621"/>
      <c r="AM104" s="621" t="s">
        <v>837</v>
      </c>
      <c r="AN104" s="621"/>
      <c r="AO104" s="621"/>
      <c r="AP104" s="621"/>
      <c r="AQ104" s="620" t="s">
        <v>848</v>
      </c>
      <c r="AR104" s="621"/>
      <c r="AS104" s="621"/>
      <c r="AT104" s="621"/>
      <c r="AU104" s="621"/>
      <c r="AV104" s="621"/>
      <c r="AW104" s="621"/>
      <c r="AX104" s="656"/>
      <c r="AY104">
        <f>$AY$102</f>
        <v>1</v>
      </c>
    </row>
    <row r="105" spans="1:60" ht="18.75" hidden="1" customHeight="1" x14ac:dyDescent="0.15">
      <c r="A105" s="422" t="s">
        <v>234</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413</v>
      </c>
      <c r="AF105" s="119"/>
      <c r="AG105" s="119"/>
      <c r="AH105" s="119"/>
      <c r="AI105" s="119" t="s">
        <v>565</v>
      </c>
      <c r="AJ105" s="119"/>
      <c r="AK105" s="119"/>
      <c r="AL105" s="119"/>
      <c r="AM105" s="119" t="s">
        <v>381</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c r="AR106" s="513"/>
      <c r="AS106" s="127" t="s">
        <v>175</v>
      </c>
      <c r="AT106" s="128"/>
      <c r="AU106" s="126"/>
      <c r="AV106" s="126"/>
      <c r="AW106" s="108" t="s">
        <v>166</v>
      </c>
      <c r="AX106" s="129"/>
      <c r="AY106">
        <f t="shared" ref="AY106:AY111" si="3">$AY$105</f>
        <v>0</v>
      </c>
    </row>
    <row r="107" spans="1:60" ht="23.25" hidden="1" customHeight="1" x14ac:dyDescent="0.15">
      <c r="A107" s="603"/>
      <c r="B107" s="601"/>
      <c r="C107" s="601"/>
      <c r="D107" s="601"/>
      <c r="E107" s="601"/>
      <c r="F107" s="60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570</v>
      </c>
      <c r="B112" s="152" t="s">
        <v>571</v>
      </c>
      <c r="C112" s="153"/>
      <c r="D112" s="153"/>
      <c r="E112" s="153"/>
      <c r="F112" s="154"/>
      <c r="G112" s="197" t="s">
        <v>572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413</v>
      </c>
      <c r="AF117" s="119"/>
      <c r="AG117" s="119"/>
      <c r="AH117" s="119"/>
      <c r="AI117" s="119" t="s">
        <v>565</v>
      </c>
      <c r="AJ117" s="119"/>
      <c r="AK117" s="119"/>
      <c r="AL117" s="119"/>
      <c r="AM117" s="119" t="s">
        <v>381</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413</v>
      </c>
      <c r="AF122" s="119"/>
      <c r="AG122" s="119"/>
      <c r="AH122" s="119"/>
      <c r="AI122" s="119" t="s">
        <v>565</v>
      </c>
      <c r="AJ122" s="119"/>
      <c r="AK122" s="119"/>
      <c r="AL122" s="119"/>
      <c r="AM122" s="119" t="s">
        <v>381</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413</v>
      </c>
      <c r="AF127" s="119"/>
      <c r="AG127" s="119"/>
      <c r="AH127" s="119"/>
      <c r="AI127" s="119" t="s">
        <v>565</v>
      </c>
      <c r="AJ127" s="119"/>
      <c r="AK127" s="119"/>
      <c r="AL127" s="119"/>
      <c r="AM127" s="119" t="s">
        <v>381</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0" t="s">
        <v>576</v>
      </c>
      <c r="B132" s="721"/>
      <c r="C132" s="721"/>
      <c r="D132" s="721"/>
      <c r="E132" s="721"/>
      <c r="F132" s="722"/>
      <c r="G132" s="726"/>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15">
      <c r="A133" s="653" t="s">
        <v>577</v>
      </c>
      <c r="B133" s="153"/>
      <c r="C133" s="153"/>
      <c r="D133" s="153"/>
      <c r="E133" s="153"/>
      <c r="F133" s="154"/>
      <c r="G133" s="697" t="s">
        <v>569</v>
      </c>
      <c r="H133" s="698"/>
      <c r="I133" s="698"/>
      <c r="J133" s="698"/>
      <c r="K133" s="698"/>
      <c r="L133" s="698"/>
      <c r="M133" s="698"/>
      <c r="N133" s="698"/>
      <c r="O133" s="698"/>
      <c r="P133" s="699" t="s">
        <v>568</v>
      </c>
      <c r="Q133" s="698"/>
      <c r="R133" s="698"/>
      <c r="S133" s="698"/>
      <c r="T133" s="698"/>
      <c r="U133" s="698"/>
      <c r="V133" s="698"/>
      <c r="W133" s="698"/>
      <c r="X133" s="700"/>
      <c r="Y133" s="701"/>
      <c r="Z133" s="702"/>
      <c r="AA133" s="703"/>
      <c r="AB133" s="632" t="s">
        <v>11</v>
      </c>
      <c r="AC133" s="632"/>
      <c r="AD133" s="632"/>
      <c r="AE133" s="119" t="s">
        <v>413</v>
      </c>
      <c r="AF133" s="119"/>
      <c r="AG133" s="119"/>
      <c r="AH133" s="119"/>
      <c r="AI133" s="119" t="s">
        <v>565</v>
      </c>
      <c r="AJ133" s="119"/>
      <c r="AK133" s="119"/>
      <c r="AL133" s="119"/>
      <c r="AM133" s="119" t="s">
        <v>381</v>
      </c>
      <c r="AN133" s="119"/>
      <c r="AO133" s="119"/>
      <c r="AP133" s="119"/>
      <c r="AQ133" s="629" t="s">
        <v>412</v>
      </c>
      <c r="AR133" s="630"/>
      <c r="AS133" s="630"/>
      <c r="AT133" s="631"/>
      <c r="AU133" s="629" t="s">
        <v>588</v>
      </c>
      <c r="AV133" s="630"/>
      <c r="AW133" s="630"/>
      <c r="AX133" s="640"/>
      <c r="AY133">
        <f>COUNTA($G$134)</f>
        <v>0</v>
      </c>
    </row>
    <row r="134" spans="1:60" ht="23.25" hidden="1" customHeight="1" x14ac:dyDescent="0.15">
      <c r="A134" s="653"/>
      <c r="B134" s="153"/>
      <c r="C134" s="153"/>
      <c r="D134" s="153"/>
      <c r="E134" s="153"/>
      <c r="F134" s="154"/>
      <c r="G134" s="694"/>
      <c r="H134" s="642"/>
      <c r="I134" s="642"/>
      <c r="J134" s="642"/>
      <c r="K134" s="642"/>
      <c r="L134" s="642"/>
      <c r="M134" s="642"/>
      <c r="N134" s="642"/>
      <c r="O134" s="642"/>
      <c r="P134" s="695"/>
      <c r="Q134" s="645"/>
      <c r="R134" s="645"/>
      <c r="S134" s="645"/>
      <c r="T134" s="645"/>
      <c r="U134" s="645"/>
      <c r="V134" s="645"/>
      <c r="W134" s="645"/>
      <c r="X134" s="646"/>
      <c r="Y134" s="650" t="s">
        <v>51</v>
      </c>
      <c r="Z134" s="651"/>
      <c r="AA134" s="652"/>
      <c r="AB134" s="696"/>
      <c r="AC134" s="696"/>
      <c r="AD134" s="696"/>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7"/>
      <c r="Q135" s="648"/>
      <c r="R135" s="648"/>
      <c r="S135" s="648"/>
      <c r="T135" s="648"/>
      <c r="U135" s="648"/>
      <c r="V135" s="648"/>
      <c r="W135" s="648"/>
      <c r="X135" s="649"/>
      <c r="Y135" s="626" t="s">
        <v>52</v>
      </c>
      <c r="Z135" s="627"/>
      <c r="AA135" s="628"/>
      <c r="AB135" s="696"/>
      <c r="AC135" s="696"/>
      <c r="AD135" s="696"/>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customHeight="1" x14ac:dyDescent="0.15">
      <c r="A136" s="187" t="s">
        <v>578</v>
      </c>
      <c r="B136" s="105"/>
      <c r="C136" s="105"/>
      <c r="D136" s="105"/>
      <c r="E136" s="105"/>
      <c r="F136" s="668"/>
      <c r="G136" s="176" t="s">
        <v>579</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413</v>
      </c>
      <c r="AF136" s="119"/>
      <c r="AG136" s="119"/>
      <c r="AH136" s="119"/>
      <c r="AI136" s="119" t="s">
        <v>565</v>
      </c>
      <c r="AJ136" s="119"/>
      <c r="AK136" s="119"/>
      <c r="AL136" s="119"/>
      <c r="AM136" s="119" t="s">
        <v>381</v>
      </c>
      <c r="AN136" s="119"/>
      <c r="AO136" s="119"/>
      <c r="AP136" s="119"/>
      <c r="AQ136" s="633" t="s">
        <v>589</v>
      </c>
      <c r="AR136" s="634"/>
      <c r="AS136" s="634"/>
      <c r="AT136" s="634"/>
      <c r="AU136" s="634"/>
      <c r="AV136" s="634"/>
      <c r="AW136" s="634"/>
      <c r="AX136" s="635"/>
      <c r="AY136">
        <f>IF(SUBSTITUTE(SUBSTITUTE($G$137,"／",""),"　","")="",0,1)</f>
        <v>1</v>
      </c>
    </row>
    <row r="137" spans="1:60" ht="23.25" customHeight="1" x14ac:dyDescent="0.15">
      <c r="A137" s="669"/>
      <c r="B137" s="197"/>
      <c r="C137" s="197"/>
      <c r="D137" s="197"/>
      <c r="E137" s="197"/>
      <c r="F137" s="670"/>
      <c r="G137" s="657" t="s">
        <v>619</v>
      </c>
      <c r="H137" s="658"/>
      <c r="I137" s="658"/>
      <c r="J137" s="658"/>
      <c r="K137" s="658"/>
      <c r="L137" s="658"/>
      <c r="M137" s="658"/>
      <c r="N137" s="658"/>
      <c r="O137" s="658"/>
      <c r="P137" s="658"/>
      <c r="Q137" s="658"/>
      <c r="R137" s="658"/>
      <c r="S137" s="658"/>
      <c r="T137" s="658"/>
      <c r="U137" s="658"/>
      <c r="V137" s="658"/>
      <c r="W137" s="658"/>
      <c r="X137" s="658"/>
      <c r="Y137" s="661" t="s">
        <v>578</v>
      </c>
      <c r="Z137" s="662"/>
      <c r="AA137" s="663"/>
      <c r="AB137" s="664"/>
      <c r="AC137" s="665"/>
      <c r="AD137" s="666"/>
      <c r="AE137" s="667" t="s">
        <v>610</v>
      </c>
      <c r="AF137" s="667"/>
      <c r="AG137" s="667"/>
      <c r="AH137" s="667"/>
      <c r="AI137" s="667">
        <v>27.3</v>
      </c>
      <c r="AJ137" s="667"/>
      <c r="AK137" s="667"/>
      <c r="AL137" s="667"/>
      <c r="AM137" s="667" t="s">
        <v>837</v>
      </c>
      <c r="AN137" s="667"/>
      <c r="AO137" s="667"/>
      <c r="AP137" s="667"/>
      <c r="AQ137" s="93">
        <v>27.8</v>
      </c>
      <c r="AR137" s="87"/>
      <c r="AS137" s="87"/>
      <c r="AT137" s="87"/>
      <c r="AU137" s="87"/>
      <c r="AV137" s="87"/>
      <c r="AW137" s="87"/>
      <c r="AX137" s="88"/>
      <c r="AY137">
        <f>$AY$136</f>
        <v>1</v>
      </c>
    </row>
    <row r="138" spans="1:60" ht="60" customHeight="1" x14ac:dyDescent="0.15">
      <c r="A138" s="671"/>
      <c r="B138" s="108"/>
      <c r="C138" s="108"/>
      <c r="D138" s="108"/>
      <c r="E138" s="108"/>
      <c r="F138" s="672"/>
      <c r="G138" s="659"/>
      <c r="H138" s="660"/>
      <c r="I138" s="660"/>
      <c r="J138" s="660"/>
      <c r="K138" s="660"/>
      <c r="L138" s="660"/>
      <c r="M138" s="660"/>
      <c r="N138" s="660"/>
      <c r="O138" s="660"/>
      <c r="P138" s="660"/>
      <c r="Q138" s="660"/>
      <c r="R138" s="660"/>
      <c r="S138" s="660"/>
      <c r="T138" s="660"/>
      <c r="U138" s="660"/>
      <c r="V138" s="660"/>
      <c r="W138" s="660"/>
      <c r="X138" s="660"/>
      <c r="Y138" s="219" t="s">
        <v>580</v>
      </c>
      <c r="Z138" s="654"/>
      <c r="AA138" s="655"/>
      <c r="AB138" s="617" t="s">
        <v>622</v>
      </c>
      <c r="AC138" s="618"/>
      <c r="AD138" s="619"/>
      <c r="AE138" s="621" t="s">
        <v>610</v>
      </c>
      <c r="AF138" s="621"/>
      <c r="AG138" s="621"/>
      <c r="AH138" s="621"/>
      <c r="AI138" s="620" t="s">
        <v>843</v>
      </c>
      <c r="AJ138" s="621"/>
      <c r="AK138" s="621"/>
      <c r="AL138" s="621"/>
      <c r="AM138" s="620" t="s">
        <v>281</v>
      </c>
      <c r="AN138" s="621"/>
      <c r="AO138" s="621"/>
      <c r="AP138" s="621"/>
      <c r="AQ138" s="620" t="s">
        <v>850</v>
      </c>
      <c r="AR138" s="621"/>
      <c r="AS138" s="621"/>
      <c r="AT138" s="621"/>
      <c r="AU138" s="621"/>
      <c r="AV138" s="621"/>
      <c r="AW138" s="621"/>
      <c r="AX138" s="656"/>
      <c r="AY138">
        <f>$AY$136</f>
        <v>1</v>
      </c>
    </row>
    <row r="139" spans="1:60" ht="18.75" hidden="1" customHeight="1" x14ac:dyDescent="0.15">
      <c r="A139" s="422" t="s">
        <v>234</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413</v>
      </c>
      <c r="AF139" s="119"/>
      <c r="AG139" s="119"/>
      <c r="AH139" s="119"/>
      <c r="AI139" s="119" t="s">
        <v>565</v>
      </c>
      <c r="AJ139" s="119"/>
      <c r="AK139" s="119"/>
      <c r="AL139" s="119"/>
      <c r="AM139" s="119" t="s">
        <v>381</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c r="AR140" s="513"/>
      <c r="AS140" s="127" t="s">
        <v>175</v>
      </c>
      <c r="AT140" s="128"/>
      <c r="AU140" s="126"/>
      <c r="AV140" s="126"/>
      <c r="AW140" s="108" t="s">
        <v>166</v>
      </c>
      <c r="AX140" s="129"/>
      <c r="AY140">
        <f t="shared" ref="AY140:AY145" si="5">$AY$139</f>
        <v>0</v>
      </c>
    </row>
    <row r="141" spans="1:60" ht="23.25" hidden="1" customHeight="1" x14ac:dyDescent="0.15">
      <c r="A141" s="603"/>
      <c r="B141" s="601"/>
      <c r="C141" s="601"/>
      <c r="D141" s="601"/>
      <c r="E141" s="601"/>
      <c r="F141" s="60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570</v>
      </c>
      <c r="B146" s="152" t="s">
        <v>571</v>
      </c>
      <c r="C146" s="153"/>
      <c r="D146" s="153"/>
      <c r="E146" s="153"/>
      <c r="F146" s="154"/>
      <c r="G146" s="197" t="s">
        <v>572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413</v>
      </c>
      <c r="AF151" s="119"/>
      <c r="AG151" s="119"/>
      <c r="AH151" s="119"/>
      <c r="AI151" s="119" t="s">
        <v>565</v>
      </c>
      <c r="AJ151" s="119"/>
      <c r="AK151" s="119"/>
      <c r="AL151" s="119"/>
      <c r="AM151" s="119" t="s">
        <v>381</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413</v>
      </c>
      <c r="AF156" s="119"/>
      <c r="AG156" s="119"/>
      <c r="AH156" s="119"/>
      <c r="AI156" s="119" t="s">
        <v>565</v>
      </c>
      <c r="AJ156" s="119"/>
      <c r="AK156" s="119"/>
      <c r="AL156" s="119"/>
      <c r="AM156" s="119" t="s">
        <v>381</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413</v>
      </c>
      <c r="AF161" s="119"/>
      <c r="AG161" s="119"/>
      <c r="AH161" s="119"/>
      <c r="AI161" s="119" t="s">
        <v>565</v>
      </c>
      <c r="AJ161" s="119"/>
      <c r="AK161" s="119"/>
      <c r="AL161" s="119"/>
      <c r="AM161" s="119" t="s">
        <v>381</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0" t="s">
        <v>576</v>
      </c>
      <c r="B166" s="721"/>
      <c r="C166" s="721"/>
      <c r="D166" s="721"/>
      <c r="E166" s="721"/>
      <c r="F166" s="722"/>
      <c r="G166" s="726"/>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53" t="s">
        <v>577</v>
      </c>
      <c r="B167" s="153"/>
      <c r="C167" s="153"/>
      <c r="D167" s="153"/>
      <c r="E167" s="153"/>
      <c r="F167" s="154"/>
      <c r="G167" s="697" t="s">
        <v>569</v>
      </c>
      <c r="H167" s="698"/>
      <c r="I167" s="698"/>
      <c r="J167" s="698"/>
      <c r="K167" s="698"/>
      <c r="L167" s="698"/>
      <c r="M167" s="698"/>
      <c r="N167" s="698"/>
      <c r="O167" s="698"/>
      <c r="P167" s="699" t="s">
        <v>568</v>
      </c>
      <c r="Q167" s="698"/>
      <c r="R167" s="698"/>
      <c r="S167" s="698"/>
      <c r="T167" s="698"/>
      <c r="U167" s="698"/>
      <c r="V167" s="698"/>
      <c r="W167" s="698"/>
      <c r="X167" s="700"/>
      <c r="Y167" s="701"/>
      <c r="Z167" s="702"/>
      <c r="AA167" s="703"/>
      <c r="AB167" s="632" t="s">
        <v>11</v>
      </c>
      <c r="AC167" s="632"/>
      <c r="AD167" s="632"/>
      <c r="AE167" s="119" t="s">
        <v>413</v>
      </c>
      <c r="AF167" s="119"/>
      <c r="AG167" s="119"/>
      <c r="AH167" s="119"/>
      <c r="AI167" s="119" t="s">
        <v>565</v>
      </c>
      <c r="AJ167" s="119"/>
      <c r="AK167" s="119"/>
      <c r="AL167" s="119"/>
      <c r="AM167" s="119" t="s">
        <v>381</v>
      </c>
      <c r="AN167" s="119"/>
      <c r="AO167" s="119"/>
      <c r="AP167" s="119"/>
      <c r="AQ167" s="629" t="s">
        <v>412</v>
      </c>
      <c r="AR167" s="630"/>
      <c r="AS167" s="630"/>
      <c r="AT167" s="631"/>
      <c r="AU167" s="629" t="s">
        <v>588</v>
      </c>
      <c r="AV167" s="630"/>
      <c r="AW167" s="630"/>
      <c r="AX167" s="640"/>
      <c r="AY167">
        <f>COUNTA($G$168)</f>
        <v>0</v>
      </c>
    </row>
    <row r="168" spans="1:60" ht="23.25" hidden="1" customHeight="1" x14ac:dyDescent="0.15">
      <c r="A168" s="653"/>
      <c r="B168" s="153"/>
      <c r="C168" s="153"/>
      <c r="D168" s="153"/>
      <c r="E168" s="153"/>
      <c r="F168" s="154"/>
      <c r="G168" s="694"/>
      <c r="H168" s="642"/>
      <c r="I168" s="642"/>
      <c r="J168" s="642"/>
      <c r="K168" s="642"/>
      <c r="L168" s="642"/>
      <c r="M168" s="642"/>
      <c r="N168" s="642"/>
      <c r="O168" s="642"/>
      <c r="P168" s="695"/>
      <c r="Q168" s="645"/>
      <c r="R168" s="645"/>
      <c r="S168" s="645"/>
      <c r="T168" s="645"/>
      <c r="U168" s="645"/>
      <c r="V168" s="645"/>
      <c r="W168" s="645"/>
      <c r="X168" s="646"/>
      <c r="Y168" s="650" t="s">
        <v>51</v>
      </c>
      <c r="Z168" s="651"/>
      <c r="AA168" s="652"/>
      <c r="AB168" s="696"/>
      <c r="AC168" s="696"/>
      <c r="AD168" s="696"/>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7"/>
      <c r="Q169" s="648"/>
      <c r="R169" s="648"/>
      <c r="S169" s="648"/>
      <c r="T169" s="648"/>
      <c r="U169" s="648"/>
      <c r="V169" s="648"/>
      <c r="W169" s="648"/>
      <c r="X169" s="649"/>
      <c r="Y169" s="626" t="s">
        <v>52</v>
      </c>
      <c r="Z169" s="627"/>
      <c r="AA169" s="628"/>
      <c r="AB169" s="696"/>
      <c r="AC169" s="696"/>
      <c r="AD169" s="696"/>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customHeight="1" x14ac:dyDescent="0.15">
      <c r="A170" s="187" t="s">
        <v>578</v>
      </c>
      <c r="B170" s="105"/>
      <c r="C170" s="105"/>
      <c r="D170" s="105"/>
      <c r="E170" s="105"/>
      <c r="F170" s="668"/>
      <c r="G170" s="176" t="s">
        <v>579</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413</v>
      </c>
      <c r="AF170" s="119"/>
      <c r="AG170" s="119"/>
      <c r="AH170" s="119"/>
      <c r="AI170" s="119" t="s">
        <v>565</v>
      </c>
      <c r="AJ170" s="119"/>
      <c r="AK170" s="119"/>
      <c r="AL170" s="119"/>
      <c r="AM170" s="119" t="s">
        <v>381</v>
      </c>
      <c r="AN170" s="119"/>
      <c r="AO170" s="119"/>
      <c r="AP170" s="119"/>
      <c r="AQ170" s="633" t="s">
        <v>589</v>
      </c>
      <c r="AR170" s="634"/>
      <c r="AS170" s="634"/>
      <c r="AT170" s="634"/>
      <c r="AU170" s="634"/>
      <c r="AV170" s="634"/>
      <c r="AW170" s="634"/>
      <c r="AX170" s="635"/>
      <c r="AY170">
        <f>IF(SUBSTITUTE(SUBSTITUTE($G$171,"／",""),"　","")="",0,1)</f>
        <v>1</v>
      </c>
    </row>
    <row r="171" spans="1:60" ht="23.25" customHeight="1" x14ac:dyDescent="0.15">
      <c r="A171" s="669"/>
      <c r="B171" s="197"/>
      <c r="C171" s="197"/>
      <c r="D171" s="197"/>
      <c r="E171" s="197"/>
      <c r="F171" s="670"/>
      <c r="G171" s="657" t="s">
        <v>619</v>
      </c>
      <c r="H171" s="658"/>
      <c r="I171" s="658"/>
      <c r="J171" s="658"/>
      <c r="K171" s="658"/>
      <c r="L171" s="658"/>
      <c r="M171" s="658"/>
      <c r="N171" s="658"/>
      <c r="O171" s="658"/>
      <c r="P171" s="658"/>
      <c r="Q171" s="658"/>
      <c r="R171" s="658"/>
      <c r="S171" s="658"/>
      <c r="T171" s="658"/>
      <c r="U171" s="658"/>
      <c r="V171" s="658"/>
      <c r="W171" s="658"/>
      <c r="X171" s="658"/>
      <c r="Y171" s="661" t="s">
        <v>578</v>
      </c>
      <c r="Z171" s="662"/>
      <c r="AA171" s="663"/>
      <c r="AB171" s="664"/>
      <c r="AC171" s="665"/>
      <c r="AD171" s="666"/>
      <c r="AE171" s="667">
        <v>10.3</v>
      </c>
      <c r="AF171" s="667"/>
      <c r="AG171" s="667"/>
      <c r="AH171" s="667"/>
      <c r="AI171" s="667">
        <v>5.5</v>
      </c>
      <c r="AJ171" s="667"/>
      <c r="AK171" s="667"/>
      <c r="AL171" s="667"/>
      <c r="AM171" s="667">
        <v>3.8</v>
      </c>
      <c r="AN171" s="667"/>
      <c r="AO171" s="667"/>
      <c r="AP171" s="667"/>
      <c r="AQ171" s="93">
        <v>8.8000000000000007</v>
      </c>
      <c r="AR171" s="87"/>
      <c r="AS171" s="87"/>
      <c r="AT171" s="87"/>
      <c r="AU171" s="87"/>
      <c r="AV171" s="87"/>
      <c r="AW171" s="87"/>
      <c r="AX171" s="88"/>
      <c r="AY171">
        <f>$AY$170</f>
        <v>1</v>
      </c>
    </row>
    <row r="172" spans="1:60" ht="149.25" customHeight="1" x14ac:dyDescent="0.15">
      <c r="A172" s="671"/>
      <c r="B172" s="108"/>
      <c r="C172" s="108"/>
      <c r="D172" s="108"/>
      <c r="E172" s="108"/>
      <c r="F172" s="672"/>
      <c r="G172" s="659"/>
      <c r="H172" s="660"/>
      <c r="I172" s="660"/>
      <c r="J172" s="660"/>
      <c r="K172" s="660"/>
      <c r="L172" s="660"/>
      <c r="M172" s="660"/>
      <c r="N172" s="660"/>
      <c r="O172" s="660"/>
      <c r="P172" s="660"/>
      <c r="Q172" s="660"/>
      <c r="R172" s="660"/>
      <c r="S172" s="660"/>
      <c r="T172" s="660"/>
      <c r="U172" s="660"/>
      <c r="V172" s="660"/>
      <c r="W172" s="660"/>
      <c r="X172" s="660"/>
      <c r="Y172" s="219" t="s">
        <v>580</v>
      </c>
      <c r="Z172" s="654"/>
      <c r="AA172" s="655"/>
      <c r="AB172" s="617" t="s">
        <v>620</v>
      </c>
      <c r="AC172" s="618"/>
      <c r="AD172" s="619"/>
      <c r="AE172" s="620" t="s">
        <v>623</v>
      </c>
      <c r="AF172" s="621"/>
      <c r="AG172" s="621"/>
      <c r="AH172" s="621"/>
      <c r="AI172" s="620" t="s">
        <v>844</v>
      </c>
      <c r="AJ172" s="621"/>
      <c r="AK172" s="621"/>
      <c r="AL172" s="621"/>
      <c r="AM172" s="620" t="s">
        <v>846</v>
      </c>
      <c r="AN172" s="621"/>
      <c r="AO172" s="621"/>
      <c r="AP172" s="621"/>
      <c r="AQ172" s="620" t="s">
        <v>847</v>
      </c>
      <c r="AR172" s="621"/>
      <c r="AS172" s="621"/>
      <c r="AT172" s="621"/>
      <c r="AU172" s="621"/>
      <c r="AV172" s="621"/>
      <c r="AW172" s="621"/>
      <c r="AX172" s="656"/>
      <c r="AY172">
        <f>$AY$170</f>
        <v>1</v>
      </c>
    </row>
    <row r="173" spans="1:60" ht="18.75" customHeight="1" x14ac:dyDescent="0.15">
      <c r="A173" s="422" t="s">
        <v>234</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413</v>
      </c>
      <c r="AF173" s="119"/>
      <c r="AG173" s="119"/>
      <c r="AH173" s="119"/>
      <c r="AI173" s="119" t="s">
        <v>565</v>
      </c>
      <c r="AJ173" s="119"/>
      <c r="AK173" s="119"/>
      <c r="AL173" s="119"/>
      <c r="AM173" s="119" t="s">
        <v>381</v>
      </c>
      <c r="AN173" s="119"/>
      <c r="AO173" s="119"/>
      <c r="AP173" s="119"/>
      <c r="AQ173" s="216" t="s">
        <v>174</v>
      </c>
      <c r="AR173" s="217"/>
      <c r="AS173" s="217"/>
      <c r="AT173" s="218"/>
      <c r="AU173" s="197" t="s">
        <v>128</v>
      </c>
      <c r="AV173" s="197"/>
      <c r="AW173" s="197"/>
      <c r="AX173" s="200"/>
      <c r="AY173">
        <f>COUNTA($G$175)</f>
        <v>1</v>
      </c>
    </row>
    <row r="174" spans="1:60" ht="18.75"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t="s">
        <v>837</v>
      </c>
      <c r="AR174" s="513"/>
      <c r="AS174" s="127" t="s">
        <v>175</v>
      </c>
      <c r="AT174" s="128"/>
      <c r="AU174" s="126" t="s">
        <v>837</v>
      </c>
      <c r="AV174" s="126"/>
      <c r="AW174" s="108" t="s">
        <v>166</v>
      </c>
      <c r="AX174" s="129"/>
      <c r="AY174">
        <f t="shared" ref="AY174:AY179" si="7">$AY$173</f>
        <v>1</v>
      </c>
    </row>
    <row r="175" spans="1:60" ht="23.25" customHeight="1" x14ac:dyDescent="0.15">
      <c r="A175" s="603"/>
      <c r="B175" s="601"/>
      <c r="C175" s="601"/>
      <c r="D175" s="601"/>
      <c r="E175" s="601"/>
      <c r="F175" s="602"/>
      <c r="G175" s="178" t="s">
        <v>636</v>
      </c>
      <c r="H175" s="179"/>
      <c r="I175" s="179"/>
      <c r="J175" s="179"/>
      <c r="K175" s="179"/>
      <c r="L175" s="179"/>
      <c r="M175" s="179"/>
      <c r="N175" s="179"/>
      <c r="O175" s="180"/>
      <c r="P175" s="131" t="s">
        <v>616</v>
      </c>
      <c r="Q175" s="131"/>
      <c r="R175" s="131"/>
      <c r="S175" s="131"/>
      <c r="T175" s="131"/>
      <c r="U175" s="131"/>
      <c r="V175" s="131"/>
      <c r="W175" s="131"/>
      <c r="X175" s="132"/>
      <c r="Y175" s="219" t="s">
        <v>12</v>
      </c>
      <c r="Z175" s="220"/>
      <c r="AA175" s="221"/>
      <c r="AB175" s="148" t="s">
        <v>249</v>
      </c>
      <c r="AC175" s="148"/>
      <c r="AD175" s="148"/>
      <c r="AE175" s="93">
        <v>100</v>
      </c>
      <c r="AF175" s="87"/>
      <c r="AG175" s="87"/>
      <c r="AH175" s="87"/>
      <c r="AI175" s="93">
        <v>100</v>
      </c>
      <c r="AJ175" s="87"/>
      <c r="AK175" s="87"/>
      <c r="AL175" s="87"/>
      <c r="AM175" s="93">
        <v>100</v>
      </c>
      <c r="AN175" s="87"/>
      <c r="AO175" s="87"/>
      <c r="AP175" s="87"/>
      <c r="AQ175" s="87" t="s">
        <v>838</v>
      </c>
      <c r="AR175" s="87"/>
      <c r="AS175" s="87"/>
      <c r="AT175" s="88"/>
      <c r="AU175" s="87" t="s">
        <v>281</v>
      </c>
      <c r="AV175" s="87"/>
      <c r="AW175" s="87"/>
      <c r="AX175" s="88"/>
      <c r="AY175">
        <f t="shared" si="7"/>
        <v>1</v>
      </c>
    </row>
    <row r="176" spans="1:60" ht="23.25"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249</v>
      </c>
      <c r="AC176" s="92"/>
      <c r="AD176" s="92"/>
      <c r="AE176" s="93">
        <v>100</v>
      </c>
      <c r="AF176" s="87"/>
      <c r="AG176" s="87"/>
      <c r="AH176" s="87"/>
      <c r="AI176" s="93">
        <v>100</v>
      </c>
      <c r="AJ176" s="87"/>
      <c r="AK176" s="87"/>
      <c r="AL176" s="87"/>
      <c r="AM176" s="93">
        <v>100</v>
      </c>
      <c r="AN176" s="87"/>
      <c r="AO176" s="87"/>
      <c r="AP176" s="87"/>
      <c r="AQ176" s="87" t="s">
        <v>281</v>
      </c>
      <c r="AR176" s="87"/>
      <c r="AS176" s="87"/>
      <c r="AT176" s="88"/>
      <c r="AU176" s="87" t="s">
        <v>281</v>
      </c>
      <c r="AV176" s="87"/>
      <c r="AW176" s="87"/>
      <c r="AX176" s="88"/>
      <c r="AY176">
        <f t="shared" si="7"/>
        <v>1</v>
      </c>
    </row>
    <row r="177" spans="1:60" ht="23.25"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v>100</v>
      </c>
      <c r="AF177" s="87"/>
      <c r="AG177" s="87"/>
      <c r="AH177" s="87"/>
      <c r="AI177" s="93">
        <v>100</v>
      </c>
      <c r="AJ177" s="87"/>
      <c r="AK177" s="87"/>
      <c r="AL177" s="87"/>
      <c r="AM177" s="93">
        <v>100</v>
      </c>
      <c r="AN177" s="87"/>
      <c r="AO177" s="87"/>
      <c r="AP177" s="87"/>
      <c r="AQ177" s="87" t="s">
        <v>281</v>
      </c>
      <c r="AR177" s="87"/>
      <c r="AS177" s="87"/>
      <c r="AT177" s="88"/>
      <c r="AU177" s="87" t="s">
        <v>281</v>
      </c>
      <c r="AV177" s="87"/>
      <c r="AW177" s="87"/>
      <c r="AX177" s="88"/>
      <c r="AY177">
        <f t="shared" si="7"/>
        <v>1</v>
      </c>
    </row>
    <row r="178" spans="1:60" ht="23.25" customHeight="1" x14ac:dyDescent="0.15">
      <c r="A178" s="187" t="s">
        <v>258</v>
      </c>
      <c r="B178" s="150"/>
      <c r="C178" s="150"/>
      <c r="D178" s="150"/>
      <c r="E178" s="150"/>
      <c r="F178" s="151"/>
      <c r="G178" s="189" t="s">
        <v>842</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customHeight="1" thickBo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hidden="1" customHeight="1" x14ac:dyDescent="0.15">
      <c r="A180" s="195" t="s">
        <v>570</v>
      </c>
      <c r="B180" s="152" t="s">
        <v>571</v>
      </c>
      <c r="C180" s="153"/>
      <c r="D180" s="153"/>
      <c r="E180" s="153"/>
      <c r="F180" s="154"/>
      <c r="G180" s="197" t="s">
        <v>572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413</v>
      </c>
      <c r="AF185" s="119"/>
      <c r="AG185" s="119"/>
      <c r="AH185" s="119"/>
      <c r="AI185" s="119" t="s">
        <v>565</v>
      </c>
      <c r="AJ185" s="119"/>
      <c r="AK185" s="119"/>
      <c r="AL185" s="119"/>
      <c r="AM185" s="119" t="s">
        <v>381</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413</v>
      </c>
      <c r="AF190" s="119"/>
      <c r="AG190" s="119"/>
      <c r="AH190" s="119"/>
      <c r="AI190" s="119" t="s">
        <v>565</v>
      </c>
      <c r="AJ190" s="119"/>
      <c r="AK190" s="119"/>
      <c r="AL190" s="119"/>
      <c r="AM190" s="119" t="s">
        <v>381</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413</v>
      </c>
      <c r="AF195" s="119"/>
      <c r="AG195" s="119"/>
      <c r="AH195" s="119"/>
      <c r="AI195" s="119" t="s">
        <v>565</v>
      </c>
      <c r="AJ195" s="119"/>
      <c r="AK195" s="119"/>
      <c r="AL195" s="119"/>
      <c r="AM195" s="119" t="s">
        <v>381</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235</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231</v>
      </c>
      <c r="X200" s="590"/>
      <c r="Y200" s="593"/>
      <c r="Z200" s="593"/>
      <c r="AA200" s="594"/>
      <c r="AB200" s="587" t="s">
        <v>11</v>
      </c>
      <c r="AC200" s="584"/>
      <c r="AD200" s="585"/>
      <c r="AE200" s="119" t="s">
        <v>413</v>
      </c>
      <c r="AF200" s="119"/>
      <c r="AG200" s="119"/>
      <c r="AH200" s="119"/>
      <c r="AI200" s="119" t="s">
        <v>565</v>
      </c>
      <c r="AJ200" s="119"/>
      <c r="AK200" s="119"/>
      <c r="AL200" s="119"/>
      <c r="AM200" s="119" t="s">
        <v>381</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248</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248</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249</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238</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247</v>
      </c>
      <c r="X205" s="548"/>
      <c r="Y205" s="553" t="s">
        <v>12</v>
      </c>
      <c r="Z205" s="553"/>
      <c r="AA205" s="554"/>
      <c r="AB205" s="563" t="s">
        <v>248</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248</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249</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235</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9" t="s">
        <v>413</v>
      </c>
      <c r="AF208" s="259"/>
      <c r="AG208" s="259"/>
      <c r="AH208" s="259"/>
      <c r="AI208" s="119" t="s">
        <v>565</v>
      </c>
      <c r="AJ208" s="119"/>
      <c r="AK208" s="119"/>
      <c r="AL208" s="119"/>
      <c r="AM208" s="119" t="s">
        <v>381</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9"/>
      <c r="AF209" s="259"/>
      <c r="AG209" s="259"/>
      <c r="AH209" s="259"/>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617</v>
      </c>
      <c r="B213" s="502"/>
      <c r="C213" s="502"/>
      <c r="D213" s="502"/>
      <c r="E213" s="503" t="s">
        <v>223</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573</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230</v>
      </c>
      <c r="AP214" s="425"/>
      <c r="AQ214" s="425"/>
      <c r="AR214" s="81" t="s">
        <v>229</v>
      </c>
      <c r="AS214" s="424"/>
      <c r="AT214" s="425"/>
      <c r="AU214" s="425"/>
      <c r="AV214" s="425"/>
      <c r="AW214" s="425"/>
      <c r="AX214" s="426"/>
      <c r="AY214">
        <f>COUNTIF($AR$214,"☑")</f>
        <v>0</v>
      </c>
    </row>
    <row r="215" spans="1:51" ht="45" customHeight="1" x14ac:dyDescent="0.15">
      <c r="A215" s="411" t="s">
        <v>280</v>
      </c>
      <c r="B215" s="412"/>
      <c r="C215" s="415" t="s">
        <v>178</v>
      </c>
      <c r="D215" s="412"/>
      <c r="E215" s="417" t="s">
        <v>194</v>
      </c>
      <c r="F215" s="418"/>
      <c r="G215" s="419" t="s">
        <v>637</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49" t="s">
        <v>193</v>
      </c>
      <c r="F216" s="151"/>
      <c r="G216" s="130" t="s">
        <v>638</v>
      </c>
      <c r="H216" s="131"/>
      <c r="I216" s="131"/>
      <c r="J216" s="131"/>
      <c r="K216" s="131"/>
      <c r="L216" s="131"/>
      <c r="M216" s="131"/>
      <c r="N216" s="131"/>
      <c r="O216" s="131"/>
      <c r="P216" s="131"/>
      <c r="Q216" s="131"/>
      <c r="R216" s="131"/>
      <c r="S216" s="131"/>
      <c r="T216" s="131"/>
      <c r="U216" s="131"/>
      <c r="V216" s="132"/>
      <c r="W216" s="487" t="s">
        <v>581</v>
      </c>
      <c r="X216" s="488"/>
      <c r="Y216" s="488"/>
      <c r="Z216" s="488"/>
      <c r="AA216" s="489"/>
      <c r="AB216" s="490" t="s">
        <v>871</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57"/>
      <c r="F217" s="159"/>
      <c r="G217" s="136"/>
      <c r="H217" s="137"/>
      <c r="I217" s="137"/>
      <c r="J217" s="137"/>
      <c r="K217" s="137"/>
      <c r="L217" s="137"/>
      <c r="M217" s="137"/>
      <c r="N217" s="137"/>
      <c r="O217" s="137"/>
      <c r="P217" s="137"/>
      <c r="Q217" s="137"/>
      <c r="R217" s="137"/>
      <c r="S217" s="137"/>
      <c r="T217" s="137"/>
      <c r="U217" s="137"/>
      <c r="V217" s="138"/>
      <c r="W217" s="493" t="s">
        <v>582</v>
      </c>
      <c r="X217" s="494"/>
      <c r="Y217" s="494"/>
      <c r="Z217" s="494"/>
      <c r="AA217" s="495"/>
      <c r="AB217" s="490" t="s">
        <v>872</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594</v>
      </c>
      <c r="D218" s="497"/>
      <c r="E218" s="149" t="s">
        <v>276</v>
      </c>
      <c r="F218" s="151"/>
      <c r="G218" s="477" t="s">
        <v>181</v>
      </c>
      <c r="H218" s="478"/>
      <c r="I218" s="478"/>
      <c r="J218" s="498" t="s">
        <v>610</v>
      </c>
      <c r="K218" s="499"/>
      <c r="L218" s="499"/>
      <c r="M218" s="499"/>
      <c r="N218" s="499"/>
      <c r="O218" s="499"/>
      <c r="P218" s="499"/>
      <c r="Q218" s="499"/>
      <c r="R218" s="499"/>
      <c r="S218" s="499"/>
      <c r="T218" s="500"/>
      <c r="U218" s="475" t="s">
        <v>857</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2"/>
      <c r="F219" s="154"/>
      <c r="G219" s="477" t="s">
        <v>595</v>
      </c>
      <c r="H219" s="478"/>
      <c r="I219" s="478"/>
      <c r="J219" s="478"/>
      <c r="K219" s="478"/>
      <c r="L219" s="478"/>
      <c r="M219" s="478"/>
      <c r="N219" s="478"/>
      <c r="O219" s="478"/>
      <c r="P219" s="478"/>
      <c r="Q219" s="478"/>
      <c r="R219" s="478"/>
      <c r="S219" s="478"/>
      <c r="T219" s="478"/>
      <c r="U219" s="474" t="s">
        <v>281</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3"/>
      <c r="B220" s="414"/>
      <c r="C220" s="416"/>
      <c r="D220" s="414"/>
      <c r="E220" s="157"/>
      <c r="F220" s="159"/>
      <c r="G220" s="477" t="s">
        <v>582</v>
      </c>
      <c r="H220" s="478"/>
      <c r="I220" s="478"/>
      <c r="J220" s="478"/>
      <c r="K220" s="478"/>
      <c r="L220" s="478"/>
      <c r="M220" s="478"/>
      <c r="N220" s="478"/>
      <c r="O220" s="478"/>
      <c r="P220" s="478"/>
      <c r="Q220" s="478"/>
      <c r="R220" s="478"/>
      <c r="S220" s="478"/>
      <c r="T220" s="478"/>
      <c r="U220" s="816" t="s">
        <v>857</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57.7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631</v>
      </c>
      <c r="AE223" s="457"/>
      <c r="AF223" s="457"/>
      <c r="AG223" s="458" t="s">
        <v>643</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631</v>
      </c>
      <c r="AE224" s="370"/>
      <c r="AF224" s="370"/>
      <c r="AG224" s="364" t="s">
        <v>642</v>
      </c>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631</v>
      </c>
      <c r="AE225" s="407"/>
      <c r="AF225" s="407"/>
      <c r="AG225" s="392" t="s">
        <v>641</v>
      </c>
      <c r="AH225" s="134"/>
      <c r="AI225" s="134"/>
      <c r="AJ225" s="134"/>
      <c r="AK225" s="134"/>
      <c r="AL225" s="134"/>
      <c r="AM225" s="134"/>
      <c r="AN225" s="134"/>
      <c r="AO225" s="134"/>
      <c r="AP225" s="134"/>
      <c r="AQ225" s="134"/>
      <c r="AR225" s="134"/>
      <c r="AS225" s="134"/>
      <c r="AT225" s="134"/>
      <c r="AU225" s="134"/>
      <c r="AV225" s="134"/>
      <c r="AW225" s="134"/>
      <c r="AX225" s="393"/>
    </row>
    <row r="226" spans="1:50" ht="38.25"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631</v>
      </c>
      <c r="AE226" s="388"/>
      <c r="AF226" s="388"/>
      <c r="AG226" s="390" t="s">
        <v>640</v>
      </c>
      <c r="AH226" s="131"/>
      <c r="AI226" s="131"/>
      <c r="AJ226" s="131"/>
      <c r="AK226" s="131"/>
      <c r="AL226" s="131"/>
      <c r="AM226" s="131"/>
      <c r="AN226" s="131"/>
      <c r="AO226" s="131"/>
      <c r="AP226" s="131"/>
      <c r="AQ226" s="131"/>
      <c r="AR226" s="131"/>
      <c r="AS226" s="131"/>
      <c r="AT226" s="131"/>
      <c r="AU226" s="131"/>
      <c r="AV226" s="131"/>
      <c r="AW226" s="131"/>
      <c r="AX226" s="391"/>
    </row>
    <row r="227" spans="1:50" ht="49.5" customHeight="1" x14ac:dyDescent="0.15">
      <c r="A227" s="346"/>
      <c r="B227" s="428"/>
      <c r="C227" s="432"/>
      <c r="D227" s="433"/>
      <c r="E227" s="436" t="s">
        <v>259</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639</v>
      </c>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33.7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639</v>
      </c>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644</v>
      </c>
      <c r="AE229" s="354"/>
      <c r="AF229" s="354"/>
      <c r="AG229" s="356"/>
      <c r="AH229" s="357"/>
      <c r="AI229" s="357"/>
      <c r="AJ229" s="357"/>
      <c r="AK229" s="357"/>
      <c r="AL229" s="357"/>
      <c r="AM229" s="357"/>
      <c r="AN229" s="357"/>
      <c r="AO229" s="357"/>
      <c r="AP229" s="357"/>
      <c r="AQ229" s="357"/>
      <c r="AR229" s="357"/>
      <c r="AS229" s="357"/>
      <c r="AT229" s="357"/>
      <c r="AU229" s="357"/>
      <c r="AV229" s="357"/>
      <c r="AW229" s="357"/>
      <c r="AX229" s="358"/>
    </row>
    <row r="230" spans="1:50" ht="57"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631</v>
      </c>
      <c r="AE230" s="370"/>
      <c r="AF230" s="370"/>
      <c r="AG230" s="364" t="s">
        <v>645</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631</v>
      </c>
      <c r="AE231" s="370"/>
      <c r="AF231" s="370"/>
      <c r="AG231" s="364" t="s">
        <v>641</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631</v>
      </c>
      <c r="AE232" s="370"/>
      <c r="AF232" s="370"/>
      <c r="AG232" s="364" t="s">
        <v>646</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232</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644</v>
      </c>
      <c r="AE233" s="407"/>
      <c r="AF233" s="407"/>
      <c r="AG233" s="408"/>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6"/>
      <c r="B234" s="347"/>
      <c r="C234" s="466" t="s">
        <v>233</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644</v>
      </c>
      <c r="AE234" s="370"/>
      <c r="AF234" s="439"/>
      <c r="AG234" s="364"/>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220</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631</v>
      </c>
      <c r="AE235" s="400"/>
      <c r="AF235" s="401"/>
      <c r="AG235" s="402" t="s">
        <v>641</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4" t="s">
        <v>37</v>
      </c>
      <c r="B236" s="345"/>
      <c r="C236" s="350" t="s">
        <v>221</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631</v>
      </c>
      <c r="AE236" s="354"/>
      <c r="AF236" s="355"/>
      <c r="AG236" s="356" t="s">
        <v>647</v>
      </c>
      <c r="AH236" s="357"/>
      <c r="AI236" s="357"/>
      <c r="AJ236" s="357"/>
      <c r="AK236" s="357"/>
      <c r="AL236" s="357"/>
      <c r="AM236" s="357"/>
      <c r="AN236" s="357"/>
      <c r="AO236" s="357"/>
      <c r="AP236" s="357"/>
      <c r="AQ236" s="357"/>
      <c r="AR236" s="357"/>
      <c r="AS236" s="357"/>
      <c r="AT236" s="357"/>
      <c r="AU236" s="357"/>
      <c r="AV236" s="357"/>
      <c r="AW236" s="357"/>
      <c r="AX236" s="358"/>
    </row>
    <row r="237" spans="1:50" ht="72"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631</v>
      </c>
      <c r="AE237" s="363"/>
      <c r="AF237" s="363"/>
      <c r="AG237" s="364" t="s">
        <v>648</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631</v>
      </c>
      <c r="AE238" s="370"/>
      <c r="AF238" s="370"/>
      <c r="AG238" s="364" t="s">
        <v>641</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631</v>
      </c>
      <c r="AE239" s="370"/>
      <c r="AF239" s="370"/>
      <c r="AG239" s="394" t="s">
        <v>641</v>
      </c>
      <c r="AH239" s="137"/>
      <c r="AI239" s="137"/>
      <c r="AJ239" s="137"/>
      <c r="AK239" s="137"/>
      <c r="AL239" s="137"/>
      <c r="AM239" s="137"/>
      <c r="AN239" s="137"/>
      <c r="AO239" s="137"/>
      <c r="AP239" s="137"/>
      <c r="AQ239" s="137"/>
      <c r="AR239" s="137"/>
      <c r="AS239" s="137"/>
      <c r="AT239" s="137"/>
      <c r="AU239" s="137"/>
      <c r="AV239" s="137"/>
      <c r="AW239" s="137"/>
      <c r="AX239" s="395"/>
    </row>
    <row r="240" spans="1:50" ht="41.25" hidden="1"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644</v>
      </c>
      <c r="AE240" s="388"/>
      <c r="AF240" s="389"/>
      <c r="AG240" s="390"/>
      <c r="AH240" s="131"/>
      <c r="AI240" s="131"/>
      <c r="AJ240" s="131"/>
      <c r="AK240" s="131"/>
      <c r="AL240" s="131"/>
      <c r="AM240" s="131"/>
      <c r="AN240" s="131"/>
      <c r="AO240" s="131"/>
      <c r="AP240" s="131"/>
      <c r="AQ240" s="131"/>
      <c r="AR240" s="131"/>
      <c r="AS240" s="131"/>
      <c r="AT240" s="131"/>
      <c r="AU240" s="131"/>
      <c r="AV240" s="131"/>
      <c r="AW240" s="131"/>
      <c r="AX240" s="391"/>
    </row>
    <row r="241" spans="1:50" ht="19.7" hidden="1" customHeight="1" x14ac:dyDescent="0.15">
      <c r="A241" s="380"/>
      <c r="B241" s="381"/>
      <c r="C241" s="895" t="s">
        <v>0</v>
      </c>
      <c r="D241" s="896"/>
      <c r="E241" s="896"/>
      <c r="F241" s="896"/>
      <c r="G241" s="896"/>
      <c r="H241" s="896"/>
      <c r="I241" s="896"/>
      <c r="J241" s="896"/>
      <c r="K241" s="896"/>
      <c r="L241" s="896"/>
      <c r="M241" s="896"/>
      <c r="N241" s="896"/>
      <c r="O241" s="892" t="s">
        <v>600</v>
      </c>
      <c r="P241" s="893"/>
      <c r="Q241" s="893"/>
      <c r="R241" s="893"/>
      <c r="S241" s="893"/>
      <c r="T241" s="893"/>
      <c r="U241" s="893"/>
      <c r="V241" s="893"/>
      <c r="W241" s="893"/>
      <c r="X241" s="893"/>
      <c r="Y241" s="893"/>
      <c r="Z241" s="893"/>
      <c r="AA241" s="893"/>
      <c r="AB241" s="893"/>
      <c r="AC241" s="893"/>
      <c r="AD241" s="893"/>
      <c r="AE241" s="893"/>
      <c r="AF241" s="894"/>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hidden="1" customHeight="1" x14ac:dyDescent="0.15">
      <c r="A242" s="380"/>
      <c r="B242" s="381"/>
      <c r="C242" s="879"/>
      <c r="D242" s="880"/>
      <c r="E242" s="373"/>
      <c r="F242" s="373"/>
      <c r="G242" s="373"/>
      <c r="H242" s="374"/>
      <c r="I242" s="374"/>
      <c r="J242" s="881"/>
      <c r="K242" s="881"/>
      <c r="L242" s="881"/>
      <c r="M242" s="374"/>
      <c r="N242" s="882"/>
      <c r="O242" s="883"/>
      <c r="P242" s="884"/>
      <c r="Q242" s="884"/>
      <c r="R242" s="884"/>
      <c r="S242" s="884"/>
      <c r="T242" s="884"/>
      <c r="U242" s="884"/>
      <c r="V242" s="884"/>
      <c r="W242" s="884"/>
      <c r="X242" s="884"/>
      <c r="Y242" s="884"/>
      <c r="Z242" s="884"/>
      <c r="AA242" s="884"/>
      <c r="AB242" s="884"/>
      <c r="AC242" s="884"/>
      <c r="AD242" s="884"/>
      <c r="AE242" s="884"/>
      <c r="AF242" s="885"/>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0"/>
      <c r="B243" s="381"/>
      <c r="C243" s="371"/>
      <c r="D243" s="372"/>
      <c r="E243" s="373"/>
      <c r="F243" s="373"/>
      <c r="G243" s="373"/>
      <c r="H243" s="374"/>
      <c r="I243" s="374"/>
      <c r="J243" s="375"/>
      <c r="K243" s="375"/>
      <c r="L243" s="375"/>
      <c r="M243" s="376"/>
      <c r="N243" s="377"/>
      <c r="O243" s="886"/>
      <c r="P243" s="887"/>
      <c r="Q243" s="887"/>
      <c r="R243" s="887"/>
      <c r="S243" s="887"/>
      <c r="T243" s="887"/>
      <c r="U243" s="887"/>
      <c r="V243" s="887"/>
      <c r="W243" s="887"/>
      <c r="X243" s="887"/>
      <c r="Y243" s="887"/>
      <c r="Z243" s="887"/>
      <c r="AA243" s="887"/>
      <c r="AB243" s="887"/>
      <c r="AC243" s="887"/>
      <c r="AD243" s="887"/>
      <c r="AE243" s="887"/>
      <c r="AF243" s="888"/>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0"/>
      <c r="B244" s="381"/>
      <c r="C244" s="371"/>
      <c r="D244" s="372"/>
      <c r="E244" s="373"/>
      <c r="F244" s="373"/>
      <c r="G244" s="373"/>
      <c r="H244" s="374"/>
      <c r="I244" s="374"/>
      <c r="J244" s="375"/>
      <c r="K244" s="375"/>
      <c r="L244" s="375"/>
      <c r="M244" s="376"/>
      <c r="N244" s="377"/>
      <c r="O244" s="886"/>
      <c r="P244" s="887"/>
      <c r="Q244" s="887"/>
      <c r="R244" s="887"/>
      <c r="S244" s="887"/>
      <c r="T244" s="887"/>
      <c r="U244" s="887"/>
      <c r="V244" s="887"/>
      <c r="W244" s="887"/>
      <c r="X244" s="887"/>
      <c r="Y244" s="887"/>
      <c r="Z244" s="887"/>
      <c r="AA244" s="887"/>
      <c r="AB244" s="887"/>
      <c r="AC244" s="887"/>
      <c r="AD244" s="887"/>
      <c r="AE244" s="887"/>
      <c r="AF244" s="888"/>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0"/>
      <c r="B245" s="381"/>
      <c r="C245" s="371"/>
      <c r="D245" s="372"/>
      <c r="E245" s="373"/>
      <c r="F245" s="373"/>
      <c r="G245" s="373"/>
      <c r="H245" s="374"/>
      <c r="I245" s="374"/>
      <c r="J245" s="375"/>
      <c r="K245" s="375"/>
      <c r="L245" s="375"/>
      <c r="M245" s="376"/>
      <c r="N245" s="377"/>
      <c r="O245" s="886"/>
      <c r="P245" s="887"/>
      <c r="Q245" s="887"/>
      <c r="R245" s="887"/>
      <c r="S245" s="887"/>
      <c r="T245" s="887"/>
      <c r="U245" s="887"/>
      <c r="V245" s="887"/>
      <c r="W245" s="887"/>
      <c r="X245" s="887"/>
      <c r="Y245" s="887"/>
      <c r="Z245" s="887"/>
      <c r="AA245" s="887"/>
      <c r="AB245" s="887"/>
      <c r="AC245" s="887"/>
      <c r="AD245" s="887"/>
      <c r="AE245" s="887"/>
      <c r="AF245" s="888"/>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hidden="1" customHeight="1" x14ac:dyDescent="0.15">
      <c r="A246" s="382"/>
      <c r="B246" s="383"/>
      <c r="C246" s="396"/>
      <c r="D246" s="397"/>
      <c r="E246" s="373"/>
      <c r="F246" s="373"/>
      <c r="G246" s="373"/>
      <c r="H246" s="374"/>
      <c r="I246" s="374"/>
      <c r="J246" s="398"/>
      <c r="K246" s="398"/>
      <c r="L246" s="398"/>
      <c r="M246" s="877"/>
      <c r="N246" s="878"/>
      <c r="O246" s="889"/>
      <c r="P246" s="890"/>
      <c r="Q246" s="890"/>
      <c r="R246" s="890"/>
      <c r="S246" s="890"/>
      <c r="T246" s="890"/>
      <c r="U246" s="890"/>
      <c r="V246" s="890"/>
      <c r="W246" s="890"/>
      <c r="X246" s="890"/>
      <c r="Y246" s="890"/>
      <c r="Z246" s="890"/>
      <c r="AA246" s="890"/>
      <c r="AB246" s="890"/>
      <c r="AC246" s="890"/>
      <c r="AD246" s="890"/>
      <c r="AE246" s="890"/>
      <c r="AF246" s="891"/>
      <c r="AG246" s="394"/>
      <c r="AH246" s="137"/>
      <c r="AI246" s="137"/>
      <c r="AJ246" s="137"/>
      <c r="AK246" s="137"/>
      <c r="AL246" s="137"/>
      <c r="AM246" s="137"/>
      <c r="AN246" s="137"/>
      <c r="AO246" s="137"/>
      <c r="AP246" s="137"/>
      <c r="AQ246" s="137"/>
      <c r="AR246" s="137"/>
      <c r="AS246" s="137"/>
      <c r="AT246" s="137"/>
      <c r="AU246" s="137"/>
      <c r="AV246" s="137"/>
      <c r="AW246" s="137"/>
      <c r="AX246" s="395"/>
    </row>
    <row r="247" spans="1:50" ht="67.5" customHeight="1" x14ac:dyDescent="0.15">
      <c r="A247" s="344" t="s">
        <v>45</v>
      </c>
      <c r="B247" s="907"/>
      <c r="C247" s="301" t="s">
        <v>49</v>
      </c>
      <c r="D247" s="727"/>
      <c r="E247" s="727"/>
      <c r="F247" s="728"/>
      <c r="G247" s="910" t="s">
        <v>649</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53</v>
      </c>
      <c r="D248" s="913"/>
      <c r="E248" s="913"/>
      <c r="F248" s="914"/>
      <c r="G248" s="915" t="s">
        <v>650</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x14ac:dyDescent="0.2">
      <c r="A250" s="900" t="s">
        <v>858</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
      <c r="A252" s="328" t="s">
        <v>131</v>
      </c>
      <c r="B252" s="329"/>
      <c r="C252" s="329"/>
      <c r="D252" s="329"/>
      <c r="E252" s="330"/>
      <c r="F252" s="906" t="s">
        <v>859</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x14ac:dyDescent="0.2">
      <c r="A254" s="328" t="s">
        <v>860</v>
      </c>
      <c r="B254" s="329"/>
      <c r="C254" s="329"/>
      <c r="D254" s="329"/>
      <c r="E254" s="330"/>
      <c r="F254" s="331" t="s">
        <v>861</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236</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274</v>
      </c>
      <c r="B258" s="90"/>
      <c r="C258" s="90"/>
      <c r="D258" s="91"/>
      <c r="E258" s="324" t="s">
        <v>624</v>
      </c>
      <c r="F258" s="325"/>
      <c r="G258" s="325"/>
      <c r="H258" s="325"/>
      <c r="I258" s="325"/>
      <c r="J258" s="325"/>
      <c r="K258" s="325"/>
      <c r="L258" s="325"/>
      <c r="M258" s="325"/>
      <c r="N258" s="325"/>
      <c r="O258" s="325"/>
      <c r="P258" s="326"/>
      <c r="Q258" s="324" t="s">
        <v>610</v>
      </c>
      <c r="R258" s="325"/>
      <c r="S258" s="325"/>
      <c r="T258" s="325"/>
      <c r="U258" s="325"/>
      <c r="V258" s="325"/>
      <c r="W258" s="325"/>
      <c r="X258" s="325"/>
      <c r="Y258" s="325"/>
      <c r="Z258" s="325"/>
      <c r="AA258" s="325"/>
      <c r="AB258" s="326"/>
      <c r="AC258" s="324" t="s">
        <v>610</v>
      </c>
      <c r="AD258" s="325"/>
      <c r="AE258" s="325"/>
      <c r="AF258" s="325"/>
      <c r="AG258" s="325"/>
      <c r="AH258" s="325"/>
      <c r="AI258" s="325"/>
      <c r="AJ258" s="325"/>
      <c r="AK258" s="325"/>
      <c r="AL258" s="325"/>
      <c r="AM258" s="325"/>
      <c r="AN258" s="326"/>
      <c r="AO258" s="324" t="s">
        <v>610</v>
      </c>
      <c r="AP258" s="325"/>
      <c r="AQ258" s="325"/>
      <c r="AR258" s="325"/>
      <c r="AS258" s="325"/>
      <c r="AT258" s="325"/>
      <c r="AU258" s="325"/>
      <c r="AV258" s="325"/>
      <c r="AW258" s="325"/>
      <c r="AX258" s="327"/>
      <c r="AY258" s="74"/>
    </row>
    <row r="259" spans="1:52" ht="24.75" customHeight="1" x14ac:dyDescent="0.15">
      <c r="A259" s="259" t="s">
        <v>273</v>
      </c>
      <c r="B259" s="259"/>
      <c r="C259" s="259"/>
      <c r="D259" s="259"/>
      <c r="E259" s="324" t="s">
        <v>625</v>
      </c>
      <c r="F259" s="325"/>
      <c r="G259" s="325"/>
      <c r="H259" s="325"/>
      <c r="I259" s="325"/>
      <c r="J259" s="325"/>
      <c r="K259" s="325"/>
      <c r="L259" s="325"/>
      <c r="M259" s="325"/>
      <c r="N259" s="325"/>
      <c r="O259" s="325"/>
      <c r="P259" s="326"/>
      <c r="Q259" s="324" t="s">
        <v>610</v>
      </c>
      <c r="R259" s="325"/>
      <c r="S259" s="325"/>
      <c r="T259" s="325"/>
      <c r="U259" s="325"/>
      <c r="V259" s="325"/>
      <c r="W259" s="325"/>
      <c r="X259" s="325"/>
      <c r="Y259" s="325"/>
      <c r="Z259" s="325"/>
      <c r="AA259" s="325"/>
      <c r="AB259" s="326"/>
      <c r="AC259" s="324" t="s">
        <v>610</v>
      </c>
      <c r="AD259" s="325"/>
      <c r="AE259" s="325"/>
      <c r="AF259" s="325"/>
      <c r="AG259" s="325"/>
      <c r="AH259" s="325"/>
      <c r="AI259" s="325"/>
      <c r="AJ259" s="325"/>
      <c r="AK259" s="325"/>
      <c r="AL259" s="325"/>
      <c r="AM259" s="325"/>
      <c r="AN259" s="326"/>
      <c r="AO259" s="324" t="s">
        <v>610</v>
      </c>
      <c r="AP259" s="325"/>
      <c r="AQ259" s="325"/>
      <c r="AR259" s="325"/>
      <c r="AS259" s="325"/>
      <c r="AT259" s="325"/>
      <c r="AU259" s="325"/>
      <c r="AV259" s="325"/>
      <c r="AW259" s="325"/>
      <c r="AX259" s="327"/>
    </row>
    <row r="260" spans="1:52" ht="24.75" customHeight="1" x14ac:dyDescent="0.15">
      <c r="A260" s="259" t="s">
        <v>272</v>
      </c>
      <c r="B260" s="259"/>
      <c r="C260" s="259"/>
      <c r="D260" s="259"/>
      <c r="E260" s="324" t="s">
        <v>626</v>
      </c>
      <c r="F260" s="325"/>
      <c r="G260" s="325"/>
      <c r="H260" s="325"/>
      <c r="I260" s="325"/>
      <c r="J260" s="325"/>
      <c r="K260" s="325"/>
      <c r="L260" s="325"/>
      <c r="M260" s="325"/>
      <c r="N260" s="325"/>
      <c r="O260" s="325"/>
      <c r="P260" s="326"/>
      <c r="Q260" s="324" t="s">
        <v>610</v>
      </c>
      <c r="R260" s="325"/>
      <c r="S260" s="325"/>
      <c r="T260" s="325"/>
      <c r="U260" s="325"/>
      <c r="V260" s="325"/>
      <c r="W260" s="325"/>
      <c r="X260" s="325"/>
      <c r="Y260" s="325"/>
      <c r="Z260" s="325"/>
      <c r="AA260" s="325"/>
      <c r="AB260" s="326"/>
      <c r="AC260" s="324" t="s">
        <v>610</v>
      </c>
      <c r="AD260" s="325"/>
      <c r="AE260" s="325"/>
      <c r="AF260" s="325"/>
      <c r="AG260" s="325"/>
      <c r="AH260" s="325"/>
      <c r="AI260" s="325"/>
      <c r="AJ260" s="325"/>
      <c r="AK260" s="325"/>
      <c r="AL260" s="325"/>
      <c r="AM260" s="325"/>
      <c r="AN260" s="326"/>
      <c r="AO260" s="324" t="s">
        <v>610</v>
      </c>
      <c r="AP260" s="325"/>
      <c r="AQ260" s="325"/>
      <c r="AR260" s="325"/>
      <c r="AS260" s="325"/>
      <c r="AT260" s="325"/>
      <c r="AU260" s="325"/>
      <c r="AV260" s="325"/>
      <c r="AW260" s="325"/>
      <c r="AX260" s="327"/>
    </row>
    <row r="261" spans="1:52" ht="24.75" customHeight="1" x14ac:dyDescent="0.15">
      <c r="A261" s="259" t="s">
        <v>271</v>
      </c>
      <c r="B261" s="259"/>
      <c r="C261" s="259"/>
      <c r="D261" s="259"/>
      <c r="E261" s="324" t="s">
        <v>627</v>
      </c>
      <c r="F261" s="325"/>
      <c r="G261" s="325"/>
      <c r="H261" s="325"/>
      <c r="I261" s="325"/>
      <c r="J261" s="325"/>
      <c r="K261" s="325"/>
      <c r="L261" s="325"/>
      <c r="M261" s="325"/>
      <c r="N261" s="325"/>
      <c r="O261" s="325"/>
      <c r="P261" s="326"/>
      <c r="Q261" s="324" t="s">
        <v>610</v>
      </c>
      <c r="R261" s="325"/>
      <c r="S261" s="325"/>
      <c r="T261" s="325"/>
      <c r="U261" s="325"/>
      <c r="V261" s="325"/>
      <c r="W261" s="325"/>
      <c r="X261" s="325"/>
      <c r="Y261" s="325"/>
      <c r="Z261" s="325"/>
      <c r="AA261" s="325"/>
      <c r="AB261" s="326"/>
      <c r="AC261" s="324" t="s">
        <v>610</v>
      </c>
      <c r="AD261" s="325"/>
      <c r="AE261" s="325"/>
      <c r="AF261" s="325"/>
      <c r="AG261" s="325"/>
      <c r="AH261" s="325"/>
      <c r="AI261" s="325"/>
      <c r="AJ261" s="325"/>
      <c r="AK261" s="325"/>
      <c r="AL261" s="325"/>
      <c r="AM261" s="325"/>
      <c r="AN261" s="326"/>
      <c r="AO261" s="324" t="s">
        <v>610</v>
      </c>
      <c r="AP261" s="325"/>
      <c r="AQ261" s="325"/>
      <c r="AR261" s="325"/>
      <c r="AS261" s="325"/>
      <c r="AT261" s="325"/>
      <c r="AU261" s="325"/>
      <c r="AV261" s="325"/>
      <c r="AW261" s="325"/>
      <c r="AX261" s="327"/>
    </row>
    <row r="262" spans="1:52" ht="24.75" customHeight="1" x14ac:dyDescent="0.15">
      <c r="A262" s="259" t="s">
        <v>270</v>
      </c>
      <c r="B262" s="259"/>
      <c r="C262" s="259"/>
      <c r="D262" s="259"/>
      <c r="E262" s="324" t="s">
        <v>628</v>
      </c>
      <c r="F262" s="325"/>
      <c r="G262" s="325"/>
      <c r="H262" s="325"/>
      <c r="I262" s="325"/>
      <c r="J262" s="325"/>
      <c r="K262" s="325"/>
      <c r="L262" s="325"/>
      <c r="M262" s="325"/>
      <c r="N262" s="325"/>
      <c r="O262" s="325"/>
      <c r="P262" s="326"/>
      <c r="Q262" s="324" t="s">
        <v>610</v>
      </c>
      <c r="R262" s="325"/>
      <c r="S262" s="325"/>
      <c r="T262" s="325"/>
      <c r="U262" s="325"/>
      <c r="V262" s="325"/>
      <c r="W262" s="325"/>
      <c r="X262" s="325"/>
      <c r="Y262" s="325"/>
      <c r="Z262" s="325"/>
      <c r="AA262" s="325"/>
      <c r="AB262" s="326"/>
      <c r="AC262" s="324" t="s">
        <v>610</v>
      </c>
      <c r="AD262" s="325"/>
      <c r="AE262" s="325"/>
      <c r="AF262" s="325"/>
      <c r="AG262" s="325"/>
      <c r="AH262" s="325"/>
      <c r="AI262" s="325"/>
      <c r="AJ262" s="325"/>
      <c r="AK262" s="325"/>
      <c r="AL262" s="325"/>
      <c r="AM262" s="325"/>
      <c r="AN262" s="326"/>
      <c r="AO262" s="324" t="s">
        <v>610</v>
      </c>
      <c r="AP262" s="325"/>
      <c r="AQ262" s="325"/>
      <c r="AR262" s="325"/>
      <c r="AS262" s="325"/>
      <c r="AT262" s="325"/>
      <c r="AU262" s="325"/>
      <c r="AV262" s="325"/>
      <c r="AW262" s="325"/>
      <c r="AX262" s="327"/>
    </row>
    <row r="263" spans="1:52" ht="24.75" customHeight="1" x14ac:dyDescent="0.15">
      <c r="A263" s="259" t="s">
        <v>269</v>
      </c>
      <c r="B263" s="259"/>
      <c r="C263" s="259"/>
      <c r="D263" s="259"/>
      <c r="E263" s="324" t="s">
        <v>629</v>
      </c>
      <c r="F263" s="325"/>
      <c r="G263" s="325"/>
      <c r="H263" s="325"/>
      <c r="I263" s="325"/>
      <c r="J263" s="325"/>
      <c r="K263" s="325"/>
      <c r="L263" s="325"/>
      <c r="M263" s="325"/>
      <c r="N263" s="325"/>
      <c r="O263" s="325"/>
      <c r="P263" s="326"/>
      <c r="Q263" s="324" t="s">
        <v>610</v>
      </c>
      <c r="R263" s="325"/>
      <c r="S263" s="325"/>
      <c r="T263" s="325"/>
      <c r="U263" s="325"/>
      <c r="V263" s="325"/>
      <c r="W263" s="325"/>
      <c r="X263" s="325"/>
      <c r="Y263" s="325"/>
      <c r="Z263" s="325"/>
      <c r="AA263" s="325"/>
      <c r="AB263" s="326"/>
      <c r="AC263" s="324" t="s">
        <v>610</v>
      </c>
      <c r="AD263" s="325"/>
      <c r="AE263" s="325"/>
      <c r="AF263" s="325"/>
      <c r="AG263" s="325"/>
      <c r="AH263" s="325"/>
      <c r="AI263" s="325"/>
      <c r="AJ263" s="325"/>
      <c r="AK263" s="325"/>
      <c r="AL263" s="325"/>
      <c r="AM263" s="325"/>
      <c r="AN263" s="326"/>
      <c r="AO263" s="324" t="s">
        <v>610</v>
      </c>
      <c r="AP263" s="325"/>
      <c r="AQ263" s="325"/>
      <c r="AR263" s="325"/>
      <c r="AS263" s="325"/>
      <c r="AT263" s="325"/>
      <c r="AU263" s="325"/>
      <c r="AV263" s="325"/>
      <c r="AW263" s="325"/>
      <c r="AX263" s="327"/>
    </row>
    <row r="264" spans="1:52" ht="24.75" customHeight="1" x14ac:dyDescent="0.15">
      <c r="A264" s="259" t="s">
        <v>268</v>
      </c>
      <c r="B264" s="259"/>
      <c r="C264" s="259"/>
      <c r="D264" s="259"/>
      <c r="E264" s="324" t="s">
        <v>626</v>
      </c>
      <c r="F264" s="325"/>
      <c r="G264" s="325"/>
      <c r="H264" s="325"/>
      <c r="I264" s="325"/>
      <c r="J264" s="325"/>
      <c r="K264" s="325"/>
      <c r="L264" s="325"/>
      <c r="M264" s="325"/>
      <c r="N264" s="325"/>
      <c r="O264" s="325"/>
      <c r="P264" s="326"/>
      <c r="Q264" s="324" t="s">
        <v>610</v>
      </c>
      <c r="R264" s="325"/>
      <c r="S264" s="325"/>
      <c r="T264" s="325"/>
      <c r="U264" s="325"/>
      <c r="V264" s="325"/>
      <c r="W264" s="325"/>
      <c r="X264" s="325"/>
      <c r="Y264" s="325"/>
      <c r="Z264" s="325"/>
      <c r="AA264" s="325"/>
      <c r="AB264" s="326"/>
      <c r="AC264" s="324" t="s">
        <v>610</v>
      </c>
      <c r="AD264" s="325"/>
      <c r="AE264" s="325"/>
      <c r="AF264" s="325"/>
      <c r="AG264" s="325"/>
      <c r="AH264" s="325"/>
      <c r="AI264" s="325"/>
      <c r="AJ264" s="325"/>
      <c r="AK264" s="325"/>
      <c r="AL264" s="325"/>
      <c r="AM264" s="325"/>
      <c r="AN264" s="326"/>
      <c r="AO264" s="324" t="s">
        <v>610</v>
      </c>
      <c r="AP264" s="325"/>
      <c r="AQ264" s="325"/>
      <c r="AR264" s="325"/>
      <c r="AS264" s="325"/>
      <c r="AT264" s="325"/>
      <c r="AU264" s="325"/>
      <c r="AV264" s="325"/>
      <c r="AW264" s="325"/>
      <c r="AX264" s="327"/>
    </row>
    <row r="265" spans="1:52" ht="24.75" customHeight="1" x14ac:dyDescent="0.15">
      <c r="A265" s="259" t="s">
        <v>267</v>
      </c>
      <c r="B265" s="259"/>
      <c r="C265" s="259"/>
      <c r="D265" s="259"/>
      <c r="E265" s="324" t="s">
        <v>630</v>
      </c>
      <c r="F265" s="325"/>
      <c r="G265" s="325"/>
      <c r="H265" s="325"/>
      <c r="I265" s="325"/>
      <c r="J265" s="325"/>
      <c r="K265" s="325"/>
      <c r="L265" s="325"/>
      <c r="M265" s="325"/>
      <c r="N265" s="325"/>
      <c r="O265" s="325"/>
      <c r="P265" s="326"/>
      <c r="Q265" s="324" t="s">
        <v>610</v>
      </c>
      <c r="R265" s="325"/>
      <c r="S265" s="325"/>
      <c r="T265" s="325"/>
      <c r="U265" s="325"/>
      <c r="V265" s="325"/>
      <c r="W265" s="325"/>
      <c r="X265" s="325"/>
      <c r="Y265" s="325"/>
      <c r="Z265" s="325"/>
      <c r="AA265" s="325"/>
      <c r="AB265" s="326"/>
      <c r="AC265" s="324" t="s">
        <v>610</v>
      </c>
      <c r="AD265" s="325"/>
      <c r="AE265" s="325"/>
      <c r="AF265" s="325"/>
      <c r="AG265" s="325"/>
      <c r="AH265" s="325"/>
      <c r="AI265" s="325"/>
      <c r="AJ265" s="325"/>
      <c r="AK265" s="325"/>
      <c r="AL265" s="325"/>
      <c r="AM265" s="325"/>
      <c r="AN265" s="326"/>
      <c r="AO265" s="324" t="s">
        <v>610</v>
      </c>
      <c r="AP265" s="325"/>
      <c r="AQ265" s="325"/>
      <c r="AR265" s="325"/>
      <c r="AS265" s="325"/>
      <c r="AT265" s="325"/>
      <c r="AU265" s="325"/>
      <c r="AV265" s="325"/>
      <c r="AW265" s="325"/>
      <c r="AX265" s="327"/>
    </row>
    <row r="266" spans="1:52" ht="24.75" customHeight="1" x14ac:dyDescent="0.15">
      <c r="A266" s="259" t="s">
        <v>413</v>
      </c>
      <c r="B266" s="259"/>
      <c r="C266" s="259"/>
      <c r="D266" s="259"/>
      <c r="E266" s="100" t="s">
        <v>602</v>
      </c>
      <c r="F266" s="86"/>
      <c r="G266" s="86"/>
      <c r="H266" s="77" t="str">
        <f>IF(E266="","","-")</f>
        <v>-</v>
      </c>
      <c r="I266" s="86"/>
      <c r="J266" s="86"/>
      <c r="K266" s="77" t="str">
        <f>IF(I266="","","-")</f>
        <v/>
      </c>
      <c r="L266" s="101">
        <v>196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591</v>
      </c>
      <c r="B267" s="259"/>
      <c r="C267" s="259"/>
      <c r="D267" s="259"/>
      <c r="E267" s="100" t="s">
        <v>602</v>
      </c>
      <c r="F267" s="86"/>
      <c r="G267" s="86"/>
      <c r="H267" s="77"/>
      <c r="I267" s="86"/>
      <c r="J267" s="86"/>
      <c r="K267" s="77"/>
      <c r="L267" s="101">
        <v>201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381</v>
      </c>
      <c r="B268" s="259"/>
      <c r="C268" s="259"/>
      <c r="D268" s="259"/>
      <c r="E268" s="84">
        <v>2021</v>
      </c>
      <c r="F268" s="85"/>
      <c r="G268" s="86" t="s">
        <v>634</v>
      </c>
      <c r="H268" s="86"/>
      <c r="I268" s="86"/>
      <c r="J268" s="85">
        <v>20</v>
      </c>
      <c r="K268" s="85"/>
      <c r="L268" s="101">
        <v>207</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261</v>
      </c>
      <c r="B269" s="313"/>
      <c r="C269" s="313"/>
      <c r="D269" s="313"/>
      <c r="E269" s="313"/>
      <c r="F269" s="314"/>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263</v>
      </c>
      <c r="B308" s="319"/>
      <c r="C308" s="319"/>
      <c r="D308" s="319"/>
      <c r="E308" s="319"/>
      <c r="F308" s="320"/>
      <c r="G308" s="297" t="s">
        <v>655</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696</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21"/>
      <c r="B309" s="322"/>
      <c r="C309" s="322"/>
      <c r="D309" s="322"/>
      <c r="E309" s="322"/>
      <c r="F309" s="323"/>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21"/>
      <c r="B310" s="322"/>
      <c r="C310" s="322"/>
      <c r="D310" s="322"/>
      <c r="E310" s="322"/>
      <c r="F310" s="323"/>
      <c r="G310" s="287" t="s">
        <v>651</v>
      </c>
      <c r="H310" s="288"/>
      <c r="I310" s="288"/>
      <c r="J310" s="288"/>
      <c r="K310" s="289"/>
      <c r="L310" s="290" t="s">
        <v>660</v>
      </c>
      <c r="M310" s="291"/>
      <c r="N310" s="291"/>
      <c r="O310" s="291"/>
      <c r="P310" s="291"/>
      <c r="Q310" s="291"/>
      <c r="R310" s="291"/>
      <c r="S310" s="291"/>
      <c r="T310" s="291"/>
      <c r="U310" s="291"/>
      <c r="V310" s="291"/>
      <c r="W310" s="291"/>
      <c r="X310" s="292"/>
      <c r="Y310" s="293">
        <v>1155</v>
      </c>
      <c r="Z310" s="294"/>
      <c r="AA310" s="294"/>
      <c r="AB310" s="295"/>
      <c r="AC310" s="287" t="s">
        <v>651</v>
      </c>
      <c r="AD310" s="288"/>
      <c r="AE310" s="288"/>
      <c r="AF310" s="288"/>
      <c r="AG310" s="289"/>
      <c r="AH310" s="290" t="s">
        <v>697</v>
      </c>
      <c r="AI310" s="291"/>
      <c r="AJ310" s="291"/>
      <c r="AK310" s="291"/>
      <c r="AL310" s="291"/>
      <c r="AM310" s="291"/>
      <c r="AN310" s="291"/>
      <c r="AO310" s="291"/>
      <c r="AP310" s="291"/>
      <c r="AQ310" s="291"/>
      <c r="AR310" s="291"/>
      <c r="AS310" s="291"/>
      <c r="AT310" s="292"/>
      <c r="AU310" s="293">
        <v>956</v>
      </c>
      <c r="AV310" s="294"/>
      <c r="AW310" s="294"/>
      <c r="AX310" s="296"/>
    </row>
    <row r="311" spans="1:50" ht="24.75" customHeight="1" x14ac:dyDescent="0.15">
      <c r="A311" s="321"/>
      <c r="B311" s="322"/>
      <c r="C311" s="322"/>
      <c r="D311" s="322"/>
      <c r="E311" s="322"/>
      <c r="F311" s="323"/>
      <c r="G311" s="277" t="s">
        <v>652</v>
      </c>
      <c r="H311" s="278"/>
      <c r="I311" s="278"/>
      <c r="J311" s="278"/>
      <c r="K311" s="279"/>
      <c r="L311" s="280" t="s">
        <v>661</v>
      </c>
      <c r="M311" s="281"/>
      <c r="N311" s="281"/>
      <c r="O311" s="281"/>
      <c r="P311" s="281"/>
      <c r="Q311" s="281"/>
      <c r="R311" s="281"/>
      <c r="S311" s="281"/>
      <c r="T311" s="281"/>
      <c r="U311" s="281"/>
      <c r="V311" s="281"/>
      <c r="W311" s="281"/>
      <c r="X311" s="282"/>
      <c r="Y311" s="283">
        <v>713</v>
      </c>
      <c r="Z311" s="284"/>
      <c r="AA311" s="284"/>
      <c r="AB311" s="285"/>
      <c r="AC311" s="277" t="s">
        <v>611</v>
      </c>
      <c r="AD311" s="278"/>
      <c r="AE311" s="278"/>
      <c r="AF311" s="278"/>
      <c r="AG311" s="279"/>
      <c r="AH311" s="280" t="s">
        <v>698</v>
      </c>
      <c r="AI311" s="281"/>
      <c r="AJ311" s="281"/>
      <c r="AK311" s="281"/>
      <c r="AL311" s="281"/>
      <c r="AM311" s="281"/>
      <c r="AN311" s="281"/>
      <c r="AO311" s="281"/>
      <c r="AP311" s="281"/>
      <c r="AQ311" s="281"/>
      <c r="AR311" s="281"/>
      <c r="AS311" s="281"/>
      <c r="AT311" s="282"/>
      <c r="AU311" s="283">
        <v>668</v>
      </c>
      <c r="AV311" s="284"/>
      <c r="AW311" s="284"/>
      <c r="AX311" s="286"/>
    </row>
    <row r="312" spans="1:50" ht="24.75" customHeight="1" x14ac:dyDescent="0.15">
      <c r="A312" s="321"/>
      <c r="B312" s="322"/>
      <c r="C312" s="322"/>
      <c r="D312" s="322"/>
      <c r="E312" s="322"/>
      <c r="F312" s="323"/>
      <c r="G312" s="277" t="s">
        <v>652</v>
      </c>
      <c r="H312" s="278"/>
      <c r="I312" s="278"/>
      <c r="J312" s="278"/>
      <c r="K312" s="279"/>
      <c r="L312" s="280" t="s">
        <v>662</v>
      </c>
      <c r="M312" s="281"/>
      <c r="N312" s="281"/>
      <c r="O312" s="281"/>
      <c r="P312" s="281"/>
      <c r="Q312" s="281"/>
      <c r="R312" s="281"/>
      <c r="S312" s="281"/>
      <c r="T312" s="281"/>
      <c r="U312" s="281"/>
      <c r="V312" s="281"/>
      <c r="W312" s="281"/>
      <c r="X312" s="282"/>
      <c r="Y312" s="283">
        <v>502</v>
      </c>
      <c r="Z312" s="284"/>
      <c r="AA312" s="284"/>
      <c r="AB312" s="285"/>
      <c r="AC312" s="277" t="s">
        <v>611</v>
      </c>
      <c r="AD312" s="278"/>
      <c r="AE312" s="278"/>
      <c r="AF312" s="278"/>
      <c r="AG312" s="279"/>
      <c r="AH312" s="280" t="s">
        <v>699</v>
      </c>
      <c r="AI312" s="281"/>
      <c r="AJ312" s="281"/>
      <c r="AK312" s="281"/>
      <c r="AL312" s="281"/>
      <c r="AM312" s="281"/>
      <c r="AN312" s="281"/>
      <c r="AO312" s="281"/>
      <c r="AP312" s="281"/>
      <c r="AQ312" s="281"/>
      <c r="AR312" s="281"/>
      <c r="AS312" s="281"/>
      <c r="AT312" s="282"/>
      <c r="AU312" s="283">
        <v>366</v>
      </c>
      <c r="AV312" s="284"/>
      <c r="AW312" s="284"/>
      <c r="AX312" s="286"/>
    </row>
    <row r="313" spans="1:50" ht="24.75" customHeight="1" x14ac:dyDescent="0.15">
      <c r="A313" s="321"/>
      <c r="B313" s="322"/>
      <c r="C313" s="322"/>
      <c r="D313" s="322"/>
      <c r="E313" s="322"/>
      <c r="F313" s="323"/>
      <c r="G313" s="277" t="s">
        <v>653</v>
      </c>
      <c r="H313" s="278"/>
      <c r="I313" s="278"/>
      <c r="J313" s="278"/>
      <c r="K313" s="279"/>
      <c r="L313" s="280" t="s">
        <v>664</v>
      </c>
      <c r="M313" s="281"/>
      <c r="N313" s="281"/>
      <c r="O313" s="281"/>
      <c r="P313" s="281"/>
      <c r="Q313" s="281"/>
      <c r="R313" s="281"/>
      <c r="S313" s="281"/>
      <c r="T313" s="281"/>
      <c r="U313" s="281"/>
      <c r="V313" s="281"/>
      <c r="W313" s="281"/>
      <c r="X313" s="282"/>
      <c r="Y313" s="283">
        <v>303</v>
      </c>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21"/>
      <c r="B314" s="322"/>
      <c r="C314" s="322"/>
      <c r="D314" s="322"/>
      <c r="E314" s="322"/>
      <c r="F314" s="323"/>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21"/>
      <c r="B315" s="322"/>
      <c r="C315" s="322"/>
      <c r="D315" s="322"/>
      <c r="E315" s="322"/>
      <c r="F315" s="323"/>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21"/>
      <c r="B316" s="322"/>
      <c r="C316" s="322"/>
      <c r="D316" s="322"/>
      <c r="E316" s="322"/>
      <c r="F316" s="323"/>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21"/>
      <c r="B317" s="322"/>
      <c r="C317" s="322"/>
      <c r="D317" s="322"/>
      <c r="E317" s="322"/>
      <c r="F317" s="323"/>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21"/>
      <c r="B318" s="322"/>
      <c r="C318" s="322"/>
      <c r="D318" s="322"/>
      <c r="E318" s="322"/>
      <c r="F318" s="323"/>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21"/>
      <c r="B319" s="322"/>
      <c r="C319" s="322"/>
      <c r="D319" s="322"/>
      <c r="E319" s="322"/>
      <c r="F319" s="323"/>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x14ac:dyDescent="0.2">
      <c r="A320" s="321"/>
      <c r="B320" s="322"/>
      <c r="C320" s="322"/>
      <c r="D320" s="322"/>
      <c r="E320" s="322"/>
      <c r="F320" s="323"/>
      <c r="G320" s="268" t="s">
        <v>18</v>
      </c>
      <c r="H320" s="269"/>
      <c r="I320" s="269"/>
      <c r="J320" s="269"/>
      <c r="K320" s="269"/>
      <c r="L320" s="270"/>
      <c r="M320" s="271"/>
      <c r="N320" s="271"/>
      <c r="O320" s="271"/>
      <c r="P320" s="271"/>
      <c r="Q320" s="271"/>
      <c r="R320" s="271"/>
      <c r="S320" s="271"/>
      <c r="T320" s="271"/>
      <c r="U320" s="271"/>
      <c r="V320" s="271"/>
      <c r="W320" s="271"/>
      <c r="X320" s="272"/>
      <c r="Y320" s="273">
        <f>SUM(Y310:AB319)</f>
        <v>2673</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1990</v>
      </c>
      <c r="AV320" s="274"/>
      <c r="AW320" s="274"/>
      <c r="AX320" s="276"/>
    </row>
    <row r="321" spans="1:51" ht="24.75" customHeight="1" x14ac:dyDescent="0.15">
      <c r="A321" s="321"/>
      <c r="B321" s="322"/>
      <c r="C321" s="322"/>
      <c r="D321" s="322"/>
      <c r="E321" s="322"/>
      <c r="F321" s="323"/>
      <c r="G321" s="297" t="s">
        <v>793</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790</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15">
      <c r="A322" s="321"/>
      <c r="B322" s="322"/>
      <c r="C322" s="322"/>
      <c r="D322" s="322"/>
      <c r="E322" s="322"/>
      <c r="F322" s="323"/>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4.75" customHeight="1" x14ac:dyDescent="0.15">
      <c r="A323" s="321"/>
      <c r="B323" s="322"/>
      <c r="C323" s="322"/>
      <c r="D323" s="322"/>
      <c r="E323" s="322"/>
      <c r="F323" s="323"/>
      <c r="G323" s="287" t="s">
        <v>652</v>
      </c>
      <c r="H323" s="288"/>
      <c r="I323" s="288"/>
      <c r="J323" s="288"/>
      <c r="K323" s="289"/>
      <c r="L323" s="290" t="s">
        <v>737</v>
      </c>
      <c r="M323" s="291"/>
      <c r="N323" s="291"/>
      <c r="O323" s="291"/>
      <c r="P323" s="291"/>
      <c r="Q323" s="291"/>
      <c r="R323" s="291"/>
      <c r="S323" s="291"/>
      <c r="T323" s="291"/>
      <c r="U323" s="291"/>
      <c r="V323" s="291"/>
      <c r="W323" s="291"/>
      <c r="X323" s="292"/>
      <c r="Y323" s="293">
        <v>4857</v>
      </c>
      <c r="Z323" s="294"/>
      <c r="AA323" s="294"/>
      <c r="AB323" s="295"/>
      <c r="AC323" s="287" t="s">
        <v>651</v>
      </c>
      <c r="AD323" s="288"/>
      <c r="AE323" s="288"/>
      <c r="AF323" s="288"/>
      <c r="AG323" s="289"/>
      <c r="AH323" s="290" t="s">
        <v>767</v>
      </c>
      <c r="AI323" s="291"/>
      <c r="AJ323" s="291"/>
      <c r="AK323" s="291"/>
      <c r="AL323" s="291"/>
      <c r="AM323" s="291"/>
      <c r="AN323" s="291"/>
      <c r="AO323" s="291"/>
      <c r="AP323" s="291"/>
      <c r="AQ323" s="291"/>
      <c r="AR323" s="291"/>
      <c r="AS323" s="291"/>
      <c r="AT323" s="292"/>
      <c r="AU323" s="293">
        <v>16</v>
      </c>
      <c r="AV323" s="294"/>
      <c r="AW323" s="294"/>
      <c r="AX323" s="296"/>
      <c r="AY323">
        <f t="shared" si="11"/>
        <v>2</v>
      </c>
    </row>
    <row r="324" spans="1:51" ht="24.75" customHeight="1" x14ac:dyDescent="0.15">
      <c r="A324" s="321"/>
      <c r="B324" s="322"/>
      <c r="C324" s="322"/>
      <c r="D324" s="322"/>
      <c r="E324" s="322"/>
      <c r="F324" s="323"/>
      <c r="G324" s="277" t="s">
        <v>791</v>
      </c>
      <c r="H324" s="309"/>
      <c r="I324" s="309"/>
      <c r="J324" s="309"/>
      <c r="K324" s="310"/>
      <c r="L324" s="280" t="s">
        <v>796</v>
      </c>
      <c r="M324" s="281"/>
      <c r="N324" s="281"/>
      <c r="O324" s="281"/>
      <c r="P324" s="281"/>
      <c r="Q324" s="281"/>
      <c r="R324" s="281"/>
      <c r="S324" s="281"/>
      <c r="T324" s="281"/>
      <c r="U324" s="281"/>
      <c r="V324" s="281"/>
      <c r="W324" s="281"/>
      <c r="X324" s="282"/>
      <c r="Y324" s="283">
        <v>4156</v>
      </c>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2</v>
      </c>
    </row>
    <row r="325" spans="1:51" ht="24.75" hidden="1" customHeight="1" x14ac:dyDescent="0.15">
      <c r="A325" s="321"/>
      <c r="B325" s="322"/>
      <c r="C325" s="322"/>
      <c r="D325" s="322"/>
      <c r="E325" s="322"/>
      <c r="F325" s="323"/>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2</v>
      </c>
    </row>
    <row r="326" spans="1:51" ht="24.75" hidden="1" customHeight="1" x14ac:dyDescent="0.15">
      <c r="A326" s="321"/>
      <c r="B326" s="322"/>
      <c r="C326" s="322"/>
      <c r="D326" s="322"/>
      <c r="E326" s="322"/>
      <c r="F326" s="323"/>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2</v>
      </c>
    </row>
    <row r="327" spans="1:51" ht="24.75" hidden="1" customHeight="1" x14ac:dyDescent="0.15">
      <c r="A327" s="321"/>
      <c r="B327" s="322"/>
      <c r="C327" s="322"/>
      <c r="D327" s="322"/>
      <c r="E327" s="322"/>
      <c r="F327" s="323"/>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2</v>
      </c>
    </row>
    <row r="328" spans="1:51" ht="24.75" hidden="1" customHeight="1" x14ac:dyDescent="0.15">
      <c r="A328" s="321"/>
      <c r="B328" s="322"/>
      <c r="C328" s="322"/>
      <c r="D328" s="322"/>
      <c r="E328" s="322"/>
      <c r="F328" s="323"/>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2</v>
      </c>
    </row>
    <row r="329" spans="1:51" ht="24.75" hidden="1" customHeight="1" x14ac:dyDescent="0.15">
      <c r="A329" s="321"/>
      <c r="B329" s="322"/>
      <c r="C329" s="322"/>
      <c r="D329" s="322"/>
      <c r="E329" s="322"/>
      <c r="F329" s="323"/>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2</v>
      </c>
    </row>
    <row r="330" spans="1:51" ht="24.75" hidden="1" customHeight="1" x14ac:dyDescent="0.15">
      <c r="A330" s="321"/>
      <c r="B330" s="322"/>
      <c r="C330" s="322"/>
      <c r="D330" s="322"/>
      <c r="E330" s="322"/>
      <c r="F330" s="323"/>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2</v>
      </c>
    </row>
    <row r="331" spans="1:51" ht="24.75" hidden="1" customHeight="1" x14ac:dyDescent="0.15">
      <c r="A331" s="321"/>
      <c r="B331" s="322"/>
      <c r="C331" s="322"/>
      <c r="D331" s="322"/>
      <c r="E331" s="322"/>
      <c r="F331" s="323"/>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2</v>
      </c>
    </row>
    <row r="332" spans="1:51" ht="24.75" hidden="1" customHeight="1" x14ac:dyDescent="0.15">
      <c r="A332" s="321"/>
      <c r="B332" s="322"/>
      <c r="C332" s="322"/>
      <c r="D332" s="322"/>
      <c r="E332" s="322"/>
      <c r="F332" s="323"/>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2</v>
      </c>
    </row>
    <row r="333" spans="1:51" ht="24.75" customHeight="1" x14ac:dyDescent="0.15">
      <c r="A333" s="321"/>
      <c r="B333" s="322"/>
      <c r="C333" s="322"/>
      <c r="D333" s="322"/>
      <c r="E333" s="322"/>
      <c r="F333" s="323"/>
      <c r="G333" s="268" t="s">
        <v>18</v>
      </c>
      <c r="H333" s="269"/>
      <c r="I333" s="269"/>
      <c r="J333" s="269"/>
      <c r="K333" s="269"/>
      <c r="L333" s="270"/>
      <c r="M333" s="271"/>
      <c r="N333" s="271"/>
      <c r="O333" s="271"/>
      <c r="P333" s="271"/>
      <c r="Q333" s="271"/>
      <c r="R333" s="271"/>
      <c r="S333" s="271"/>
      <c r="T333" s="271"/>
      <c r="U333" s="271"/>
      <c r="V333" s="271"/>
      <c r="W333" s="271"/>
      <c r="X333" s="272"/>
      <c r="Y333" s="273">
        <f>SUM(Y323:AB332)</f>
        <v>9013</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16</v>
      </c>
      <c r="AV333" s="274"/>
      <c r="AW333" s="274"/>
      <c r="AX333" s="276"/>
      <c r="AY333">
        <f t="shared" si="11"/>
        <v>2</v>
      </c>
    </row>
    <row r="334" spans="1:51" ht="24.75" hidden="1" customHeight="1" x14ac:dyDescent="0.15">
      <c r="A334" s="321"/>
      <c r="B334" s="322"/>
      <c r="C334" s="322"/>
      <c r="D334" s="322"/>
      <c r="E334" s="322"/>
      <c r="F334" s="323"/>
      <c r="G334" s="297" t="s">
        <v>217</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218</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21"/>
      <c r="B335" s="322"/>
      <c r="C335" s="322"/>
      <c r="D335" s="322"/>
      <c r="E335" s="322"/>
      <c r="F335" s="323"/>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21"/>
      <c r="B336" s="322"/>
      <c r="C336" s="322"/>
      <c r="D336" s="322"/>
      <c r="E336" s="322"/>
      <c r="F336" s="323"/>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21"/>
      <c r="B337" s="322"/>
      <c r="C337" s="322"/>
      <c r="D337" s="322"/>
      <c r="E337" s="322"/>
      <c r="F337" s="323"/>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21"/>
      <c r="B338" s="322"/>
      <c r="C338" s="322"/>
      <c r="D338" s="322"/>
      <c r="E338" s="322"/>
      <c r="F338" s="323"/>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21"/>
      <c r="B339" s="322"/>
      <c r="C339" s="322"/>
      <c r="D339" s="322"/>
      <c r="E339" s="322"/>
      <c r="F339" s="323"/>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21"/>
      <c r="B340" s="322"/>
      <c r="C340" s="322"/>
      <c r="D340" s="322"/>
      <c r="E340" s="322"/>
      <c r="F340" s="323"/>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21"/>
      <c r="B341" s="322"/>
      <c r="C341" s="322"/>
      <c r="D341" s="322"/>
      <c r="E341" s="322"/>
      <c r="F341" s="323"/>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21"/>
      <c r="B342" s="322"/>
      <c r="C342" s="322"/>
      <c r="D342" s="322"/>
      <c r="E342" s="322"/>
      <c r="F342" s="323"/>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21"/>
      <c r="B343" s="322"/>
      <c r="C343" s="322"/>
      <c r="D343" s="322"/>
      <c r="E343" s="322"/>
      <c r="F343" s="323"/>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21"/>
      <c r="B344" s="322"/>
      <c r="C344" s="322"/>
      <c r="D344" s="322"/>
      <c r="E344" s="322"/>
      <c r="F344" s="323"/>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21"/>
      <c r="B345" s="322"/>
      <c r="C345" s="322"/>
      <c r="D345" s="322"/>
      <c r="E345" s="322"/>
      <c r="F345" s="323"/>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21"/>
      <c r="B346" s="322"/>
      <c r="C346" s="322"/>
      <c r="D346" s="322"/>
      <c r="E346" s="322"/>
      <c r="F346" s="323"/>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21"/>
      <c r="B347" s="322"/>
      <c r="C347" s="322"/>
      <c r="D347" s="322"/>
      <c r="E347" s="322"/>
      <c r="F347" s="323"/>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21"/>
      <c r="B348" s="322"/>
      <c r="C348" s="322"/>
      <c r="D348" s="322"/>
      <c r="E348" s="322"/>
      <c r="F348" s="323"/>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21"/>
      <c r="B349" s="322"/>
      <c r="C349" s="322"/>
      <c r="D349" s="322"/>
      <c r="E349" s="322"/>
      <c r="F349" s="323"/>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21"/>
      <c r="B350" s="322"/>
      <c r="C350" s="322"/>
      <c r="D350" s="322"/>
      <c r="E350" s="322"/>
      <c r="F350" s="323"/>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21"/>
      <c r="B351" s="322"/>
      <c r="C351" s="322"/>
      <c r="D351" s="322"/>
      <c r="E351" s="322"/>
      <c r="F351" s="323"/>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21"/>
      <c r="B352" s="322"/>
      <c r="C352" s="322"/>
      <c r="D352" s="322"/>
      <c r="E352" s="322"/>
      <c r="F352" s="323"/>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21"/>
      <c r="B353" s="322"/>
      <c r="C353" s="322"/>
      <c r="D353" s="322"/>
      <c r="E353" s="322"/>
      <c r="F353" s="323"/>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21"/>
      <c r="B354" s="322"/>
      <c r="C354" s="322"/>
      <c r="D354" s="322"/>
      <c r="E354" s="322"/>
      <c r="F354" s="323"/>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21"/>
      <c r="B355" s="322"/>
      <c r="C355" s="322"/>
      <c r="D355" s="322"/>
      <c r="E355" s="322"/>
      <c r="F355" s="323"/>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21"/>
      <c r="B356" s="322"/>
      <c r="C356" s="322"/>
      <c r="D356" s="322"/>
      <c r="E356" s="322"/>
      <c r="F356" s="323"/>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21"/>
      <c r="B357" s="322"/>
      <c r="C357" s="322"/>
      <c r="D357" s="322"/>
      <c r="E357" s="322"/>
      <c r="F357" s="323"/>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21"/>
      <c r="B358" s="322"/>
      <c r="C358" s="322"/>
      <c r="D358" s="322"/>
      <c r="E358" s="322"/>
      <c r="F358" s="323"/>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21"/>
      <c r="B359" s="322"/>
      <c r="C359" s="322"/>
      <c r="D359" s="322"/>
      <c r="E359" s="322"/>
      <c r="F359" s="323"/>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574</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230</v>
      </c>
      <c r="AM360" s="267"/>
      <c r="AN360" s="267"/>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5"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5" t="s">
        <v>228</v>
      </c>
      <c r="AD365" s="245"/>
      <c r="AE365" s="245"/>
      <c r="AF365" s="245"/>
      <c r="AG365" s="245"/>
      <c r="AH365" s="260" t="s">
        <v>246</v>
      </c>
      <c r="AI365" s="258"/>
      <c r="AJ365" s="258"/>
      <c r="AK365" s="258"/>
      <c r="AL365" s="258" t="s">
        <v>19</v>
      </c>
      <c r="AM365" s="258"/>
      <c r="AN365" s="258"/>
      <c r="AO365" s="262"/>
      <c r="AP365" s="248" t="s">
        <v>198</v>
      </c>
      <c r="AQ365" s="248"/>
      <c r="AR365" s="248"/>
      <c r="AS365" s="248"/>
      <c r="AT365" s="248"/>
      <c r="AU365" s="248"/>
      <c r="AV365" s="248"/>
      <c r="AW365" s="248"/>
      <c r="AX365" s="248"/>
    </row>
    <row r="366" spans="1:51" ht="71.25" customHeight="1" x14ac:dyDescent="0.15">
      <c r="A366" s="230">
        <v>1</v>
      </c>
      <c r="B366" s="230">
        <v>1</v>
      </c>
      <c r="C366" s="255" t="s">
        <v>659</v>
      </c>
      <c r="D366" s="254"/>
      <c r="E366" s="254"/>
      <c r="F366" s="254"/>
      <c r="G366" s="254"/>
      <c r="H366" s="254"/>
      <c r="I366" s="254"/>
      <c r="J366" s="233">
        <v>9010001081674</v>
      </c>
      <c r="K366" s="234"/>
      <c r="L366" s="234"/>
      <c r="M366" s="234"/>
      <c r="N366" s="234"/>
      <c r="O366" s="234"/>
      <c r="P366" s="241" t="s">
        <v>656</v>
      </c>
      <c r="Q366" s="235"/>
      <c r="R366" s="235"/>
      <c r="S366" s="235"/>
      <c r="T366" s="235"/>
      <c r="U366" s="235"/>
      <c r="V366" s="235"/>
      <c r="W366" s="235"/>
      <c r="X366" s="235"/>
      <c r="Y366" s="236">
        <v>1155</v>
      </c>
      <c r="Z366" s="237"/>
      <c r="AA366" s="237"/>
      <c r="AB366" s="238"/>
      <c r="AC366" s="222" t="s">
        <v>250</v>
      </c>
      <c r="AD366" s="223"/>
      <c r="AE366" s="223"/>
      <c r="AF366" s="223"/>
      <c r="AG366" s="223"/>
      <c r="AH366" s="256">
        <v>1</v>
      </c>
      <c r="AI366" s="257"/>
      <c r="AJ366" s="257"/>
      <c r="AK366" s="257"/>
      <c r="AL366" s="226">
        <v>82.8</v>
      </c>
      <c r="AM366" s="227"/>
      <c r="AN366" s="227"/>
      <c r="AO366" s="228"/>
      <c r="AP366" s="229" t="s">
        <v>694</v>
      </c>
      <c r="AQ366" s="229"/>
      <c r="AR366" s="229"/>
      <c r="AS366" s="229"/>
      <c r="AT366" s="229"/>
      <c r="AU366" s="229"/>
      <c r="AV366" s="229"/>
      <c r="AW366" s="229"/>
      <c r="AX366" s="229"/>
    </row>
    <row r="367" spans="1:51" ht="30" customHeight="1" x14ac:dyDescent="0.15">
      <c r="A367" s="230">
        <v>2</v>
      </c>
      <c r="B367" s="230">
        <v>1</v>
      </c>
      <c r="C367" s="255" t="s">
        <v>659</v>
      </c>
      <c r="D367" s="254"/>
      <c r="E367" s="254"/>
      <c r="F367" s="254"/>
      <c r="G367" s="254"/>
      <c r="H367" s="254"/>
      <c r="I367" s="254"/>
      <c r="J367" s="233">
        <v>9010001081674</v>
      </c>
      <c r="K367" s="234"/>
      <c r="L367" s="234"/>
      <c r="M367" s="234"/>
      <c r="N367" s="234"/>
      <c r="O367" s="234"/>
      <c r="P367" s="241" t="s">
        <v>657</v>
      </c>
      <c r="Q367" s="235"/>
      <c r="R367" s="235"/>
      <c r="S367" s="235"/>
      <c r="T367" s="235"/>
      <c r="U367" s="235"/>
      <c r="V367" s="235"/>
      <c r="W367" s="235"/>
      <c r="X367" s="235"/>
      <c r="Y367" s="236">
        <v>713</v>
      </c>
      <c r="Z367" s="237"/>
      <c r="AA367" s="237"/>
      <c r="AB367" s="238"/>
      <c r="AC367" s="222" t="s">
        <v>250</v>
      </c>
      <c r="AD367" s="223"/>
      <c r="AE367" s="223"/>
      <c r="AF367" s="223"/>
      <c r="AG367" s="223"/>
      <c r="AH367" s="256">
        <v>1</v>
      </c>
      <c r="AI367" s="257"/>
      <c r="AJ367" s="257"/>
      <c r="AK367" s="257"/>
      <c r="AL367" s="226">
        <v>100</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5" t="s">
        <v>864</v>
      </c>
      <c r="D368" s="254"/>
      <c r="E368" s="254"/>
      <c r="F368" s="254"/>
      <c r="G368" s="254"/>
      <c r="H368" s="254"/>
      <c r="I368" s="254"/>
      <c r="J368" s="233">
        <v>9010001081674</v>
      </c>
      <c r="K368" s="234"/>
      <c r="L368" s="234"/>
      <c r="M368" s="234"/>
      <c r="N368" s="234"/>
      <c r="O368" s="234"/>
      <c r="P368" s="241" t="s">
        <v>663</v>
      </c>
      <c r="Q368" s="235"/>
      <c r="R368" s="235"/>
      <c r="S368" s="235"/>
      <c r="T368" s="235"/>
      <c r="U368" s="235"/>
      <c r="V368" s="235"/>
      <c r="W368" s="235"/>
      <c r="X368" s="235"/>
      <c r="Y368" s="236">
        <v>502</v>
      </c>
      <c r="Z368" s="237"/>
      <c r="AA368" s="237"/>
      <c r="AB368" s="238"/>
      <c r="AC368" s="222" t="s">
        <v>250</v>
      </c>
      <c r="AD368" s="223"/>
      <c r="AE368" s="223"/>
      <c r="AF368" s="223"/>
      <c r="AG368" s="223"/>
      <c r="AH368" s="224">
        <v>1</v>
      </c>
      <c r="AI368" s="225"/>
      <c r="AJ368" s="225"/>
      <c r="AK368" s="225"/>
      <c r="AL368" s="226">
        <v>99.9</v>
      </c>
      <c r="AM368" s="227"/>
      <c r="AN368" s="227"/>
      <c r="AO368" s="228"/>
      <c r="AP368" s="229"/>
      <c r="AQ368" s="229"/>
      <c r="AR368" s="229"/>
      <c r="AS368" s="229"/>
      <c r="AT368" s="229"/>
      <c r="AU368" s="229"/>
      <c r="AV368" s="229"/>
      <c r="AW368" s="229"/>
      <c r="AX368" s="229"/>
      <c r="AY368">
        <f>COUNTA($C$368)</f>
        <v>1</v>
      </c>
    </row>
    <row r="369" spans="1:51" ht="45" customHeight="1" x14ac:dyDescent="0.15">
      <c r="A369" s="230">
        <v>4</v>
      </c>
      <c r="B369" s="230">
        <v>1</v>
      </c>
      <c r="C369" s="255" t="s">
        <v>659</v>
      </c>
      <c r="D369" s="254"/>
      <c r="E369" s="254"/>
      <c r="F369" s="254"/>
      <c r="G369" s="254"/>
      <c r="H369" s="254"/>
      <c r="I369" s="254"/>
      <c r="J369" s="233">
        <v>9010001081674</v>
      </c>
      <c r="K369" s="234"/>
      <c r="L369" s="234"/>
      <c r="M369" s="234"/>
      <c r="N369" s="234"/>
      <c r="O369" s="234"/>
      <c r="P369" s="241" t="s">
        <v>658</v>
      </c>
      <c r="Q369" s="235"/>
      <c r="R369" s="235"/>
      <c r="S369" s="235"/>
      <c r="T369" s="235"/>
      <c r="U369" s="235"/>
      <c r="V369" s="235"/>
      <c r="W369" s="235"/>
      <c r="X369" s="235"/>
      <c r="Y369" s="236">
        <v>303</v>
      </c>
      <c r="Z369" s="237"/>
      <c r="AA369" s="237"/>
      <c r="AB369" s="238"/>
      <c r="AC369" s="222" t="s">
        <v>250</v>
      </c>
      <c r="AD369" s="223"/>
      <c r="AE369" s="223"/>
      <c r="AF369" s="223"/>
      <c r="AG369" s="223"/>
      <c r="AH369" s="224">
        <v>1</v>
      </c>
      <c r="AI369" s="225"/>
      <c r="AJ369" s="225"/>
      <c r="AK369" s="225"/>
      <c r="AL369" s="226">
        <v>96.7</v>
      </c>
      <c r="AM369" s="227"/>
      <c r="AN369" s="227"/>
      <c r="AO369" s="228"/>
      <c r="AP369" s="229"/>
      <c r="AQ369" s="229"/>
      <c r="AR369" s="229"/>
      <c r="AS369" s="229"/>
      <c r="AT369" s="229"/>
      <c r="AU369" s="229"/>
      <c r="AV369" s="229"/>
      <c r="AW369" s="229"/>
      <c r="AX369" s="229"/>
      <c r="AY369">
        <f>COUNTA($C$369)</f>
        <v>1</v>
      </c>
    </row>
    <row r="370" spans="1:51" ht="63.75" customHeight="1" x14ac:dyDescent="0.15">
      <c r="A370" s="230">
        <v>5</v>
      </c>
      <c r="B370" s="230">
        <v>1</v>
      </c>
      <c r="C370" s="255" t="s">
        <v>665</v>
      </c>
      <c r="D370" s="254"/>
      <c r="E370" s="254"/>
      <c r="F370" s="254"/>
      <c r="G370" s="254"/>
      <c r="H370" s="254"/>
      <c r="I370" s="254"/>
      <c r="J370" s="233">
        <v>7120001071567</v>
      </c>
      <c r="K370" s="234"/>
      <c r="L370" s="234"/>
      <c r="M370" s="234"/>
      <c r="N370" s="234"/>
      <c r="O370" s="234"/>
      <c r="P370" s="241" t="s">
        <v>666</v>
      </c>
      <c r="Q370" s="235"/>
      <c r="R370" s="235"/>
      <c r="S370" s="235"/>
      <c r="T370" s="235"/>
      <c r="U370" s="235"/>
      <c r="V370" s="235"/>
      <c r="W370" s="235"/>
      <c r="X370" s="235"/>
      <c r="Y370" s="236">
        <v>1020</v>
      </c>
      <c r="Z370" s="237"/>
      <c r="AA370" s="237"/>
      <c r="AB370" s="238"/>
      <c r="AC370" s="222" t="s">
        <v>250</v>
      </c>
      <c r="AD370" s="223"/>
      <c r="AE370" s="223"/>
      <c r="AF370" s="223"/>
      <c r="AG370" s="223"/>
      <c r="AH370" s="224">
        <v>1</v>
      </c>
      <c r="AI370" s="225"/>
      <c r="AJ370" s="225"/>
      <c r="AK370" s="225"/>
      <c r="AL370" s="226">
        <v>87.1</v>
      </c>
      <c r="AM370" s="227"/>
      <c r="AN370" s="227"/>
      <c r="AO370" s="228"/>
      <c r="AP370" s="229" t="s">
        <v>695</v>
      </c>
      <c r="AQ370" s="229"/>
      <c r="AR370" s="229"/>
      <c r="AS370" s="229"/>
      <c r="AT370" s="229"/>
      <c r="AU370" s="229"/>
      <c r="AV370" s="229"/>
      <c r="AW370" s="229"/>
      <c r="AX370" s="229"/>
      <c r="AY370">
        <f>COUNTA($C$370)</f>
        <v>1</v>
      </c>
    </row>
    <row r="371" spans="1:51" ht="30" customHeight="1" x14ac:dyDescent="0.15">
      <c r="A371" s="230">
        <v>6</v>
      </c>
      <c r="B371" s="230">
        <v>1</v>
      </c>
      <c r="C371" s="255" t="s">
        <v>665</v>
      </c>
      <c r="D371" s="254"/>
      <c r="E371" s="254"/>
      <c r="F371" s="254"/>
      <c r="G371" s="254"/>
      <c r="H371" s="254"/>
      <c r="I371" s="254"/>
      <c r="J371" s="233">
        <v>7120001071567</v>
      </c>
      <c r="K371" s="234"/>
      <c r="L371" s="234"/>
      <c r="M371" s="234"/>
      <c r="N371" s="234"/>
      <c r="O371" s="234"/>
      <c r="P371" s="241" t="s">
        <v>654</v>
      </c>
      <c r="Q371" s="235"/>
      <c r="R371" s="235"/>
      <c r="S371" s="235"/>
      <c r="T371" s="235"/>
      <c r="U371" s="235"/>
      <c r="V371" s="235"/>
      <c r="W371" s="235"/>
      <c r="X371" s="235"/>
      <c r="Y371" s="236">
        <v>529</v>
      </c>
      <c r="Z371" s="237"/>
      <c r="AA371" s="237"/>
      <c r="AB371" s="238"/>
      <c r="AC371" s="222" t="s">
        <v>250</v>
      </c>
      <c r="AD371" s="223"/>
      <c r="AE371" s="223"/>
      <c r="AF371" s="223"/>
      <c r="AG371" s="223"/>
      <c r="AH371" s="224">
        <v>1</v>
      </c>
      <c r="AI371" s="225"/>
      <c r="AJ371" s="225"/>
      <c r="AK371" s="225"/>
      <c r="AL371" s="226">
        <v>92.7</v>
      </c>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5" t="s">
        <v>665</v>
      </c>
      <c r="D372" s="254"/>
      <c r="E372" s="254"/>
      <c r="F372" s="254"/>
      <c r="G372" s="254"/>
      <c r="H372" s="254"/>
      <c r="I372" s="254"/>
      <c r="J372" s="233">
        <v>7120001071567</v>
      </c>
      <c r="K372" s="234"/>
      <c r="L372" s="234"/>
      <c r="M372" s="234"/>
      <c r="N372" s="234"/>
      <c r="O372" s="234"/>
      <c r="P372" s="241" t="s">
        <v>667</v>
      </c>
      <c r="Q372" s="235"/>
      <c r="R372" s="235"/>
      <c r="S372" s="235"/>
      <c r="T372" s="235"/>
      <c r="U372" s="235"/>
      <c r="V372" s="235"/>
      <c r="W372" s="235"/>
      <c r="X372" s="235"/>
      <c r="Y372" s="236">
        <v>127</v>
      </c>
      <c r="Z372" s="237"/>
      <c r="AA372" s="237"/>
      <c r="AB372" s="238"/>
      <c r="AC372" s="222" t="s">
        <v>250</v>
      </c>
      <c r="AD372" s="223"/>
      <c r="AE372" s="223"/>
      <c r="AF372" s="223"/>
      <c r="AG372" s="223"/>
      <c r="AH372" s="224">
        <v>1</v>
      </c>
      <c r="AI372" s="225"/>
      <c r="AJ372" s="225"/>
      <c r="AK372" s="225"/>
      <c r="AL372" s="226">
        <v>98.2</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55" t="s">
        <v>665</v>
      </c>
      <c r="D373" s="254"/>
      <c r="E373" s="254"/>
      <c r="F373" s="254"/>
      <c r="G373" s="254"/>
      <c r="H373" s="254"/>
      <c r="I373" s="254"/>
      <c r="J373" s="233">
        <v>7120001071567</v>
      </c>
      <c r="K373" s="234"/>
      <c r="L373" s="234"/>
      <c r="M373" s="234"/>
      <c r="N373" s="234"/>
      <c r="O373" s="234"/>
      <c r="P373" s="241" t="s">
        <v>668</v>
      </c>
      <c r="Q373" s="235"/>
      <c r="R373" s="235"/>
      <c r="S373" s="235"/>
      <c r="T373" s="235"/>
      <c r="U373" s="235"/>
      <c r="V373" s="235"/>
      <c r="W373" s="235"/>
      <c r="X373" s="235"/>
      <c r="Y373" s="236">
        <v>39</v>
      </c>
      <c r="Z373" s="237"/>
      <c r="AA373" s="237"/>
      <c r="AB373" s="238"/>
      <c r="AC373" s="222" t="s">
        <v>250</v>
      </c>
      <c r="AD373" s="223"/>
      <c r="AE373" s="223"/>
      <c r="AF373" s="223"/>
      <c r="AG373" s="223"/>
      <c r="AH373" s="224">
        <v>1</v>
      </c>
      <c r="AI373" s="225"/>
      <c r="AJ373" s="225"/>
      <c r="AK373" s="225"/>
      <c r="AL373" s="226">
        <v>97.1</v>
      </c>
      <c r="AM373" s="227"/>
      <c r="AN373" s="227"/>
      <c r="AO373" s="228"/>
      <c r="AP373" s="229"/>
      <c r="AQ373" s="229"/>
      <c r="AR373" s="229"/>
      <c r="AS373" s="229"/>
      <c r="AT373" s="229"/>
      <c r="AU373" s="229"/>
      <c r="AV373" s="229"/>
      <c r="AW373" s="229"/>
      <c r="AX373" s="229"/>
      <c r="AY373">
        <f>COUNTA($C$373)</f>
        <v>1</v>
      </c>
    </row>
    <row r="374" spans="1:51" ht="45.75" customHeight="1" x14ac:dyDescent="0.15">
      <c r="A374" s="230">
        <v>9</v>
      </c>
      <c r="B374" s="230">
        <v>1</v>
      </c>
      <c r="C374" s="255" t="s">
        <v>669</v>
      </c>
      <c r="D374" s="254"/>
      <c r="E374" s="254"/>
      <c r="F374" s="254"/>
      <c r="G374" s="254"/>
      <c r="H374" s="254"/>
      <c r="I374" s="254"/>
      <c r="J374" s="233">
        <v>8010001008843</v>
      </c>
      <c r="K374" s="234"/>
      <c r="L374" s="234"/>
      <c r="M374" s="234"/>
      <c r="N374" s="234"/>
      <c r="O374" s="234"/>
      <c r="P374" s="241" t="s">
        <v>670</v>
      </c>
      <c r="Q374" s="235"/>
      <c r="R374" s="235"/>
      <c r="S374" s="235"/>
      <c r="T374" s="235"/>
      <c r="U374" s="235"/>
      <c r="V374" s="235"/>
      <c r="W374" s="235"/>
      <c r="X374" s="235"/>
      <c r="Y374" s="236">
        <v>492</v>
      </c>
      <c r="Z374" s="237"/>
      <c r="AA374" s="237"/>
      <c r="AB374" s="238"/>
      <c r="AC374" s="222" t="s">
        <v>250</v>
      </c>
      <c r="AD374" s="223"/>
      <c r="AE374" s="223"/>
      <c r="AF374" s="223"/>
      <c r="AG374" s="223"/>
      <c r="AH374" s="224">
        <v>2</v>
      </c>
      <c r="AI374" s="225"/>
      <c r="AJ374" s="225"/>
      <c r="AK374" s="225"/>
      <c r="AL374" s="226">
        <v>97.3</v>
      </c>
      <c r="AM374" s="227"/>
      <c r="AN374" s="227"/>
      <c r="AO374" s="228"/>
      <c r="AP374" s="229"/>
      <c r="AQ374" s="229"/>
      <c r="AR374" s="229"/>
      <c r="AS374" s="229"/>
      <c r="AT374" s="229"/>
      <c r="AU374" s="229"/>
      <c r="AV374" s="229"/>
      <c r="AW374" s="229"/>
      <c r="AX374" s="229"/>
      <c r="AY374">
        <f>COUNTA($C$374)</f>
        <v>1</v>
      </c>
    </row>
    <row r="375" spans="1:51" ht="45.75" customHeight="1" x14ac:dyDescent="0.15">
      <c r="A375" s="230">
        <v>10</v>
      </c>
      <c r="B375" s="230">
        <v>1</v>
      </c>
      <c r="C375" s="255" t="s">
        <v>669</v>
      </c>
      <c r="D375" s="254"/>
      <c r="E375" s="254"/>
      <c r="F375" s="254"/>
      <c r="G375" s="254"/>
      <c r="H375" s="254"/>
      <c r="I375" s="254"/>
      <c r="J375" s="233">
        <v>8010001008843</v>
      </c>
      <c r="K375" s="234"/>
      <c r="L375" s="234"/>
      <c r="M375" s="234"/>
      <c r="N375" s="234"/>
      <c r="O375" s="234"/>
      <c r="P375" s="241" t="s">
        <v>671</v>
      </c>
      <c r="Q375" s="235"/>
      <c r="R375" s="235"/>
      <c r="S375" s="235"/>
      <c r="T375" s="235"/>
      <c r="U375" s="235"/>
      <c r="V375" s="235"/>
      <c r="W375" s="235"/>
      <c r="X375" s="235"/>
      <c r="Y375" s="236">
        <v>418</v>
      </c>
      <c r="Z375" s="237"/>
      <c r="AA375" s="237"/>
      <c r="AB375" s="238"/>
      <c r="AC375" s="222" t="s">
        <v>250</v>
      </c>
      <c r="AD375" s="223"/>
      <c r="AE375" s="223"/>
      <c r="AF375" s="223"/>
      <c r="AG375" s="223"/>
      <c r="AH375" s="224">
        <v>1</v>
      </c>
      <c r="AI375" s="225"/>
      <c r="AJ375" s="225"/>
      <c r="AK375" s="225"/>
      <c r="AL375" s="226">
        <v>90.8</v>
      </c>
      <c r="AM375" s="227"/>
      <c r="AN375" s="227"/>
      <c r="AO375" s="228"/>
      <c r="AP375" s="229"/>
      <c r="AQ375" s="229"/>
      <c r="AR375" s="229"/>
      <c r="AS375" s="229"/>
      <c r="AT375" s="229"/>
      <c r="AU375" s="229"/>
      <c r="AV375" s="229"/>
      <c r="AW375" s="229"/>
      <c r="AX375" s="229"/>
      <c r="AY375">
        <f>COUNTA($C$375)</f>
        <v>1</v>
      </c>
    </row>
    <row r="376" spans="1:51" ht="45.75" customHeight="1" x14ac:dyDescent="0.15">
      <c r="A376" s="230">
        <v>11</v>
      </c>
      <c r="B376" s="230">
        <v>1</v>
      </c>
      <c r="C376" s="255" t="s">
        <v>672</v>
      </c>
      <c r="D376" s="254"/>
      <c r="E376" s="254"/>
      <c r="F376" s="254"/>
      <c r="G376" s="254"/>
      <c r="H376" s="254"/>
      <c r="I376" s="254"/>
      <c r="J376" s="233">
        <v>8020001007217</v>
      </c>
      <c r="K376" s="234"/>
      <c r="L376" s="234"/>
      <c r="M376" s="234"/>
      <c r="N376" s="234"/>
      <c r="O376" s="234"/>
      <c r="P376" s="241" t="s">
        <v>862</v>
      </c>
      <c r="Q376" s="235"/>
      <c r="R376" s="235"/>
      <c r="S376" s="235"/>
      <c r="T376" s="235"/>
      <c r="U376" s="235"/>
      <c r="V376" s="235"/>
      <c r="W376" s="235"/>
      <c r="X376" s="235"/>
      <c r="Y376" s="236">
        <v>231</v>
      </c>
      <c r="Z376" s="237"/>
      <c r="AA376" s="237"/>
      <c r="AB376" s="238"/>
      <c r="AC376" s="222" t="s">
        <v>250</v>
      </c>
      <c r="AD376" s="223"/>
      <c r="AE376" s="223"/>
      <c r="AF376" s="223"/>
      <c r="AG376" s="223"/>
      <c r="AH376" s="224">
        <v>3</v>
      </c>
      <c r="AI376" s="225"/>
      <c r="AJ376" s="225"/>
      <c r="AK376" s="225"/>
      <c r="AL376" s="226">
        <v>98.8</v>
      </c>
      <c r="AM376" s="227"/>
      <c r="AN376" s="227"/>
      <c r="AO376" s="228"/>
      <c r="AP376" s="229"/>
      <c r="AQ376" s="229"/>
      <c r="AR376" s="229"/>
      <c r="AS376" s="229"/>
      <c r="AT376" s="229"/>
      <c r="AU376" s="229"/>
      <c r="AV376" s="229"/>
      <c r="AW376" s="229"/>
      <c r="AX376" s="229"/>
      <c r="AY376">
        <f>COUNTA($C$376)</f>
        <v>1</v>
      </c>
    </row>
    <row r="377" spans="1:51" ht="30" customHeight="1" x14ac:dyDescent="0.15">
      <c r="A377" s="230">
        <v>12</v>
      </c>
      <c r="B377" s="230">
        <v>1</v>
      </c>
      <c r="C377" s="255" t="s">
        <v>674</v>
      </c>
      <c r="D377" s="254"/>
      <c r="E377" s="254"/>
      <c r="F377" s="254"/>
      <c r="G377" s="254"/>
      <c r="H377" s="254"/>
      <c r="I377" s="254"/>
      <c r="J377" s="233">
        <v>5010001021659</v>
      </c>
      <c r="K377" s="234"/>
      <c r="L377" s="234"/>
      <c r="M377" s="234"/>
      <c r="N377" s="234"/>
      <c r="O377" s="234"/>
      <c r="P377" s="241" t="s">
        <v>673</v>
      </c>
      <c r="Q377" s="235"/>
      <c r="R377" s="235"/>
      <c r="S377" s="235"/>
      <c r="T377" s="235"/>
      <c r="U377" s="235"/>
      <c r="V377" s="235"/>
      <c r="W377" s="235"/>
      <c r="X377" s="235"/>
      <c r="Y377" s="236">
        <v>65</v>
      </c>
      <c r="Z377" s="237"/>
      <c r="AA377" s="237"/>
      <c r="AB377" s="238"/>
      <c r="AC377" s="222" t="s">
        <v>250</v>
      </c>
      <c r="AD377" s="223"/>
      <c r="AE377" s="223"/>
      <c r="AF377" s="223"/>
      <c r="AG377" s="223"/>
      <c r="AH377" s="224">
        <v>4</v>
      </c>
      <c r="AI377" s="225"/>
      <c r="AJ377" s="225"/>
      <c r="AK377" s="225"/>
      <c r="AL377" s="226">
        <v>97.9</v>
      </c>
      <c r="AM377" s="227"/>
      <c r="AN377" s="227"/>
      <c r="AO377" s="228"/>
      <c r="AP377" s="229"/>
      <c r="AQ377" s="229"/>
      <c r="AR377" s="229"/>
      <c r="AS377" s="229"/>
      <c r="AT377" s="229"/>
      <c r="AU377" s="229"/>
      <c r="AV377" s="229"/>
      <c r="AW377" s="229"/>
      <c r="AX377" s="229"/>
      <c r="AY377">
        <f>COUNTA($C$377)</f>
        <v>1</v>
      </c>
    </row>
    <row r="378" spans="1:51" ht="30" customHeight="1" x14ac:dyDescent="0.15">
      <c r="A378" s="230">
        <v>13</v>
      </c>
      <c r="B378" s="230">
        <v>1</v>
      </c>
      <c r="C378" s="255" t="s">
        <v>674</v>
      </c>
      <c r="D378" s="254"/>
      <c r="E378" s="254"/>
      <c r="F378" s="254"/>
      <c r="G378" s="254"/>
      <c r="H378" s="254"/>
      <c r="I378" s="254"/>
      <c r="J378" s="233">
        <v>5010001021659</v>
      </c>
      <c r="K378" s="234"/>
      <c r="L378" s="234"/>
      <c r="M378" s="234"/>
      <c r="N378" s="234"/>
      <c r="O378" s="234"/>
      <c r="P378" s="241" t="s">
        <v>675</v>
      </c>
      <c r="Q378" s="235"/>
      <c r="R378" s="235"/>
      <c r="S378" s="235"/>
      <c r="T378" s="235"/>
      <c r="U378" s="235"/>
      <c r="V378" s="235"/>
      <c r="W378" s="235"/>
      <c r="X378" s="235"/>
      <c r="Y378" s="236">
        <v>57</v>
      </c>
      <c r="Z378" s="237"/>
      <c r="AA378" s="237"/>
      <c r="AB378" s="238"/>
      <c r="AC378" s="222" t="s">
        <v>250</v>
      </c>
      <c r="AD378" s="223"/>
      <c r="AE378" s="223"/>
      <c r="AF378" s="223"/>
      <c r="AG378" s="223"/>
      <c r="AH378" s="224">
        <v>4</v>
      </c>
      <c r="AI378" s="225"/>
      <c r="AJ378" s="225"/>
      <c r="AK378" s="225"/>
      <c r="AL378" s="226">
        <v>90.1</v>
      </c>
      <c r="AM378" s="227"/>
      <c r="AN378" s="227"/>
      <c r="AO378" s="228"/>
      <c r="AP378" s="229"/>
      <c r="AQ378" s="229"/>
      <c r="AR378" s="229"/>
      <c r="AS378" s="229"/>
      <c r="AT378" s="229"/>
      <c r="AU378" s="229"/>
      <c r="AV378" s="229"/>
      <c r="AW378" s="229"/>
      <c r="AX378" s="229"/>
      <c r="AY378">
        <f>COUNTA($C$378)</f>
        <v>1</v>
      </c>
    </row>
    <row r="379" spans="1:51" ht="45.75" customHeight="1" x14ac:dyDescent="0.15">
      <c r="A379" s="230">
        <v>14</v>
      </c>
      <c r="B379" s="230">
        <v>1</v>
      </c>
      <c r="C379" s="255" t="s">
        <v>676</v>
      </c>
      <c r="D379" s="254"/>
      <c r="E379" s="254"/>
      <c r="F379" s="254"/>
      <c r="G379" s="254"/>
      <c r="H379" s="254"/>
      <c r="I379" s="254"/>
      <c r="J379" s="233">
        <v>3012401012867</v>
      </c>
      <c r="K379" s="234"/>
      <c r="L379" s="234"/>
      <c r="M379" s="234"/>
      <c r="N379" s="234"/>
      <c r="O379" s="234"/>
      <c r="P379" s="241" t="s">
        <v>677</v>
      </c>
      <c r="Q379" s="235"/>
      <c r="R379" s="235"/>
      <c r="S379" s="235"/>
      <c r="T379" s="235"/>
      <c r="U379" s="235"/>
      <c r="V379" s="235"/>
      <c r="W379" s="235"/>
      <c r="X379" s="235"/>
      <c r="Y379" s="236">
        <v>70</v>
      </c>
      <c r="Z379" s="237"/>
      <c r="AA379" s="237"/>
      <c r="AB379" s="238"/>
      <c r="AC379" s="222" t="s">
        <v>250</v>
      </c>
      <c r="AD379" s="223"/>
      <c r="AE379" s="223"/>
      <c r="AF379" s="223"/>
      <c r="AG379" s="223"/>
      <c r="AH379" s="224">
        <v>1</v>
      </c>
      <c r="AI379" s="225"/>
      <c r="AJ379" s="225"/>
      <c r="AK379" s="225"/>
      <c r="AL379" s="226">
        <v>99.4</v>
      </c>
      <c r="AM379" s="227"/>
      <c r="AN379" s="227"/>
      <c r="AO379" s="228"/>
      <c r="AP379" s="229"/>
      <c r="AQ379" s="229"/>
      <c r="AR379" s="229"/>
      <c r="AS379" s="229"/>
      <c r="AT379" s="229"/>
      <c r="AU379" s="229"/>
      <c r="AV379" s="229"/>
      <c r="AW379" s="229"/>
      <c r="AX379" s="229"/>
      <c r="AY379">
        <f>COUNTA($C$379)</f>
        <v>1</v>
      </c>
    </row>
    <row r="380" spans="1:51" ht="30" customHeight="1" x14ac:dyDescent="0.15">
      <c r="A380" s="230">
        <v>15</v>
      </c>
      <c r="B380" s="230">
        <v>1</v>
      </c>
      <c r="C380" s="255" t="s">
        <v>676</v>
      </c>
      <c r="D380" s="254"/>
      <c r="E380" s="254"/>
      <c r="F380" s="254"/>
      <c r="G380" s="254"/>
      <c r="H380" s="254"/>
      <c r="I380" s="254"/>
      <c r="J380" s="233">
        <v>3012401012867</v>
      </c>
      <c r="K380" s="234"/>
      <c r="L380" s="234"/>
      <c r="M380" s="234"/>
      <c r="N380" s="234"/>
      <c r="O380" s="234"/>
      <c r="P380" s="241" t="s">
        <v>678</v>
      </c>
      <c r="Q380" s="235"/>
      <c r="R380" s="235"/>
      <c r="S380" s="235"/>
      <c r="T380" s="235"/>
      <c r="U380" s="235"/>
      <c r="V380" s="235"/>
      <c r="W380" s="235"/>
      <c r="X380" s="235"/>
      <c r="Y380" s="236">
        <v>5</v>
      </c>
      <c r="Z380" s="237"/>
      <c r="AA380" s="237"/>
      <c r="AB380" s="238"/>
      <c r="AC380" s="222" t="s">
        <v>250</v>
      </c>
      <c r="AD380" s="223"/>
      <c r="AE380" s="223"/>
      <c r="AF380" s="223"/>
      <c r="AG380" s="223"/>
      <c r="AH380" s="224">
        <v>1</v>
      </c>
      <c r="AI380" s="225"/>
      <c r="AJ380" s="225"/>
      <c r="AK380" s="225"/>
      <c r="AL380" s="226">
        <v>99.3</v>
      </c>
      <c r="AM380" s="227"/>
      <c r="AN380" s="227"/>
      <c r="AO380" s="228"/>
      <c r="AP380" s="229"/>
      <c r="AQ380" s="229"/>
      <c r="AR380" s="229"/>
      <c r="AS380" s="229"/>
      <c r="AT380" s="229"/>
      <c r="AU380" s="229"/>
      <c r="AV380" s="229"/>
      <c r="AW380" s="229"/>
      <c r="AX380" s="229"/>
      <c r="AY380">
        <f>COUNTA($C$380)</f>
        <v>1</v>
      </c>
    </row>
    <row r="381" spans="1:51" ht="30" customHeight="1" x14ac:dyDescent="0.15">
      <c r="A381" s="230">
        <v>16</v>
      </c>
      <c r="B381" s="230">
        <v>1</v>
      </c>
      <c r="C381" s="255" t="s">
        <v>679</v>
      </c>
      <c r="D381" s="254"/>
      <c r="E381" s="254"/>
      <c r="F381" s="254"/>
      <c r="G381" s="254"/>
      <c r="H381" s="254"/>
      <c r="I381" s="254"/>
      <c r="J381" s="233">
        <v>8020001076641</v>
      </c>
      <c r="K381" s="234"/>
      <c r="L381" s="234"/>
      <c r="M381" s="234"/>
      <c r="N381" s="234"/>
      <c r="O381" s="234"/>
      <c r="P381" s="241" t="s">
        <v>680</v>
      </c>
      <c r="Q381" s="235"/>
      <c r="R381" s="235"/>
      <c r="S381" s="235"/>
      <c r="T381" s="235"/>
      <c r="U381" s="235"/>
      <c r="V381" s="235"/>
      <c r="W381" s="235"/>
      <c r="X381" s="235"/>
      <c r="Y381" s="236">
        <v>61</v>
      </c>
      <c r="Z381" s="237"/>
      <c r="AA381" s="237"/>
      <c r="AB381" s="238"/>
      <c r="AC381" s="222" t="s">
        <v>250</v>
      </c>
      <c r="AD381" s="223"/>
      <c r="AE381" s="223"/>
      <c r="AF381" s="223"/>
      <c r="AG381" s="223"/>
      <c r="AH381" s="224">
        <v>1</v>
      </c>
      <c r="AI381" s="225"/>
      <c r="AJ381" s="225"/>
      <c r="AK381" s="225"/>
      <c r="AL381" s="226">
        <v>100</v>
      </c>
      <c r="AM381" s="227"/>
      <c r="AN381" s="227"/>
      <c r="AO381" s="228"/>
      <c r="AP381" s="229"/>
      <c r="AQ381" s="229"/>
      <c r="AR381" s="229"/>
      <c r="AS381" s="229"/>
      <c r="AT381" s="229"/>
      <c r="AU381" s="229"/>
      <c r="AV381" s="229"/>
      <c r="AW381" s="229"/>
      <c r="AX381" s="229"/>
      <c r="AY381">
        <f>COUNTA($C$381)</f>
        <v>1</v>
      </c>
    </row>
    <row r="382" spans="1:51" s="16" customFormat="1" ht="30" customHeight="1" x14ac:dyDescent="0.15">
      <c r="A382" s="230">
        <v>17</v>
      </c>
      <c r="B382" s="230">
        <v>1</v>
      </c>
      <c r="C382" s="255" t="s">
        <v>681</v>
      </c>
      <c r="D382" s="254"/>
      <c r="E382" s="254"/>
      <c r="F382" s="254"/>
      <c r="G382" s="254"/>
      <c r="H382" s="254"/>
      <c r="I382" s="254"/>
      <c r="J382" s="233">
        <v>1010401007261</v>
      </c>
      <c r="K382" s="234"/>
      <c r="L382" s="234"/>
      <c r="M382" s="234"/>
      <c r="N382" s="234"/>
      <c r="O382" s="234"/>
      <c r="P382" s="241" t="s">
        <v>682</v>
      </c>
      <c r="Q382" s="235"/>
      <c r="R382" s="235"/>
      <c r="S382" s="235"/>
      <c r="T382" s="235"/>
      <c r="U382" s="235"/>
      <c r="V382" s="235"/>
      <c r="W382" s="235"/>
      <c r="X382" s="235"/>
      <c r="Y382" s="236">
        <v>15</v>
      </c>
      <c r="Z382" s="237"/>
      <c r="AA382" s="237"/>
      <c r="AB382" s="238"/>
      <c r="AC382" s="222" t="s">
        <v>250</v>
      </c>
      <c r="AD382" s="223"/>
      <c r="AE382" s="223"/>
      <c r="AF382" s="223"/>
      <c r="AG382" s="223"/>
      <c r="AH382" s="224">
        <v>5</v>
      </c>
      <c r="AI382" s="225"/>
      <c r="AJ382" s="225"/>
      <c r="AK382" s="225"/>
      <c r="AL382" s="226">
        <v>99</v>
      </c>
      <c r="AM382" s="227"/>
      <c r="AN382" s="227"/>
      <c r="AO382" s="228"/>
      <c r="AP382" s="229"/>
      <c r="AQ382" s="229"/>
      <c r="AR382" s="229"/>
      <c r="AS382" s="229"/>
      <c r="AT382" s="229"/>
      <c r="AU382" s="229"/>
      <c r="AV382" s="229"/>
      <c r="AW382" s="229"/>
      <c r="AX382" s="229"/>
      <c r="AY382">
        <f>COUNTA($C$382)</f>
        <v>1</v>
      </c>
    </row>
    <row r="383" spans="1:51" ht="30" customHeight="1" x14ac:dyDescent="0.15">
      <c r="A383" s="230">
        <v>18</v>
      </c>
      <c r="B383" s="230">
        <v>1</v>
      </c>
      <c r="C383" s="255" t="s">
        <v>681</v>
      </c>
      <c r="D383" s="254"/>
      <c r="E383" s="254"/>
      <c r="F383" s="254"/>
      <c r="G383" s="254"/>
      <c r="H383" s="254"/>
      <c r="I383" s="254"/>
      <c r="J383" s="233">
        <v>1010401007261</v>
      </c>
      <c r="K383" s="234"/>
      <c r="L383" s="234"/>
      <c r="M383" s="234"/>
      <c r="N383" s="234"/>
      <c r="O383" s="234"/>
      <c r="P383" s="241" t="s">
        <v>683</v>
      </c>
      <c r="Q383" s="235"/>
      <c r="R383" s="235"/>
      <c r="S383" s="235"/>
      <c r="T383" s="235"/>
      <c r="U383" s="235"/>
      <c r="V383" s="235"/>
      <c r="W383" s="235"/>
      <c r="X383" s="235"/>
      <c r="Y383" s="236">
        <v>9</v>
      </c>
      <c r="Z383" s="237"/>
      <c r="AA383" s="237"/>
      <c r="AB383" s="238"/>
      <c r="AC383" s="222" t="s">
        <v>250</v>
      </c>
      <c r="AD383" s="223"/>
      <c r="AE383" s="223"/>
      <c r="AF383" s="223"/>
      <c r="AG383" s="223"/>
      <c r="AH383" s="224">
        <v>2</v>
      </c>
      <c r="AI383" s="225"/>
      <c r="AJ383" s="225"/>
      <c r="AK383" s="225"/>
      <c r="AL383" s="226">
        <v>100</v>
      </c>
      <c r="AM383" s="227"/>
      <c r="AN383" s="227"/>
      <c r="AO383" s="228"/>
      <c r="AP383" s="229"/>
      <c r="AQ383" s="229"/>
      <c r="AR383" s="229"/>
      <c r="AS383" s="229"/>
      <c r="AT383" s="229"/>
      <c r="AU383" s="229"/>
      <c r="AV383" s="229"/>
      <c r="AW383" s="229"/>
      <c r="AX383" s="229"/>
      <c r="AY383">
        <f>COUNTA($C$383)</f>
        <v>1</v>
      </c>
    </row>
    <row r="384" spans="1:51" ht="30" customHeight="1" x14ac:dyDescent="0.15">
      <c r="A384" s="230">
        <v>19</v>
      </c>
      <c r="B384" s="230">
        <v>1</v>
      </c>
      <c r="C384" s="255" t="s">
        <v>681</v>
      </c>
      <c r="D384" s="254"/>
      <c r="E384" s="254"/>
      <c r="F384" s="254"/>
      <c r="G384" s="254"/>
      <c r="H384" s="254"/>
      <c r="I384" s="254"/>
      <c r="J384" s="233">
        <v>1010401007261</v>
      </c>
      <c r="K384" s="234"/>
      <c r="L384" s="234"/>
      <c r="M384" s="234"/>
      <c r="N384" s="234"/>
      <c r="O384" s="234"/>
      <c r="P384" s="241" t="s">
        <v>684</v>
      </c>
      <c r="Q384" s="235"/>
      <c r="R384" s="235"/>
      <c r="S384" s="235"/>
      <c r="T384" s="235"/>
      <c r="U384" s="235"/>
      <c r="V384" s="235"/>
      <c r="W384" s="235"/>
      <c r="X384" s="235"/>
      <c r="Y384" s="236">
        <v>7</v>
      </c>
      <c r="Z384" s="237"/>
      <c r="AA384" s="237"/>
      <c r="AB384" s="238"/>
      <c r="AC384" s="222" t="s">
        <v>250</v>
      </c>
      <c r="AD384" s="223"/>
      <c r="AE384" s="223"/>
      <c r="AF384" s="223"/>
      <c r="AG384" s="223"/>
      <c r="AH384" s="224">
        <v>2</v>
      </c>
      <c r="AI384" s="225"/>
      <c r="AJ384" s="225"/>
      <c r="AK384" s="225"/>
      <c r="AL384" s="226">
        <v>100</v>
      </c>
      <c r="AM384" s="227"/>
      <c r="AN384" s="227"/>
      <c r="AO384" s="228"/>
      <c r="AP384" s="229"/>
      <c r="AQ384" s="229"/>
      <c r="AR384" s="229"/>
      <c r="AS384" s="229"/>
      <c r="AT384" s="229"/>
      <c r="AU384" s="229"/>
      <c r="AV384" s="229"/>
      <c r="AW384" s="229"/>
      <c r="AX384" s="229"/>
      <c r="AY384">
        <f>COUNTA($C$384)</f>
        <v>1</v>
      </c>
    </row>
    <row r="385" spans="1:51" ht="30" customHeight="1" x14ac:dyDescent="0.15">
      <c r="A385" s="230">
        <v>20</v>
      </c>
      <c r="B385" s="230">
        <v>1</v>
      </c>
      <c r="C385" s="255" t="s">
        <v>681</v>
      </c>
      <c r="D385" s="254"/>
      <c r="E385" s="254"/>
      <c r="F385" s="254"/>
      <c r="G385" s="254"/>
      <c r="H385" s="254"/>
      <c r="I385" s="254"/>
      <c r="J385" s="233">
        <v>1010401007261</v>
      </c>
      <c r="K385" s="234"/>
      <c r="L385" s="234"/>
      <c r="M385" s="234"/>
      <c r="N385" s="234"/>
      <c r="O385" s="234"/>
      <c r="P385" s="241" t="s">
        <v>685</v>
      </c>
      <c r="Q385" s="235"/>
      <c r="R385" s="235"/>
      <c r="S385" s="235"/>
      <c r="T385" s="235"/>
      <c r="U385" s="235"/>
      <c r="V385" s="235"/>
      <c r="W385" s="235"/>
      <c r="X385" s="235"/>
      <c r="Y385" s="236">
        <v>7</v>
      </c>
      <c r="Z385" s="237"/>
      <c r="AA385" s="237"/>
      <c r="AB385" s="238"/>
      <c r="AC385" s="222" t="s">
        <v>250</v>
      </c>
      <c r="AD385" s="223"/>
      <c r="AE385" s="223"/>
      <c r="AF385" s="223"/>
      <c r="AG385" s="223"/>
      <c r="AH385" s="224">
        <v>3</v>
      </c>
      <c r="AI385" s="225"/>
      <c r="AJ385" s="225"/>
      <c r="AK385" s="225"/>
      <c r="AL385" s="226">
        <v>96.7</v>
      </c>
      <c r="AM385" s="227"/>
      <c r="AN385" s="227"/>
      <c r="AO385" s="228"/>
      <c r="AP385" s="229"/>
      <c r="AQ385" s="229"/>
      <c r="AR385" s="229"/>
      <c r="AS385" s="229"/>
      <c r="AT385" s="229"/>
      <c r="AU385" s="229"/>
      <c r="AV385" s="229"/>
      <c r="AW385" s="229"/>
      <c r="AX385" s="229"/>
      <c r="AY385">
        <f>COUNTA($C$385)</f>
        <v>1</v>
      </c>
    </row>
    <row r="386" spans="1:51" ht="30" customHeight="1" x14ac:dyDescent="0.15">
      <c r="A386" s="230">
        <v>21</v>
      </c>
      <c r="B386" s="230">
        <v>1</v>
      </c>
      <c r="C386" s="255" t="s">
        <v>681</v>
      </c>
      <c r="D386" s="254"/>
      <c r="E386" s="254"/>
      <c r="F386" s="254"/>
      <c r="G386" s="254"/>
      <c r="H386" s="254"/>
      <c r="I386" s="254"/>
      <c r="J386" s="233">
        <v>1010401007261</v>
      </c>
      <c r="K386" s="234"/>
      <c r="L386" s="234"/>
      <c r="M386" s="234"/>
      <c r="N386" s="234"/>
      <c r="O386" s="234"/>
      <c r="P386" s="241" t="s">
        <v>686</v>
      </c>
      <c r="Q386" s="235"/>
      <c r="R386" s="235"/>
      <c r="S386" s="235"/>
      <c r="T386" s="235"/>
      <c r="U386" s="235"/>
      <c r="V386" s="235"/>
      <c r="W386" s="235"/>
      <c r="X386" s="235"/>
      <c r="Y386" s="236">
        <v>4</v>
      </c>
      <c r="Z386" s="237"/>
      <c r="AA386" s="237"/>
      <c r="AB386" s="238"/>
      <c r="AC386" s="222" t="s">
        <v>250</v>
      </c>
      <c r="AD386" s="223"/>
      <c r="AE386" s="223"/>
      <c r="AF386" s="223"/>
      <c r="AG386" s="223"/>
      <c r="AH386" s="224">
        <v>2</v>
      </c>
      <c r="AI386" s="225"/>
      <c r="AJ386" s="225"/>
      <c r="AK386" s="225"/>
      <c r="AL386" s="226">
        <v>98</v>
      </c>
      <c r="AM386" s="227"/>
      <c r="AN386" s="227"/>
      <c r="AO386" s="228"/>
      <c r="AP386" s="229"/>
      <c r="AQ386" s="229"/>
      <c r="AR386" s="229"/>
      <c r="AS386" s="229"/>
      <c r="AT386" s="229"/>
      <c r="AU386" s="229"/>
      <c r="AV386" s="229"/>
      <c r="AW386" s="229"/>
      <c r="AX386" s="229"/>
      <c r="AY386">
        <f>COUNTA($C$386)</f>
        <v>1</v>
      </c>
    </row>
    <row r="387" spans="1:51" ht="30" customHeight="1" x14ac:dyDescent="0.15">
      <c r="A387" s="230">
        <v>22</v>
      </c>
      <c r="B387" s="230">
        <v>1</v>
      </c>
      <c r="C387" s="255" t="s">
        <v>867</v>
      </c>
      <c r="D387" s="254"/>
      <c r="E387" s="254"/>
      <c r="F387" s="254"/>
      <c r="G387" s="254"/>
      <c r="H387" s="254"/>
      <c r="I387" s="254"/>
      <c r="J387" s="233">
        <v>5010001044528</v>
      </c>
      <c r="K387" s="234"/>
      <c r="L387" s="234"/>
      <c r="M387" s="234"/>
      <c r="N387" s="234"/>
      <c r="O387" s="234"/>
      <c r="P387" s="241" t="s">
        <v>687</v>
      </c>
      <c r="Q387" s="235"/>
      <c r="R387" s="235"/>
      <c r="S387" s="235"/>
      <c r="T387" s="235"/>
      <c r="U387" s="235"/>
      <c r="V387" s="235"/>
      <c r="W387" s="235"/>
      <c r="X387" s="235"/>
      <c r="Y387" s="236">
        <v>10</v>
      </c>
      <c r="Z387" s="237"/>
      <c r="AA387" s="237"/>
      <c r="AB387" s="238"/>
      <c r="AC387" s="222" t="s">
        <v>250</v>
      </c>
      <c r="AD387" s="223"/>
      <c r="AE387" s="223"/>
      <c r="AF387" s="223"/>
      <c r="AG387" s="223"/>
      <c r="AH387" s="224">
        <v>2</v>
      </c>
      <c r="AI387" s="225"/>
      <c r="AJ387" s="225"/>
      <c r="AK387" s="225"/>
      <c r="AL387" s="226">
        <v>100</v>
      </c>
      <c r="AM387" s="227"/>
      <c r="AN387" s="227"/>
      <c r="AO387" s="228"/>
      <c r="AP387" s="229"/>
      <c r="AQ387" s="229"/>
      <c r="AR387" s="229"/>
      <c r="AS387" s="229"/>
      <c r="AT387" s="229"/>
      <c r="AU387" s="229"/>
      <c r="AV387" s="229"/>
      <c r="AW387" s="229"/>
      <c r="AX387" s="229"/>
      <c r="AY387">
        <f>COUNTA($C$387)</f>
        <v>1</v>
      </c>
    </row>
    <row r="388" spans="1:51" ht="30" customHeight="1" x14ac:dyDescent="0.15">
      <c r="A388" s="230">
        <v>23</v>
      </c>
      <c r="B388" s="230">
        <v>1</v>
      </c>
      <c r="C388" s="255" t="s">
        <v>867</v>
      </c>
      <c r="D388" s="254"/>
      <c r="E388" s="254"/>
      <c r="F388" s="254"/>
      <c r="G388" s="254"/>
      <c r="H388" s="254"/>
      <c r="I388" s="254"/>
      <c r="J388" s="233">
        <v>5010001044528</v>
      </c>
      <c r="K388" s="234"/>
      <c r="L388" s="234"/>
      <c r="M388" s="234"/>
      <c r="N388" s="234"/>
      <c r="O388" s="234"/>
      <c r="P388" s="241" t="s">
        <v>797</v>
      </c>
      <c r="Q388" s="235"/>
      <c r="R388" s="235"/>
      <c r="S388" s="235"/>
      <c r="T388" s="235"/>
      <c r="U388" s="235"/>
      <c r="V388" s="235"/>
      <c r="W388" s="235"/>
      <c r="X388" s="235"/>
      <c r="Y388" s="236">
        <v>5</v>
      </c>
      <c r="Z388" s="237"/>
      <c r="AA388" s="237"/>
      <c r="AB388" s="238"/>
      <c r="AC388" s="222" t="s">
        <v>250</v>
      </c>
      <c r="AD388" s="223"/>
      <c r="AE388" s="223"/>
      <c r="AF388" s="223"/>
      <c r="AG388" s="223"/>
      <c r="AH388" s="224">
        <v>2</v>
      </c>
      <c r="AI388" s="225"/>
      <c r="AJ388" s="225"/>
      <c r="AK388" s="225"/>
      <c r="AL388" s="226">
        <v>99.7</v>
      </c>
      <c r="AM388" s="227"/>
      <c r="AN388" s="227"/>
      <c r="AO388" s="228"/>
      <c r="AP388" s="229"/>
      <c r="AQ388" s="229"/>
      <c r="AR388" s="229"/>
      <c r="AS388" s="229"/>
      <c r="AT388" s="229"/>
      <c r="AU388" s="229"/>
      <c r="AV388" s="229"/>
      <c r="AW388" s="229"/>
      <c r="AX388" s="229"/>
      <c r="AY388">
        <f>COUNTA($C$388)</f>
        <v>1</v>
      </c>
    </row>
    <row r="389" spans="1:51" ht="45.75" customHeight="1" x14ac:dyDescent="0.15">
      <c r="A389" s="230">
        <v>24</v>
      </c>
      <c r="B389" s="230">
        <v>1</v>
      </c>
      <c r="C389" s="255" t="s">
        <v>867</v>
      </c>
      <c r="D389" s="254"/>
      <c r="E389" s="254"/>
      <c r="F389" s="254"/>
      <c r="G389" s="254"/>
      <c r="H389" s="254"/>
      <c r="I389" s="254"/>
      <c r="J389" s="233">
        <v>5010001044528</v>
      </c>
      <c r="K389" s="234"/>
      <c r="L389" s="234"/>
      <c r="M389" s="234"/>
      <c r="N389" s="234"/>
      <c r="O389" s="234"/>
      <c r="P389" s="241" t="s">
        <v>688</v>
      </c>
      <c r="Q389" s="235"/>
      <c r="R389" s="235"/>
      <c r="S389" s="235"/>
      <c r="T389" s="235"/>
      <c r="U389" s="235"/>
      <c r="V389" s="235"/>
      <c r="W389" s="235"/>
      <c r="X389" s="235"/>
      <c r="Y389" s="236">
        <v>2</v>
      </c>
      <c r="Z389" s="237"/>
      <c r="AA389" s="237"/>
      <c r="AB389" s="238"/>
      <c r="AC389" s="222" t="s">
        <v>250</v>
      </c>
      <c r="AD389" s="223"/>
      <c r="AE389" s="223"/>
      <c r="AF389" s="223"/>
      <c r="AG389" s="223"/>
      <c r="AH389" s="224">
        <v>2</v>
      </c>
      <c r="AI389" s="225"/>
      <c r="AJ389" s="225"/>
      <c r="AK389" s="225"/>
      <c r="AL389" s="226">
        <v>87.7</v>
      </c>
      <c r="AM389" s="227"/>
      <c r="AN389" s="227"/>
      <c r="AO389" s="228"/>
      <c r="AP389" s="229"/>
      <c r="AQ389" s="229"/>
      <c r="AR389" s="229"/>
      <c r="AS389" s="229"/>
      <c r="AT389" s="229"/>
      <c r="AU389" s="229"/>
      <c r="AV389" s="229"/>
      <c r="AW389" s="229"/>
      <c r="AX389" s="229"/>
      <c r="AY389">
        <f>COUNTA($C$389)</f>
        <v>1</v>
      </c>
    </row>
    <row r="390" spans="1:51" ht="30" customHeight="1" x14ac:dyDescent="0.15">
      <c r="A390" s="230">
        <v>25</v>
      </c>
      <c r="B390" s="230">
        <v>1</v>
      </c>
      <c r="C390" s="255" t="s">
        <v>867</v>
      </c>
      <c r="D390" s="254"/>
      <c r="E390" s="254"/>
      <c r="F390" s="254"/>
      <c r="G390" s="254"/>
      <c r="H390" s="254"/>
      <c r="I390" s="254"/>
      <c r="J390" s="233">
        <v>5010001044528</v>
      </c>
      <c r="K390" s="234"/>
      <c r="L390" s="234"/>
      <c r="M390" s="234"/>
      <c r="N390" s="234"/>
      <c r="O390" s="234"/>
      <c r="P390" s="241" t="s">
        <v>689</v>
      </c>
      <c r="Q390" s="235"/>
      <c r="R390" s="235"/>
      <c r="S390" s="235"/>
      <c r="T390" s="235"/>
      <c r="U390" s="235"/>
      <c r="V390" s="235"/>
      <c r="W390" s="235"/>
      <c r="X390" s="235"/>
      <c r="Y390" s="236">
        <v>1</v>
      </c>
      <c r="Z390" s="237"/>
      <c r="AA390" s="237"/>
      <c r="AB390" s="238"/>
      <c r="AC390" s="222" t="s">
        <v>250</v>
      </c>
      <c r="AD390" s="223"/>
      <c r="AE390" s="223"/>
      <c r="AF390" s="223"/>
      <c r="AG390" s="223"/>
      <c r="AH390" s="224">
        <v>2</v>
      </c>
      <c r="AI390" s="225"/>
      <c r="AJ390" s="225"/>
      <c r="AK390" s="225"/>
      <c r="AL390" s="226">
        <v>100</v>
      </c>
      <c r="AM390" s="227"/>
      <c r="AN390" s="227"/>
      <c r="AO390" s="228"/>
      <c r="AP390" s="229"/>
      <c r="AQ390" s="229"/>
      <c r="AR390" s="229"/>
      <c r="AS390" s="229"/>
      <c r="AT390" s="229"/>
      <c r="AU390" s="229"/>
      <c r="AV390" s="229"/>
      <c r="AW390" s="229"/>
      <c r="AX390" s="229"/>
      <c r="AY390">
        <f>COUNTA($C$390)</f>
        <v>1</v>
      </c>
    </row>
    <row r="391" spans="1:51" ht="30" customHeight="1" x14ac:dyDescent="0.15">
      <c r="A391" s="230">
        <v>26</v>
      </c>
      <c r="B391" s="230">
        <v>1</v>
      </c>
      <c r="C391" s="255" t="s">
        <v>867</v>
      </c>
      <c r="D391" s="254"/>
      <c r="E391" s="254"/>
      <c r="F391" s="254"/>
      <c r="G391" s="254"/>
      <c r="H391" s="254"/>
      <c r="I391" s="254"/>
      <c r="J391" s="233">
        <v>5010001044528</v>
      </c>
      <c r="K391" s="234"/>
      <c r="L391" s="234"/>
      <c r="M391" s="234"/>
      <c r="N391" s="234"/>
      <c r="O391" s="234"/>
      <c r="P391" s="241" t="s">
        <v>690</v>
      </c>
      <c r="Q391" s="235"/>
      <c r="R391" s="235"/>
      <c r="S391" s="235"/>
      <c r="T391" s="235"/>
      <c r="U391" s="235"/>
      <c r="V391" s="235"/>
      <c r="W391" s="235"/>
      <c r="X391" s="235"/>
      <c r="Y391" s="236">
        <v>1</v>
      </c>
      <c r="Z391" s="237"/>
      <c r="AA391" s="237"/>
      <c r="AB391" s="238"/>
      <c r="AC391" s="222" t="s">
        <v>250</v>
      </c>
      <c r="AD391" s="223"/>
      <c r="AE391" s="223"/>
      <c r="AF391" s="223"/>
      <c r="AG391" s="223"/>
      <c r="AH391" s="224">
        <v>2</v>
      </c>
      <c r="AI391" s="225"/>
      <c r="AJ391" s="225"/>
      <c r="AK391" s="225"/>
      <c r="AL391" s="226">
        <v>100</v>
      </c>
      <c r="AM391" s="227"/>
      <c r="AN391" s="227"/>
      <c r="AO391" s="228"/>
      <c r="AP391" s="229"/>
      <c r="AQ391" s="229"/>
      <c r="AR391" s="229"/>
      <c r="AS391" s="229"/>
      <c r="AT391" s="229"/>
      <c r="AU391" s="229"/>
      <c r="AV391" s="229"/>
      <c r="AW391" s="229"/>
      <c r="AX391" s="229"/>
      <c r="AY391">
        <f>COUNTA($C$391)</f>
        <v>1</v>
      </c>
    </row>
    <row r="392" spans="1:51" ht="30" customHeight="1" x14ac:dyDescent="0.15">
      <c r="A392" s="230">
        <v>27</v>
      </c>
      <c r="B392" s="230">
        <v>1</v>
      </c>
      <c r="C392" s="255" t="s">
        <v>867</v>
      </c>
      <c r="D392" s="254"/>
      <c r="E392" s="254"/>
      <c r="F392" s="254"/>
      <c r="G392" s="254"/>
      <c r="H392" s="254"/>
      <c r="I392" s="254"/>
      <c r="J392" s="233">
        <v>5010001044528</v>
      </c>
      <c r="K392" s="234"/>
      <c r="L392" s="234"/>
      <c r="M392" s="234"/>
      <c r="N392" s="234"/>
      <c r="O392" s="234"/>
      <c r="P392" s="241" t="s">
        <v>691</v>
      </c>
      <c r="Q392" s="235"/>
      <c r="R392" s="235"/>
      <c r="S392" s="235"/>
      <c r="T392" s="235"/>
      <c r="U392" s="235"/>
      <c r="V392" s="235"/>
      <c r="W392" s="235"/>
      <c r="X392" s="235"/>
      <c r="Y392" s="236">
        <v>1</v>
      </c>
      <c r="Z392" s="237"/>
      <c r="AA392" s="237"/>
      <c r="AB392" s="238"/>
      <c r="AC392" s="222" t="s">
        <v>250</v>
      </c>
      <c r="AD392" s="223"/>
      <c r="AE392" s="223"/>
      <c r="AF392" s="223"/>
      <c r="AG392" s="223"/>
      <c r="AH392" s="224">
        <v>2</v>
      </c>
      <c r="AI392" s="225"/>
      <c r="AJ392" s="225"/>
      <c r="AK392" s="225"/>
      <c r="AL392" s="226">
        <v>97.2</v>
      </c>
      <c r="AM392" s="227"/>
      <c r="AN392" s="227"/>
      <c r="AO392" s="228"/>
      <c r="AP392" s="229"/>
      <c r="AQ392" s="229"/>
      <c r="AR392" s="229"/>
      <c r="AS392" s="229"/>
      <c r="AT392" s="229"/>
      <c r="AU392" s="229"/>
      <c r="AV392" s="229"/>
      <c r="AW392" s="229"/>
      <c r="AX392" s="229"/>
      <c r="AY392">
        <f>COUNTA($C$392)</f>
        <v>1</v>
      </c>
    </row>
    <row r="393" spans="1:51" ht="30" customHeight="1" x14ac:dyDescent="0.15">
      <c r="A393" s="230">
        <v>28</v>
      </c>
      <c r="B393" s="230">
        <v>1</v>
      </c>
      <c r="C393" s="255" t="s">
        <v>692</v>
      </c>
      <c r="D393" s="254"/>
      <c r="E393" s="254"/>
      <c r="F393" s="254"/>
      <c r="G393" s="254"/>
      <c r="H393" s="254"/>
      <c r="I393" s="254"/>
      <c r="J393" s="233">
        <v>1010601001766</v>
      </c>
      <c r="K393" s="234"/>
      <c r="L393" s="234"/>
      <c r="M393" s="234"/>
      <c r="N393" s="234"/>
      <c r="O393" s="234"/>
      <c r="P393" s="241" t="s">
        <v>693</v>
      </c>
      <c r="Q393" s="235"/>
      <c r="R393" s="235"/>
      <c r="S393" s="235"/>
      <c r="T393" s="235"/>
      <c r="U393" s="235"/>
      <c r="V393" s="235"/>
      <c r="W393" s="235"/>
      <c r="X393" s="235"/>
      <c r="Y393" s="236">
        <v>18</v>
      </c>
      <c r="Z393" s="237"/>
      <c r="AA393" s="237"/>
      <c r="AB393" s="238"/>
      <c r="AC393" s="222" t="s">
        <v>250</v>
      </c>
      <c r="AD393" s="223"/>
      <c r="AE393" s="223"/>
      <c r="AF393" s="223"/>
      <c r="AG393" s="223"/>
      <c r="AH393" s="224">
        <v>5</v>
      </c>
      <c r="AI393" s="225"/>
      <c r="AJ393" s="225"/>
      <c r="AK393" s="225"/>
      <c r="AL393" s="226">
        <v>95.9</v>
      </c>
      <c r="AM393" s="227"/>
      <c r="AN393" s="227"/>
      <c r="AO393" s="228"/>
      <c r="AP393" s="229"/>
      <c r="AQ393" s="229"/>
      <c r="AR393" s="229"/>
      <c r="AS393" s="229"/>
      <c r="AT393" s="229"/>
      <c r="AU393" s="229"/>
      <c r="AV393" s="229"/>
      <c r="AW393" s="229"/>
      <c r="AX393" s="229"/>
      <c r="AY393">
        <f>COUNTA($C$393)</f>
        <v>1</v>
      </c>
    </row>
    <row r="394" spans="1:51" ht="30" hidden="1" customHeight="1" x14ac:dyDescent="0.15">
      <c r="A394" s="230">
        <v>29</v>
      </c>
      <c r="B394" s="230">
        <v>1</v>
      </c>
      <c r="C394" s="254"/>
      <c r="D394" s="254"/>
      <c r="E394" s="254"/>
      <c r="F394" s="254"/>
      <c r="G394" s="254"/>
      <c r="H394" s="254"/>
      <c r="I394" s="254"/>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4"/>
      <c r="D395" s="254"/>
      <c r="E395" s="254"/>
      <c r="F395" s="254"/>
      <c r="G395" s="254"/>
      <c r="H395" s="254"/>
      <c r="I395" s="254"/>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5"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5" t="s">
        <v>228</v>
      </c>
      <c r="AD398" s="245"/>
      <c r="AE398" s="245"/>
      <c r="AF398" s="245"/>
      <c r="AG398" s="245"/>
      <c r="AH398" s="260" t="s">
        <v>246</v>
      </c>
      <c r="AI398" s="258"/>
      <c r="AJ398" s="258"/>
      <c r="AK398" s="258"/>
      <c r="AL398" s="258" t="s">
        <v>19</v>
      </c>
      <c r="AM398" s="258"/>
      <c r="AN398" s="258"/>
      <c r="AO398" s="262"/>
      <c r="AP398" s="248" t="s">
        <v>198</v>
      </c>
      <c r="AQ398" s="248"/>
      <c r="AR398" s="248"/>
      <c r="AS398" s="248"/>
      <c r="AT398" s="248"/>
      <c r="AU398" s="248"/>
      <c r="AV398" s="248"/>
      <c r="AW398" s="248"/>
      <c r="AX398" s="248"/>
      <c r="AY398">
        <f>$AY$396</f>
        <v>1</v>
      </c>
    </row>
    <row r="399" spans="1:51" ht="30" customHeight="1" x14ac:dyDescent="0.15">
      <c r="A399" s="230">
        <v>1</v>
      </c>
      <c r="B399" s="230">
        <v>1</v>
      </c>
      <c r="C399" s="255" t="s">
        <v>700</v>
      </c>
      <c r="D399" s="254"/>
      <c r="E399" s="254"/>
      <c r="F399" s="254"/>
      <c r="G399" s="254"/>
      <c r="H399" s="254"/>
      <c r="I399" s="254"/>
      <c r="J399" s="233">
        <v>8020001076641</v>
      </c>
      <c r="K399" s="234"/>
      <c r="L399" s="234"/>
      <c r="M399" s="234"/>
      <c r="N399" s="234"/>
      <c r="O399" s="234"/>
      <c r="P399" s="241" t="s">
        <v>701</v>
      </c>
      <c r="Q399" s="235"/>
      <c r="R399" s="235"/>
      <c r="S399" s="235"/>
      <c r="T399" s="235"/>
      <c r="U399" s="235"/>
      <c r="V399" s="235"/>
      <c r="W399" s="235"/>
      <c r="X399" s="235"/>
      <c r="Y399" s="236">
        <v>956</v>
      </c>
      <c r="Z399" s="237"/>
      <c r="AA399" s="237"/>
      <c r="AB399" s="238"/>
      <c r="AC399" s="222" t="s">
        <v>255</v>
      </c>
      <c r="AD399" s="223"/>
      <c r="AE399" s="223"/>
      <c r="AF399" s="223"/>
      <c r="AG399" s="223"/>
      <c r="AH399" s="256">
        <v>2</v>
      </c>
      <c r="AI399" s="257"/>
      <c r="AJ399" s="257"/>
      <c r="AK399" s="257"/>
      <c r="AL399" s="226">
        <v>83.9</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5" t="s">
        <v>679</v>
      </c>
      <c r="D400" s="254"/>
      <c r="E400" s="254"/>
      <c r="F400" s="254"/>
      <c r="G400" s="254"/>
      <c r="H400" s="254"/>
      <c r="I400" s="254"/>
      <c r="J400" s="233">
        <v>8020001076641</v>
      </c>
      <c r="K400" s="234"/>
      <c r="L400" s="234"/>
      <c r="M400" s="234"/>
      <c r="N400" s="234"/>
      <c r="O400" s="234"/>
      <c r="P400" s="241" t="s">
        <v>702</v>
      </c>
      <c r="Q400" s="235"/>
      <c r="R400" s="235"/>
      <c r="S400" s="235"/>
      <c r="T400" s="235"/>
      <c r="U400" s="235"/>
      <c r="V400" s="235"/>
      <c r="W400" s="235"/>
      <c r="X400" s="235"/>
      <c r="Y400" s="236">
        <v>668</v>
      </c>
      <c r="Z400" s="237"/>
      <c r="AA400" s="237"/>
      <c r="AB400" s="238"/>
      <c r="AC400" s="222" t="s">
        <v>255</v>
      </c>
      <c r="AD400" s="223"/>
      <c r="AE400" s="223"/>
      <c r="AF400" s="223"/>
      <c r="AG400" s="223"/>
      <c r="AH400" s="256">
        <v>1</v>
      </c>
      <c r="AI400" s="257"/>
      <c r="AJ400" s="257"/>
      <c r="AK400" s="257"/>
      <c r="AL400" s="226">
        <v>91.2</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5" t="s">
        <v>679</v>
      </c>
      <c r="D401" s="254"/>
      <c r="E401" s="254"/>
      <c r="F401" s="254"/>
      <c r="G401" s="254"/>
      <c r="H401" s="254"/>
      <c r="I401" s="254"/>
      <c r="J401" s="233">
        <v>8020001076641</v>
      </c>
      <c r="K401" s="234"/>
      <c r="L401" s="234"/>
      <c r="M401" s="234"/>
      <c r="N401" s="234"/>
      <c r="O401" s="234"/>
      <c r="P401" s="241" t="s">
        <v>703</v>
      </c>
      <c r="Q401" s="235"/>
      <c r="R401" s="235"/>
      <c r="S401" s="235"/>
      <c r="T401" s="235"/>
      <c r="U401" s="235"/>
      <c r="V401" s="235"/>
      <c r="W401" s="235"/>
      <c r="X401" s="235"/>
      <c r="Y401" s="236">
        <v>366</v>
      </c>
      <c r="Z401" s="237"/>
      <c r="AA401" s="237"/>
      <c r="AB401" s="238"/>
      <c r="AC401" s="222" t="s">
        <v>255</v>
      </c>
      <c r="AD401" s="223"/>
      <c r="AE401" s="223"/>
      <c r="AF401" s="223"/>
      <c r="AG401" s="223"/>
      <c r="AH401" s="224">
        <v>3</v>
      </c>
      <c r="AI401" s="225"/>
      <c r="AJ401" s="225"/>
      <c r="AK401" s="225"/>
      <c r="AL401" s="226" t="s">
        <v>852</v>
      </c>
      <c r="AM401" s="227"/>
      <c r="AN401" s="227"/>
      <c r="AO401" s="228"/>
      <c r="AP401" s="229"/>
      <c r="AQ401" s="229"/>
      <c r="AR401" s="229"/>
      <c r="AS401" s="229"/>
      <c r="AT401" s="229"/>
      <c r="AU401" s="229"/>
      <c r="AV401" s="229"/>
      <c r="AW401" s="229"/>
      <c r="AX401" s="229"/>
      <c r="AY401">
        <f>COUNTA($C$401)</f>
        <v>1</v>
      </c>
    </row>
    <row r="402" spans="1:51" ht="68.25" customHeight="1" x14ac:dyDescent="0.15">
      <c r="A402" s="230">
        <v>4</v>
      </c>
      <c r="B402" s="230">
        <v>1</v>
      </c>
      <c r="C402" s="255" t="s">
        <v>704</v>
      </c>
      <c r="D402" s="254"/>
      <c r="E402" s="254"/>
      <c r="F402" s="254"/>
      <c r="G402" s="254"/>
      <c r="H402" s="254"/>
      <c r="I402" s="254"/>
      <c r="J402" s="233">
        <v>9010701005032</v>
      </c>
      <c r="K402" s="234"/>
      <c r="L402" s="234"/>
      <c r="M402" s="234"/>
      <c r="N402" s="234"/>
      <c r="O402" s="234"/>
      <c r="P402" s="241" t="s">
        <v>705</v>
      </c>
      <c r="Q402" s="235"/>
      <c r="R402" s="235"/>
      <c r="S402" s="235"/>
      <c r="T402" s="235"/>
      <c r="U402" s="235"/>
      <c r="V402" s="235"/>
      <c r="W402" s="235"/>
      <c r="X402" s="235"/>
      <c r="Y402" s="236">
        <v>1407</v>
      </c>
      <c r="Z402" s="237"/>
      <c r="AA402" s="237"/>
      <c r="AB402" s="238"/>
      <c r="AC402" s="222" t="s">
        <v>255</v>
      </c>
      <c r="AD402" s="223"/>
      <c r="AE402" s="223"/>
      <c r="AF402" s="223"/>
      <c r="AG402" s="223"/>
      <c r="AH402" s="224">
        <v>1</v>
      </c>
      <c r="AI402" s="225"/>
      <c r="AJ402" s="225"/>
      <c r="AK402" s="225"/>
      <c r="AL402" s="226">
        <v>100</v>
      </c>
      <c r="AM402" s="227"/>
      <c r="AN402" s="227"/>
      <c r="AO402" s="228"/>
      <c r="AP402" s="229" t="s">
        <v>786</v>
      </c>
      <c r="AQ402" s="229"/>
      <c r="AR402" s="229"/>
      <c r="AS402" s="229"/>
      <c r="AT402" s="229"/>
      <c r="AU402" s="229"/>
      <c r="AV402" s="229"/>
      <c r="AW402" s="229"/>
      <c r="AX402" s="229"/>
      <c r="AY402">
        <f>COUNTA($C$402)</f>
        <v>1</v>
      </c>
    </row>
    <row r="403" spans="1:51" ht="30" customHeight="1" x14ac:dyDescent="0.15">
      <c r="A403" s="230">
        <v>5</v>
      </c>
      <c r="B403" s="230">
        <v>1</v>
      </c>
      <c r="C403" s="255" t="s">
        <v>704</v>
      </c>
      <c r="D403" s="254"/>
      <c r="E403" s="254"/>
      <c r="F403" s="254"/>
      <c r="G403" s="254"/>
      <c r="H403" s="254"/>
      <c r="I403" s="254"/>
      <c r="J403" s="233">
        <v>9010701005032</v>
      </c>
      <c r="K403" s="234"/>
      <c r="L403" s="234"/>
      <c r="M403" s="234"/>
      <c r="N403" s="234"/>
      <c r="O403" s="234"/>
      <c r="P403" s="241" t="s">
        <v>706</v>
      </c>
      <c r="Q403" s="235"/>
      <c r="R403" s="235"/>
      <c r="S403" s="235"/>
      <c r="T403" s="235"/>
      <c r="U403" s="235"/>
      <c r="V403" s="235"/>
      <c r="W403" s="235"/>
      <c r="X403" s="235"/>
      <c r="Y403" s="236">
        <v>1</v>
      </c>
      <c r="Z403" s="237"/>
      <c r="AA403" s="237"/>
      <c r="AB403" s="238"/>
      <c r="AC403" s="222" t="s">
        <v>255</v>
      </c>
      <c r="AD403" s="223"/>
      <c r="AE403" s="223"/>
      <c r="AF403" s="223"/>
      <c r="AG403" s="223"/>
      <c r="AH403" s="224" t="s">
        <v>707</v>
      </c>
      <c r="AI403" s="225"/>
      <c r="AJ403" s="225"/>
      <c r="AK403" s="225"/>
      <c r="AL403" s="226" t="s">
        <v>708</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5" t="s">
        <v>798</v>
      </c>
      <c r="D404" s="254"/>
      <c r="E404" s="254"/>
      <c r="F404" s="254"/>
      <c r="G404" s="254"/>
      <c r="H404" s="254"/>
      <c r="I404" s="254"/>
      <c r="J404" s="233">
        <v>7120001071567</v>
      </c>
      <c r="K404" s="234"/>
      <c r="L404" s="234"/>
      <c r="M404" s="234"/>
      <c r="N404" s="234"/>
      <c r="O404" s="234"/>
      <c r="P404" s="241" t="s">
        <v>709</v>
      </c>
      <c r="Q404" s="235"/>
      <c r="R404" s="235"/>
      <c r="S404" s="235"/>
      <c r="T404" s="235"/>
      <c r="U404" s="235"/>
      <c r="V404" s="235"/>
      <c r="W404" s="235"/>
      <c r="X404" s="235"/>
      <c r="Y404" s="236">
        <v>397</v>
      </c>
      <c r="Z404" s="237"/>
      <c r="AA404" s="237"/>
      <c r="AB404" s="238"/>
      <c r="AC404" s="222" t="s">
        <v>255</v>
      </c>
      <c r="AD404" s="223"/>
      <c r="AE404" s="223"/>
      <c r="AF404" s="223"/>
      <c r="AG404" s="223"/>
      <c r="AH404" s="224">
        <v>1</v>
      </c>
      <c r="AI404" s="225"/>
      <c r="AJ404" s="225"/>
      <c r="AK404" s="225"/>
      <c r="AL404" s="226">
        <v>94</v>
      </c>
      <c r="AM404" s="227"/>
      <c r="AN404" s="227"/>
      <c r="AO404" s="228"/>
      <c r="AP404" s="229"/>
      <c r="AQ404" s="229"/>
      <c r="AR404" s="229"/>
      <c r="AS404" s="229"/>
      <c r="AT404" s="229"/>
      <c r="AU404" s="229"/>
      <c r="AV404" s="229"/>
      <c r="AW404" s="229"/>
      <c r="AX404" s="229"/>
      <c r="AY404">
        <f>COUNTA($C$404)</f>
        <v>1</v>
      </c>
    </row>
    <row r="405" spans="1:51" ht="42" customHeight="1" x14ac:dyDescent="0.15">
      <c r="A405" s="230">
        <v>7</v>
      </c>
      <c r="B405" s="230">
        <v>1</v>
      </c>
      <c r="C405" s="255" t="s">
        <v>710</v>
      </c>
      <c r="D405" s="254"/>
      <c r="E405" s="254"/>
      <c r="F405" s="254"/>
      <c r="G405" s="254"/>
      <c r="H405" s="254"/>
      <c r="I405" s="254"/>
      <c r="J405" s="233">
        <v>7010401022916</v>
      </c>
      <c r="K405" s="234"/>
      <c r="L405" s="234"/>
      <c r="M405" s="234"/>
      <c r="N405" s="234"/>
      <c r="O405" s="234"/>
      <c r="P405" s="241" t="s">
        <v>711</v>
      </c>
      <c r="Q405" s="235"/>
      <c r="R405" s="235"/>
      <c r="S405" s="235"/>
      <c r="T405" s="235"/>
      <c r="U405" s="235"/>
      <c r="V405" s="235"/>
      <c r="W405" s="235"/>
      <c r="X405" s="235"/>
      <c r="Y405" s="236">
        <v>235</v>
      </c>
      <c r="Z405" s="237"/>
      <c r="AA405" s="237"/>
      <c r="AB405" s="238"/>
      <c r="AC405" s="222" t="s">
        <v>255</v>
      </c>
      <c r="AD405" s="223"/>
      <c r="AE405" s="223"/>
      <c r="AF405" s="223"/>
      <c r="AG405" s="223"/>
      <c r="AH405" s="224">
        <v>1</v>
      </c>
      <c r="AI405" s="225"/>
      <c r="AJ405" s="225"/>
      <c r="AK405" s="225"/>
      <c r="AL405" s="226" t="s">
        <v>712</v>
      </c>
      <c r="AM405" s="227"/>
      <c r="AN405" s="227"/>
      <c r="AO405" s="228"/>
      <c r="AP405" s="229"/>
      <c r="AQ405" s="229"/>
      <c r="AR405" s="229"/>
      <c r="AS405" s="229"/>
      <c r="AT405" s="229"/>
      <c r="AU405" s="229"/>
      <c r="AV405" s="229"/>
      <c r="AW405" s="229"/>
      <c r="AX405" s="229"/>
      <c r="AY405">
        <f>COUNTA($C$405)</f>
        <v>1</v>
      </c>
    </row>
    <row r="406" spans="1:51" ht="42" customHeight="1" x14ac:dyDescent="0.15">
      <c r="A406" s="230">
        <v>8</v>
      </c>
      <c r="B406" s="230">
        <v>1</v>
      </c>
      <c r="C406" s="255" t="s">
        <v>713</v>
      </c>
      <c r="D406" s="254"/>
      <c r="E406" s="254"/>
      <c r="F406" s="254"/>
      <c r="G406" s="254"/>
      <c r="H406" s="254"/>
      <c r="I406" s="254"/>
      <c r="J406" s="233">
        <v>3012401012867</v>
      </c>
      <c r="K406" s="234"/>
      <c r="L406" s="234"/>
      <c r="M406" s="234"/>
      <c r="N406" s="234"/>
      <c r="O406" s="234"/>
      <c r="P406" s="241" t="s">
        <v>714</v>
      </c>
      <c r="Q406" s="235"/>
      <c r="R406" s="235"/>
      <c r="S406" s="235"/>
      <c r="T406" s="235"/>
      <c r="U406" s="235"/>
      <c r="V406" s="235"/>
      <c r="W406" s="235"/>
      <c r="X406" s="235"/>
      <c r="Y406" s="236">
        <v>135</v>
      </c>
      <c r="Z406" s="237"/>
      <c r="AA406" s="237"/>
      <c r="AB406" s="238"/>
      <c r="AC406" s="222" t="s">
        <v>255</v>
      </c>
      <c r="AD406" s="223"/>
      <c r="AE406" s="223"/>
      <c r="AF406" s="223"/>
      <c r="AG406" s="223"/>
      <c r="AH406" s="224">
        <v>1</v>
      </c>
      <c r="AI406" s="225"/>
      <c r="AJ406" s="225"/>
      <c r="AK406" s="225"/>
      <c r="AL406" s="226" t="s">
        <v>717</v>
      </c>
      <c r="AM406" s="227"/>
      <c r="AN406" s="227"/>
      <c r="AO406" s="228"/>
      <c r="AP406" s="229"/>
      <c r="AQ406" s="229"/>
      <c r="AR406" s="229"/>
      <c r="AS406" s="229"/>
      <c r="AT406" s="229"/>
      <c r="AU406" s="229"/>
      <c r="AV406" s="229"/>
      <c r="AW406" s="229"/>
      <c r="AX406" s="229"/>
      <c r="AY406">
        <f>COUNTA($C$406)</f>
        <v>1</v>
      </c>
    </row>
    <row r="407" spans="1:51" ht="45.75" customHeight="1" x14ac:dyDescent="0.15">
      <c r="A407" s="230">
        <v>9</v>
      </c>
      <c r="B407" s="230">
        <v>1</v>
      </c>
      <c r="C407" s="255" t="s">
        <v>676</v>
      </c>
      <c r="D407" s="254"/>
      <c r="E407" s="254"/>
      <c r="F407" s="254"/>
      <c r="G407" s="254"/>
      <c r="H407" s="254"/>
      <c r="I407" s="254"/>
      <c r="J407" s="233">
        <v>3012401012867</v>
      </c>
      <c r="K407" s="234"/>
      <c r="L407" s="234"/>
      <c r="M407" s="234"/>
      <c r="N407" s="234"/>
      <c r="O407" s="234"/>
      <c r="P407" s="241" t="s">
        <v>715</v>
      </c>
      <c r="Q407" s="235"/>
      <c r="R407" s="235"/>
      <c r="S407" s="235"/>
      <c r="T407" s="235"/>
      <c r="U407" s="235"/>
      <c r="V407" s="235"/>
      <c r="W407" s="235"/>
      <c r="X407" s="235"/>
      <c r="Y407" s="236">
        <v>81</v>
      </c>
      <c r="Z407" s="237"/>
      <c r="AA407" s="237"/>
      <c r="AB407" s="238"/>
      <c r="AC407" s="222" t="s">
        <v>255</v>
      </c>
      <c r="AD407" s="223"/>
      <c r="AE407" s="223"/>
      <c r="AF407" s="223"/>
      <c r="AG407" s="223"/>
      <c r="AH407" s="224">
        <v>1</v>
      </c>
      <c r="AI407" s="225"/>
      <c r="AJ407" s="225"/>
      <c r="AK407" s="225"/>
      <c r="AL407" s="226" t="s">
        <v>718</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5" t="s">
        <v>676</v>
      </c>
      <c r="D408" s="254"/>
      <c r="E408" s="254"/>
      <c r="F408" s="254"/>
      <c r="G408" s="254"/>
      <c r="H408" s="254"/>
      <c r="I408" s="254"/>
      <c r="J408" s="233">
        <v>3012401012867</v>
      </c>
      <c r="K408" s="234"/>
      <c r="L408" s="234"/>
      <c r="M408" s="234"/>
      <c r="N408" s="234"/>
      <c r="O408" s="234"/>
      <c r="P408" s="241" t="s">
        <v>716</v>
      </c>
      <c r="Q408" s="235"/>
      <c r="R408" s="235"/>
      <c r="S408" s="235"/>
      <c r="T408" s="235"/>
      <c r="U408" s="235"/>
      <c r="V408" s="235"/>
      <c r="W408" s="235"/>
      <c r="X408" s="235"/>
      <c r="Y408" s="236">
        <v>6</v>
      </c>
      <c r="Z408" s="237"/>
      <c r="AA408" s="237"/>
      <c r="AB408" s="238"/>
      <c r="AC408" s="222" t="s">
        <v>255</v>
      </c>
      <c r="AD408" s="223"/>
      <c r="AE408" s="223"/>
      <c r="AF408" s="223"/>
      <c r="AG408" s="223"/>
      <c r="AH408" s="224">
        <v>1</v>
      </c>
      <c r="AI408" s="225"/>
      <c r="AJ408" s="225"/>
      <c r="AK408" s="225"/>
      <c r="AL408" s="226" t="s">
        <v>719</v>
      </c>
      <c r="AM408" s="227"/>
      <c r="AN408" s="227"/>
      <c r="AO408" s="228"/>
      <c r="AP408" s="229"/>
      <c r="AQ408" s="229"/>
      <c r="AR408" s="229"/>
      <c r="AS408" s="229"/>
      <c r="AT408" s="229"/>
      <c r="AU408" s="229"/>
      <c r="AV408" s="229"/>
      <c r="AW408" s="229"/>
      <c r="AX408" s="229"/>
      <c r="AY408">
        <f>COUNTA($C$408)</f>
        <v>1</v>
      </c>
    </row>
    <row r="409" spans="1:51" ht="30" customHeight="1" x14ac:dyDescent="0.15">
      <c r="A409" s="230">
        <v>11</v>
      </c>
      <c r="B409" s="230">
        <v>1</v>
      </c>
      <c r="C409" s="255" t="s">
        <v>720</v>
      </c>
      <c r="D409" s="254"/>
      <c r="E409" s="254"/>
      <c r="F409" s="254"/>
      <c r="G409" s="254"/>
      <c r="H409" s="254"/>
      <c r="I409" s="254"/>
      <c r="J409" s="233">
        <v>4310001003520</v>
      </c>
      <c r="K409" s="234"/>
      <c r="L409" s="234"/>
      <c r="M409" s="234"/>
      <c r="N409" s="234"/>
      <c r="O409" s="234"/>
      <c r="P409" s="241" t="s">
        <v>721</v>
      </c>
      <c r="Q409" s="235"/>
      <c r="R409" s="235"/>
      <c r="S409" s="235"/>
      <c r="T409" s="235"/>
      <c r="U409" s="235"/>
      <c r="V409" s="235"/>
      <c r="W409" s="235"/>
      <c r="X409" s="235"/>
      <c r="Y409" s="236">
        <v>72</v>
      </c>
      <c r="Z409" s="237"/>
      <c r="AA409" s="237"/>
      <c r="AB409" s="238"/>
      <c r="AC409" s="222" t="s">
        <v>255</v>
      </c>
      <c r="AD409" s="223"/>
      <c r="AE409" s="223"/>
      <c r="AF409" s="223"/>
      <c r="AG409" s="223"/>
      <c r="AH409" s="224">
        <v>1</v>
      </c>
      <c r="AI409" s="225"/>
      <c r="AJ409" s="225"/>
      <c r="AK409" s="225"/>
      <c r="AL409" s="226">
        <v>100</v>
      </c>
      <c r="AM409" s="227"/>
      <c r="AN409" s="227"/>
      <c r="AO409" s="228"/>
      <c r="AP409" s="229"/>
      <c r="AQ409" s="229"/>
      <c r="AR409" s="229"/>
      <c r="AS409" s="229"/>
      <c r="AT409" s="229"/>
      <c r="AU409" s="229"/>
      <c r="AV409" s="229"/>
      <c r="AW409" s="229"/>
      <c r="AX409" s="229"/>
      <c r="AY409">
        <f>COUNTA($C$409)</f>
        <v>1</v>
      </c>
    </row>
    <row r="410" spans="1:51" ht="45.75" customHeight="1" x14ac:dyDescent="0.15">
      <c r="A410" s="230">
        <v>12</v>
      </c>
      <c r="B410" s="230">
        <v>1</v>
      </c>
      <c r="C410" s="255" t="s">
        <v>722</v>
      </c>
      <c r="D410" s="254"/>
      <c r="E410" s="254"/>
      <c r="F410" s="254"/>
      <c r="G410" s="254"/>
      <c r="H410" s="254"/>
      <c r="I410" s="254"/>
      <c r="J410" s="233">
        <v>5140001070263</v>
      </c>
      <c r="K410" s="234"/>
      <c r="L410" s="234"/>
      <c r="M410" s="234"/>
      <c r="N410" s="234"/>
      <c r="O410" s="234"/>
      <c r="P410" s="241" t="s">
        <v>723</v>
      </c>
      <c r="Q410" s="235"/>
      <c r="R410" s="235"/>
      <c r="S410" s="235"/>
      <c r="T410" s="235"/>
      <c r="U410" s="235"/>
      <c r="V410" s="235"/>
      <c r="W410" s="235"/>
      <c r="X410" s="235"/>
      <c r="Y410" s="236">
        <v>12</v>
      </c>
      <c r="Z410" s="237"/>
      <c r="AA410" s="237"/>
      <c r="AB410" s="238"/>
      <c r="AC410" s="222" t="s">
        <v>255</v>
      </c>
      <c r="AD410" s="223"/>
      <c r="AE410" s="223"/>
      <c r="AF410" s="223"/>
      <c r="AG410" s="223"/>
      <c r="AH410" s="224">
        <v>1</v>
      </c>
      <c r="AI410" s="225"/>
      <c r="AJ410" s="225"/>
      <c r="AK410" s="225"/>
      <c r="AL410" s="226" t="s">
        <v>718</v>
      </c>
      <c r="AM410" s="227"/>
      <c r="AN410" s="227"/>
      <c r="AO410" s="228"/>
      <c r="AP410" s="229"/>
      <c r="AQ410" s="229"/>
      <c r="AR410" s="229"/>
      <c r="AS410" s="229"/>
      <c r="AT410" s="229"/>
      <c r="AU410" s="229"/>
      <c r="AV410" s="229"/>
      <c r="AW410" s="229"/>
      <c r="AX410" s="229"/>
      <c r="AY410">
        <f>COUNTA($C$410)</f>
        <v>1</v>
      </c>
    </row>
    <row r="411" spans="1:51" ht="30" customHeight="1" x14ac:dyDescent="0.15">
      <c r="A411" s="230">
        <v>13</v>
      </c>
      <c r="B411" s="230">
        <v>1</v>
      </c>
      <c r="C411" s="255" t="s">
        <v>722</v>
      </c>
      <c r="D411" s="254"/>
      <c r="E411" s="254"/>
      <c r="F411" s="254"/>
      <c r="G411" s="254"/>
      <c r="H411" s="254"/>
      <c r="I411" s="254"/>
      <c r="J411" s="233">
        <v>5140001070263</v>
      </c>
      <c r="K411" s="234"/>
      <c r="L411" s="234"/>
      <c r="M411" s="234"/>
      <c r="N411" s="234"/>
      <c r="O411" s="234"/>
      <c r="P411" s="241" t="s">
        <v>724</v>
      </c>
      <c r="Q411" s="235"/>
      <c r="R411" s="235"/>
      <c r="S411" s="235"/>
      <c r="T411" s="235"/>
      <c r="U411" s="235"/>
      <c r="V411" s="235"/>
      <c r="W411" s="235"/>
      <c r="X411" s="235"/>
      <c r="Y411" s="236">
        <v>12</v>
      </c>
      <c r="Z411" s="237"/>
      <c r="AA411" s="237"/>
      <c r="AB411" s="238"/>
      <c r="AC411" s="222" t="s">
        <v>255</v>
      </c>
      <c r="AD411" s="223"/>
      <c r="AE411" s="223"/>
      <c r="AF411" s="223"/>
      <c r="AG411" s="223"/>
      <c r="AH411" s="224">
        <v>3</v>
      </c>
      <c r="AI411" s="225"/>
      <c r="AJ411" s="225"/>
      <c r="AK411" s="225"/>
      <c r="AL411" s="226">
        <v>70.599999999999994</v>
      </c>
      <c r="AM411" s="227"/>
      <c r="AN411" s="227"/>
      <c r="AO411" s="228"/>
      <c r="AP411" s="229"/>
      <c r="AQ411" s="229"/>
      <c r="AR411" s="229"/>
      <c r="AS411" s="229"/>
      <c r="AT411" s="229"/>
      <c r="AU411" s="229"/>
      <c r="AV411" s="229"/>
      <c r="AW411" s="229"/>
      <c r="AX411" s="229"/>
      <c r="AY411">
        <f>COUNTA($C$411)</f>
        <v>1</v>
      </c>
    </row>
    <row r="412" spans="1:51" ht="30" customHeight="1" x14ac:dyDescent="0.15">
      <c r="A412" s="230">
        <v>14</v>
      </c>
      <c r="B412" s="230">
        <v>1</v>
      </c>
      <c r="C412" s="255" t="s">
        <v>725</v>
      </c>
      <c r="D412" s="254"/>
      <c r="E412" s="254"/>
      <c r="F412" s="254"/>
      <c r="G412" s="254"/>
      <c r="H412" s="254"/>
      <c r="I412" s="254"/>
      <c r="J412" s="233">
        <v>5011001003003</v>
      </c>
      <c r="K412" s="234"/>
      <c r="L412" s="234"/>
      <c r="M412" s="234"/>
      <c r="N412" s="234"/>
      <c r="O412" s="234"/>
      <c r="P412" s="241" t="s">
        <v>728</v>
      </c>
      <c r="Q412" s="235"/>
      <c r="R412" s="235"/>
      <c r="S412" s="235"/>
      <c r="T412" s="235"/>
      <c r="U412" s="235"/>
      <c r="V412" s="235"/>
      <c r="W412" s="235"/>
      <c r="X412" s="235"/>
      <c r="Y412" s="236">
        <v>4</v>
      </c>
      <c r="Z412" s="237"/>
      <c r="AA412" s="237"/>
      <c r="AB412" s="238"/>
      <c r="AC412" s="222" t="s">
        <v>255</v>
      </c>
      <c r="AD412" s="223"/>
      <c r="AE412" s="223"/>
      <c r="AF412" s="223"/>
      <c r="AG412" s="223"/>
      <c r="AH412" s="224">
        <v>1</v>
      </c>
      <c r="AI412" s="225"/>
      <c r="AJ412" s="225"/>
      <c r="AK412" s="225"/>
      <c r="AL412" s="226">
        <v>91.4</v>
      </c>
      <c r="AM412" s="227"/>
      <c r="AN412" s="227"/>
      <c r="AO412" s="228"/>
      <c r="AP412" s="229"/>
      <c r="AQ412" s="229"/>
      <c r="AR412" s="229"/>
      <c r="AS412" s="229"/>
      <c r="AT412" s="229"/>
      <c r="AU412" s="229"/>
      <c r="AV412" s="229"/>
      <c r="AW412" s="229"/>
      <c r="AX412" s="229"/>
      <c r="AY412">
        <f>COUNTA($C$412)</f>
        <v>1</v>
      </c>
    </row>
    <row r="413" spans="1:51" ht="30" customHeight="1" x14ac:dyDescent="0.15">
      <c r="A413" s="230">
        <v>15</v>
      </c>
      <c r="B413" s="230">
        <v>1</v>
      </c>
      <c r="C413" s="255" t="s">
        <v>725</v>
      </c>
      <c r="D413" s="254"/>
      <c r="E413" s="254"/>
      <c r="F413" s="254"/>
      <c r="G413" s="254"/>
      <c r="H413" s="254"/>
      <c r="I413" s="254"/>
      <c r="J413" s="233">
        <v>5011001003003</v>
      </c>
      <c r="K413" s="234"/>
      <c r="L413" s="234"/>
      <c r="M413" s="234"/>
      <c r="N413" s="234"/>
      <c r="O413" s="234"/>
      <c r="P413" s="241" t="s">
        <v>730</v>
      </c>
      <c r="Q413" s="235"/>
      <c r="R413" s="235"/>
      <c r="S413" s="235"/>
      <c r="T413" s="235"/>
      <c r="U413" s="235"/>
      <c r="V413" s="235"/>
      <c r="W413" s="235"/>
      <c r="X413" s="235"/>
      <c r="Y413" s="236">
        <v>1</v>
      </c>
      <c r="Z413" s="237"/>
      <c r="AA413" s="237"/>
      <c r="AB413" s="238"/>
      <c r="AC413" s="222" t="s">
        <v>255</v>
      </c>
      <c r="AD413" s="223"/>
      <c r="AE413" s="223"/>
      <c r="AF413" s="223"/>
      <c r="AG413" s="223"/>
      <c r="AH413" s="224">
        <v>1</v>
      </c>
      <c r="AI413" s="225"/>
      <c r="AJ413" s="225"/>
      <c r="AK413" s="225"/>
      <c r="AL413" s="226" t="s">
        <v>731</v>
      </c>
      <c r="AM413" s="227"/>
      <c r="AN413" s="227"/>
      <c r="AO413" s="228"/>
      <c r="AP413" s="229"/>
      <c r="AQ413" s="229"/>
      <c r="AR413" s="229"/>
      <c r="AS413" s="229"/>
      <c r="AT413" s="229"/>
      <c r="AU413" s="229"/>
      <c r="AV413" s="229"/>
      <c r="AW413" s="229"/>
      <c r="AX413" s="229"/>
      <c r="AY413">
        <f>COUNTA($C$413)</f>
        <v>1</v>
      </c>
    </row>
    <row r="414" spans="1:51" ht="30" customHeight="1" x14ac:dyDescent="0.15">
      <c r="A414" s="230">
        <v>16</v>
      </c>
      <c r="B414" s="230">
        <v>1</v>
      </c>
      <c r="C414" s="255" t="s">
        <v>725</v>
      </c>
      <c r="D414" s="254"/>
      <c r="E414" s="254"/>
      <c r="F414" s="254"/>
      <c r="G414" s="254"/>
      <c r="H414" s="254"/>
      <c r="I414" s="254"/>
      <c r="J414" s="233">
        <v>5011001003003</v>
      </c>
      <c r="K414" s="234"/>
      <c r="L414" s="234"/>
      <c r="M414" s="234"/>
      <c r="N414" s="234"/>
      <c r="O414" s="234"/>
      <c r="P414" s="241" t="s">
        <v>729</v>
      </c>
      <c r="Q414" s="235"/>
      <c r="R414" s="235"/>
      <c r="S414" s="235"/>
      <c r="T414" s="235"/>
      <c r="U414" s="235"/>
      <c r="V414" s="235"/>
      <c r="W414" s="235"/>
      <c r="X414" s="235"/>
      <c r="Y414" s="236">
        <v>1</v>
      </c>
      <c r="Z414" s="237"/>
      <c r="AA414" s="237"/>
      <c r="AB414" s="238"/>
      <c r="AC414" s="222" t="s">
        <v>255</v>
      </c>
      <c r="AD414" s="223"/>
      <c r="AE414" s="223"/>
      <c r="AF414" s="223"/>
      <c r="AG414" s="223"/>
      <c r="AH414" s="224">
        <v>1</v>
      </c>
      <c r="AI414" s="225"/>
      <c r="AJ414" s="225"/>
      <c r="AK414" s="225"/>
      <c r="AL414" s="226" t="s">
        <v>718</v>
      </c>
      <c r="AM414" s="227"/>
      <c r="AN414" s="227"/>
      <c r="AO414" s="228"/>
      <c r="AP414" s="229"/>
      <c r="AQ414" s="229"/>
      <c r="AR414" s="229"/>
      <c r="AS414" s="229"/>
      <c r="AT414" s="229"/>
      <c r="AU414" s="229"/>
      <c r="AV414" s="229"/>
      <c r="AW414" s="229"/>
      <c r="AX414" s="229"/>
      <c r="AY414">
        <f>COUNTA($C$414)</f>
        <v>1</v>
      </c>
    </row>
    <row r="415" spans="1:51" s="16" customFormat="1" ht="30" customHeight="1" x14ac:dyDescent="0.15">
      <c r="A415" s="230">
        <v>17</v>
      </c>
      <c r="B415" s="230">
        <v>1</v>
      </c>
      <c r="C415" s="255" t="s">
        <v>726</v>
      </c>
      <c r="D415" s="254"/>
      <c r="E415" s="254"/>
      <c r="F415" s="254"/>
      <c r="G415" s="254"/>
      <c r="H415" s="254"/>
      <c r="I415" s="254"/>
      <c r="J415" s="233">
        <v>8100001002473</v>
      </c>
      <c r="K415" s="234"/>
      <c r="L415" s="234"/>
      <c r="M415" s="234"/>
      <c r="N415" s="234"/>
      <c r="O415" s="234"/>
      <c r="P415" s="241" t="s">
        <v>732</v>
      </c>
      <c r="Q415" s="235"/>
      <c r="R415" s="235"/>
      <c r="S415" s="235"/>
      <c r="T415" s="235"/>
      <c r="U415" s="235"/>
      <c r="V415" s="235"/>
      <c r="W415" s="235"/>
      <c r="X415" s="235"/>
      <c r="Y415" s="236">
        <v>5</v>
      </c>
      <c r="Z415" s="237"/>
      <c r="AA415" s="237"/>
      <c r="AB415" s="238"/>
      <c r="AC415" s="222" t="s">
        <v>255</v>
      </c>
      <c r="AD415" s="223"/>
      <c r="AE415" s="223"/>
      <c r="AF415" s="223"/>
      <c r="AG415" s="223"/>
      <c r="AH415" s="224">
        <v>1</v>
      </c>
      <c r="AI415" s="225"/>
      <c r="AJ415" s="225"/>
      <c r="AK415" s="225"/>
      <c r="AL415" s="226" t="s">
        <v>717</v>
      </c>
      <c r="AM415" s="227"/>
      <c r="AN415" s="227"/>
      <c r="AO415" s="228"/>
      <c r="AP415" s="229"/>
      <c r="AQ415" s="229"/>
      <c r="AR415" s="229"/>
      <c r="AS415" s="229"/>
      <c r="AT415" s="229"/>
      <c r="AU415" s="229"/>
      <c r="AV415" s="229"/>
      <c r="AW415" s="229"/>
      <c r="AX415" s="229"/>
      <c r="AY415">
        <f>COUNTA($C$415)</f>
        <v>1</v>
      </c>
    </row>
    <row r="416" spans="1:51" ht="30" customHeight="1" x14ac:dyDescent="0.15">
      <c r="A416" s="230">
        <v>18</v>
      </c>
      <c r="B416" s="230">
        <v>1</v>
      </c>
      <c r="C416" s="255" t="s">
        <v>727</v>
      </c>
      <c r="D416" s="254"/>
      <c r="E416" s="254"/>
      <c r="F416" s="254"/>
      <c r="G416" s="254"/>
      <c r="H416" s="254"/>
      <c r="I416" s="254"/>
      <c r="J416" s="233">
        <v>2011101013796</v>
      </c>
      <c r="K416" s="234"/>
      <c r="L416" s="234"/>
      <c r="M416" s="234"/>
      <c r="N416" s="234"/>
      <c r="O416" s="234"/>
      <c r="P416" s="241" t="s">
        <v>733</v>
      </c>
      <c r="Q416" s="235"/>
      <c r="R416" s="235"/>
      <c r="S416" s="235"/>
      <c r="T416" s="235"/>
      <c r="U416" s="235"/>
      <c r="V416" s="235"/>
      <c r="W416" s="235"/>
      <c r="X416" s="235"/>
      <c r="Y416" s="236">
        <v>1</v>
      </c>
      <c r="Z416" s="237"/>
      <c r="AA416" s="237"/>
      <c r="AB416" s="238"/>
      <c r="AC416" s="222" t="s">
        <v>255</v>
      </c>
      <c r="AD416" s="223"/>
      <c r="AE416" s="223"/>
      <c r="AF416" s="223"/>
      <c r="AG416" s="223"/>
      <c r="AH416" s="224">
        <v>1</v>
      </c>
      <c r="AI416" s="225"/>
      <c r="AJ416" s="225"/>
      <c r="AK416" s="225"/>
      <c r="AL416" s="226" t="s">
        <v>736</v>
      </c>
      <c r="AM416" s="227"/>
      <c r="AN416" s="227"/>
      <c r="AO416" s="228"/>
      <c r="AP416" s="229"/>
      <c r="AQ416" s="229"/>
      <c r="AR416" s="229"/>
      <c r="AS416" s="229"/>
      <c r="AT416" s="229"/>
      <c r="AU416" s="229"/>
      <c r="AV416" s="229"/>
      <c r="AW416" s="229"/>
      <c r="AX416" s="229"/>
      <c r="AY416">
        <f>COUNTA($C$416)</f>
        <v>1</v>
      </c>
    </row>
    <row r="417" spans="1:51" ht="30" customHeight="1" x14ac:dyDescent="0.15">
      <c r="A417" s="230">
        <v>19</v>
      </c>
      <c r="B417" s="230">
        <v>1</v>
      </c>
      <c r="C417" s="255" t="s">
        <v>727</v>
      </c>
      <c r="D417" s="254"/>
      <c r="E417" s="254"/>
      <c r="F417" s="254"/>
      <c r="G417" s="254"/>
      <c r="H417" s="254"/>
      <c r="I417" s="254"/>
      <c r="J417" s="233">
        <v>2011101013796</v>
      </c>
      <c r="K417" s="234"/>
      <c r="L417" s="234"/>
      <c r="M417" s="234"/>
      <c r="N417" s="234"/>
      <c r="O417" s="234"/>
      <c r="P417" s="241" t="s">
        <v>734</v>
      </c>
      <c r="Q417" s="235"/>
      <c r="R417" s="235"/>
      <c r="S417" s="235"/>
      <c r="T417" s="235"/>
      <c r="U417" s="235"/>
      <c r="V417" s="235"/>
      <c r="W417" s="235"/>
      <c r="X417" s="235"/>
      <c r="Y417" s="236">
        <v>1</v>
      </c>
      <c r="Z417" s="237"/>
      <c r="AA417" s="237"/>
      <c r="AB417" s="238"/>
      <c r="AC417" s="222" t="s">
        <v>255</v>
      </c>
      <c r="AD417" s="223"/>
      <c r="AE417" s="223"/>
      <c r="AF417" s="223"/>
      <c r="AG417" s="223"/>
      <c r="AH417" s="224">
        <v>1</v>
      </c>
      <c r="AI417" s="225"/>
      <c r="AJ417" s="225"/>
      <c r="AK417" s="225"/>
      <c r="AL417" s="226" t="s">
        <v>718</v>
      </c>
      <c r="AM417" s="227"/>
      <c r="AN417" s="227"/>
      <c r="AO417" s="228"/>
      <c r="AP417" s="229"/>
      <c r="AQ417" s="229"/>
      <c r="AR417" s="229"/>
      <c r="AS417" s="229"/>
      <c r="AT417" s="229"/>
      <c r="AU417" s="229"/>
      <c r="AV417" s="229"/>
      <c r="AW417" s="229"/>
      <c r="AX417" s="229"/>
      <c r="AY417">
        <f>COUNTA($C$417)</f>
        <v>1</v>
      </c>
    </row>
    <row r="418" spans="1:51" ht="30" customHeight="1" x14ac:dyDescent="0.15">
      <c r="A418" s="230">
        <v>20</v>
      </c>
      <c r="B418" s="230">
        <v>1</v>
      </c>
      <c r="C418" s="255" t="s">
        <v>727</v>
      </c>
      <c r="D418" s="254"/>
      <c r="E418" s="254"/>
      <c r="F418" s="254"/>
      <c r="G418" s="254"/>
      <c r="H418" s="254"/>
      <c r="I418" s="254"/>
      <c r="J418" s="233">
        <v>2011101013796</v>
      </c>
      <c r="K418" s="234"/>
      <c r="L418" s="234"/>
      <c r="M418" s="234"/>
      <c r="N418" s="234"/>
      <c r="O418" s="234"/>
      <c r="P418" s="241" t="s">
        <v>735</v>
      </c>
      <c r="Q418" s="235"/>
      <c r="R418" s="235"/>
      <c r="S418" s="235"/>
      <c r="T418" s="235"/>
      <c r="U418" s="235"/>
      <c r="V418" s="235"/>
      <c r="W418" s="235"/>
      <c r="X418" s="235"/>
      <c r="Y418" s="236">
        <v>1</v>
      </c>
      <c r="Z418" s="237"/>
      <c r="AA418" s="237"/>
      <c r="AB418" s="238"/>
      <c r="AC418" s="222" t="s">
        <v>255</v>
      </c>
      <c r="AD418" s="223"/>
      <c r="AE418" s="223"/>
      <c r="AF418" s="223"/>
      <c r="AG418" s="223"/>
      <c r="AH418" s="224">
        <v>2</v>
      </c>
      <c r="AI418" s="225"/>
      <c r="AJ418" s="225"/>
      <c r="AK418" s="225"/>
      <c r="AL418" s="226" t="s">
        <v>718</v>
      </c>
      <c r="AM418" s="227"/>
      <c r="AN418" s="227"/>
      <c r="AO418" s="228"/>
      <c r="AP418" s="229"/>
      <c r="AQ418" s="229"/>
      <c r="AR418" s="229"/>
      <c r="AS418" s="229"/>
      <c r="AT418" s="229"/>
      <c r="AU418" s="229"/>
      <c r="AV418" s="229"/>
      <c r="AW418" s="229"/>
      <c r="AX418" s="229"/>
      <c r="AY418">
        <f>COUNTA($C$418)</f>
        <v>1</v>
      </c>
    </row>
    <row r="419" spans="1:51" ht="30" hidden="1" customHeight="1" x14ac:dyDescent="0.15">
      <c r="A419" s="230">
        <v>21</v>
      </c>
      <c r="B419" s="230">
        <v>1</v>
      </c>
      <c r="C419" s="255"/>
      <c r="D419" s="254"/>
      <c r="E419" s="254"/>
      <c r="F419" s="254"/>
      <c r="G419" s="254"/>
      <c r="H419" s="254"/>
      <c r="I419" s="254"/>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5"/>
      <c r="D420" s="254"/>
      <c r="E420" s="254"/>
      <c r="F420" s="254"/>
      <c r="G420" s="254"/>
      <c r="H420" s="254"/>
      <c r="I420" s="254"/>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5"/>
      <c r="D421" s="254"/>
      <c r="E421" s="254"/>
      <c r="F421" s="254"/>
      <c r="G421" s="254"/>
      <c r="H421" s="254"/>
      <c r="I421" s="254"/>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5"/>
      <c r="D422" s="254"/>
      <c r="E422" s="254"/>
      <c r="F422" s="254"/>
      <c r="G422" s="254"/>
      <c r="H422" s="254"/>
      <c r="I422" s="254"/>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5"/>
      <c r="D423" s="254"/>
      <c r="E423" s="254"/>
      <c r="F423" s="254"/>
      <c r="G423" s="254"/>
      <c r="H423" s="254"/>
      <c r="I423" s="254"/>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5"/>
      <c r="D424" s="254"/>
      <c r="E424" s="254"/>
      <c r="F424" s="254"/>
      <c r="G424" s="254"/>
      <c r="H424" s="254"/>
      <c r="I424" s="254"/>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4"/>
      <c r="D425" s="254"/>
      <c r="E425" s="254"/>
      <c r="F425" s="254"/>
      <c r="G425" s="254"/>
      <c r="H425" s="254"/>
      <c r="I425" s="254"/>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4"/>
      <c r="D426" s="254"/>
      <c r="E426" s="254"/>
      <c r="F426" s="254"/>
      <c r="G426" s="254"/>
      <c r="H426" s="254"/>
      <c r="I426" s="254"/>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4"/>
      <c r="D427" s="254"/>
      <c r="E427" s="254"/>
      <c r="F427" s="254"/>
      <c r="G427" s="254"/>
      <c r="H427" s="254"/>
      <c r="I427" s="254"/>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4"/>
      <c r="D428" s="254"/>
      <c r="E428" s="254"/>
      <c r="F428" s="254"/>
      <c r="G428" s="254"/>
      <c r="H428" s="254"/>
      <c r="I428" s="254"/>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8"/>
      <c r="B431" s="258"/>
      <c r="C431" s="258" t="s">
        <v>24</v>
      </c>
      <c r="D431" s="258"/>
      <c r="E431" s="258"/>
      <c r="F431" s="258"/>
      <c r="G431" s="258"/>
      <c r="H431" s="258"/>
      <c r="I431" s="258"/>
      <c r="J431" s="245"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5" t="s">
        <v>228</v>
      </c>
      <c r="AD431" s="245"/>
      <c r="AE431" s="245"/>
      <c r="AF431" s="245"/>
      <c r="AG431" s="245"/>
      <c r="AH431" s="260" t="s">
        <v>246</v>
      </c>
      <c r="AI431" s="258"/>
      <c r="AJ431" s="258"/>
      <c r="AK431" s="258"/>
      <c r="AL431" s="258" t="s">
        <v>19</v>
      </c>
      <c r="AM431" s="258"/>
      <c r="AN431" s="258"/>
      <c r="AO431" s="262"/>
      <c r="AP431" s="248" t="s">
        <v>198</v>
      </c>
      <c r="AQ431" s="248"/>
      <c r="AR431" s="248"/>
      <c r="AS431" s="248"/>
      <c r="AT431" s="248"/>
      <c r="AU431" s="248"/>
      <c r="AV431" s="248"/>
      <c r="AW431" s="248"/>
      <c r="AX431" s="248"/>
      <c r="AY431">
        <f>$AY$429</f>
        <v>1</v>
      </c>
    </row>
    <row r="432" spans="1:51" ht="65.25" customHeight="1" x14ac:dyDescent="0.15">
      <c r="A432" s="230">
        <v>1</v>
      </c>
      <c r="B432" s="230">
        <v>1</v>
      </c>
      <c r="C432" s="255" t="s">
        <v>792</v>
      </c>
      <c r="D432" s="254"/>
      <c r="E432" s="254"/>
      <c r="F432" s="254"/>
      <c r="G432" s="254"/>
      <c r="H432" s="254"/>
      <c r="I432" s="254"/>
      <c r="J432" s="233">
        <v>8010401050387</v>
      </c>
      <c r="K432" s="234"/>
      <c r="L432" s="234"/>
      <c r="M432" s="234"/>
      <c r="N432" s="234"/>
      <c r="O432" s="234"/>
      <c r="P432" s="241" t="s">
        <v>794</v>
      </c>
      <c r="Q432" s="235"/>
      <c r="R432" s="235"/>
      <c r="S432" s="235"/>
      <c r="T432" s="235"/>
      <c r="U432" s="235"/>
      <c r="V432" s="235"/>
      <c r="W432" s="235"/>
      <c r="X432" s="235"/>
      <c r="Y432" s="236">
        <v>4857</v>
      </c>
      <c r="Z432" s="237"/>
      <c r="AA432" s="237"/>
      <c r="AB432" s="238"/>
      <c r="AC432" s="222" t="s">
        <v>257</v>
      </c>
      <c r="AD432" s="223"/>
      <c r="AE432" s="223"/>
      <c r="AF432" s="223"/>
      <c r="AG432" s="223"/>
      <c r="AH432" s="256">
        <v>1</v>
      </c>
      <c r="AI432" s="257"/>
      <c r="AJ432" s="257"/>
      <c r="AK432" s="257"/>
      <c r="AL432" s="226">
        <v>92.7</v>
      </c>
      <c r="AM432" s="227"/>
      <c r="AN432" s="227"/>
      <c r="AO432" s="228"/>
      <c r="AP432" s="229" t="s">
        <v>787</v>
      </c>
      <c r="AQ432" s="229"/>
      <c r="AR432" s="229"/>
      <c r="AS432" s="229"/>
      <c r="AT432" s="229"/>
      <c r="AU432" s="229"/>
      <c r="AV432" s="229"/>
      <c r="AW432" s="229"/>
      <c r="AX432" s="229"/>
      <c r="AY432">
        <f>$AY$429</f>
        <v>1</v>
      </c>
    </row>
    <row r="433" spans="1:51" ht="65.25" customHeight="1" x14ac:dyDescent="0.15">
      <c r="A433" s="230">
        <v>2</v>
      </c>
      <c r="B433" s="230">
        <v>1</v>
      </c>
      <c r="C433" s="255" t="s">
        <v>792</v>
      </c>
      <c r="D433" s="254"/>
      <c r="E433" s="254"/>
      <c r="F433" s="254"/>
      <c r="G433" s="254"/>
      <c r="H433" s="254"/>
      <c r="I433" s="254"/>
      <c r="J433" s="233">
        <v>8010401050387</v>
      </c>
      <c r="K433" s="234"/>
      <c r="L433" s="234"/>
      <c r="M433" s="234"/>
      <c r="N433" s="234"/>
      <c r="O433" s="234"/>
      <c r="P433" s="241" t="s">
        <v>795</v>
      </c>
      <c r="Q433" s="235"/>
      <c r="R433" s="235"/>
      <c r="S433" s="235"/>
      <c r="T433" s="235"/>
      <c r="U433" s="235"/>
      <c r="V433" s="235"/>
      <c r="W433" s="235"/>
      <c r="X433" s="235"/>
      <c r="Y433" s="236">
        <v>4156</v>
      </c>
      <c r="Z433" s="237"/>
      <c r="AA433" s="237"/>
      <c r="AB433" s="238"/>
      <c r="AC433" s="222" t="s">
        <v>257</v>
      </c>
      <c r="AD433" s="223"/>
      <c r="AE433" s="223"/>
      <c r="AF433" s="223"/>
      <c r="AG433" s="223"/>
      <c r="AH433" s="256">
        <v>1</v>
      </c>
      <c r="AI433" s="257"/>
      <c r="AJ433" s="257"/>
      <c r="AK433" s="257"/>
      <c r="AL433" s="226">
        <v>94.8</v>
      </c>
      <c r="AM433" s="227"/>
      <c r="AN433" s="227"/>
      <c r="AO433" s="228"/>
      <c r="AP433" s="229" t="s">
        <v>788</v>
      </c>
      <c r="AQ433" s="229"/>
      <c r="AR433" s="229"/>
      <c r="AS433" s="229"/>
      <c r="AT433" s="229"/>
      <c r="AU433" s="229"/>
      <c r="AV433" s="229"/>
      <c r="AW433" s="229"/>
      <c r="AX433" s="229"/>
      <c r="AY433">
        <f>COUNTA($C$433)</f>
        <v>1</v>
      </c>
    </row>
    <row r="434" spans="1:51" ht="65.25" customHeight="1" x14ac:dyDescent="0.15">
      <c r="A434" s="230">
        <v>3</v>
      </c>
      <c r="B434" s="230">
        <v>1</v>
      </c>
      <c r="C434" s="255" t="s">
        <v>738</v>
      </c>
      <c r="D434" s="254"/>
      <c r="E434" s="254"/>
      <c r="F434" s="254"/>
      <c r="G434" s="254"/>
      <c r="H434" s="254"/>
      <c r="I434" s="254"/>
      <c r="J434" s="233">
        <v>7020001122958</v>
      </c>
      <c r="K434" s="234"/>
      <c r="L434" s="234"/>
      <c r="M434" s="234"/>
      <c r="N434" s="234"/>
      <c r="O434" s="234"/>
      <c r="P434" s="241" t="s">
        <v>868</v>
      </c>
      <c r="Q434" s="235"/>
      <c r="R434" s="235"/>
      <c r="S434" s="235"/>
      <c r="T434" s="235"/>
      <c r="U434" s="235"/>
      <c r="V434" s="235"/>
      <c r="W434" s="235"/>
      <c r="X434" s="235"/>
      <c r="Y434" s="236">
        <v>7487</v>
      </c>
      <c r="Z434" s="237"/>
      <c r="AA434" s="237"/>
      <c r="AB434" s="238"/>
      <c r="AC434" s="222" t="s">
        <v>257</v>
      </c>
      <c r="AD434" s="223"/>
      <c r="AE434" s="223"/>
      <c r="AF434" s="223"/>
      <c r="AG434" s="223"/>
      <c r="AH434" s="224">
        <v>1</v>
      </c>
      <c r="AI434" s="225"/>
      <c r="AJ434" s="225"/>
      <c r="AK434" s="225"/>
      <c r="AL434" s="226" t="s">
        <v>763</v>
      </c>
      <c r="AM434" s="227"/>
      <c r="AN434" s="227"/>
      <c r="AO434" s="228"/>
      <c r="AP434" s="229" t="s">
        <v>789</v>
      </c>
      <c r="AQ434" s="229"/>
      <c r="AR434" s="229"/>
      <c r="AS434" s="229"/>
      <c r="AT434" s="229"/>
      <c r="AU434" s="229"/>
      <c r="AV434" s="229"/>
      <c r="AW434" s="229"/>
      <c r="AX434" s="229"/>
      <c r="AY434">
        <f>COUNTA($C$434)</f>
        <v>1</v>
      </c>
    </row>
    <row r="435" spans="1:51" ht="65.25" customHeight="1" x14ac:dyDescent="0.15">
      <c r="A435" s="230">
        <v>4</v>
      </c>
      <c r="B435" s="230">
        <v>1</v>
      </c>
      <c r="C435" s="255" t="s">
        <v>739</v>
      </c>
      <c r="D435" s="254"/>
      <c r="E435" s="254"/>
      <c r="F435" s="254"/>
      <c r="G435" s="254"/>
      <c r="H435" s="254"/>
      <c r="I435" s="254"/>
      <c r="J435" s="233">
        <v>8020001076641</v>
      </c>
      <c r="K435" s="234"/>
      <c r="L435" s="234"/>
      <c r="M435" s="234"/>
      <c r="N435" s="234"/>
      <c r="O435" s="234"/>
      <c r="P435" s="241" t="s">
        <v>740</v>
      </c>
      <c r="Q435" s="235"/>
      <c r="R435" s="235"/>
      <c r="S435" s="235"/>
      <c r="T435" s="235"/>
      <c r="U435" s="235"/>
      <c r="V435" s="235"/>
      <c r="W435" s="235"/>
      <c r="X435" s="235"/>
      <c r="Y435" s="236">
        <v>1683</v>
      </c>
      <c r="Z435" s="237"/>
      <c r="AA435" s="237"/>
      <c r="AB435" s="238"/>
      <c r="AC435" s="222" t="s">
        <v>257</v>
      </c>
      <c r="AD435" s="223"/>
      <c r="AE435" s="223"/>
      <c r="AF435" s="223"/>
      <c r="AG435" s="223"/>
      <c r="AH435" s="224">
        <v>1</v>
      </c>
      <c r="AI435" s="225"/>
      <c r="AJ435" s="225"/>
      <c r="AK435" s="225"/>
      <c r="AL435" s="226">
        <v>98.5</v>
      </c>
      <c r="AM435" s="227"/>
      <c r="AN435" s="227"/>
      <c r="AO435" s="228"/>
      <c r="AP435" s="229" t="s">
        <v>788</v>
      </c>
      <c r="AQ435" s="229"/>
      <c r="AR435" s="229"/>
      <c r="AS435" s="229"/>
      <c r="AT435" s="229"/>
      <c r="AU435" s="229"/>
      <c r="AV435" s="229"/>
      <c r="AW435" s="229"/>
      <c r="AX435" s="229"/>
      <c r="AY435">
        <f>COUNTA($C$435)</f>
        <v>1</v>
      </c>
    </row>
    <row r="436" spans="1:51" ht="30" customHeight="1" x14ac:dyDescent="0.15">
      <c r="A436" s="230">
        <v>5</v>
      </c>
      <c r="B436" s="230">
        <v>1</v>
      </c>
      <c r="C436" s="255" t="s">
        <v>679</v>
      </c>
      <c r="D436" s="254"/>
      <c r="E436" s="254"/>
      <c r="F436" s="254"/>
      <c r="G436" s="254"/>
      <c r="H436" s="254"/>
      <c r="I436" s="254"/>
      <c r="J436" s="233">
        <v>8020001076641</v>
      </c>
      <c r="K436" s="234"/>
      <c r="L436" s="234"/>
      <c r="M436" s="234"/>
      <c r="N436" s="234"/>
      <c r="O436" s="234"/>
      <c r="P436" s="241" t="s">
        <v>741</v>
      </c>
      <c r="Q436" s="235"/>
      <c r="R436" s="235"/>
      <c r="S436" s="235"/>
      <c r="T436" s="235"/>
      <c r="U436" s="235"/>
      <c r="V436" s="235"/>
      <c r="W436" s="235"/>
      <c r="X436" s="235"/>
      <c r="Y436" s="236">
        <v>1371</v>
      </c>
      <c r="Z436" s="237"/>
      <c r="AA436" s="237"/>
      <c r="AB436" s="238"/>
      <c r="AC436" s="222" t="s">
        <v>257</v>
      </c>
      <c r="AD436" s="223"/>
      <c r="AE436" s="223"/>
      <c r="AF436" s="223"/>
      <c r="AG436" s="223"/>
      <c r="AH436" s="224">
        <v>2</v>
      </c>
      <c r="AI436" s="225"/>
      <c r="AJ436" s="225"/>
      <c r="AK436" s="225"/>
      <c r="AL436" s="226">
        <v>76.099999999999994</v>
      </c>
      <c r="AM436" s="227"/>
      <c r="AN436" s="227"/>
      <c r="AO436" s="228"/>
      <c r="AP436" s="229"/>
      <c r="AQ436" s="229"/>
      <c r="AR436" s="229"/>
      <c r="AS436" s="229"/>
      <c r="AT436" s="229"/>
      <c r="AU436" s="229"/>
      <c r="AV436" s="229"/>
      <c r="AW436" s="229"/>
      <c r="AX436" s="229"/>
      <c r="AY436">
        <f>COUNTA($C$436)</f>
        <v>1</v>
      </c>
    </row>
    <row r="437" spans="1:51" ht="65.25" customHeight="1" x14ac:dyDescent="0.15">
      <c r="A437" s="230">
        <v>6</v>
      </c>
      <c r="B437" s="230">
        <v>1</v>
      </c>
      <c r="C437" s="255" t="s">
        <v>742</v>
      </c>
      <c r="D437" s="254"/>
      <c r="E437" s="254"/>
      <c r="F437" s="254"/>
      <c r="G437" s="254"/>
      <c r="H437" s="254"/>
      <c r="I437" s="254"/>
      <c r="J437" s="233">
        <v>9010701005032</v>
      </c>
      <c r="K437" s="234"/>
      <c r="L437" s="234"/>
      <c r="M437" s="234"/>
      <c r="N437" s="234"/>
      <c r="O437" s="234"/>
      <c r="P437" s="241" t="s">
        <v>743</v>
      </c>
      <c r="Q437" s="235"/>
      <c r="R437" s="235"/>
      <c r="S437" s="235"/>
      <c r="T437" s="235"/>
      <c r="U437" s="235"/>
      <c r="V437" s="235"/>
      <c r="W437" s="235"/>
      <c r="X437" s="235"/>
      <c r="Y437" s="236">
        <v>1207</v>
      </c>
      <c r="Z437" s="237"/>
      <c r="AA437" s="237"/>
      <c r="AB437" s="238"/>
      <c r="AC437" s="222" t="s">
        <v>257</v>
      </c>
      <c r="AD437" s="223"/>
      <c r="AE437" s="223"/>
      <c r="AF437" s="223"/>
      <c r="AG437" s="223"/>
      <c r="AH437" s="224">
        <v>1</v>
      </c>
      <c r="AI437" s="225"/>
      <c r="AJ437" s="225"/>
      <c r="AK437" s="225"/>
      <c r="AL437" s="226" t="s">
        <v>764</v>
      </c>
      <c r="AM437" s="227"/>
      <c r="AN437" s="227"/>
      <c r="AO437" s="228"/>
      <c r="AP437" s="229" t="s">
        <v>788</v>
      </c>
      <c r="AQ437" s="229"/>
      <c r="AR437" s="229"/>
      <c r="AS437" s="229"/>
      <c r="AT437" s="229"/>
      <c r="AU437" s="229"/>
      <c r="AV437" s="229"/>
      <c r="AW437" s="229"/>
      <c r="AX437" s="229"/>
      <c r="AY437">
        <f>COUNTA($C$437)</f>
        <v>1</v>
      </c>
    </row>
    <row r="438" spans="1:51" ht="30" customHeight="1" x14ac:dyDescent="0.15">
      <c r="A438" s="230">
        <v>7</v>
      </c>
      <c r="B438" s="230">
        <v>1</v>
      </c>
      <c r="C438" s="255" t="s">
        <v>704</v>
      </c>
      <c r="D438" s="254"/>
      <c r="E438" s="254"/>
      <c r="F438" s="254"/>
      <c r="G438" s="254"/>
      <c r="H438" s="254"/>
      <c r="I438" s="254"/>
      <c r="J438" s="233">
        <v>9010701005032</v>
      </c>
      <c r="K438" s="234"/>
      <c r="L438" s="234"/>
      <c r="M438" s="234"/>
      <c r="N438" s="234"/>
      <c r="O438" s="234"/>
      <c r="P438" s="241" t="s">
        <v>745</v>
      </c>
      <c r="Q438" s="235"/>
      <c r="R438" s="235"/>
      <c r="S438" s="235"/>
      <c r="T438" s="235"/>
      <c r="U438" s="235"/>
      <c r="V438" s="235"/>
      <c r="W438" s="235"/>
      <c r="X438" s="235"/>
      <c r="Y438" s="236">
        <v>330</v>
      </c>
      <c r="Z438" s="237"/>
      <c r="AA438" s="237"/>
      <c r="AB438" s="238"/>
      <c r="AC438" s="222" t="s">
        <v>257</v>
      </c>
      <c r="AD438" s="223"/>
      <c r="AE438" s="223"/>
      <c r="AF438" s="223"/>
      <c r="AG438" s="223"/>
      <c r="AH438" s="224">
        <v>1</v>
      </c>
      <c r="AI438" s="225"/>
      <c r="AJ438" s="225"/>
      <c r="AK438" s="225"/>
      <c r="AL438" s="226" t="s">
        <v>853</v>
      </c>
      <c r="AM438" s="227"/>
      <c r="AN438" s="227"/>
      <c r="AO438" s="228"/>
      <c r="AP438" s="229"/>
      <c r="AQ438" s="229"/>
      <c r="AR438" s="229"/>
      <c r="AS438" s="229"/>
      <c r="AT438" s="229"/>
      <c r="AU438" s="229"/>
      <c r="AV438" s="229"/>
      <c r="AW438" s="229"/>
      <c r="AX438" s="229"/>
      <c r="AY438">
        <f>COUNTA($C$438)</f>
        <v>1</v>
      </c>
    </row>
    <row r="439" spans="1:51" ht="30" customHeight="1" x14ac:dyDescent="0.15">
      <c r="A439" s="230">
        <v>8</v>
      </c>
      <c r="B439" s="230">
        <v>1</v>
      </c>
      <c r="C439" s="255" t="s">
        <v>704</v>
      </c>
      <c r="D439" s="254"/>
      <c r="E439" s="254"/>
      <c r="F439" s="254"/>
      <c r="G439" s="254"/>
      <c r="H439" s="254"/>
      <c r="I439" s="254"/>
      <c r="J439" s="233">
        <v>9010701005032</v>
      </c>
      <c r="K439" s="234"/>
      <c r="L439" s="234"/>
      <c r="M439" s="234"/>
      <c r="N439" s="234"/>
      <c r="O439" s="234"/>
      <c r="P439" s="241" t="s">
        <v>743</v>
      </c>
      <c r="Q439" s="235"/>
      <c r="R439" s="235"/>
      <c r="S439" s="235"/>
      <c r="T439" s="235"/>
      <c r="U439" s="235"/>
      <c r="V439" s="235"/>
      <c r="W439" s="235"/>
      <c r="X439" s="235"/>
      <c r="Y439" s="236">
        <v>267</v>
      </c>
      <c r="Z439" s="237"/>
      <c r="AA439" s="237"/>
      <c r="AB439" s="238"/>
      <c r="AC439" s="222" t="s">
        <v>257</v>
      </c>
      <c r="AD439" s="223"/>
      <c r="AE439" s="223"/>
      <c r="AF439" s="223"/>
      <c r="AG439" s="223"/>
      <c r="AH439" s="224">
        <v>1</v>
      </c>
      <c r="AI439" s="225"/>
      <c r="AJ439" s="225"/>
      <c r="AK439" s="225"/>
      <c r="AL439" s="226" t="s">
        <v>765</v>
      </c>
      <c r="AM439" s="227"/>
      <c r="AN439" s="227"/>
      <c r="AO439" s="228"/>
      <c r="AP439" s="229"/>
      <c r="AQ439" s="229"/>
      <c r="AR439" s="229"/>
      <c r="AS439" s="229"/>
      <c r="AT439" s="229"/>
      <c r="AU439" s="229"/>
      <c r="AV439" s="229"/>
      <c r="AW439" s="229"/>
      <c r="AX439" s="229"/>
      <c r="AY439">
        <f>COUNTA($C$439)</f>
        <v>1</v>
      </c>
    </row>
    <row r="440" spans="1:51" ht="30" customHeight="1" x14ac:dyDescent="0.15">
      <c r="A440" s="230">
        <v>9</v>
      </c>
      <c r="B440" s="230">
        <v>1</v>
      </c>
      <c r="C440" s="255" t="s">
        <v>704</v>
      </c>
      <c r="D440" s="254"/>
      <c r="E440" s="254"/>
      <c r="F440" s="254"/>
      <c r="G440" s="254"/>
      <c r="H440" s="254"/>
      <c r="I440" s="254"/>
      <c r="J440" s="233">
        <v>9010701005032</v>
      </c>
      <c r="K440" s="234"/>
      <c r="L440" s="234"/>
      <c r="M440" s="234"/>
      <c r="N440" s="234"/>
      <c r="O440" s="234"/>
      <c r="P440" s="241" t="s">
        <v>744</v>
      </c>
      <c r="Q440" s="235"/>
      <c r="R440" s="235"/>
      <c r="S440" s="235"/>
      <c r="T440" s="235"/>
      <c r="U440" s="235"/>
      <c r="V440" s="235"/>
      <c r="W440" s="235"/>
      <c r="X440" s="235"/>
      <c r="Y440" s="236">
        <v>150</v>
      </c>
      <c r="Z440" s="237"/>
      <c r="AA440" s="237"/>
      <c r="AB440" s="238"/>
      <c r="AC440" s="222" t="s">
        <v>257</v>
      </c>
      <c r="AD440" s="223"/>
      <c r="AE440" s="223"/>
      <c r="AF440" s="223"/>
      <c r="AG440" s="223"/>
      <c r="AH440" s="224">
        <v>1</v>
      </c>
      <c r="AI440" s="225"/>
      <c r="AJ440" s="225"/>
      <c r="AK440" s="225"/>
      <c r="AL440" s="226" t="s">
        <v>766</v>
      </c>
      <c r="AM440" s="227"/>
      <c r="AN440" s="227"/>
      <c r="AO440" s="228"/>
      <c r="AP440" s="229"/>
      <c r="AQ440" s="229"/>
      <c r="AR440" s="229"/>
      <c r="AS440" s="229"/>
      <c r="AT440" s="229"/>
      <c r="AU440" s="229"/>
      <c r="AV440" s="229"/>
      <c r="AW440" s="229"/>
      <c r="AX440" s="229"/>
      <c r="AY440">
        <f>COUNTA($C$440)</f>
        <v>1</v>
      </c>
    </row>
    <row r="441" spans="1:51" ht="30" customHeight="1" x14ac:dyDescent="0.15">
      <c r="A441" s="230">
        <v>10</v>
      </c>
      <c r="B441" s="230">
        <v>1</v>
      </c>
      <c r="C441" s="255" t="s">
        <v>704</v>
      </c>
      <c r="D441" s="254"/>
      <c r="E441" s="254"/>
      <c r="F441" s="254"/>
      <c r="G441" s="254"/>
      <c r="H441" s="254"/>
      <c r="I441" s="254"/>
      <c r="J441" s="233">
        <v>9010701005032</v>
      </c>
      <c r="K441" s="234"/>
      <c r="L441" s="234"/>
      <c r="M441" s="234"/>
      <c r="N441" s="234"/>
      <c r="O441" s="234"/>
      <c r="P441" s="241" t="s">
        <v>746</v>
      </c>
      <c r="Q441" s="235"/>
      <c r="R441" s="235"/>
      <c r="S441" s="235"/>
      <c r="T441" s="235"/>
      <c r="U441" s="235"/>
      <c r="V441" s="235"/>
      <c r="W441" s="235"/>
      <c r="X441" s="235"/>
      <c r="Y441" s="236">
        <v>63</v>
      </c>
      <c r="Z441" s="237"/>
      <c r="AA441" s="237"/>
      <c r="AB441" s="238"/>
      <c r="AC441" s="222" t="s">
        <v>257</v>
      </c>
      <c r="AD441" s="223"/>
      <c r="AE441" s="223"/>
      <c r="AF441" s="223"/>
      <c r="AG441" s="223"/>
      <c r="AH441" s="224">
        <v>1</v>
      </c>
      <c r="AI441" s="225"/>
      <c r="AJ441" s="225"/>
      <c r="AK441" s="225"/>
      <c r="AL441" s="226" t="s">
        <v>764</v>
      </c>
      <c r="AM441" s="227"/>
      <c r="AN441" s="227"/>
      <c r="AO441" s="228"/>
      <c r="AP441" s="229"/>
      <c r="AQ441" s="229"/>
      <c r="AR441" s="229"/>
      <c r="AS441" s="229"/>
      <c r="AT441" s="229"/>
      <c r="AU441" s="229"/>
      <c r="AV441" s="229"/>
      <c r="AW441" s="229"/>
      <c r="AX441" s="229"/>
      <c r="AY441">
        <f>COUNTA($C$441)</f>
        <v>1</v>
      </c>
    </row>
    <row r="442" spans="1:51" ht="30" customHeight="1" x14ac:dyDescent="0.15">
      <c r="A442" s="230">
        <v>11</v>
      </c>
      <c r="B442" s="230">
        <v>1</v>
      </c>
      <c r="C442" s="255" t="s">
        <v>704</v>
      </c>
      <c r="D442" s="254"/>
      <c r="E442" s="254"/>
      <c r="F442" s="254"/>
      <c r="G442" s="254"/>
      <c r="H442" s="254"/>
      <c r="I442" s="254"/>
      <c r="J442" s="233">
        <v>9010701005032</v>
      </c>
      <c r="K442" s="234"/>
      <c r="L442" s="234"/>
      <c r="M442" s="234"/>
      <c r="N442" s="234"/>
      <c r="O442" s="234"/>
      <c r="P442" s="241" t="s">
        <v>743</v>
      </c>
      <c r="Q442" s="235"/>
      <c r="R442" s="235"/>
      <c r="S442" s="235"/>
      <c r="T442" s="235"/>
      <c r="U442" s="235"/>
      <c r="V442" s="235"/>
      <c r="W442" s="235"/>
      <c r="X442" s="235"/>
      <c r="Y442" s="236">
        <v>35</v>
      </c>
      <c r="Z442" s="237"/>
      <c r="AA442" s="237"/>
      <c r="AB442" s="238"/>
      <c r="AC442" s="222" t="s">
        <v>257</v>
      </c>
      <c r="AD442" s="223"/>
      <c r="AE442" s="223"/>
      <c r="AF442" s="223"/>
      <c r="AG442" s="223"/>
      <c r="AH442" s="224">
        <v>1</v>
      </c>
      <c r="AI442" s="225"/>
      <c r="AJ442" s="225"/>
      <c r="AK442" s="225"/>
      <c r="AL442" s="226" t="s">
        <v>763</v>
      </c>
      <c r="AM442" s="227"/>
      <c r="AN442" s="227"/>
      <c r="AO442" s="228"/>
      <c r="AP442" s="229"/>
      <c r="AQ442" s="229"/>
      <c r="AR442" s="229"/>
      <c r="AS442" s="229"/>
      <c r="AT442" s="229"/>
      <c r="AU442" s="229"/>
      <c r="AV442" s="229"/>
      <c r="AW442" s="229"/>
      <c r="AX442" s="229"/>
      <c r="AY442">
        <f>COUNTA($C$442)</f>
        <v>1</v>
      </c>
    </row>
    <row r="443" spans="1:51" ht="65.25" customHeight="1" x14ac:dyDescent="0.15">
      <c r="A443" s="230">
        <v>12</v>
      </c>
      <c r="B443" s="230">
        <v>1</v>
      </c>
      <c r="C443" s="255" t="s">
        <v>799</v>
      </c>
      <c r="D443" s="254"/>
      <c r="E443" s="254"/>
      <c r="F443" s="254"/>
      <c r="G443" s="254"/>
      <c r="H443" s="254"/>
      <c r="I443" s="254"/>
      <c r="J443" s="233">
        <v>6010001217454</v>
      </c>
      <c r="K443" s="234"/>
      <c r="L443" s="234"/>
      <c r="M443" s="234"/>
      <c r="N443" s="234"/>
      <c r="O443" s="234"/>
      <c r="P443" s="241" t="s">
        <v>747</v>
      </c>
      <c r="Q443" s="235"/>
      <c r="R443" s="235"/>
      <c r="S443" s="235"/>
      <c r="T443" s="235"/>
      <c r="U443" s="235"/>
      <c r="V443" s="235"/>
      <c r="W443" s="235"/>
      <c r="X443" s="235"/>
      <c r="Y443" s="236">
        <v>1313</v>
      </c>
      <c r="Z443" s="237"/>
      <c r="AA443" s="237"/>
      <c r="AB443" s="238"/>
      <c r="AC443" s="222" t="s">
        <v>257</v>
      </c>
      <c r="AD443" s="223"/>
      <c r="AE443" s="223"/>
      <c r="AF443" s="223"/>
      <c r="AG443" s="223"/>
      <c r="AH443" s="224">
        <v>1</v>
      </c>
      <c r="AI443" s="225"/>
      <c r="AJ443" s="225"/>
      <c r="AK443" s="225"/>
      <c r="AL443" s="226">
        <v>98.7</v>
      </c>
      <c r="AM443" s="227"/>
      <c r="AN443" s="227"/>
      <c r="AO443" s="228"/>
      <c r="AP443" s="229" t="s">
        <v>788</v>
      </c>
      <c r="AQ443" s="229"/>
      <c r="AR443" s="229"/>
      <c r="AS443" s="229"/>
      <c r="AT443" s="229"/>
      <c r="AU443" s="229"/>
      <c r="AV443" s="229"/>
      <c r="AW443" s="229"/>
      <c r="AX443" s="229"/>
      <c r="AY443">
        <f>COUNTA($C$443)</f>
        <v>1</v>
      </c>
    </row>
    <row r="444" spans="1:51" ht="30" customHeight="1" x14ac:dyDescent="0.15">
      <c r="A444" s="230">
        <v>13</v>
      </c>
      <c r="B444" s="230">
        <v>1</v>
      </c>
      <c r="C444" s="255" t="s">
        <v>799</v>
      </c>
      <c r="D444" s="254"/>
      <c r="E444" s="254"/>
      <c r="F444" s="254"/>
      <c r="G444" s="254"/>
      <c r="H444" s="254"/>
      <c r="I444" s="254"/>
      <c r="J444" s="233">
        <v>6010001217454</v>
      </c>
      <c r="K444" s="234"/>
      <c r="L444" s="234"/>
      <c r="M444" s="234"/>
      <c r="N444" s="234"/>
      <c r="O444" s="234"/>
      <c r="P444" s="241" t="s">
        <v>748</v>
      </c>
      <c r="Q444" s="235"/>
      <c r="R444" s="235"/>
      <c r="S444" s="235"/>
      <c r="T444" s="235"/>
      <c r="U444" s="235"/>
      <c r="V444" s="235"/>
      <c r="W444" s="235"/>
      <c r="X444" s="235"/>
      <c r="Y444" s="236">
        <v>371</v>
      </c>
      <c r="Z444" s="237"/>
      <c r="AA444" s="237"/>
      <c r="AB444" s="238"/>
      <c r="AC444" s="222" t="s">
        <v>257</v>
      </c>
      <c r="AD444" s="223"/>
      <c r="AE444" s="223"/>
      <c r="AF444" s="223"/>
      <c r="AG444" s="223"/>
      <c r="AH444" s="224">
        <v>3</v>
      </c>
      <c r="AI444" s="225"/>
      <c r="AJ444" s="225"/>
      <c r="AK444" s="225"/>
      <c r="AL444" s="226" t="s">
        <v>852</v>
      </c>
      <c r="AM444" s="227"/>
      <c r="AN444" s="227"/>
      <c r="AO444" s="228"/>
      <c r="AP444" s="229"/>
      <c r="AQ444" s="229"/>
      <c r="AR444" s="229"/>
      <c r="AS444" s="229"/>
      <c r="AT444" s="229"/>
      <c r="AU444" s="229"/>
      <c r="AV444" s="229"/>
      <c r="AW444" s="229"/>
      <c r="AX444" s="229"/>
      <c r="AY444">
        <f>COUNTA($C$444)</f>
        <v>1</v>
      </c>
    </row>
    <row r="445" spans="1:51" ht="30" customHeight="1" x14ac:dyDescent="0.15">
      <c r="A445" s="230">
        <v>14</v>
      </c>
      <c r="B445" s="230">
        <v>1</v>
      </c>
      <c r="C445" s="255" t="s">
        <v>749</v>
      </c>
      <c r="D445" s="254"/>
      <c r="E445" s="254"/>
      <c r="F445" s="254"/>
      <c r="G445" s="254"/>
      <c r="H445" s="254"/>
      <c r="I445" s="254"/>
      <c r="J445" s="233">
        <v>7110001006714</v>
      </c>
      <c r="K445" s="234"/>
      <c r="L445" s="234"/>
      <c r="M445" s="234"/>
      <c r="N445" s="234"/>
      <c r="O445" s="234"/>
      <c r="P445" s="241" t="s">
        <v>750</v>
      </c>
      <c r="Q445" s="235"/>
      <c r="R445" s="235"/>
      <c r="S445" s="235"/>
      <c r="T445" s="235"/>
      <c r="U445" s="235"/>
      <c r="V445" s="235"/>
      <c r="W445" s="235"/>
      <c r="X445" s="235"/>
      <c r="Y445" s="236">
        <v>448</v>
      </c>
      <c r="Z445" s="237"/>
      <c r="AA445" s="237"/>
      <c r="AB445" s="238"/>
      <c r="AC445" s="222" t="s">
        <v>257</v>
      </c>
      <c r="AD445" s="223"/>
      <c r="AE445" s="223"/>
      <c r="AF445" s="223"/>
      <c r="AG445" s="223"/>
      <c r="AH445" s="224">
        <v>2</v>
      </c>
      <c r="AI445" s="225"/>
      <c r="AJ445" s="225"/>
      <c r="AK445" s="225"/>
      <c r="AL445" s="226">
        <v>84</v>
      </c>
      <c r="AM445" s="227"/>
      <c r="AN445" s="227"/>
      <c r="AO445" s="228"/>
      <c r="AP445" s="229"/>
      <c r="AQ445" s="229"/>
      <c r="AR445" s="229"/>
      <c r="AS445" s="229"/>
      <c r="AT445" s="229"/>
      <c r="AU445" s="229"/>
      <c r="AV445" s="229"/>
      <c r="AW445" s="229"/>
      <c r="AX445" s="229"/>
      <c r="AY445">
        <f>COUNTA($C$445)</f>
        <v>1</v>
      </c>
    </row>
    <row r="446" spans="1:51" ht="30" customHeight="1" x14ac:dyDescent="0.15">
      <c r="A446" s="230">
        <v>15</v>
      </c>
      <c r="B446" s="230">
        <v>1</v>
      </c>
      <c r="C446" s="255" t="s">
        <v>749</v>
      </c>
      <c r="D446" s="254"/>
      <c r="E446" s="254"/>
      <c r="F446" s="254"/>
      <c r="G446" s="254"/>
      <c r="H446" s="254"/>
      <c r="I446" s="254"/>
      <c r="J446" s="233">
        <v>7110001006714</v>
      </c>
      <c r="K446" s="234"/>
      <c r="L446" s="234"/>
      <c r="M446" s="234"/>
      <c r="N446" s="234"/>
      <c r="O446" s="234"/>
      <c r="P446" s="241" t="s">
        <v>751</v>
      </c>
      <c r="Q446" s="235"/>
      <c r="R446" s="235"/>
      <c r="S446" s="235"/>
      <c r="T446" s="235"/>
      <c r="U446" s="235"/>
      <c r="V446" s="235"/>
      <c r="W446" s="235"/>
      <c r="X446" s="235"/>
      <c r="Y446" s="236">
        <v>374</v>
      </c>
      <c r="Z446" s="237"/>
      <c r="AA446" s="237"/>
      <c r="AB446" s="238"/>
      <c r="AC446" s="222" t="s">
        <v>257</v>
      </c>
      <c r="AD446" s="223"/>
      <c r="AE446" s="223"/>
      <c r="AF446" s="223"/>
      <c r="AG446" s="223"/>
      <c r="AH446" s="224">
        <v>2</v>
      </c>
      <c r="AI446" s="225"/>
      <c r="AJ446" s="225"/>
      <c r="AK446" s="225"/>
      <c r="AL446" s="226">
        <v>84</v>
      </c>
      <c r="AM446" s="227"/>
      <c r="AN446" s="227"/>
      <c r="AO446" s="228"/>
      <c r="AP446" s="229"/>
      <c r="AQ446" s="229"/>
      <c r="AR446" s="229"/>
      <c r="AS446" s="229"/>
      <c r="AT446" s="229"/>
      <c r="AU446" s="229"/>
      <c r="AV446" s="229"/>
      <c r="AW446" s="229"/>
      <c r="AX446" s="229"/>
      <c r="AY446">
        <f>COUNTA($C$446)</f>
        <v>1</v>
      </c>
    </row>
    <row r="447" spans="1:51" ht="30" customHeight="1" x14ac:dyDescent="0.15">
      <c r="A447" s="230">
        <v>16</v>
      </c>
      <c r="B447" s="230">
        <v>1</v>
      </c>
      <c r="C447" s="255" t="s">
        <v>756</v>
      </c>
      <c r="D447" s="254"/>
      <c r="E447" s="254"/>
      <c r="F447" s="254"/>
      <c r="G447" s="254"/>
      <c r="H447" s="254"/>
      <c r="I447" s="254"/>
      <c r="J447" s="233">
        <v>7010401007116</v>
      </c>
      <c r="K447" s="234"/>
      <c r="L447" s="234"/>
      <c r="M447" s="234"/>
      <c r="N447" s="234"/>
      <c r="O447" s="234"/>
      <c r="P447" s="241" t="s">
        <v>752</v>
      </c>
      <c r="Q447" s="235"/>
      <c r="R447" s="235"/>
      <c r="S447" s="235"/>
      <c r="T447" s="235"/>
      <c r="U447" s="235"/>
      <c r="V447" s="235"/>
      <c r="W447" s="235"/>
      <c r="X447" s="235"/>
      <c r="Y447" s="236">
        <v>101</v>
      </c>
      <c r="Z447" s="237"/>
      <c r="AA447" s="237"/>
      <c r="AB447" s="238"/>
      <c r="AC447" s="222" t="s">
        <v>257</v>
      </c>
      <c r="AD447" s="223"/>
      <c r="AE447" s="223"/>
      <c r="AF447" s="223"/>
      <c r="AG447" s="223"/>
      <c r="AH447" s="224">
        <v>1</v>
      </c>
      <c r="AI447" s="225"/>
      <c r="AJ447" s="225"/>
      <c r="AK447" s="225"/>
      <c r="AL447" s="226" t="s">
        <v>853</v>
      </c>
      <c r="AM447" s="227"/>
      <c r="AN447" s="227"/>
      <c r="AO447" s="228"/>
      <c r="AP447" s="229"/>
      <c r="AQ447" s="229"/>
      <c r="AR447" s="229"/>
      <c r="AS447" s="229"/>
      <c r="AT447" s="229"/>
      <c r="AU447" s="229"/>
      <c r="AV447" s="229"/>
      <c r="AW447" s="229"/>
      <c r="AX447" s="229"/>
      <c r="AY447">
        <f>COUNTA($C$447)</f>
        <v>1</v>
      </c>
    </row>
    <row r="448" spans="1:51" s="16" customFormat="1" ht="30" customHeight="1" x14ac:dyDescent="0.15">
      <c r="A448" s="230">
        <v>17</v>
      </c>
      <c r="B448" s="230">
        <v>1</v>
      </c>
      <c r="C448" s="255" t="s">
        <v>756</v>
      </c>
      <c r="D448" s="254"/>
      <c r="E448" s="254"/>
      <c r="F448" s="254"/>
      <c r="G448" s="254"/>
      <c r="H448" s="254"/>
      <c r="I448" s="254"/>
      <c r="J448" s="233">
        <v>7010401007116</v>
      </c>
      <c r="K448" s="234"/>
      <c r="L448" s="234"/>
      <c r="M448" s="234"/>
      <c r="N448" s="234"/>
      <c r="O448" s="234"/>
      <c r="P448" s="241" t="s">
        <v>753</v>
      </c>
      <c r="Q448" s="235"/>
      <c r="R448" s="235"/>
      <c r="S448" s="235"/>
      <c r="T448" s="235"/>
      <c r="U448" s="235"/>
      <c r="V448" s="235"/>
      <c r="W448" s="235"/>
      <c r="X448" s="235"/>
      <c r="Y448" s="236">
        <v>55</v>
      </c>
      <c r="Z448" s="237"/>
      <c r="AA448" s="237"/>
      <c r="AB448" s="238"/>
      <c r="AC448" s="222" t="s">
        <v>257</v>
      </c>
      <c r="AD448" s="223"/>
      <c r="AE448" s="223"/>
      <c r="AF448" s="223"/>
      <c r="AG448" s="223"/>
      <c r="AH448" s="224">
        <v>1</v>
      </c>
      <c r="AI448" s="225"/>
      <c r="AJ448" s="225"/>
      <c r="AK448" s="225"/>
      <c r="AL448" s="226" t="s">
        <v>763</v>
      </c>
      <c r="AM448" s="227"/>
      <c r="AN448" s="227"/>
      <c r="AO448" s="228"/>
      <c r="AP448" s="229"/>
      <c r="AQ448" s="229"/>
      <c r="AR448" s="229"/>
      <c r="AS448" s="229"/>
      <c r="AT448" s="229"/>
      <c r="AU448" s="229"/>
      <c r="AV448" s="229"/>
      <c r="AW448" s="229"/>
      <c r="AX448" s="229"/>
      <c r="AY448">
        <f>COUNTA($C$448)</f>
        <v>1</v>
      </c>
    </row>
    <row r="449" spans="1:51" ht="30" customHeight="1" x14ac:dyDescent="0.15">
      <c r="A449" s="230">
        <v>18</v>
      </c>
      <c r="B449" s="230">
        <v>1</v>
      </c>
      <c r="C449" s="255" t="s">
        <v>756</v>
      </c>
      <c r="D449" s="254"/>
      <c r="E449" s="254"/>
      <c r="F449" s="254"/>
      <c r="G449" s="254"/>
      <c r="H449" s="254"/>
      <c r="I449" s="254"/>
      <c r="J449" s="233">
        <v>7010401007116</v>
      </c>
      <c r="K449" s="234"/>
      <c r="L449" s="234"/>
      <c r="M449" s="234"/>
      <c r="N449" s="234"/>
      <c r="O449" s="234"/>
      <c r="P449" s="241" t="s">
        <v>754</v>
      </c>
      <c r="Q449" s="235"/>
      <c r="R449" s="235"/>
      <c r="S449" s="235"/>
      <c r="T449" s="235"/>
      <c r="U449" s="235"/>
      <c r="V449" s="235"/>
      <c r="W449" s="235"/>
      <c r="X449" s="235"/>
      <c r="Y449" s="236">
        <v>13</v>
      </c>
      <c r="Z449" s="237"/>
      <c r="AA449" s="237"/>
      <c r="AB449" s="238"/>
      <c r="AC449" s="222" t="s">
        <v>257</v>
      </c>
      <c r="AD449" s="223"/>
      <c r="AE449" s="223"/>
      <c r="AF449" s="223"/>
      <c r="AG449" s="223"/>
      <c r="AH449" s="224">
        <v>1</v>
      </c>
      <c r="AI449" s="225"/>
      <c r="AJ449" s="225"/>
      <c r="AK449" s="225"/>
      <c r="AL449" s="226">
        <v>100</v>
      </c>
      <c r="AM449" s="227"/>
      <c r="AN449" s="227"/>
      <c r="AO449" s="228"/>
      <c r="AP449" s="229"/>
      <c r="AQ449" s="229"/>
      <c r="AR449" s="229"/>
      <c r="AS449" s="229"/>
      <c r="AT449" s="229"/>
      <c r="AU449" s="229"/>
      <c r="AV449" s="229"/>
      <c r="AW449" s="229"/>
      <c r="AX449" s="229"/>
      <c r="AY449">
        <f>COUNTA($C$449)</f>
        <v>1</v>
      </c>
    </row>
    <row r="450" spans="1:51" ht="30" customHeight="1" x14ac:dyDescent="0.15">
      <c r="A450" s="230">
        <v>19</v>
      </c>
      <c r="B450" s="230">
        <v>1</v>
      </c>
      <c r="C450" s="255" t="s">
        <v>756</v>
      </c>
      <c r="D450" s="254"/>
      <c r="E450" s="254"/>
      <c r="F450" s="254"/>
      <c r="G450" s="254"/>
      <c r="H450" s="254"/>
      <c r="I450" s="254"/>
      <c r="J450" s="233">
        <v>7010401007116</v>
      </c>
      <c r="K450" s="234"/>
      <c r="L450" s="234"/>
      <c r="M450" s="234"/>
      <c r="N450" s="234"/>
      <c r="O450" s="234"/>
      <c r="P450" s="241" t="s">
        <v>755</v>
      </c>
      <c r="Q450" s="235"/>
      <c r="R450" s="235"/>
      <c r="S450" s="235"/>
      <c r="T450" s="235"/>
      <c r="U450" s="235"/>
      <c r="V450" s="235"/>
      <c r="W450" s="235"/>
      <c r="X450" s="235"/>
      <c r="Y450" s="236">
        <v>10</v>
      </c>
      <c r="Z450" s="237"/>
      <c r="AA450" s="237"/>
      <c r="AB450" s="238"/>
      <c r="AC450" s="222" t="s">
        <v>257</v>
      </c>
      <c r="AD450" s="223"/>
      <c r="AE450" s="223"/>
      <c r="AF450" s="223"/>
      <c r="AG450" s="223"/>
      <c r="AH450" s="224">
        <v>1</v>
      </c>
      <c r="AI450" s="225"/>
      <c r="AJ450" s="225"/>
      <c r="AK450" s="225"/>
      <c r="AL450" s="226">
        <v>96.5</v>
      </c>
      <c r="AM450" s="227"/>
      <c r="AN450" s="227"/>
      <c r="AO450" s="228"/>
      <c r="AP450" s="229"/>
      <c r="AQ450" s="229"/>
      <c r="AR450" s="229"/>
      <c r="AS450" s="229"/>
      <c r="AT450" s="229"/>
      <c r="AU450" s="229"/>
      <c r="AV450" s="229"/>
      <c r="AW450" s="229"/>
      <c r="AX450" s="229"/>
      <c r="AY450">
        <f>COUNTA($C$450)</f>
        <v>1</v>
      </c>
    </row>
    <row r="451" spans="1:51" ht="30" customHeight="1" x14ac:dyDescent="0.15">
      <c r="A451" s="230">
        <v>20</v>
      </c>
      <c r="B451" s="230">
        <v>1</v>
      </c>
      <c r="C451" s="255" t="s">
        <v>757</v>
      </c>
      <c r="D451" s="254"/>
      <c r="E451" s="254"/>
      <c r="F451" s="254"/>
      <c r="G451" s="254"/>
      <c r="H451" s="254"/>
      <c r="I451" s="254"/>
      <c r="J451" s="233">
        <v>8120001059660</v>
      </c>
      <c r="K451" s="234"/>
      <c r="L451" s="234"/>
      <c r="M451" s="234"/>
      <c r="N451" s="234"/>
      <c r="O451" s="234"/>
      <c r="P451" s="241" t="s">
        <v>758</v>
      </c>
      <c r="Q451" s="235"/>
      <c r="R451" s="235"/>
      <c r="S451" s="235"/>
      <c r="T451" s="235"/>
      <c r="U451" s="235"/>
      <c r="V451" s="235"/>
      <c r="W451" s="235"/>
      <c r="X451" s="235"/>
      <c r="Y451" s="236">
        <v>50</v>
      </c>
      <c r="Z451" s="237"/>
      <c r="AA451" s="237"/>
      <c r="AB451" s="238"/>
      <c r="AC451" s="222" t="s">
        <v>257</v>
      </c>
      <c r="AD451" s="223"/>
      <c r="AE451" s="223"/>
      <c r="AF451" s="223"/>
      <c r="AG451" s="223"/>
      <c r="AH451" s="224">
        <v>1</v>
      </c>
      <c r="AI451" s="225"/>
      <c r="AJ451" s="225"/>
      <c r="AK451" s="225"/>
      <c r="AL451" s="226">
        <v>100</v>
      </c>
      <c r="AM451" s="227"/>
      <c r="AN451" s="227"/>
      <c r="AO451" s="228"/>
      <c r="AP451" s="229"/>
      <c r="AQ451" s="229"/>
      <c r="AR451" s="229"/>
      <c r="AS451" s="229"/>
      <c r="AT451" s="229"/>
      <c r="AU451" s="229"/>
      <c r="AV451" s="229"/>
      <c r="AW451" s="229"/>
      <c r="AX451" s="229"/>
      <c r="AY451">
        <f>COUNTA($C$451)</f>
        <v>1</v>
      </c>
    </row>
    <row r="452" spans="1:51" ht="30" customHeight="1" x14ac:dyDescent="0.15">
      <c r="A452" s="230">
        <v>21</v>
      </c>
      <c r="B452" s="230">
        <v>1</v>
      </c>
      <c r="C452" s="255" t="s">
        <v>759</v>
      </c>
      <c r="D452" s="254"/>
      <c r="E452" s="254"/>
      <c r="F452" s="254"/>
      <c r="G452" s="254"/>
      <c r="H452" s="254"/>
      <c r="I452" s="254"/>
      <c r="J452" s="233">
        <v>9010401022427</v>
      </c>
      <c r="K452" s="234"/>
      <c r="L452" s="234"/>
      <c r="M452" s="234"/>
      <c r="N452" s="234"/>
      <c r="O452" s="234"/>
      <c r="P452" s="241" t="s">
        <v>760</v>
      </c>
      <c r="Q452" s="235"/>
      <c r="R452" s="235"/>
      <c r="S452" s="235"/>
      <c r="T452" s="235"/>
      <c r="U452" s="235"/>
      <c r="V452" s="235"/>
      <c r="W452" s="235"/>
      <c r="X452" s="235"/>
      <c r="Y452" s="236">
        <v>11</v>
      </c>
      <c r="Z452" s="237"/>
      <c r="AA452" s="237"/>
      <c r="AB452" s="238"/>
      <c r="AC452" s="222" t="s">
        <v>257</v>
      </c>
      <c r="AD452" s="223"/>
      <c r="AE452" s="223"/>
      <c r="AF452" s="223"/>
      <c r="AG452" s="223"/>
      <c r="AH452" s="224">
        <v>1</v>
      </c>
      <c r="AI452" s="225"/>
      <c r="AJ452" s="225"/>
      <c r="AK452" s="225"/>
      <c r="AL452" s="226">
        <v>100</v>
      </c>
      <c r="AM452" s="227"/>
      <c r="AN452" s="227"/>
      <c r="AO452" s="228"/>
      <c r="AP452" s="229"/>
      <c r="AQ452" s="229"/>
      <c r="AR452" s="229"/>
      <c r="AS452" s="229"/>
      <c r="AT452" s="229"/>
      <c r="AU452" s="229"/>
      <c r="AV452" s="229"/>
      <c r="AW452" s="229"/>
      <c r="AX452" s="229"/>
      <c r="AY452">
        <f>COUNTA($C$452)</f>
        <v>1</v>
      </c>
    </row>
    <row r="453" spans="1:51" ht="30" customHeight="1" x14ac:dyDescent="0.15">
      <c r="A453" s="230">
        <v>22</v>
      </c>
      <c r="B453" s="230">
        <v>1</v>
      </c>
      <c r="C453" s="255" t="s">
        <v>761</v>
      </c>
      <c r="D453" s="254"/>
      <c r="E453" s="254"/>
      <c r="F453" s="254"/>
      <c r="G453" s="254"/>
      <c r="H453" s="254"/>
      <c r="I453" s="254"/>
      <c r="J453" s="233">
        <v>8100001007753</v>
      </c>
      <c r="K453" s="234"/>
      <c r="L453" s="234"/>
      <c r="M453" s="234"/>
      <c r="N453" s="234"/>
      <c r="O453" s="234"/>
      <c r="P453" s="241" t="s">
        <v>762</v>
      </c>
      <c r="Q453" s="235"/>
      <c r="R453" s="235"/>
      <c r="S453" s="235"/>
      <c r="T453" s="235"/>
      <c r="U453" s="235"/>
      <c r="V453" s="235"/>
      <c r="W453" s="235"/>
      <c r="X453" s="235"/>
      <c r="Y453" s="236">
        <v>2</v>
      </c>
      <c r="Z453" s="237"/>
      <c r="AA453" s="237"/>
      <c r="AB453" s="238"/>
      <c r="AC453" s="222" t="s">
        <v>257</v>
      </c>
      <c r="AD453" s="223"/>
      <c r="AE453" s="223"/>
      <c r="AF453" s="223"/>
      <c r="AG453" s="223"/>
      <c r="AH453" s="224">
        <v>1</v>
      </c>
      <c r="AI453" s="225"/>
      <c r="AJ453" s="225"/>
      <c r="AK453" s="225"/>
      <c r="AL453" s="226">
        <v>100</v>
      </c>
      <c r="AM453" s="227"/>
      <c r="AN453" s="227"/>
      <c r="AO453" s="228"/>
      <c r="AP453" s="229"/>
      <c r="AQ453" s="229"/>
      <c r="AR453" s="229"/>
      <c r="AS453" s="229"/>
      <c r="AT453" s="229"/>
      <c r="AU453" s="229"/>
      <c r="AV453" s="229"/>
      <c r="AW453" s="229"/>
      <c r="AX453" s="229"/>
      <c r="AY453">
        <f>COUNTA($C$453)</f>
        <v>1</v>
      </c>
    </row>
    <row r="454" spans="1:51" ht="30" hidden="1" customHeight="1" x14ac:dyDescent="0.15">
      <c r="A454" s="230">
        <v>23</v>
      </c>
      <c r="B454" s="230">
        <v>1</v>
      </c>
      <c r="C454" s="254"/>
      <c r="D454" s="254"/>
      <c r="E454" s="254"/>
      <c r="F454" s="254"/>
      <c r="G454" s="254"/>
      <c r="H454" s="254"/>
      <c r="I454" s="254"/>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4"/>
      <c r="D455" s="254"/>
      <c r="E455" s="254"/>
      <c r="F455" s="254"/>
      <c r="G455" s="254"/>
      <c r="H455" s="254"/>
      <c r="I455" s="254"/>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4"/>
      <c r="D456" s="254"/>
      <c r="E456" s="254"/>
      <c r="F456" s="254"/>
      <c r="G456" s="254"/>
      <c r="H456" s="254"/>
      <c r="I456" s="254"/>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4"/>
      <c r="D457" s="254"/>
      <c r="E457" s="254"/>
      <c r="F457" s="254"/>
      <c r="G457" s="254"/>
      <c r="H457" s="254"/>
      <c r="I457" s="254"/>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4"/>
      <c r="D458" s="254"/>
      <c r="E458" s="254"/>
      <c r="F458" s="254"/>
      <c r="G458" s="254"/>
      <c r="H458" s="254"/>
      <c r="I458" s="254"/>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4"/>
      <c r="D459" s="254"/>
      <c r="E459" s="254"/>
      <c r="F459" s="254"/>
      <c r="G459" s="254"/>
      <c r="H459" s="254"/>
      <c r="I459" s="254"/>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4"/>
      <c r="D460" s="254"/>
      <c r="E460" s="254"/>
      <c r="F460" s="254"/>
      <c r="G460" s="254"/>
      <c r="H460" s="254"/>
      <c r="I460" s="254"/>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4"/>
      <c r="D461" s="254"/>
      <c r="E461" s="254"/>
      <c r="F461" s="254"/>
      <c r="G461" s="254"/>
      <c r="H461" s="254"/>
      <c r="I461" s="254"/>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8"/>
      <c r="B464" s="258"/>
      <c r="C464" s="258" t="s">
        <v>24</v>
      </c>
      <c r="D464" s="258"/>
      <c r="E464" s="258"/>
      <c r="F464" s="258"/>
      <c r="G464" s="258"/>
      <c r="H464" s="258"/>
      <c r="I464" s="258"/>
      <c r="J464" s="245"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5" t="s">
        <v>228</v>
      </c>
      <c r="AD464" s="245"/>
      <c r="AE464" s="245"/>
      <c r="AF464" s="245"/>
      <c r="AG464" s="245"/>
      <c r="AH464" s="260" t="s">
        <v>246</v>
      </c>
      <c r="AI464" s="258"/>
      <c r="AJ464" s="258"/>
      <c r="AK464" s="258"/>
      <c r="AL464" s="258" t="s">
        <v>19</v>
      </c>
      <c r="AM464" s="258"/>
      <c r="AN464" s="258"/>
      <c r="AO464" s="262"/>
      <c r="AP464" s="248" t="s">
        <v>198</v>
      </c>
      <c r="AQ464" s="248"/>
      <c r="AR464" s="248"/>
      <c r="AS464" s="248"/>
      <c r="AT464" s="248"/>
      <c r="AU464" s="248"/>
      <c r="AV464" s="248"/>
      <c r="AW464" s="248"/>
      <c r="AX464" s="248"/>
      <c r="AY464">
        <f>$AY$462</f>
        <v>1</v>
      </c>
    </row>
    <row r="465" spans="1:51" ht="30" customHeight="1" x14ac:dyDescent="0.15">
      <c r="A465" s="230">
        <v>1</v>
      </c>
      <c r="B465" s="230">
        <v>1</v>
      </c>
      <c r="C465" s="254" t="s">
        <v>770</v>
      </c>
      <c r="D465" s="254"/>
      <c r="E465" s="254"/>
      <c r="F465" s="254"/>
      <c r="G465" s="254"/>
      <c r="H465" s="254"/>
      <c r="I465" s="254"/>
      <c r="J465" s="233"/>
      <c r="K465" s="234"/>
      <c r="L465" s="234"/>
      <c r="M465" s="234"/>
      <c r="N465" s="234"/>
      <c r="O465" s="234"/>
      <c r="P465" s="241" t="s">
        <v>767</v>
      </c>
      <c r="Q465" s="235"/>
      <c r="R465" s="235"/>
      <c r="S465" s="235"/>
      <c r="T465" s="235"/>
      <c r="U465" s="235"/>
      <c r="V465" s="235"/>
      <c r="W465" s="235"/>
      <c r="X465" s="235"/>
      <c r="Y465" s="236">
        <v>16</v>
      </c>
      <c r="Z465" s="237"/>
      <c r="AA465" s="237"/>
      <c r="AB465" s="238"/>
      <c r="AC465" s="222" t="s">
        <v>75</v>
      </c>
      <c r="AD465" s="223"/>
      <c r="AE465" s="223"/>
      <c r="AF465" s="223"/>
      <c r="AG465" s="223"/>
      <c r="AH465" s="256" t="s">
        <v>764</v>
      </c>
      <c r="AI465" s="257"/>
      <c r="AJ465" s="257"/>
      <c r="AK465" s="257"/>
      <c r="AL465" s="226" t="s">
        <v>784</v>
      </c>
      <c r="AM465" s="227"/>
      <c r="AN465" s="227"/>
      <c r="AO465" s="228"/>
      <c r="AP465" s="229"/>
      <c r="AQ465" s="229"/>
      <c r="AR465" s="229"/>
      <c r="AS465" s="229"/>
      <c r="AT465" s="229"/>
      <c r="AU465" s="229"/>
      <c r="AV465" s="229"/>
      <c r="AW465" s="229"/>
      <c r="AX465" s="229"/>
      <c r="AY465">
        <f>$AY$462</f>
        <v>1</v>
      </c>
    </row>
    <row r="466" spans="1:51" ht="30" customHeight="1" x14ac:dyDescent="0.15">
      <c r="A466" s="230">
        <v>2</v>
      </c>
      <c r="B466" s="230">
        <v>1</v>
      </c>
      <c r="C466" s="254" t="s">
        <v>771</v>
      </c>
      <c r="D466" s="254"/>
      <c r="E466" s="254"/>
      <c r="F466" s="254"/>
      <c r="G466" s="254"/>
      <c r="H466" s="254"/>
      <c r="I466" s="254"/>
      <c r="J466" s="233"/>
      <c r="K466" s="234"/>
      <c r="L466" s="234"/>
      <c r="M466" s="234"/>
      <c r="N466" s="234"/>
      <c r="O466" s="234"/>
      <c r="P466" s="241" t="s">
        <v>769</v>
      </c>
      <c r="Q466" s="235"/>
      <c r="R466" s="235"/>
      <c r="S466" s="235"/>
      <c r="T466" s="235"/>
      <c r="U466" s="235"/>
      <c r="V466" s="235"/>
      <c r="W466" s="235"/>
      <c r="X466" s="235"/>
      <c r="Y466" s="236">
        <v>4</v>
      </c>
      <c r="Z466" s="237"/>
      <c r="AA466" s="237"/>
      <c r="AB466" s="238"/>
      <c r="AC466" s="222" t="s">
        <v>780</v>
      </c>
      <c r="AD466" s="223"/>
      <c r="AE466" s="223"/>
      <c r="AF466" s="223"/>
      <c r="AG466" s="223"/>
      <c r="AH466" s="256" t="s">
        <v>781</v>
      </c>
      <c r="AI466" s="257"/>
      <c r="AJ466" s="257"/>
      <c r="AK466" s="257"/>
      <c r="AL466" s="226" t="s">
        <v>763</v>
      </c>
      <c r="AM466" s="227"/>
      <c r="AN466" s="227"/>
      <c r="AO466" s="228"/>
      <c r="AP466" s="229"/>
      <c r="AQ466" s="229"/>
      <c r="AR466" s="229"/>
      <c r="AS466" s="229"/>
      <c r="AT466" s="229"/>
      <c r="AU466" s="229"/>
      <c r="AV466" s="229"/>
      <c r="AW466" s="229"/>
      <c r="AX466" s="229"/>
      <c r="AY466">
        <f>COUNTA($C$466)</f>
        <v>1</v>
      </c>
    </row>
    <row r="467" spans="1:51" ht="30" customHeight="1" x14ac:dyDescent="0.15">
      <c r="A467" s="230">
        <v>3</v>
      </c>
      <c r="B467" s="230">
        <v>1</v>
      </c>
      <c r="C467" s="255" t="s">
        <v>772</v>
      </c>
      <c r="D467" s="254"/>
      <c r="E467" s="254"/>
      <c r="F467" s="254"/>
      <c r="G467" s="254"/>
      <c r="H467" s="254"/>
      <c r="I467" s="254"/>
      <c r="J467" s="233"/>
      <c r="K467" s="234"/>
      <c r="L467" s="234"/>
      <c r="M467" s="234"/>
      <c r="N467" s="234"/>
      <c r="O467" s="234"/>
      <c r="P467" s="241" t="s">
        <v>768</v>
      </c>
      <c r="Q467" s="235"/>
      <c r="R467" s="235"/>
      <c r="S467" s="235"/>
      <c r="T467" s="235"/>
      <c r="U467" s="235"/>
      <c r="V467" s="235"/>
      <c r="W467" s="235"/>
      <c r="X467" s="235"/>
      <c r="Y467" s="236">
        <v>2</v>
      </c>
      <c r="Z467" s="237"/>
      <c r="AA467" s="237"/>
      <c r="AB467" s="238"/>
      <c r="AC467" s="222" t="s">
        <v>780</v>
      </c>
      <c r="AD467" s="223"/>
      <c r="AE467" s="223"/>
      <c r="AF467" s="223"/>
      <c r="AG467" s="223"/>
      <c r="AH467" s="224" t="s">
        <v>763</v>
      </c>
      <c r="AI467" s="225"/>
      <c r="AJ467" s="225"/>
      <c r="AK467" s="225"/>
      <c r="AL467" s="226" t="s">
        <v>785</v>
      </c>
      <c r="AM467" s="227"/>
      <c r="AN467" s="227"/>
      <c r="AO467" s="228"/>
      <c r="AP467" s="229"/>
      <c r="AQ467" s="229"/>
      <c r="AR467" s="229"/>
      <c r="AS467" s="229"/>
      <c r="AT467" s="229"/>
      <c r="AU467" s="229"/>
      <c r="AV467" s="229"/>
      <c r="AW467" s="229"/>
      <c r="AX467" s="229"/>
      <c r="AY467">
        <f>COUNTA($C$467)</f>
        <v>1</v>
      </c>
    </row>
    <row r="468" spans="1:51" ht="30" customHeight="1" x14ac:dyDescent="0.15">
      <c r="A468" s="230">
        <v>4</v>
      </c>
      <c r="B468" s="230">
        <v>1</v>
      </c>
      <c r="C468" s="255" t="s">
        <v>773</v>
      </c>
      <c r="D468" s="254"/>
      <c r="E468" s="254"/>
      <c r="F468" s="254"/>
      <c r="G468" s="254"/>
      <c r="H468" s="254"/>
      <c r="I468" s="254"/>
      <c r="J468" s="233"/>
      <c r="K468" s="234"/>
      <c r="L468" s="234"/>
      <c r="M468" s="234"/>
      <c r="N468" s="234"/>
      <c r="O468" s="234"/>
      <c r="P468" s="241" t="s">
        <v>769</v>
      </c>
      <c r="Q468" s="235"/>
      <c r="R468" s="235"/>
      <c r="S468" s="235"/>
      <c r="T468" s="235"/>
      <c r="U468" s="235"/>
      <c r="V468" s="235"/>
      <c r="W468" s="235"/>
      <c r="X468" s="235"/>
      <c r="Y468" s="236">
        <v>2</v>
      </c>
      <c r="Z468" s="237"/>
      <c r="AA468" s="237"/>
      <c r="AB468" s="238"/>
      <c r="AC468" s="222" t="s">
        <v>780</v>
      </c>
      <c r="AD468" s="223"/>
      <c r="AE468" s="223"/>
      <c r="AF468" s="223"/>
      <c r="AG468" s="223"/>
      <c r="AH468" s="224" t="s">
        <v>763</v>
      </c>
      <c r="AI468" s="225"/>
      <c r="AJ468" s="225"/>
      <c r="AK468" s="225"/>
      <c r="AL468" s="226" t="s">
        <v>763</v>
      </c>
      <c r="AM468" s="227"/>
      <c r="AN468" s="227"/>
      <c r="AO468" s="228"/>
      <c r="AP468" s="229"/>
      <c r="AQ468" s="229"/>
      <c r="AR468" s="229"/>
      <c r="AS468" s="229"/>
      <c r="AT468" s="229"/>
      <c r="AU468" s="229"/>
      <c r="AV468" s="229"/>
      <c r="AW468" s="229"/>
      <c r="AX468" s="229"/>
      <c r="AY468">
        <f>COUNTA($C$468)</f>
        <v>1</v>
      </c>
    </row>
    <row r="469" spans="1:51" ht="30" customHeight="1" x14ac:dyDescent="0.15">
      <c r="A469" s="230">
        <v>5</v>
      </c>
      <c r="B469" s="230">
        <v>1</v>
      </c>
      <c r="C469" s="255" t="s">
        <v>774</v>
      </c>
      <c r="D469" s="254"/>
      <c r="E469" s="254"/>
      <c r="F469" s="254"/>
      <c r="G469" s="254"/>
      <c r="H469" s="254"/>
      <c r="I469" s="254"/>
      <c r="J469" s="233"/>
      <c r="K469" s="234"/>
      <c r="L469" s="234"/>
      <c r="M469" s="234"/>
      <c r="N469" s="234"/>
      <c r="O469" s="234"/>
      <c r="P469" s="241" t="s">
        <v>769</v>
      </c>
      <c r="Q469" s="235"/>
      <c r="R469" s="235"/>
      <c r="S469" s="235"/>
      <c r="T469" s="235"/>
      <c r="U469" s="235"/>
      <c r="V469" s="235"/>
      <c r="W469" s="235"/>
      <c r="X469" s="235"/>
      <c r="Y469" s="236">
        <v>2</v>
      </c>
      <c r="Z469" s="237"/>
      <c r="AA469" s="237"/>
      <c r="AB469" s="238"/>
      <c r="AC469" s="222" t="s">
        <v>780</v>
      </c>
      <c r="AD469" s="223"/>
      <c r="AE469" s="223"/>
      <c r="AF469" s="223"/>
      <c r="AG469" s="223"/>
      <c r="AH469" s="224" t="s">
        <v>764</v>
      </c>
      <c r="AI469" s="225"/>
      <c r="AJ469" s="225"/>
      <c r="AK469" s="225"/>
      <c r="AL469" s="226" t="s">
        <v>764</v>
      </c>
      <c r="AM469" s="227"/>
      <c r="AN469" s="227"/>
      <c r="AO469" s="228"/>
      <c r="AP469" s="229"/>
      <c r="AQ469" s="229"/>
      <c r="AR469" s="229"/>
      <c r="AS469" s="229"/>
      <c r="AT469" s="229"/>
      <c r="AU469" s="229"/>
      <c r="AV469" s="229"/>
      <c r="AW469" s="229"/>
      <c r="AX469" s="229"/>
      <c r="AY469">
        <f>COUNTA($C$469)</f>
        <v>1</v>
      </c>
    </row>
    <row r="470" spans="1:51" ht="30" customHeight="1" x14ac:dyDescent="0.15">
      <c r="A470" s="230">
        <v>6</v>
      </c>
      <c r="B470" s="230">
        <v>1</v>
      </c>
      <c r="C470" s="255" t="s">
        <v>775</v>
      </c>
      <c r="D470" s="254"/>
      <c r="E470" s="254"/>
      <c r="F470" s="254"/>
      <c r="G470" s="254"/>
      <c r="H470" s="254"/>
      <c r="I470" s="254"/>
      <c r="J470" s="233"/>
      <c r="K470" s="234"/>
      <c r="L470" s="234"/>
      <c r="M470" s="234"/>
      <c r="N470" s="234"/>
      <c r="O470" s="234"/>
      <c r="P470" s="241" t="s">
        <v>769</v>
      </c>
      <c r="Q470" s="235"/>
      <c r="R470" s="235"/>
      <c r="S470" s="235"/>
      <c r="T470" s="235"/>
      <c r="U470" s="235"/>
      <c r="V470" s="235"/>
      <c r="W470" s="235"/>
      <c r="X470" s="235"/>
      <c r="Y470" s="236">
        <v>2</v>
      </c>
      <c r="Z470" s="237"/>
      <c r="AA470" s="237"/>
      <c r="AB470" s="238"/>
      <c r="AC470" s="222" t="s">
        <v>780</v>
      </c>
      <c r="AD470" s="223"/>
      <c r="AE470" s="223"/>
      <c r="AF470" s="223"/>
      <c r="AG470" s="223"/>
      <c r="AH470" s="224" t="s">
        <v>782</v>
      </c>
      <c r="AI470" s="225"/>
      <c r="AJ470" s="225"/>
      <c r="AK470" s="225"/>
      <c r="AL470" s="226" t="s">
        <v>763</v>
      </c>
      <c r="AM470" s="227"/>
      <c r="AN470" s="227"/>
      <c r="AO470" s="228"/>
      <c r="AP470" s="229"/>
      <c r="AQ470" s="229"/>
      <c r="AR470" s="229"/>
      <c r="AS470" s="229"/>
      <c r="AT470" s="229"/>
      <c r="AU470" s="229"/>
      <c r="AV470" s="229"/>
      <c r="AW470" s="229"/>
      <c r="AX470" s="229"/>
      <c r="AY470">
        <f>COUNTA($C$470)</f>
        <v>1</v>
      </c>
    </row>
    <row r="471" spans="1:51" ht="30" customHeight="1" x14ac:dyDescent="0.15">
      <c r="A471" s="230">
        <v>7</v>
      </c>
      <c r="B471" s="230">
        <v>1</v>
      </c>
      <c r="C471" s="255" t="s">
        <v>776</v>
      </c>
      <c r="D471" s="254"/>
      <c r="E471" s="254"/>
      <c r="F471" s="254"/>
      <c r="G471" s="254"/>
      <c r="H471" s="254"/>
      <c r="I471" s="254"/>
      <c r="J471" s="233"/>
      <c r="K471" s="234"/>
      <c r="L471" s="234"/>
      <c r="M471" s="234"/>
      <c r="N471" s="234"/>
      <c r="O471" s="234"/>
      <c r="P471" s="241" t="s">
        <v>769</v>
      </c>
      <c r="Q471" s="235"/>
      <c r="R471" s="235"/>
      <c r="S471" s="235"/>
      <c r="T471" s="235"/>
      <c r="U471" s="235"/>
      <c r="V471" s="235"/>
      <c r="W471" s="235"/>
      <c r="X471" s="235"/>
      <c r="Y471" s="236">
        <v>1</v>
      </c>
      <c r="Z471" s="237"/>
      <c r="AA471" s="237"/>
      <c r="AB471" s="238"/>
      <c r="AC471" s="222" t="s">
        <v>780</v>
      </c>
      <c r="AD471" s="223"/>
      <c r="AE471" s="223"/>
      <c r="AF471" s="223"/>
      <c r="AG471" s="223"/>
      <c r="AH471" s="224" t="s">
        <v>783</v>
      </c>
      <c r="AI471" s="225"/>
      <c r="AJ471" s="225"/>
      <c r="AK471" s="225"/>
      <c r="AL471" s="226" t="s">
        <v>763</v>
      </c>
      <c r="AM471" s="227"/>
      <c r="AN471" s="227"/>
      <c r="AO471" s="228"/>
      <c r="AP471" s="229"/>
      <c r="AQ471" s="229"/>
      <c r="AR471" s="229"/>
      <c r="AS471" s="229"/>
      <c r="AT471" s="229"/>
      <c r="AU471" s="229"/>
      <c r="AV471" s="229"/>
      <c r="AW471" s="229"/>
      <c r="AX471" s="229"/>
      <c r="AY471">
        <f>COUNTA($C$471)</f>
        <v>1</v>
      </c>
    </row>
    <row r="472" spans="1:51" ht="30" customHeight="1" x14ac:dyDescent="0.15">
      <c r="A472" s="230">
        <v>8</v>
      </c>
      <c r="B472" s="230">
        <v>1</v>
      </c>
      <c r="C472" s="255" t="s">
        <v>777</v>
      </c>
      <c r="D472" s="254"/>
      <c r="E472" s="254"/>
      <c r="F472" s="254"/>
      <c r="G472" s="254"/>
      <c r="H472" s="254"/>
      <c r="I472" s="254"/>
      <c r="J472" s="233"/>
      <c r="K472" s="234"/>
      <c r="L472" s="234"/>
      <c r="M472" s="234"/>
      <c r="N472" s="234"/>
      <c r="O472" s="234"/>
      <c r="P472" s="241" t="s">
        <v>768</v>
      </c>
      <c r="Q472" s="235"/>
      <c r="R472" s="235"/>
      <c r="S472" s="235"/>
      <c r="T472" s="235"/>
      <c r="U472" s="235"/>
      <c r="V472" s="235"/>
      <c r="W472" s="235"/>
      <c r="X472" s="235"/>
      <c r="Y472" s="236">
        <v>1</v>
      </c>
      <c r="Z472" s="237"/>
      <c r="AA472" s="237"/>
      <c r="AB472" s="238"/>
      <c r="AC472" s="222" t="s">
        <v>780</v>
      </c>
      <c r="AD472" s="223"/>
      <c r="AE472" s="223"/>
      <c r="AF472" s="223"/>
      <c r="AG472" s="223"/>
      <c r="AH472" s="224" t="s">
        <v>764</v>
      </c>
      <c r="AI472" s="225"/>
      <c r="AJ472" s="225"/>
      <c r="AK472" s="225"/>
      <c r="AL472" s="226" t="s">
        <v>764</v>
      </c>
      <c r="AM472" s="227"/>
      <c r="AN472" s="227"/>
      <c r="AO472" s="228"/>
      <c r="AP472" s="229"/>
      <c r="AQ472" s="229"/>
      <c r="AR472" s="229"/>
      <c r="AS472" s="229"/>
      <c r="AT472" s="229"/>
      <c r="AU472" s="229"/>
      <c r="AV472" s="229"/>
      <c r="AW472" s="229"/>
      <c r="AX472" s="229"/>
      <c r="AY472">
        <f>COUNTA($C$472)</f>
        <v>1</v>
      </c>
    </row>
    <row r="473" spans="1:51" ht="30" customHeight="1" x14ac:dyDescent="0.15">
      <c r="A473" s="230">
        <v>9</v>
      </c>
      <c r="B473" s="230">
        <v>1</v>
      </c>
      <c r="C473" s="254" t="s">
        <v>778</v>
      </c>
      <c r="D473" s="254"/>
      <c r="E473" s="254"/>
      <c r="F473" s="254"/>
      <c r="G473" s="254"/>
      <c r="H473" s="254"/>
      <c r="I473" s="254"/>
      <c r="J473" s="233"/>
      <c r="K473" s="234"/>
      <c r="L473" s="234"/>
      <c r="M473" s="234"/>
      <c r="N473" s="234"/>
      <c r="O473" s="234"/>
      <c r="P473" s="241" t="s">
        <v>769</v>
      </c>
      <c r="Q473" s="235"/>
      <c r="R473" s="235"/>
      <c r="S473" s="235"/>
      <c r="T473" s="235"/>
      <c r="U473" s="235"/>
      <c r="V473" s="235"/>
      <c r="W473" s="235"/>
      <c r="X473" s="235"/>
      <c r="Y473" s="236">
        <v>1</v>
      </c>
      <c r="Z473" s="237"/>
      <c r="AA473" s="237"/>
      <c r="AB473" s="238"/>
      <c r="AC473" s="222" t="s">
        <v>780</v>
      </c>
      <c r="AD473" s="223"/>
      <c r="AE473" s="223"/>
      <c r="AF473" s="223"/>
      <c r="AG473" s="223"/>
      <c r="AH473" s="224" t="s">
        <v>763</v>
      </c>
      <c r="AI473" s="225"/>
      <c r="AJ473" s="225"/>
      <c r="AK473" s="225"/>
      <c r="AL473" s="226" t="s">
        <v>783</v>
      </c>
      <c r="AM473" s="227"/>
      <c r="AN473" s="227"/>
      <c r="AO473" s="228"/>
      <c r="AP473" s="229"/>
      <c r="AQ473" s="229"/>
      <c r="AR473" s="229"/>
      <c r="AS473" s="229"/>
      <c r="AT473" s="229"/>
      <c r="AU473" s="229"/>
      <c r="AV473" s="229"/>
      <c r="AW473" s="229"/>
      <c r="AX473" s="229"/>
      <c r="AY473">
        <f>COUNTA($C$473)</f>
        <v>1</v>
      </c>
    </row>
    <row r="474" spans="1:51" ht="30" customHeight="1" x14ac:dyDescent="0.15">
      <c r="A474" s="230">
        <v>10</v>
      </c>
      <c r="B474" s="230">
        <v>1</v>
      </c>
      <c r="C474" s="254" t="s">
        <v>779</v>
      </c>
      <c r="D474" s="254"/>
      <c r="E474" s="254"/>
      <c r="F474" s="254"/>
      <c r="G474" s="254"/>
      <c r="H474" s="254"/>
      <c r="I474" s="254"/>
      <c r="J474" s="233"/>
      <c r="K474" s="234"/>
      <c r="L474" s="234"/>
      <c r="M474" s="234"/>
      <c r="N474" s="234"/>
      <c r="O474" s="234"/>
      <c r="P474" s="241" t="s">
        <v>768</v>
      </c>
      <c r="Q474" s="235"/>
      <c r="R474" s="235"/>
      <c r="S474" s="235"/>
      <c r="T474" s="235"/>
      <c r="U474" s="235"/>
      <c r="V474" s="235"/>
      <c r="W474" s="235"/>
      <c r="X474" s="235"/>
      <c r="Y474" s="236">
        <v>1</v>
      </c>
      <c r="Z474" s="237"/>
      <c r="AA474" s="237"/>
      <c r="AB474" s="238"/>
      <c r="AC474" s="222" t="s">
        <v>780</v>
      </c>
      <c r="AD474" s="223"/>
      <c r="AE474" s="223"/>
      <c r="AF474" s="223"/>
      <c r="AG474" s="223"/>
      <c r="AH474" s="224" t="s">
        <v>763</v>
      </c>
      <c r="AI474" s="225"/>
      <c r="AJ474" s="225"/>
      <c r="AK474" s="225"/>
      <c r="AL474" s="226" t="s">
        <v>763</v>
      </c>
      <c r="AM474" s="227"/>
      <c r="AN474" s="227"/>
      <c r="AO474" s="228"/>
      <c r="AP474" s="229"/>
      <c r="AQ474" s="229"/>
      <c r="AR474" s="229"/>
      <c r="AS474" s="229"/>
      <c r="AT474" s="229"/>
      <c r="AU474" s="229"/>
      <c r="AV474" s="229"/>
      <c r="AW474" s="229"/>
      <c r="AX474" s="229"/>
      <c r="AY474">
        <f>COUNTA($C$474)</f>
        <v>1</v>
      </c>
    </row>
    <row r="475" spans="1:51" ht="30" hidden="1" customHeight="1" x14ac:dyDescent="0.15">
      <c r="A475" s="230">
        <v>11</v>
      </c>
      <c r="B475" s="230">
        <v>1</v>
      </c>
      <c r="C475" s="254"/>
      <c r="D475" s="254"/>
      <c r="E475" s="254"/>
      <c r="F475" s="254"/>
      <c r="G475" s="254"/>
      <c r="H475" s="254"/>
      <c r="I475" s="254"/>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4"/>
      <c r="D476" s="254"/>
      <c r="E476" s="254"/>
      <c r="F476" s="254"/>
      <c r="G476" s="254"/>
      <c r="H476" s="254"/>
      <c r="I476" s="254"/>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4"/>
      <c r="D477" s="254"/>
      <c r="E477" s="254"/>
      <c r="F477" s="254"/>
      <c r="G477" s="254"/>
      <c r="H477" s="254"/>
      <c r="I477" s="254"/>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4"/>
      <c r="D478" s="254"/>
      <c r="E478" s="254"/>
      <c r="F478" s="254"/>
      <c r="G478" s="254"/>
      <c r="H478" s="254"/>
      <c r="I478" s="254"/>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4"/>
      <c r="D479" s="254"/>
      <c r="E479" s="254"/>
      <c r="F479" s="254"/>
      <c r="G479" s="254"/>
      <c r="H479" s="254"/>
      <c r="I479" s="254"/>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4"/>
      <c r="D480" s="254"/>
      <c r="E480" s="254"/>
      <c r="F480" s="254"/>
      <c r="G480" s="254"/>
      <c r="H480" s="254"/>
      <c r="I480" s="254"/>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4"/>
      <c r="D481" s="254"/>
      <c r="E481" s="254"/>
      <c r="F481" s="254"/>
      <c r="G481" s="254"/>
      <c r="H481" s="254"/>
      <c r="I481" s="254"/>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4"/>
      <c r="D482" s="254"/>
      <c r="E482" s="254"/>
      <c r="F482" s="254"/>
      <c r="G482" s="254"/>
      <c r="H482" s="254"/>
      <c r="I482" s="254"/>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4"/>
      <c r="D483" s="254"/>
      <c r="E483" s="254"/>
      <c r="F483" s="254"/>
      <c r="G483" s="254"/>
      <c r="H483" s="254"/>
      <c r="I483" s="254"/>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4"/>
      <c r="D484" s="254"/>
      <c r="E484" s="254"/>
      <c r="F484" s="254"/>
      <c r="G484" s="254"/>
      <c r="H484" s="254"/>
      <c r="I484" s="254"/>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4"/>
      <c r="D485" s="254"/>
      <c r="E485" s="254"/>
      <c r="F485" s="254"/>
      <c r="G485" s="254"/>
      <c r="H485" s="254"/>
      <c r="I485" s="254"/>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4"/>
      <c r="D486" s="254"/>
      <c r="E486" s="254"/>
      <c r="F486" s="254"/>
      <c r="G486" s="254"/>
      <c r="H486" s="254"/>
      <c r="I486" s="254"/>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4"/>
      <c r="D487" s="254"/>
      <c r="E487" s="254"/>
      <c r="F487" s="254"/>
      <c r="G487" s="254"/>
      <c r="H487" s="254"/>
      <c r="I487" s="254"/>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4"/>
      <c r="D488" s="254"/>
      <c r="E488" s="254"/>
      <c r="F488" s="254"/>
      <c r="G488" s="254"/>
      <c r="H488" s="254"/>
      <c r="I488" s="254"/>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4"/>
      <c r="D489" s="254"/>
      <c r="E489" s="254"/>
      <c r="F489" s="254"/>
      <c r="G489" s="254"/>
      <c r="H489" s="254"/>
      <c r="I489" s="254"/>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4"/>
      <c r="D490" s="254"/>
      <c r="E490" s="254"/>
      <c r="F490" s="254"/>
      <c r="G490" s="254"/>
      <c r="H490" s="254"/>
      <c r="I490" s="254"/>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4"/>
      <c r="D491" s="254"/>
      <c r="E491" s="254"/>
      <c r="F491" s="254"/>
      <c r="G491" s="254"/>
      <c r="H491" s="254"/>
      <c r="I491" s="254"/>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4"/>
      <c r="D492" s="254"/>
      <c r="E492" s="254"/>
      <c r="F492" s="254"/>
      <c r="G492" s="254"/>
      <c r="H492" s="254"/>
      <c r="I492" s="254"/>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4"/>
      <c r="D493" s="254"/>
      <c r="E493" s="254"/>
      <c r="F493" s="254"/>
      <c r="G493" s="254"/>
      <c r="H493" s="254"/>
      <c r="I493" s="254"/>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4"/>
      <c r="D494" s="254"/>
      <c r="E494" s="254"/>
      <c r="F494" s="254"/>
      <c r="G494" s="254"/>
      <c r="H494" s="254"/>
      <c r="I494" s="254"/>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5"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5" t="s">
        <v>228</v>
      </c>
      <c r="AD497" s="245"/>
      <c r="AE497" s="245"/>
      <c r="AF497" s="245"/>
      <c r="AG497" s="245"/>
      <c r="AH497" s="260" t="s">
        <v>246</v>
      </c>
      <c r="AI497" s="258"/>
      <c r="AJ497" s="258"/>
      <c r="AK497" s="258"/>
      <c r="AL497" s="258" t="s">
        <v>19</v>
      </c>
      <c r="AM497" s="258"/>
      <c r="AN497" s="258"/>
      <c r="AO497" s="262"/>
      <c r="AP497" s="248" t="s">
        <v>198</v>
      </c>
      <c r="AQ497" s="248"/>
      <c r="AR497" s="248"/>
      <c r="AS497" s="248"/>
      <c r="AT497" s="248"/>
      <c r="AU497" s="248"/>
      <c r="AV497" s="248"/>
      <c r="AW497" s="248"/>
      <c r="AX497" s="248"/>
      <c r="AY497">
        <f>$AY$495</f>
        <v>0</v>
      </c>
    </row>
    <row r="498" spans="1:51" ht="30" hidden="1" customHeight="1" x14ac:dyDescent="0.15">
      <c r="A498" s="230">
        <v>1</v>
      </c>
      <c r="B498" s="230">
        <v>1</v>
      </c>
      <c r="C498" s="254"/>
      <c r="D498" s="254"/>
      <c r="E498" s="254"/>
      <c r="F498" s="254"/>
      <c r="G498" s="254"/>
      <c r="H498" s="254"/>
      <c r="I498" s="254"/>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4"/>
      <c r="D499" s="254"/>
      <c r="E499" s="254"/>
      <c r="F499" s="254"/>
      <c r="G499" s="254"/>
      <c r="H499" s="254"/>
      <c r="I499" s="254"/>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5"/>
      <c r="D500" s="254"/>
      <c r="E500" s="254"/>
      <c r="F500" s="254"/>
      <c r="G500" s="254"/>
      <c r="H500" s="254"/>
      <c r="I500" s="254"/>
      <c r="J500" s="233"/>
      <c r="K500" s="234"/>
      <c r="L500" s="234"/>
      <c r="M500" s="234"/>
      <c r="N500" s="234"/>
      <c r="O500" s="234"/>
      <c r="P500" s="241"/>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5"/>
      <c r="D501" s="254"/>
      <c r="E501" s="254"/>
      <c r="F501" s="254"/>
      <c r="G501" s="254"/>
      <c r="H501" s="254"/>
      <c r="I501" s="254"/>
      <c r="J501" s="233"/>
      <c r="K501" s="234"/>
      <c r="L501" s="234"/>
      <c r="M501" s="234"/>
      <c r="N501" s="234"/>
      <c r="O501" s="234"/>
      <c r="P501" s="241"/>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4"/>
      <c r="D502" s="254"/>
      <c r="E502" s="254"/>
      <c r="F502" s="254"/>
      <c r="G502" s="254"/>
      <c r="H502" s="254"/>
      <c r="I502" s="254"/>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4"/>
      <c r="D503" s="254"/>
      <c r="E503" s="254"/>
      <c r="F503" s="254"/>
      <c r="G503" s="254"/>
      <c r="H503" s="254"/>
      <c r="I503" s="254"/>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4"/>
      <c r="D504" s="254"/>
      <c r="E504" s="254"/>
      <c r="F504" s="254"/>
      <c r="G504" s="254"/>
      <c r="H504" s="254"/>
      <c r="I504" s="254"/>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4"/>
      <c r="D505" s="254"/>
      <c r="E505" s="254"/>
      <c r="F505" s="254"/>
      <c r="G505" s="254"/>
      <c r="H505" s="254"/>
      <c r="I505" s="254"/>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4"/>
      <c r="D506" s="254"/>
      <c r="E506" s="254"/>
      <c r="F506" s="254"/>
      <c r="G506" s="254"/>
      <c r="H506" s="254"/>
      <c r="I506" s="254"/>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4"/>
      <c r="D507" s="254"/>
      <c r="E507" s="254"/>
      <c r="F507" s="254"/>
      <c r="G507" s="254"/>
      <c r="H507" s="254"/>
      <c r="I507" s="254"/>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4"/>
      <c r="D508" s="254"/>
      <c r="E508" s="254"/>
      <c r="F508" s="254"/>
      <c r="G508" s="254"/>
      <c r="H508" s="254"/>
      <c r="I508" s="254"/>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4"/>
      <c r="D509" s="254"/>
      <c r="E509" s="254"/>
      <c r="F509" s="254"/>
      <c r="G509" s="254"/>
      <c r="H509" s="254"/>
      <c r="I509" s="254"/>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4"/>
      <c r="D510" s="254"/>
      <c r="E510" s="254"/>
      <c r="F510" s="254"/>
      <c r="G510" s="254"/>
      <c r="H510" s="254"/>
      <c r="I510" s="254"/>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4"/>
      <c r="D511" s="254"/>
      <c r="E511" s="254"/>
      <c r="F511" s="254"/>
      <c r="G511" s="254"/>
      <c r="H511" s="254"/>
      <c r="I511" s="254"/>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4"/>
      <c r="D512" s="254"/>
      <c r="E512" s="254"/>
      <c r="F512" s="254"/>
      <c r="G512" s="254"/>
      <c r="H512" s="254"/>
      <c r="I512" s="254"/>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4"/>
      <c r="D513" s="254"/>
      <c r="E513" s="254"/>
      <c r="F513" s="254"/>
      <c r="G513" s="254"/>
      <c r="H513" s="254"/>
      <c r="I513" s="254"/>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4"/>
      <c r="D514" s="254"/>
      <c r="E514" s="254"/>
      <c r="F514" s="254"/>
      <c r="G514" s="254"/>
      <c r="H514" s="254"/>
      <c r="I514" s="254"/>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4"/>
      <c r="D515" s="254"/>
      <c r="E515" s="254"/>
      <c r="F515" s="254"/>
      <c r="G515" s="254"/>
      <c r="H515" s="254"/>
      <c r="I515" s="254"/>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4"/>
      <c r="D516" s="254"/>
      <c r="E516" s="254"/>
      <c r="F516" s="254"/>
      <c r="G516" s="254"/>
      <c r="H516" s="254"/>
      <c r="I516" s="254"/>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4"/>
      <c r="D517" s="254"/>
      <c r="E517" s="254"/>
      <c r="F517" s="254"/>
      <c r="G517" s="254"/>
      <c r="H517" s="254"/>
      <c r="I517" s="254"/>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4"/>
      <c r="D518" s="254"/>
      <c r="E518" s="254"/>
      <c r="F518" s="254"/>
      <c r="G518" s="254"/>
      <c r="H518" s="254"/>
      <c r="I518" s="254"/>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4"/>
      <c r="D519" s="254"/>
      <c r="E519" s="254"/>
      <c r="F519" s="254"/>
      <c r="G519" s="254"/>
      <c r="H519" s="254"/>
      <c r="I519" s="254"/>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4"/>
      <c r="D520" s="254"/>
      <c r="E520" s="254"/>
      <c r="F520" s="254"/>
      <c r="G520" s="254"/>
      <c r="H520" s="254"/>
      <c r="I520" s="254"/>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4"/>
      <c r="D521" s="254"/>
      <c r="E521" s="254"/>
      <c r="F521" s="254"/>
      <c r="G521" s="254"/>
      <c r="H521" s="254"/>
      <c r="I521" s="254"/>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4"/>
      <c r="D522" s="254"/>
      <c r="E522" s="254"/>
      <c r="F522" s="254"/>
      <c r="G522" s="254"/>
      <c r="H522" s="254"/>
      <c r="I522" s="254"/>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4"/>
      <c r="D523" s="254"/>
      <c r="E523" s="254"/>
      <c r="F523" s="254"/>
      <c r="G523" s="254"/>
      <c r="H523" s="254"/>
      <c r="I523" s="254"/>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4"/>
      <c r="D524" s="254"/>
      <c r="E524" s="254"/>
      <c r="F524" s="254"/>
      <c r="G524" s="254"/>
      <c r="H524" s="254"/>
      <c r="I524" s="254"/>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4"/>
      <c r="D525" s="254"/>
      <c r="E525" s="254"/>
      <c r="F525" s="254"/>
      <c r="G525" s="254"/>
      <c r="H525" s="254"/>
      <c r="I525" s="254"/>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4"/>
      <c r="D526" s="254"/>
      <c r="E526" s="254"/>
      <c r="F526" s="254"/>
      <c r="G526" s="254"/>
      <c r="H526" s="254"/>
      <c r="I526" s="254"/>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4"/>
      <c r="D527" s="254"/>
      <c r="E527" s="254"/>
      <c r="F527" s="254"/>
      <c r="G527" s="254"/>
      <c r="H527" s="254"/>
      <c r="I527" s="254"/>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5"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5" t="s">
        <v>228</v>
      </c>
      <c r="AD530" s="245"/>
      <c r="AE530" s="245"/>
      <c r="AF530" s="245"/>
      <c r="AG530" s="245"/>
      <c r="AH530" s="260" t="s">
        <v>246</v>
      </c>
      <c r="AI530" s="258"/>
      <c r="AJ530" s="258"/>
      <c r="AK530" s="258"/>
      <c r="AL530" s="258" t="s">
        <v>19</v>
      </c>
      <c r="AM530" s="258"/>
      <c r="AN530" s="258"/>
      <c r="AO530" s="262"/>
      <c r="AP530" s="248" t="s">
        <v>198</v>
      </c>
      <c r="AQ530" s="248"/>
      <c r="AR530" s="248"/>
      <c r="AS530" s="248"/>
      <c r="AT530" s="248"/>
      <c r="AU530" s="248"/>
      <c r="AV530" s="248"/>
      <c r="AW530" s="248"/>
      <c r="AX530" s="248"/>
      <c r="AY530">
        <f>$AY$528</f>
        <v>0</v>
      </c>
    </row>
    <row r="531" spans="1:51" ht="30" hidden="1" customHeight="1" x14ac:dyDescent="0.15">
      <c r="A531" s="230">
        <v>1</v>
      </c>
      <c r="B531" s="230">
        <v>1</v>
      </c>
      <c r="C531" s="254"/>
      <c r="D531" s="254"/>
      <c r="E531" s="254"/>
      <c r="F531" s="254"/>
      <c r="G531" s="254"/>
      <c r="H531" s="254"/>
      <c r="I531" s="254"/>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4"/>
      <c r="D532" s="254"/>
      <c r="E532" s="254"/>
      <c r="F532" s="254"/>
      <c r="G532" s="254"/>
      <c r="H532" s="254"/>
      <c r="I532" s="254"/>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5"/>
      <c r="D533" s="254"/>
      <c r="E533" s="254"/>
      <c r="F533" s="254"/>
      <c r="G533" s="254"/>
      <c r="H533" s="254"/>
      <c r="I533" s="254"/>
      <c r="J533" s="233"/>
      <c r="K533" s="234"/>
      <c r="L533" s="234"/>
      <c r="M533" s="234"/>
      <c r="N533" s="234"/>
      <c r="O533" s="234"/>
      <c r="P533" s="241"/>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5"/>
      <c r="D534" s="254"/>
      <c r="E534" s="254"/>
      <c r="F534" s="254"/>
      <c r="G534" s="254"/>
      <c r="H534" s="254"/>
      <c r="I534" s="254"/>
      <c r="J534" s="233"/>
      <c r="K534" s="234"/>
      <c r="L534" s="234"/>
      <c r="M534" s="234"/>
      <c r="N534" s="234"/>
      <c r="O534" s="234"/>
      <c r="P534" s="241"/>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4"/>
      <c r="D535" s="254"/>
      <c r="E535" s="254"/>
      <c r="F535" s="254"/>
      <c r="G535" s="254"/>
      <c r="H535" s="254"/>
      <c r="I535" s="254"/>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4"/>
      <c r="D536" s="254"/>
      <c r="E536" s="254"/>
      <c r="F536" s="254"/>
      <c r="G536" s="254"/>
      <c r="H536" s="254"/>
      <c r="I536" s="254"/>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4"/>
      <c r="D537" s="254"/>
      <c r="E537" s="254"/>
      <c r="F537" s="254"/>
      <c r="G537" s="254"/>
      <c r="H537" s="254"/>
      <c r="I537" s="254"/>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4"/>
      <c r="D538" s="254"/>
      <c r="E538" s="254"/>
      <c r="F538" s="254"/>
      <c r="G538" s="254"/>
      <c r="H538" s="254"/>
      <c r="I538" s="254"/>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4"/>
      <c r="D539" s="254"/>
      <c r="E539" s="254"/>
      <c r="F539" s="254"/>
      <c r="G539" s="254"/>
      <c r="H539" s="254"/>
      <c r="I539" s="254"/>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4"/>
      <c r="D540" s="254"/>
      <c r="E540" s="254"/>
      <c r="F540" s="254"/>
      <c r="G540" s="254"/>
      <c r="H540" s="254"/>
      <c r="I540" s="254"/>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4"/>
      <c r="D541" s="254"/>
      <c r="E541" s="254"/>
      <c r="F541" s="254"/>
      <c r="G541" s="254"/>
      <c r="H541" s="254"/>
      <c r="I541" s="254"/>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4"/>
      <c r="D542" s="254"/>
      <c r="E542" s="254"/>
      <c r="F542" s="254"/>
      <c r="G542" s="254"/>
      <c r="H542" s="254"/>
      <c r="I542" s="254"/>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4"/>
      <c r="D543" s="254"/>
      <c r="E543" s="254"/>
      <c r="F543" s="254"/>
      <c r="G543" s="254"/>
      <c r="H543" s="254"/>
      <c r="I543" s="254"/>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4"/>
      <c r="D544" s="254"/>
      <c r="E544" s="254"/>
      <c r="F544" s="254"/>
      <c r="G544" s="254"/>
      <c r="H544" s="254"/>
      <c r="I544" s="254"/>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4"/>
      <c r="D545" s="254"/>
      <c r="E545" s="254"/>
      <c r="F545" s="254"/>
      <c r="G545" s="254"/>
      <c r="H545" s="254"/>
      <c r="I545" s="254"/>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4"/>
      <c r="D546" s="254"/>
      <c r="E546" s="254"/>
      <c r="F546" s="254"/>
      <c r="G546" s="254"/>
      <c r="H546" s="254"/>
      <c r="I546" s="254"/>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4"/>
      <c r="D547" s="254"/>
      <c r="E547" s="254"/>
      <c r="F547" s="254"/>
      <c r="G547" s="254"/>
      <c r="H547" s="254"/>
      <c r="I547" s="254"/>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4"/>
      <c r="D548" s="254"/>
      <c r="E548" s="254"/>
      <c r="F548" s="254"/>
      <c r="G548" s="254"/>
      <c r="H548" s="254"/>
      <c r="I548" s="254"/>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4"/>
      <c r="D549" s="254"/>
      <c r="E549" s="254"/>
      <c r="F549" s="254"/>
      <c r="G549" s="254"/>
      <c r="H549" s="254"/>
      <c r="I549" s="254"/>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4"/>
      <c r="D550" s="254"/>
      <c r="E550" s="254"/>
      <c r="F550" s="254"/>
      <c r="G550" s="254"/>
      <c r="H550" s="254"/>
      <c r="I550" s="254"/>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4"/>
      <c r="D551" s="254"/>
      <c r="E551" s="254"/>
      <c r="F551" s="254"/>
      <c r="G551" s="254"/>
      <c r="H551" s="254"/>
      <c r="I551" s="254"/>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4"/>
      <c r="D552" s="254"/>
      <c r="E552" s="254"/>
      <c r="F552" s="254"/>
      <c r="G552" s="254"/>
      <c r="H552" s="254"/>
      <c r="I552" s="254"/>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4"/>
      <c r="D553" s="254"/>
      <c r="E553" s="254"/>
      <c r="F553" s="254"/>
      <c r="G553" s="254"/>
      <c r="H553" s="254"/>
      <c r="I553" s="254"/>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4"/>
      <c r="D554" s="254"/>
      <c r="E554" s="254"/>
      <c r="F554" s="254"/>
      <c r="G554" s="254"/>
      <c r="H554" s="254"/>
      <c r="I554" s="254"/>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4"/>
      <c r="D555" s="254"/>
      <c r="E555" s="254"/>
      <c r="F555" s="254"/>
      <c r="G555" s="254"/>
      <c r="H555" s="254"/>
      <c r="I555" s="254"/>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4"/>
      <c r="D556" s="254"/>
      <c r="E556" s="254"/>
      <c r="F556" s="254"/>
      <c r="G556" s="254"/>
      <c r="H556" s="254"/>
      <c r="I556" s="254"/>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4"/>
      <c r="D557" s="254"/>
      <c r="E557" s="254"/>
      <c r="F557" s="254"/>
      <c r="G557" s="254"/>
      <c r="H557" s="254"/>
      <c r="I557" s="254"/>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4"/>
      <c r="D558" s="254"/>
      <c r="E558" s="254"/>
      <c r="F558" s="254"/>
      <c r="G558" s="254"/>
      <c r="H558" s="254"/>
      <c r="I558" s="254"/>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4"/>
      <c r="D559" s="254"/>
      <c r="E559" s="254"/>
      <c r="F559" s="254"/>
      <c r="G559" s="254"/>
      <c r="H559" s="254"/>
      <c r="I559" s="254"/>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4"/>
      <c r="D560" s="254"/>
      <c r="E560" s="254"/>
      <c r="F560" s="254"/>
      <c r="G560" s="254"/>
      <c r="H560" s="254"/>
      <c r="I560" s="254"/>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5"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5" t="s">
        <v>228</v>
      </c>
      <c r="AD563" s="245"/>
      <c r="AE563" s="245"/>
      <c r="AF563" s="245"/>
      <c r="AG563" s="245"/>
      <c r="AH563" s="260" t="s">
        <v>246</v>
      </c>
      <c r="AI563" s="258"/>
      <c r="AJ563" s="258"/>
      <c r="AK563" s="258"/>
      <c r="AL563" s="258" t="s">
        <v>19</v>
      </c>
      <c r="AM563" s="258"/>
      <c r="AN563" s="258"/>
      <c r="AO563" s="262"/>
      <c r="AP563" s="248" t="s">
        <v>198</v>
      </c>
      <c r="AQ563" s="248"/>
      <c r="AR563" s="248"/>
      <c r="AS563" s="248"/>
      <c r="AT563" s="248"/>
      <c r="AU563" s="248"/>
      <c r="AV563" s="248"/>
      <c r="AW563" s="248"/>
      <c r="AX563" s="248"/>
      <c r="AY563">
        <f>$AY$561</f>
        <v>0</v>
      </c>
    </row>
    <row r="564" spans="1:51" ht="30" hidden="1" customHeight="1" x14ac:dyDescent="0.15">
      <c r="A564" s="230">
        <v>1</v>
      </c>
      <c r="B564" s="230">
        <v>1</v>
      </c>
      <c r="C564" s="254"/>
      <c r="D564" s="254"/>
      <c r="E564" s="254"/>
      <c r="F564" s="254"/>
      <c r="G564" s="254"/>
      <c r="H564" s="254"/>
      <c r="I564" s="254"/>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4"/>
      <c r="D565" s="254"/>
      <c r="E565" s="254"/>
      <c r="F565" s="254"/>
      <c r="G565" s="254"/>
      <c r="H565" s="254"/>
      <c r="I565" s="254"/>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5"/>
      <c r="D566" s="254"/>
      <c r="E566" s="254"/>
      <c r="F566" s="254"/>
      <c r="G566" s="254"/>
      <c r="H566" s="254"/>
      <c r="I566" s="254"/>
      <c r="J566" s="233"/>
      <c r="K566" s="234"/>
      <c r="L566" s="234"/>
      <c r="M566" s="234"/>
      <c r="N566" s="234"/>
      <c r="O566" s="234"/>
      <c r="P566" s="241"/>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5"/>
      <c r="D567" s="254"/>
      <c r="E567" s="254"/>
      <c r="F567" s="254"/>
      <c r="G567" s="254"/>
      <c r="H567" s="254"/>
      <c r="I567" s="254"/>
      <c r="J567" s="233"/>
      <c r="K567" s="234"/>
      <c r="L567" s="234"/>
      <c r="M567" s="234"/>
      <c r="N567" s="234"/>
      <c r="O567" s="234"/>
      <c r="P567" s="241"/>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4"/>
      <c r="D568" s="254"/>
      <c r="E568" s="254"/>
      <c r="F568" s="254"/>
      <c r="G568" s="254"/>
      <c r="H568" s="254"/>
      <c r="I568" s="254"/>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4"/>
      <c r="D569" s="254"/>
      <c r="E569" s="254"/>
      <c r="F569" s="254"/>
      <c r="G569" s="254"/>
      <c r="H569" s="254"/>
      <c r="I569" s="254"/>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4"/>
      <c r="D570" s="254"/>
      <c r="E570" s="254"/>
      <c r="F570" s="254"/>
      <c r="G570" s="254"/>
      <c r="H570" s="254"/>
      <c r="I570" s="254"/>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4"/>
      <c r="D571" s="254"/>
      <c r="E571" s="254"/>
      <c r="F571" s="254"/>
      <c r="G571" s="254"/>
      <c r="H571" s="254"/>
      <c r="I571" s="254"/>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4"/>
      <c r="D572" s="254"/>
      <c r="E572" s="254"/>
      <c r="F572" s="254"/>
      <c r="G572" s="254"/>
      <c r="H572" s="254"/>
      <c r="I572" s="254"/>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4"/>
      <c r="D573" s="254"/>
      <c r="E573" s="254"/>
      <c r="F573" s="254"/>
      <c r="G573" s="254"/>
      <c r="H573" s="254"/>
      <c r="I573" s="254"/>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4"/>
      <c r="D574" s="254"/>
      <c r="E574" s="254"/>
      <c r="F574" s="254"/>
      <c r="G574" s="254"/>
      <c r="H574" s="254"/>
      <c r="I574" s="254"/>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4"/>
      <c r="D575" s="254"/>
      <c r="E575" s="254"/>
      <c r="F575" s="254"/>
      <c r="G575" s="254"/>
      <c r="H575" s="254"/>
      <c r="I575" s="254"/>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4"/>
      <c r="D576" s="254"/>
      <c r="E576" s="254"/>
      <c r="F576" s="254"/>
      <c r="G576" s="254"/>
      <c r="H576" s="254"/>
      <c r="I576" s="254"/>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4"/>
      <c r="D577" s="254"/>
      <c r="E577" s="254"/>
      <c r="F577" s="254"/>
      <c r="G577" s="254"/>
      <c r="H577" s="254"/>
      <c r="I577" s="254"/>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4"/>
      <c r="D578" s="254"/>
      <c r="E578" s="254"/>
      <c r="F578" s="254"/>
      <c r="G578" s="254"/>
      <c r="H578" s="254"/>
      <c r="I578" s="254"/>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4"/>
      <c r="D579" s="254"/>
      <c r="E579" s="254"/>
      <c r="F579" s="254"/>
      <c r="G579" s="254"/>
      <c r="H579" s="254"/>
      <c r="I579" s="254"/>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4"/>
      <c r="D580" s="254"/>
      <c r="E580" s="254"/>
      <c r="F580" s="254"/>
      <c r="G580" s="254"/>
      <c r="H580" s="254"/>
      <c r="I580" s="254"/>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4"/>
      <c r="D581" s="254"/>
      <c r="E581" s="254"/>
      <c r="F581" s="254"/>
      <c r="G581" s="254"/>
      <c r="H581" s="254"/>
      <c r="I581" s="254"/>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4"/>
      <c r="D582" s="254"/>
      <c r="E582" s="254"/>
      <c r="F582" s="254"/>
      <c r="G582" s="254"/>
      <c r="H582" s="254"/>
      <c r="I582" s="254"/>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4"/>
      <c r="D583" s="254"/>
      <c r="E583" s="254"/>
      <c r="F583" s="254"/>
      <c r="G583" s="254"/>
      <c r="H583" s="254"/>
      <c r="I583" s="254"/>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4"/>
      <c r="D584" s="254"/>
      <c r="E584" s="254"/>
      <c r="F584" s="254"/>
      <c r="G584" s="254"/>
      <c r="H584" s="254"/>
      <c r="I584" s="254"/>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4"/>
      <c r="D585" s="254"/>
      <c r="E585" s="254"/>
      <c r="F585" s="254"/>
      <c r="G585" s="254"/>
      <c r="H585" s="254"/>
      <c r="I585" s="254"/>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4"/>
      <c r="D586" s="254"/>
      <c r="E586" s="254"/>
      <c r="F586" s="254"/>
      <c r="G586" s="254"/>
      <c r="H586" s="254"/>
      <c r="I586" s="254"/>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4"/>
      <c r="D587" s="254"/>
      <c r="E587" s="254"/>
      <c r="F587" s="254"/>
      <c r="G587" s="254"/>
      <c r="H587" s="254"/>
      <c r="I587" s="254"/>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4"/>
      <c r="D588" s="254"/>
      <c r="E588" s="254"/>
      <c r="F588" s="254"/>
      <c r="G588" s="254"/>
      <c r="H588" s="254"/>
      <c r="I588" s="254"/>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4"/>
      <c r="D589" s="254"/>
      <c r="E589" s="254"/>
      <c r="F589" s="254"/>
      <c r="G589" s="254"/>
      <c r="H589" s="254"/>
      <c r="I589" s="254"/>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4"/>
      <c r="D590" s="254"/>
      <c r="E590" s="254"/>
      <c r="F590" s="254"/>
      <c r="G590" s="254"/>
      <c r="H590" s="254"/>
      <c r="I590" s="254"/>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4"/>
      <c r="D591" s="254"/>
      <c r="E591" s="254"/>
      <c r="F591" s="254"/>
      <c r="G591" s="254"/>
      <c r="H591" s="254"/>
      <c r="I591" s="254"/>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4"/>
      <c r="D592" s="254"/>
      <c r="E592" s="254"/>
      <c r="F592" s="254"/>
      <c r="G592" s="254"/>
      <c r="H592" s="254"/>
      <c r="I592" s="254"/>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4"/>
      <c r="D593" s="254"/>
      <c r="E593" s="254"/>
      <c r="F593" s="254"/>
      <c r="G593" s="254"/>
      <c r="H593" s="254"/>
      <c r="I593" s="254"/>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5"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5" t="s">
        <v>228</v>
      </c>
      <c r="AD596" s="245"/>
      <c r="AE596" s="245"/>
      <c r="AF596" s="245"/>
      <c r="AG596" s="245"/>
      <c r="AH596" s="260" t="s">
        <v>246</v>
      </c>
      <c r="AI596" s="258"/>
      <c r="AJ596" s="258"/>
      <c r="AK596" s="258"/>
      <c r="AL596" s="258" t="s">
        <v>19</v>
      </c>
      <c r="AM596" s="258"/>
      <c r="AN596" s="258"/>
      <c r="AO596" s="262"/>
      <c r="AP596" s="248" t="s">
        <v>198</v>
      </c>
      <c r="AQ596" s="248"/>
      <c r="AR596" s="248"/>
      <c r="AS596" s="248"/>
      <c r="AT596" s="248"/>
      <c r="AU596" s="248"/>
      <c r="AV596" s="248"/>
      <c r="AW596" s="248"/>
      <c r="AX596" s="248"/>
      <c r="AY596">
        <f>$AY$594</f>
        <v>0</v>
      </c>
    </row>
    <row r="597" spans="1:51" ht="30" hidden="1" customHeight="1" x14ac:dyDescent="0.15">
      <c r="A597" s="230">
        <v>1</v>
      </c>
      <c r="B597" s="230">
        <v>1</v>
      </c>
      <c r="C597" s="254"/>
      <c r="D597" s="254"/>
      <c r="E597" s="254"/>
      <c r="F597" s="254"/>
      <c r="G597" s="254"/>
      <c r="H597" s="254"/>
      <c r="I597" s="254"/>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4"/>
      <c r="D598" s="254"/>
      <c r="E598" s="254"/>
      <c r="F598" s="254"/>
      <c r="G598" s="254"/>
      <c r="H598" s="254"/>
      <c r="I598" s="254"/>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5"/>
      <c r="D599" s="254"/>
      <c r="E599" s="254"/>
      <c r="F599" s="254"/>
      <c r="G599" s="254"/>
      <c r="H599" s="254"/>
      <c r="I599" s="254"/>
      <c r="J599" s="233"/>
      <c r="K599" s="234"/>
      <c r="L599" s="234"/>
      <c r="M599" s="234"/>
      <c r="N599" s="234"/>
      <c r="O599" s="234"/>
      <c r="P599" s="241"/>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5"/>
      <c r="D600" s="254"/>
      <c r="E600" s="254"/>
      <c r="F600" s="254"/>
      <c r="G600" s="254"/>
      <c r="H600" s="254"/>
      <c r="I600" s="254"/>
      <c r="J600" s="233"/>
      <c r="K600" s="234"/>
      <c r="L600" s="234"/>
      <c r="M600" s="234"/>
      <c r="N600" s="234"/>
      <c r="O600" s="234"/>
      <c r="P600" s="241"/>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4"/>
      <c r="D601" s="254"/>
      <c r="E601" s="254"/>
      <c r="F601" s="254"/>
      <c r="G601" s="254"/>
      <c r="H601" s="254"/>
      <c r="I601" s="254"/>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4"/>
      <c r="D602" s="254"/>
      <c r="E602" s="254"/>
      <c r="F602" s="254"/>
      <c r="G602" s="254"/>
      <c r="H602" s="254"/>
      <c r="I602" s="254"/>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4"/>
      <c r="D603" s="254"/>
      <c r="E603" s="254"/>
      <c r="F603" s="254"/>
      <c r="G603" s="254"/>
      <c r="H603" s="254"/>
      <c r="I603" s="254"/>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4"/>
      <c r="D604" s="254"/>
      <c r="E604" s="254"/>
      <c r="F604" s="254"/>
      <c r="G604" s="254"/>
      <c r="H604" s="254"/>
      <c r="I604" s="254"/>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4"/>
      <c r="D605" s="254"/>
      <c r="E605" s="254"/>
      <c r="F605" s="254"/>
      <c r="G605" s="254"/>
      <c r="H605" s="254"/>
      <c r="I605" s="254"/>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4"/>
      <c r="D606" s="254"/>
      <c r="E606" s="254"/>
      <c r="F606" s="254"/>
      <c r="G606" s="254"/>
      <c r="H606" s="254"/>
      <c r="I606" s="254"/>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4"/>
      <c r="D607" s="254"/>
      <c r="E607" s="254"/>
      <c r="F607" s="254"/>
      <c r="G607" s="254"/>
      <c r="H607" s="254"/>
      <c r="I607" s="254"/>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4"/>
      <c r="D608" s="254"/>
      <c r="E608" s="254"/>
      <c r="F608" s="254"/>
      <c r="G608" s="254"/>
      <c r="H608" s="254"/>
      <c r="I608" s="254"/>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4"/>
      <c r="D609" s="254"/>
      <c r="E609" s="254"/>
      <c r="F609" s="254"/>
      <c r="G609" s="254"/>
      <c r="H609" s="254"/>
      <c r="I609" s="254"/>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4"/>
      <c r="D610" s="254"/>
      <c r="E610" s="254"/>
      <c r="F610" s="254"/>
      <c r="G610" s="254"/>
      <c r="H610" s="254"/>
      <c r="I610" s="254"/>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4"/>
      <c r="D611" s="254"/>
      <c r="E611" s="254"/>
      <c r="F611" s="254"/>
      <c r="G611" s="254"/>
      <c r="H611" s="254"/>
      <c r="I611" s="254"/>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4"/>
      <c r="D612" s="254"/>
      <c r="E612" s="254"/>
      <c r="F612" s="254"/>
      <c r="G612" s="254"/>
      <c r="H612" s="254"/>
      <c r="I612" s="254"/>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4"/>
      <c r="D613" s="254"/>
      <c r="E613" s="254"/>
      <c r="F613" s="254"/>
      <c r="G613" s="254"/>
      <c r="H613" s="254"/>
      <c r="I613" s="254"/>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4"/>
      <c r="D614" s="254"/>
      <c r="E614" s="254"/>
      <c r="F614" s="254"/>
      <c r="G614" s="254"/>
      <c r="H614" s="254"/>
      <c r="I614" s="254"/>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4"/>
      <c r="D615" s="254"/>
      <c r="E615" s="254"/>
      <c r="F615" s="254"/>
      <c r="G615" s="254"/>
      <c r="H615" s="254"/>
      <c r="I615" s="254"/>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4"/>
      <c r="D616" s="254"/>
      <c r="E616" s="254"/>
      <c r="F616" s="254"/>
      <c r="G616" s="254"/>
      <c r="H616" s="254"/>
      <c r="I616" s="254"/>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4"/>
      <c r="D617" s="254"/>
      <c r="E617" s="254"/>
      <c r="F617" s="254"/>
      <c r="G617" s="254"/>
      <c r="H617" s="254"/>
      <c r="I617" s="254"/>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4"/>
      <c r="D618" s="254"/>
      <c r="E618" s="254"/>
      <c r="F618" s="254"/>
      <c r="G618" s="254"/>
      <c r="H618" s="254"/>
      <c r="I618" s="254"/>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4"/>
      <c r="D619" s="254"/>
      <c r="E619" s="254"/>
      <c r="F619" s="254"/>
      <c r="G619" s="254"/>
      <c r="H619" s="254"/>
      <c r="I619" s="254"/>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4"/>
      <c r="D620" s="254"/>
      <c r="E620" s="254"/>
      <c r="F620" s="254"/>
      <c r="G620" s="254"/>
      <c r="H620" s="254"/>
      <c r="I620" s="254"/>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4"/>
      <c r="D621" s="254"/>
      <c r="E621" s="254"/>
      <c r="F621" s="254"/>
      <c r="G621" s="254"/>
      <c r="H621" s="254"/>
      <c r="I621" s="254"/>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4"/>
      <c r="D622" s="254"/>
      <c r="E622" s="254"/>
      <c r="F622" s="254"/>
      <c r="G622" s="254"/>
      <c r="H622" s="254"/>
      <c r="I622" s="254"/>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4"/>
      <c r="D623" s="254"/>
      <c r="E623" s="254"/>
      <c r="F623" s="254"/>
      <c r="G623" s="254"/>
      <c r="H623" s="254"/>
      <c r="I623" s="254"/>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4"/>
      <c r="D624" s="254"/>
      <c r="E624" s="254"/>
      <c r="F624" s="254"/>
      <c r="G624" s="254"/>
      <c r="H624" s="254"/>
      <c r="I624" s="254"/>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4"/>
      <c r="D625" s="254"/>
      <c r="E625" s="254"/>
      <c r="F625" s="254"/>
      <c r="G625" s="254"/>
      <c r="H625" s="254"/>
      <c r="I625" s="254"/>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4"/>
      <c r="D626" s="254"/>
      <c r="E626" s="254"/>
      <c r="F626" s="254"/>
      <c r="G626" s="254"/>
      <c r="H626" s="254"/>
      <c r="I626" s="254"/>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9" t="s">
        <v>575</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230</v>
      </c>
      <c r="AM627" s="253"/>
      <c r="AN627" s="25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7"/>
      <c r="B630" s="247"/>
      <c r="C630" s="245" t="s">
        <v>192</v>
      </c>
      <c r="D630" s="246"/>
      <c r="E630" s="245" t="s">
        <v>191</v>
      </c>
      <c r="F630" s="246"/>
      <c r="G630" s="246"/>
      <c r="H630" s="246"/>
      <c r="I630" s="246"/>
      <c r="J630" s="245" t="s">
        <v>197</v>
      </c>
      <c r="K630" s="245"/>
      <c r="L630" s="245"/>
      <c r="M630" s="245"/>
      <c r="N630" s="245"/>
      <c r="O630" s="245"/>
      <c r="P630" s="245" t="s">
        <v>25</v>
      </c>
      <c r="Q630" s="245"/>
      <c r="R630" s="245"/>
      <c r="S630" s="245"/>
      <c r="T630" s="245"/>
      <c r="U630" s="245"/>
      <c r="V630" s="245"/>
      <c r="W630" s="245"/>
      <c r="X630" s="245"/>
      <c r="Y630" s="245" t="s">
        <v>199</v>
      </c>
      <c r="Z630" s="246"/>
      <c r="AA630" s="246"/>
      <c r="AB630" s="246"/>
      <c r="AC630" s="245" t="s">
        <v>180</v>
      </c>
      <c r="AD630" s="245"/>
      <c r="AE630" s="245"/>
      <c r="AF630" s="245"/>
      <c r="AG630" s="245"/>
      <c r="AH630" s="245" t="s">
        <v>187</v>
      </c>
      <c r="AI630" s="246"/>
      <c r="AJ630" s="246"/>
      <c r="AK630" s="246"/>
      <c r="AL630" s="246" t="s">
        <v>19</v>
      </c>
      <c r="AM630" s="246"/>
      <c r="AN630" s="246"/>
      <c r="AO630" s="247"/>
      <c r="AP630" s="248" t="s">
        <v>224</v>
      </c>
      <c r="AQ630" s="248"/>
      <c r="AR630" s="248"/>
      <c r="AS630" s="248"/>
      <c r="AT630" s="248"/>
      <c r="AU630" s="248"/>
      <c r="AV630" s="248"/>
      <c r="AW630" s="248"/>
      <c r="AX630" s="248"/>
    </row>
    <row r="631" spans="1:51" ht="30" customHeight="1" x14ac:dyDescent="0.15">
      <c r="A631" s="230">
        <v>1</v>
      </c>
      <c r="B631" s="230">
        <v>1</v>
      </c>
      <c r="C631" s="231" t="s">
        <v>835</v>
      </c>
      <c r="D631" s="231"/>
      <c r="E631" s="240" t="s">
        <v>800</v>
      </c>
      <c r="F631" s="232"/>
      <c r="G631" s="232"/>
      <c r="H631" s="232"/>
      <c r="I631" s="232"/>
      <c r="J631" s="233">
        <v>8010401050387</v>
      </c>
      <c r="K631" s="234"/>
      <c r="L631" s="234"/>
      <c r="M631" s="234"/>
      <c r="N631" s="234"/>
      <c r="O631" s="234"/>
      <c r="P631" s="241" t="s">
        <v>802</v>
      </c>
      <c r="Q631" s="235"/>
      <c r="R631" s="235"/>
      <c r="S631" s="235"/>
      <c r="T631" s="235"/>
      <c r="U631" s="235"/>
      <c r="V631" s="235"/>
      <c r="W631" s="235"/>
      <c r="X631" s="235"/>
      <c r="Y631" s="236">
        <v>25575</v>
      </c>
      <c r="Z631" s="237"/>
      <c r="AA631" s="237"/>
      <c r="AB631" s="238"/>
      <c r="AC631" s="222" t="s">
        <v>257</v>
      </c>
      <c r="AD631" s="223"/>
      <c r="AE631" s="223"/>
      <c r="AF631" s="223"/>
      <c r="AG631" s="223"/>
      <c r="AH631" s="224">
        <v>1</v>
      </c>
      <c r="AI631" s="225"/>
      <c r="AJ631" s="225"/>
      <c r="AK631" s="225"/>
      <c r="AL631" s="226">
        <v>94.8</v>
      </c>
      <c r="AM631" s="227"/>
      <c r="AN631" s="227"/>
      <c r="AO631" s="228"/>
      <c r="AP631" s="229"/>
      <c r="AQ631" s="229"/>
      <c r="AR631" s="229"/>
      <c r="AS631" s="229"/>
      <c r="AT631" s="229"/>
      <c r="AU631" s="229"/>
      <c r="AV631" s="229"/>
      <c r="AW631" s="229"/>
      <c r="AX631" s="229"/>
    </row>
    <row r="632" spans="1:51" ht="30" customHeight="1" x14ac:dyDescent="0.15">
      <c r="A632" s="230">
        <v>2</v>
      </c>
      <c r="B632" s="230">
        <v>1</v>
      </c>
      <c r="C632" s="231" t="s">
        <v>835</v>
      </c>
      <c r="D632" s="231"/>
      <c r="E632" s="240" t="s">
        <v>792</v>
      </c>
      <c r="F632" s="232"/>
      <c r="G632" s="232"/>
      <c r="H632" s="232"/>
      <c r="I632" s="232"/>
      <c r="J632" s="233">
        <v>8010401050387</v>
      </c>
      <c r="K632" s="234"/>
      <c r="L632" s="234"/>
      <c r="M632" s="234"/>
      <c r="N632" s="234"/>
      <c r="O632" s="234"/>
      <c r="P632" s="241" t="s">
        <v>801</v>
      </c>
      <c r="Q632" s="235"/>
      <c r="R632" s="235"/>
      <c r="S632" s="235"/>
      <c r="T632" s="235"/>
      <c r="U632" s="235"/>
      <c r="V632" s="235"/>
      <c r="W632" s="235"/>
      <c r="X632" s="235"/>
      <c r="Y632" s="236">
        <v>12320</v>
      </c>
      <c r="Z632" s="237"/>
      <c r="AA632" s="237"/>
      <c r="AB632" s="238"/>
      <c r="AC632" s="222" t="s">
        <v>257</v>
      </c>
      <c r="AD632" s="223"/>
      <c r="AE632" s="223"/>
      <c r="AF632" s="223"/>
      <c r="AG632" s="223"/>
      <c r="AH632" s="224">
        <v>1</v>
      </c>
      <c r="AI632" s="225"/>
      <c r="AJ632" s="225"/>
      <c r="AK632" s="225"/>
      <c r="AL632" s="226">
        <v>92.7</v>
      </c>
      <c r="AM632" s="227"/>
      <c r="AN632" s="227"/>
      <c r="AO632" s="228"/>
      <c r="AP632" s="229"/>
      <c r="AQ632" s="229"/>
      <c r="AR632" s="229"/>
      <c r="AS632" s="229"/>
      <c r="AT632" s="229"/>
      <c r="AU632" s="229"/>
      <c r="AV632" s="229"/>
      <c r="AW632" s="229"/>
      <c r="AX632" s="229"/>
      <c r="AY632">
        <f>COUNTA($E$632)</f>
        <v>1</v>
      </c>
    </row>
    <row r="633" spans="1:51" ht="50.25" customHeight="1" x14ac:dyDescent="0.15">
      <c r="A633" s="230">
        <v>3</v>
      </c>
      <c r="B633" s="230">
        <v>1</v>
      </c>
      <c r="C633" s="231" t="s">
        <v>835</v>
      </c>
      <c r="D633" s="231"/>
      <c r="E633" s="240" t="s">
        <v>803</v>
      </c>
      <c r="F633" s="232"/>
      <c r="G633" s="232"/>
      <c r="H633" s="232"/>
      <c r="I633" s="232"/>
      <c r="J633" s="233">
        <v>8020001076641</v>
      </c>
      <c r="K633" s="234"/>
      <c r="L633" s="234"/>
      <c r="M633" s="234"/>
      <c r="N633" s="234"/>
      <c r="O633" s="234"/>
      <c r="P633" s="241" t="s">
        <v>804</v>
      </c>
      <c r="Q633" s="235"/>
      <c r="R633" s="235"/>
      <c r="S633" s="235"/>
      <c r="T633" s="235"/>
      <c r="U633" s="235"/>
      <c r="V633" s="235"/>
      <c r="W633" s="235"/>
      <c r="X633" s="235"/>
      <c r="Y633" s="236">
        <v>11297</v>
      </c>
      <c r="Z633" s="237"/>
      <c r="AA633" s="237"/>
      <c r="AB633" s="238"/>
      <c r="AC633" s="222" t="s">
        <v>257</v>
      </c>
      <c r="AD633" s="223"/>
      <c r="AE633" s="223"/>
      <c r="AF633" s="223"/>
      <c r="AG633" s="223"/>
      <c r="AH633" s="224">
        <v>1</v>
      </c>
      <c r="AI633" s="225"/>
      <c r="AJ633" s="225"/>
      <c r="AK633" s="225"/>
      <c r="AL633" s="226">
        <v>98.5</v>
      </c>
      <c r="AM633" s="227"/>
      <c r="AN633" s="227"/>
      <c r="AO633" s="228"/>
      <c r="AP633" s="229"/>
      <c r="AQ633" s="229"/>
      <c r="AR633" s="229"/>
      <c r="AS633" s="229"/>
      <c r="AT633" s="229"/>
      <c r="AU633" s="229"/>
      <c r="AV633" s="229"/>
      <c r="AW633" s="229"/>
      <c r="AX633" s="229"/>
      <c r="AY633">
        <f>COUNTA($E$633)</f>
        <v>1</v>
      </c>
    </row>
    <row r="634" spans="1:51" ht="50.25" customHeight="1" x14ac:dyDescent="0.15">
      <c r="A634" s="230">
        <v>4</v>
      </c>
      <c r="B634" s="230">
        <v>1</v>
      </c>
      <c r="C634" s="231" t="s">
        <v>834</v>
      </c>
      <c r="D634" s="231"/>
      <c r="E634" s="240" t="s">
        <v>679</v>
      </c>
      <c r="F634" s="232"/>
      <c r="G634" s="232"/>
      <c r="H634" s="232"/>
      <c r="I634" s="232"/>
      <c r="J634" s="233">
        <v>8020001076641</v>
      </c>
      <c r="K634" s="234"/>
      <c r="L634" s="234"/>
      <c r="M634" s="234"/>
      <c r="N634" s="234"/>
      <c r="O634" s="234"/>
      <c r="P634" s="242" t="s">
        <v>806</v>
      </c>
      <c r="Q634" s="243"/>
      <c r="R634" s="243"/>
      <c r="S634" s="243"/>
      <c r="T634" s="243"/>
      <c r="U634" s="243"/>
      <c r="V634" s="243"/>
      <c r="W634" s="243"/>
      <c r="X634" s="244"/>
      <c r="Y634" s="236">
        <v>3823</v>
      </c>
      <c r="Z634" s="237"/>
      <c r="AA634" s="237"/>
      <c r="AB634" s="238"/>
      <c r="AC634" s="222" t="s">
        <v>255</v>
      </c>
      <c r="AD634" s="223"/>
      <c r="AE634" s="223"/>
      <c r="AF634" s="223"/>
      <c r="AG634" s="223"/>
      <c r="AH634" s="224">
        <v>2</v>
      </c>
      <c r="AI634" s="225"/>
      <c r="AJ634" s="225"/>
      <c r="AK634" s="225"/>
      <c r="AL634" s="226">
        <v>83.9</v>
      </c>
      <c r="AM634" s="227"/>
      <c r="AN634" s="227"/>
      <c r="AO634" s="228"/>
      <c r="AP634" s="229"/>
      <c r="AQ634" s="229"/>
      <c r="AR634" s="229"/>
      <c r="AS634" s="229"/>
      <c r="AT634" s="229"/>
      <c r="AU634" s="229"/>
      <c r="AV634" s="229"/>
      <c r="AW634" s="229"/>
      <c r="AX634" s="229"/>
      <c r="AY634">
        <f>COUNTA($E$634)</f>
        <v>1</v>
      </c>
    </row>
    <row r="635" spans="1:51" ht="50.25" customHeight="1" x14ac:dyDescent="0.15">
      <c r="A635" s="230">
        <v>5</v>
      </c>
      <c r="B635" s="230">
        <v>1</v>
      </c>
      <c r="C635" s="231" t="s">
        <v>835</v>
      </c>
      <c r="D635" s="231"/>
      <c r="E635" s="240" t="s">
        <v>679</v>
      </c>
      <c r="F635" s="232"/>
      <c r="G635" s="232"/>
      <c r="H635" s="232"/>
      <c r="I635" s="232"/>
      <c r="J635" s="233">
        <v>8020001076641</v>
      </c>
      <c r="K635" s="234"/>
      <c r="L635" s="234"/>
      <c r="M635" s="234"/>
      <c r="N635" s="234"/>
      <c r="O635" s="234"/>
      <c r="P635" s="242" t="s">
        <v>808</v>
      </c>
      <c r="Q635" s="243"/>
      <c r="R635" s="243"/>
      <c r="S635" s="243"/>
      <c r="T635" s="243"/>
      <c r="U635" s="243"/>
      <c r="V635" s="243"/>
      <c r="W635" s="243"/>
      <c r="X635" s="244"/>
      <c r="Y635" s="236">
        <v>3476</v>
      </c>
      <c r="Z635" s="237"/>
      <c r="AA635" s="237"/>
      <c r="AB635" s="238"/>
      <c r="AC635" s="222" t="s">
        <v>257</v>
      </c>
      <c r="AD635" s="223"/>
      <c r="AE635" s="223"/>
      <c r="AF635" s="223"/>
      <c r="AG635" s="223"/>
      <c r="AH635" s="224">
        <v>2</v>
      </c>
      <c r="AI635" s="225"/>
      <c r="AJ635" s="225"/>
      <c r="AK635" s="225"/>
      <c r="AL635" s="226">
        <v>76.099999999999994</v>
      </c>
      <c r="AM635" s="227"/>
      <c r="AN635" s="227"/>
      <c r="AO635" s="228"/>
      <c r="AP635" s="229"/>
      <c r="AQ635" s="229"/>
      <c r="AR635" s="229"/>
      <c r="AS635" s="229"/>
      <c r="AT635" s="229"/>
      <c r="AU635" s="229"/>
      <c r="AV635" s="229"/>
      <c r="AW635" s="229"/>
      <c r="AX635" s="229"/>
      <c r="AY635">
        <f>COUNTA($E$635)</f>
        <v>1</v>
      </c>
    </row>
    <row r="636" spans="1:51" ht="50.25" customHeight="1" x14ac:dyDescent="0.15">
      <c r="A636" s="230">
        <v>6</v>
      </c>
      <c r="B636" s="230">
        <v>1</v>
      </c>
      <c r="C636" s="231" t="s">
        <v>834</v>
      </c>
      <c r="D636" s="231"/>
      <c r="E636" s="240" t="s">
        <v>679</v>
      </c>
      <c r="F636" s="232"/>
      <c r="G636" s="232"/>
      <c r="H636" s="232"/>
      <c r="I636" s="232"/>
      <c r="J636" s="233">
        <v>8020001076641</v>
      </c>
      <c r="K636" s="234"/>
      <c r="L636" s="234"/>
      <c r="M636" s="234"/>
      <c r="N636" s="234"/>
      <c r="O636" s="234"/>
      <c r="P636" s="241" t="s">
        <v>807</v>
      </c>
      <c r="Q636" s="235"/>
      <c r="R636" s="235"/>
      <c r="S636" s="235"/>
      <c r="T636" s="235"/>
      <c r="U636" s="235"/>
      <c r="V636" s="235"/>
      <c r="W636" s="235"/>
      <c r="X636" s="235"/>
      <c r="Y636" s="236">
        <v>2673</v>
      </c>
      <c r="Z636" s="237"/>
      <c r="AA636" s="237"/>
      <c r="AB636" s="238"/>
      <c r="AC636" s="222" t="s">
        <v>255</v>
      </c>
      <c r="AD636" s="223"/>
      <c r="AE636" s="223"/>
      <c r="AF636" s="223"/>
      <c r="AG636" s="223"/>
      <c r="AH636" s="224">
        <v>1</v>
      </c>
      <c r="AI636" s="225"/>
      <c r="AJ636" s="225"/>
      <c r="AK636" s="225"/>
      <c r="AL636" s="226">
        <v>91.2</v>
      </c>
      <c r="AM636" s="227"/>
      <c r="AN636" s="227"/>
      <c r="AO636" s="228"/>
      <c r="AP636" s="229"/>
      <c r="AQ636" s="229"/>
      <c r="AR636" s="229"/>
      <c r="AS636" s="229"/>
      <c r="AT636" s="229"/>
      <c r="AU636" s="229"/>
      <c r="AV636" s="229"/>
      <c r="AW636" s="229"/>
      <c r="AX636" s="229"/>
      <c r="AY636">
        <f>COUNTA($E$636)</f>
        <v>1</v>
      </c>
    </row>
    <row r="637" spans="1:51" ht="50.25" customHeight="1" x14ac:dyDescent="0.15">
      <c r="A637" s="230">
        <v>7</v>
      </c>
      <c r="B637" s="230">
        <v>1</v>
      </c>
      <c r="C637" s="231" t="s">
        <v>834</v>
      </c>
      <c r="D637" s="231"/>
      <c r="E637" s="240" t="s">
        <v>679</v>
      </c>
      <c r="F637" s="232"/>
      <c r="G637" s="232"/>
      <c r="H637" s="232"/>
      <c r="I637" s="232"/>
      <c r="J637" s="233">
        <v>8020001076641</v>
      </c>
      <c r="K637" s="234"/>
      <c r="L637" s="234"/>
      <c r="M637" s="234"/>
      <c r="N637" s="234"/>
      <c r="O637" s="234"/>
      <c r="P637" s="241" t="s">
        <v>805</v>
      </c>
      <c r="Q637" s="235"/>
      <c r="R637" s="235"/>
      <c r="S637" s="235"/>
      <c r="T637" s="235"/>
      <c r="U637" s="235"/>
      <c r="V637" s="235"/>
      <c r="W637" s="235"/>
      <c r="X637" s="235"/>
      <c r="Y637" s="236">
        <v>732</v>
      </c>
      <c r="Z637" s="237"/>
      <c r="AA637" s="237"/>
      <c r="AB637" s="238"/>
      <c r="AC637" s="222" t="s">
        <v>255</v>
      </c>
      <c r="AD637" s="223"/>
      <c r="AE637" s="223"/>
      <c r="AF637" s="223"/>
      <c r="AG637" s="223"/>
      <c r="AH637" s="224">
        <v>3</v>
      </c>
      <c r="AI637" s="225"/>
      <c r="AJ637" s="225"/>
      <c r="AK637" s="225"/>
      <c r="AL637" s="226" t="s">
        <v>852</v>
      </c>
      <c r="AM637" s="227"/>
      <c r="AN637" s="227"/>
      <c r="AO637" s="228"/>
      <c r="AP637" s="229"/>
      <c r="AQ637" s="229"/>
      <c r="AR637" s="229"/>
      <c r="AS637" s="229"/>
      <c r="AT637" s="229"/>
      <c r="AU637" s="229"/>
      <c r="AV637" s="229"/>
      <c r="AW637" s="229"/>
      <c r="AX637" s="229"/>
      <c r="AY637">
        <f>COUNTA($E$637)</f>
        <v>1</v>
      </c>
    </row>
    <row r="638" spans="1:51" ht="30" customHeight="1" x14ac:dyDescent="0.15">
      <c r="A638" s="230">
        <v>8</v>
      </c>
      <c r="B638" s="230">
        <v>1</v>
      </c>
      <c r="C638" s="231" t="s">
        <v>835</v>
      </c>
      <c r="D638" s="231"/>
      <c r="E638" s="240" t="s">
        <v>809</v>
      </c>
      <c r="F638" s="232"/>
      <c r="G638" s="232"/>
      <c r="H638" s="232"/>
      <c r="I638" s="232"/>
      <c r="J638" s="233">
        <v>9010701005032</v>
      </c>
      <c r="K638" s="234"/>
      <c r="L638" s="234"/>
      <c r="M638" s="234"/>
      <c r="N638" s="234"/>
      <c r="O638" s="234"/>
      <c r="P638" s="241" t="s">
        <v>810</v>
      </c>
      <c r="Q638" s="235"/>
      <c r="R638" s="235"/>
      <c r="S638" s="235"/>
      <c r="T638" s="235"/>
      <c r="U638" s="235"/>
      <c r="V638" s="235"/>
      <c r="W638" s="235"/>
      <c r="X638" s="235"/>
      <c r="Y638" s="236">
        <v>9405</v>
      </c>
      <c r="Z638" s="237"/>
      <c r="AA638" s="237"/>
      <c r="AB638" s="238"/>
      <c r="AC638" s="222" t="s">
        <v>257</v>
      </c>
      <c r="AD638" s="223"/>
      <c r="AE638" s="223"/>
      <c r="AF638" s="223"/>
      <c r="AG638" s="223"/>
      <c r="AH638" s="224">
        <v>1</v>
      </c>
      <c r="AI638" s="225"/>
      <c r="AJ638" s="225"/>
      <c r="AK638" s="225"/>
      <c r="AL638" s="226" t="s">
        <v>832</v>
      </c>
      <c r="AM638" s="227"/>
      <c r="AN638" s="227"/>
      <c r="AO638" s="228"/>
      <c r="AP638" s="229"/>
      <c r="AQ638" s="229"/>
      <c r="AR638" s="229"/>
      <c r="AS638" s="229"/>
      <c r="AT638" s="229"/>
      <c r="AU638" s="229"/>
      <c r="AV638" s="229"/>
      <c r="AW638" s="229"/>
      <c r="AX638" s="229"/>
      <c r="AY638">
        <f>COUNTA($E$638)</f>
        <v>1</v>
      </c>
    </row>
    <row r="639" spans="1:51" ht="30" customHeight="1" x14ac:dyDescent="0.15">
      <c r="A639" s="230">
        <v>9</v>
      </c>
      <c r="B639" s="230">
        <v>1</v>
      </c>
      <c r="C639" s="231" t="s">
        <v>835</v>
      </c>
      <c r="D639" s="231"/>
      <c r="E639" s="240" t="s">
        <v>704</v>
      </c>
      <c r="F639" s="232"/>
      <c r="G639" s="232"/>
      <c r="H639" s="232"/>
      <c r="I639" s="232"/>
      <c r="J639" s="233">
        <v>9010701005032</v>
      </c>
      <c r="K639" s="234"/>
      <c r="L639" s="234"/>
      <c r="M639" s="234"/>
      <c r="N639" s="234"/>
      <c r="O639" s="234"/>
      <c r="P639" s="241" t="s">
        <v>813</v>
      </c>
      <c r="Q639" s="235"/>
      <c r="R639" s="235"/>
      <c r="S639" s="235"/>
      <c r="T639" s="235"/>
      <c r="U639" s="235"/>
      <c r="V639" s="235"/>
      <c r="W639" s="235"/>
      <c r="X639" s="235"/>
      <c r="Y639" s="236">
        <v>3597</v>
      </c>
      <c r="Z639" s="237"/>
      <c r="AA639" s="237"/>
      <c r="AB639" s="238"/>
      <c r="AC639" s="222" t="s">
        <v>257</v>
      </c>
      <c r="AD639" s="223"/>
      <c r="AE639" s="223"/>
      <c r="AF639" s="223"/>
      <c r="AG639" s="223"/>
      <c r="AH639" s="224">
        <v>1</v>
      </c>
      <c r="AI639" s="225"/>
      <c r="AJ639" s="225"/>
      <c r="AK639" s="225"/>
      <c r="AL639" s="226" t="s">
        <v>832</v>
      </c>
      <c r="AM639" s="227"/>
      <c r="AN639" s="227"/>
      <c r="AO639" s="228"/>
      <c r="AP639" s="229"/>
      <c r="AQ639" s="229"/>
      <c r="AR639" s="229"/>
      <c r="AS639" s="229"/>
      <c r="AT639" s="229"/>
      <c r="AU639" s="229"/>
      <c r="AV639" s="229"/>
      <c r="AW639" s="229"/>
      <c r="AX639" s="229"/>
      <c r="AY639">
        <f>COUNTA($E$639)</f>
        <v>1</v>
      </c>
    </row>
    <row r="640" spans="1:51" ht="30" customHeight="1" x14ac:dyDescent="0.15">
      <c r="A640" s="230">
        <v>10</v>
      </c>
      <c r="B640" s="230">
        <v>1</v>
      </c>
      <c r="C640" s="231" t="s">
        <v>835</v>
      </c>
      <c r="D640" s="231"/>
      <c r="E640" s="240" t="s">
        <v>704</v>
      </c>
      <c r="F640" s="232"/>
      <c r="G640" s="232"/>
      <c r="H640" s="232"/>
      <c r="I640" s="232"/>
      <c r="J640" s="233">
        <v>9010701005032</v>
      </c>
      <c r="K640" s="234"/>
      <c r="L640" s="234"/>
      <c r="M640" s="234"/>
      <c r="N640" s="234"/>
      <c r="O640" s="234"/>
      <c r="P640" s="241" t="s">
        <v>811</v>
      </c>
      <c r="Q640" s="235"/>
      <c r="R640" s="235"/>
      <c r="S640" s="235"/>
      <c r="T640" s="235"/>
      <c r="U640" s="235"/>
      <c r="V640" s="235"/>
      <c r="W640" s="235"/>
      <c r="X640" s="235"/>
      <c r="Y640" s="236">
        <v>3256</v>
      </c>
      <c r="Z640" s="237"/>
      <c r="AA640" s="237"/>
      <c r="AB640" s="238"/>
      <c r="AC640" s="222" t="s">
        <v>257</v>
      </c>
      <c r="AD640" s="223"/>
      <c r="AE640" s="223"/>
      <c r="AF640" s="223"/>
      <c r="AG640" s="223"/>
      <c r="AH640" s="224">
        <v>1</v>
      </c>
      <c r="AI640" s="225"/>
      <c r="AJ640" s="225"/>
      <c r="AK640" s="225"/>
      <c r="AL640" s="226">
        <v>100</v>
      </c>
      <c r="AM640" s="227"/>
      <c r="AN640" s="227"/>
      <c r="AO640" s="228"/>
      <c r="AP640" s="229"/>
      <c r="AQ640" s="229"/>
      <c r="AR640" s="229"/>
      <c r="AS640" s="229"/>
      <c r="AT640" s="229"/>
      <c r="AU640" s="229"/>
      <c r="AV640" s="229"/>
      <c r="AW640" s="229"/>
      <c r="AX640" s="229"/>
      <c r="AY640">
        <f>COUNTA($E$640)</f>
        <v>1</v>
      </c>
    </row>
    <row r="641" spans="1:51" ht="30" customHeight="1" x14ac:dyDescent="0.15">
      <c r="A641" s="230">
        <v>11</v>
      </c>
      <c r="B641" s="230">
        <v>1</v>
      </c>
      <c r="C641" s="231" t="s">
        <v>835</v>
      </c>
      <c r="D641" s="231"/>
      <c r="E641" s="240" t="s">
        <v>704</v>
      </c>
      <c r="F641" s="232"/>
      <c r="G641" s="232"/>
      <c r="H641" s="232"/>
      <c r="I641" s="232"/>
      <c r="J641" s="233">
        <v>9010701005032</v>
      </c>
      <c r="K641" s="234"/>
      <c r="L641" s="234"/>
      <c r="M641" s="234"/>
      <c r="N641" s="234"/>
      <c r="O641" s="234"/>
      <c r="P641" s="241" t="s">
        <v>812</v>
      </c>
      <c r="Q641" s="235"/>
      <c r="R641" s="235"/>
      <c r="S641" s="235"/>
      <c r="T641" s="235"/>
      <c r="U641" s="235"/>
      <c r="V641" s="235"/>
      <c r="W641" s="235"/>
      <c r="X641" s="235"/>
      <c r="Y641" s="236">
        <v>330</v>
      </c>
      <c r="Z641" s="237"/>
      <c r="AA641" s="237"/>
      <c r="AB641" s="238"/>
      <c r="AC641" s="222" t="s">
        <v>257</v>
      </c>
      <c r="AD641" s="223"/>
      <c r="AE641" s="223"/>
      <c r="AF641" s="223"/>
      <c r="AG641" s="223"/>
      <c r="AH641" s="224">
        <v>1</v>
      </c>
      <c r="AI641" s="225"/>
      <c r="AJ641" s="225"/>
      <c r="AK641" s="225"/>
      <c r="AL641" s="226" t="s">
        <v>852</v>
      </c>
      <c r="AM641" s="227"/>
      <c r="AN641" s="227"/>
      <c r="AO641" s="228"/>
      <c r="AP641" s="229"/>
      <c r="AQ641" s="229"/>
      <c r="AR641" s="229"/>
      <c r="AS641" s="229"/>
      <c r="AT641" s="229"/>
      <c r="AU641" s="229"/>
      <c r="AV641" s="229"/>
      <c r="AW641" s="229"/>
      <c r="AX641" s="229"/>
      <c r="AY641">
        <f>COUNTA($E$641)</f>
        <v>1</v>
      </c>
    </row>
    <row r="642" spans="1:51" ht="30" customHeight="1" x14ac:dyDescent="0.15">
      <c r="A642" s="230">
        <v>12</v>
      </c>
      <c r="B642" s="230">
        <v>1</v>
      </c>
      <c r="C642" s="231" t="s">
        <v>835</v>
      </c>
      <c r="D642" s="231"/>
      <c r="E642" s="240" t="s">
        <v>814</v>
      </c>
      <c r="F642" s="232"/>
      <c r="G642" s="232"/>
      <c r="H642" s="232"/>
      <c r="I642" s="232"/>
      <c r="J642" s="233">
        <v>7020001122958</v>
      </c>
      <c r="K642" s="234"/>
      <c r="L642" s="234"/>
      <c r="M642" s="234"/>
      <c r="N642" s="234"/>
      <c r="O642" s="234"/>
      <c r="P642" s="241" t="s">
        <v>868</v>
      </c>
      <c r="Q642" s="235"/>
      <c r="R642" s="235"/>
      <c r="S642" s="235"/>
      <c r="T642" s="235"/>
      <c r="U642" s="235"/>
      <c r="V642" s="235"/>
      <c r="W642" s="235"/>
      <c r="X642" s="235"/>
      <c r="Y642" s="236">
        <v>12000</v>
      </c>
      <c r="Z642" s="237"/>
      <c r="AA642" s="237"/>
      <c r="AB642" s="238"/>
      <c r="AC642" s="222" t="s">
        <v>257</v>
      </c>
      <c r="AD642" s="223"/>
      <c r="AE642" s="223"/>
      <c r="AF642" s="223"/>
      <c r="AG642" s="223"/>
      <c r="AH642" s="224">
        <v>1</v>
      </c>
      <c r="AI642" s="225"/>
      <c r="AJ642" s="225"/>
      <c r="AK642" s="225"/>
      <c r="AL642" s="226" t="s">
        <v>832</v>
      </c>
      <c r="AM642" s="227"/>
      <c r="AN642" s="227"/>
      <c r="AO642" s="228"/>
      <c r="AP642" s="229"/>
      <c r="AQ642" s="229"/>
      <c r="AR642" s="229"/>
      <c r="AS642" s="229"/>
      <c r="AT642" s="229"/>
      <c r="AU642" s="229"/>
      <c r="AV642" s="229"/>
      <c r="AW642" s="229"/>
      <c r="AX642" s="229"/>
      <c r="AY642">
        <f>COUNTA($E$642)</f>
        <v>1</v>
      </c>
    </row>
    <row r="643" spans="1:51" ht="43.5" customHeight="1" x14ac:dyDescent="0.15">
      <c r="A643" s="230">
        <v>13</v>
      </c>
      <c r="B643" s="230">
        <v>1</v>
      </c>
      <c r="C643" s="231" t="s">
        <v>835</v>
      </c>
      <c r="D643" s="231"/>
      <c r="E643" s="240" t="s">
        <v>865</v>
      </c>
      <c r="F643" s="232"/>
      <c r="G643" s="232"/>
      <c r="H643" s="232"/>
      <c r="I643" s="232"/>
      <c r="J643" s="233">
        <v>6010001217454</v>
      </c>
      <c r="K643" s="234"/>
      <c r="L643" s="234"/>
      <c r="M643" s="234"/>
      <c r="N643" s="234"/>
      <c r="O643" s="234"/>
      <c r="P643" s="241" t="s">
        <v>815</v>
      </c>
      <c r="Q643" s="235"/>
      <c r="R643" s="235"/>
      <c r="S643" s="235"/>
      <c r="T643" s="235"/>
      <c r="U643" s="235"/>
      <c r="V643" s="235"/>
      <c r="W643" s="235"/>
      <c r="X643" s="235"/>
      <c r="Y643" s="236">
        <v>8208</v>
      </c>
      <c r="Z643" s="237"/>
      <c r="AA643" s="237"/>
      <c r="AB643" s="238"/>
      <c r="AC643" s="222" t="s">
        <v>257</v>
      </c>
      <c r="AD643" s="223"/>
      <c r="AE643" s="223"/>
      <c r="AF643" s="223"/>
      <c r="AG643" s="223"/>
      <c r="AH643" s="224">
        <v>1</v>
      </c>
      <c r="AI643" s="225"/>
      <c r="AJ643" s="225"/>
      <c r="AK643" s="225"/>
      <c r="AL643" s="226">
        <v>98.7</v>
      </c>
      <c r="AM643" s="227"/>
      <c r="AN643" s="227"/>
      <c r="AO643" s="228"/>
      <c r="AP643" s="229"/>
      <c r="AQ643" s="229"/>
      <c r="AR643" s="229"/>
      <c r="AS643" s="229"/>
      <c r="AT643" s="229"/>
      <c r="AU643" s="229"/>
      <c r="AV643" s="229"/>
      <c r="AW643" s="229"/>
      <c r="AX643" s="229"/>
      <c r="AY643">
        <f>COUNTA($E$643)</f>
        <v>1</v>
      </c>
    </row>
    <row r="644" spans="1:51" ht="43.5" customHeight="1" x14ac:dyDescent="0.15">
      <c r="A644" s="230">
        <v>14</v>
      </c>
      <c r="B644" s="230">
        <v>1</v>
      </c>
      <c r="C644" s="231" t="s">
        <v>834</v>
      </c>
      <c r="D644" s="231"/>
      <c r="E644" s="240" t="s">
        <v>865</v>
      </c>
      <c r="F644" s="232"/>
      <c r="G644" s="232"/>
      <c r="H644" s="232"/>
      <c r="I644" s="232"/>
      <c r="J644" s="233">
        <v>6010001217454</v>
      </c>
      <c r="K644" s="234"/>
      <c r="L644" s="234"/>
      <c r="M644" s="234"/>
      <c r="N644" s="234"/>
      <c r="O644" s="234"/>
      <c r="P644" s="241" t="s">
        <v>816</v>
      </c>
      <c r="Q644" s="235"/>
      <c r="R644" s="235"/>
      <c r="S644" s="235"/>
      <c r="T644" s="235"/>
      <c r="U644" s="235"/>
      <c r="V644" s="235"/>
      <c r="W644" s="235"/>
      <c r="X644" s="235"/>
      <c r="Y644" s="236">
        <v>742</v>
      </c>
      <c r="Z644" s="237"/>
      <c r="AA644" s="237"/>
      <c r="AB644" s="238"/>
      <c r="AC644" s="222" t="s">
        <v>255</v>
      </c>
      <c r="AD644" s="223"/>
      <c r="AE644" s="223"/>
      <c r="AF644" s="223"/>
      <c r="AG644" s="223"/>
      <c r="AH644" s="224">
        <v>3</v>
      </c>
      <c r="AI644" s="225"/>
      <c r="AJ644" s="225"/>
      <c r="AK644" s="225"/>
      <c r="AL644" s="226">
        <v>38.799999999999997</v>
      </c>
      <c r="AM644" s="227"/>
      <c r="AN644" s="227"/>
      <c r="AO644" s="228"/>
      <c r="AP644" s="229"/>
      <c r="AQ644" s="229"/>
      <c r="AR644" s="229"/>
      <c r="AS644" s="229"/>
      <c r="AT644" s="229"/>
      <c r="AU644" s="229"/>
      <c r="AV644" s="229"/>
      <c r="AW644" s="229"/>
      <c r="AX644" s="229"/>
      <c r="AY644">
        <f>COUNTA($E$644)</f>
        <v>1</v>
      </c>
    </row>
    <row r="645" spans="1:51" ht="43.5" customHeight="1" x14ac:dyDescent="0.15">
      <c r="A645" s="230">
        <v>15</v>
      </c>
      <c r="B645" s="230">
        <v>1</v>
      </c>
      <c r="C645" s="231" t="s">
        <v>833</v>
      </c>
      <c r="D645" s="231"/>
      <c r="E645" s="240" t="s">
        <v>866</v>
      </c>
      <c r="F645" s="232"/>
      <c r="G645" s="232"/>
      <c r="H645" s="232"/>
      <c r="I645" s="232"/>
      <c r="J645" s="233">
        <v>7120001071567</v>
      </c>
      <c r="K645" s="234"/>
      <c r="L645" s="234"/>
      <c r="M645" s="234"/>
      <c r="N645" s="234"/>
      <c r="O645" s="234"/>
      <c r="P645" s="241" t="s">
        <v>817</v>
      </c>
      <c r="Q645" s="235"/>
      <c r="R645" s="235"/>
      <c r="S645" s="235"/>
      <c r="T645" s="235"/>
      <c r="U645" s="235"/>
      <c r="V645" s="235"/>
      <c r="W645" s="235"/>
      <c r="X645" s="235"/>
      <c r="Y645" s="236">
        <v>3399</v>
      </c>
      <c r="Z645" s="237"/>
      <c r="AA645" s="237"/>
      <c r="AB645" s="238"/>
      <c r="AC645" s="222" t="s">
        <v>250</v>
      </c>
      <c r="AD645" s="223"/>
      <c r="AE645" s="223"/>
      <c r="AF645" s="223"/>
      <c r="AG645" s="223"/>
      <c r="AH645" s="224">
        <v>1</v>
      </c>
      <c r="AI645" s="225"/>
      <c r="AJ645" s="225"/>
      <c r="AK645" s="225"/>
      <c r="AL645" s="226">
        <v>87.1</v>
      </c>
      <c r="AM645" s="227"/>
      <c r="AN645" s="227"/>
      <c r="AO645" s="228"/>
      <c r="AP645" s="229"/>
      <c r="AQ645" s="229"/>
      <c r="AR645" s="229"/>
      <c r="AS645" s="229"/>
      <c r="AT645" s="229"/>
      <c r="AU645" s="229"/>
      <c r="AV645" s="229"/>
      <c r="AW645" s="229"/>
      <c r="AX645" s="229"/>
      <c r="AY645">
        <f>COUNTA($E$645)</f>
        <v>1</v>
      </c>
    </row>
    <row r="646" spans="1:51" ht="43.5" customHeight="1" x14ac:dyDescent="0.15">
      <c r="A646" s="230">
        <v>16</v>
      </c>
      <c r="B646" s="230">
        <v>1</v>
      </c>
      <c r="C646" s="231" t="s">
        <v>833</v>
      </c>
      <c r="D646" s="231"/>
      <c r="E646" s="240" t="s">
        <v>866</v>
      </c>
      <c r="F646" s="232"/>
      <c r="G646" s="232"/>
      <c r="H646" s="232"/>
      <c r="I646" s="232"/>
      <c r="J646" s="233">
        <v>7120001071567</v>
      </c>
      <c r="K646" s="234"/>
      <c r="L646" s="234"/>
      <c r="M646" s="234"/>
      <c r="N646" s="234"/>
      <c r="O646" s="234"/>
      <c r="P646" s="241" t="s">
        <v>818</v>
      </c>
      <c r="Q646" s="235"/>
      <c r="R646" s="235"/>
      <c r="S646" s="235"/>
      <c r="T646" s="235"/>
      <c r="U646" s="235"/>
      <c r="V646" s="235"/>
      <c r="W646" s="235"/>
      <c r="X646" s="235"/>
      <c r="Y646" s="236">
        <v>1059</v>
      </c>
      <c r="Z646" s="237"/>
      <c r="AA646" s="237"/>
      <c r="AB646" s="238"/>
      <c r="AC646" s="222" t="s">
        <v>250</v>
      </c>
      <c r="AD646" s="223"/>
      <c r="AE646" s="223"/>
      <c r="AF646" s="223"/>
      <c r="AG646" s="223"/>
      <c r="AH646" s="224">
        <v>1</v>
      </c>
      <c r="AI646" s="225"/>
      <c r="AJ646" s="225"/>
      <c r="AK646" s="225"/>
      <c r="AL646" s="226">
        <v>92.7</v>
      </c>
      <c r="AM646" s="227"/>
      <c r="AN646" s="227"/>
      <c r="AO646" s="228"/>
      <c r="AP646" s="229"/>
      <c r="AQ646" s="229"/>
      <c r="AR646" s="229"/>
      <c r="AS646" s="229"/>
      <c r="AT646" s="229"/>
      <c r="AU646" s="229"/>
      <c r="AV646" s="229"/>
      <c r="AW646" s="229"/>
      <c r="AX646" s="229"/>
      <c r="AY646">
        <f>COUNTA($E$646)</f>
        <v>1</v>
      </c>
    </row>
    <row r="647" spans="1:51" ht="43.5" customHeight="1" x14ac:dyDescent="0.15">
      <c r="A647" s="230">
        <v>17</v>
      </c>
      <c r="B647" s="230">
        <v>1</v>
      </c>
      <c r="C647" s="231" t="s">
        <v>833</v>
      </c>
      <c r="D647" s="231"/>
      <c r="E647" s="240" t="s">
        <v>866</v>
      </c>
      <c r="F647" s="232"/>
      <c r="G647" s="232"/>
      <c r="H647" s="232"/>
      <c r="I647" s="232"/>
      <c r="J647" s="233">
        <v>7120001071567</v>
      </c>
      <c r="K647" s="234"/>
      <c r="L647" s="234"/>
      <c r="M647" s="234"/>
      <c r="N647" s="234"/>
      <c r="O647" s="234"/>
      <c r="P647" s="241" t="s">
        <v>819</v>
      </c>
      <c r="Q647" s="235"/>
      <c r="R647" s="235"/>
      <c r="S647" s="235"/>
      <c r="T647" s="235"/>
      <c r="U647" s="235"/>
      <c r="V647" s="235"/>
      <c r="W647" s="235"/>
      <c r="X647" s="235"/>
      <c r="Y647" s="236">
        <v>397</v>
      </c>
      <c r="Z647" s="237"/>
      <c r="AA647" s="237"/>
      <c r="AB647" s="238"/>
      <c r="AC647" s="222" t="s">
        <v>250</v>
      </c>
      <c r="AD647" s="223"/>
      <c r="AE647" s="223"/>
      <c r="AF647" s="223"/>
      <c r="AG647" s="223"/>
      <c r="AH647" s="224">
        <v>1</v>
      </c>
      <c r="AI647" s="225"/>
      <c r="AJ647" s="225"/>
      <c r="AK647" s="225"/>
      <c r="AL647" s="226">
        <v>94</v>
      </c>
      <c r="AM647" s="227"/>
      <c r="AN647" s="227"/>
      <c r="AO647" s="228"/>
      <c r="AP647" s="229"/>
      <c r="AQ647" s="229"/>
      <c r="AR647" s="229"/>
      <c r="AS647" s="229"/>
      <c r="AT647" s="229"/>
      <c r="AU647" s="229"/>
      <c r="AV647" s="229"/>
      <c r="AW647" s="229"/>
      <c r="AX647" s="229"/>
      <c r="AY647">
        <f>COUNTA($E$647)</f>
        <v>1</v>
      </c>
    </row>
    <row r="648" spans="1:51" ht="43.5" customHeight="1" x14ac:dyDescent="0.15">
      <c r="A648" s="230">
        <v>18</v>
      </c>
      <c r="B648" s="230">
        <v>1</v>
      </c>
      <c r="C648" s="231" t="s">
        <v>833</v>
      </c>
      <c r="D648" s="231"/>
      <c r="E648" s="240" t="s">
        <v>866</v>
      </c>
      <c r="F648" s="232"/>
      <c r="G648" s="232"/>
      <c r="H648" s="232"/>
      <c r="I648" s="232"/>
      <c r="J648" s="233">
        <v>7120001071567</v>
      </c>
      <c r="K648" s="234"/>
      <c r="L648" s="234"/>
      <c r="M648" s="234"/>
      <c r="N648" s="234"/>
      <c r="O648" s="234"/>
      <c r="P648" s="241" t="s">
        <v>820</v>
      </c>
      <c r="Q648" s="235"/>
      <c r="R648" s="235"/>
      <c r="S648" s="235"/>
      <c r="T648" s="235"/>
      <c r="U648" s="235"/>
      <c r="V648" s="235"/>
      <c r="W648" s="235"/>
      <c r="X648" s="235"/>
      <c r="Y648" s="236">
        <v>127</v>
      </c>
      <c r="Z648" s="237"/>
      <c r="AA648" s="237"/>
      <c r="AB648" s="238"/>
      <c r="AC648" s="222" t="s">
        <v>250</v>
      </c>
      <c r="AD648" s="223"/>
      <c r="AE648" s="223"/>
      <c r="AF648" s="223"/>
      <c r="AG648" s="223"/>
      <c r="AH648" s="224">
        <v>1</v>
      </c>
      <c r="AI648" s="225"/>
      <c r="AJ648" s="225"/>
      <c r="AK648" s="225"/>
      <c r="AL648" s="226">
        <v>100</v>
      </c>
      <c r="AM648" s="227"/>
      <c r="AN648" s="227"/>
      <c r="AO648" s="228"/>
      <c r="AP648" s="229"/>
      <c r="AQ648" s="229"/>
      <c r="AR648" s="229"/>
      <c r="AS648" s="229"/>
      <c r="AT648" s="229"/>
      <c r="AU648" s="229"/>
      <c r="AV648" s="229"/>
      <c r="AW648" s="229"/>
      <c r="AX648" s="229"/>
      <c r="AY648">
        <f>COUNTA($E$648)</f>
        <v>1</v>
      </c>
    </row>
    <row r="649" spans="1:51" ht="43.5" customHeight="1" x14ac:dyDescent="0.15">
      <c r="A649" s="230">
        <v>19</v>
      </c>
      <c r="B649" s="230">
        <v>1</v>
      </c>
      <c r="C649" s="231" t="s">
        <v>833</v>
      </c>
      <c r="D649" s="231"/>
      <c r="E649" s="240" t="s">
        <v>866</v>
      </c>
      <c r="F649" s="232"/>
      <c r="G649" s="232"/>
      <c r="H649" s="232"/>
      <c r="I649" s="232"/>
      <c r="J649" s="233">
        <v>7120001071567</v>
      </c>
      <c r="K649" s="234"/>
      <c r="L649" s="234"/>
      <c r="M649" s="234"/>
      <c r="N649" s="234"/>
      <c r="O649" s="234"/>
      <c r="P649" s="241" t="s">
        <v>821</v>
      </c>
      <c r="Q649" s="235"/>
      <c r="R649" s="235"/>
      <c r="S649" s="235"/>
      <c r="T649" s="235"/>
      <c r="U649" s="235"/>
      <c r="V649" s="235"/>
      <c r="W649" s="235"/>
      <c r="X649" s="235"/>
      <c r="Y649" s="236">
        <v>39</v>
      </c>
      <c r="Z649" s="237"/>
      <c r="AA649" s="237"/>
      <c r="AB649" s="238"/>
      <c r="AC649" s="222" t="s">
        <v>250</v>
      </c>
      <c r="AD649" s="223"/>
      <c r="AE649" s="223"/>
      <c r="AF649" s="223"/>
      <c r="AG649" s="223"/>
      <c r="AH649" s="224">
        <v>1</v>
      </c>
      <c r="AI649" s="225"/>
      <c r="AJ649" s="225"/>
      <c r="AK649" s="225"/>
      <c r="AL649" s="226">
        <v>97.1</v>
      </c>
      <c r="AM649" s="227"/>
      <c r="AN649" s="227"/>
      <c r="AO649" s="228"/>
      <c r="AP649" s="229"/>
      <c r="AQ649" s="229"/>
      <c r="AR649" s="229"/>
      <c r="AS649" s="229"/>
      <c r="AT649" s="229"/>
      <c r="AU649" s="229"/>
      <c r="AV649" s="229"/>
      <c r="AW649" s="229"/>
      <c r="AX649" s="229"/>
      <c r="AY649">
        <f>COUNTA($E$649)</f>
        <v>1</v>
      </c>
    </row>
    <row r="650" spans="1:51" ht="30" customHeight="1" x14ac:dyDescent="0.15">
      <c r="A650" s="230">
        <v>20</v>
      </c>
      <c r="B650" s="230">
        <v>1</v>
      </c>
      <c r="C650" s="231" t="s">
        <v>835</v>
      </c>
      <c r="D650" s="231"/>
      <c r="E650" s="240" t="s">
        <v>822</v>
      </c>
      <c r="F650" s="232"/>
      <c r="G650" s="232"/>
      <c r="H650" s="232"/>
      <c r="I650" s="232"/>
      <c r="J650" s="233">
        <v>7110001006714</v>
      </c>
      <c r="K650" s="234"/>
      <c r="L650" s="234"/>
      <c r="M650" s="234"/>
      <c r="N650" s="234"/>
      <c r="O650" s="234"/>
      <c r="P650" s="241" t="s">
        <v>823</v>
      </c>
      <c r="Q650" s="235"/>
      <c r="R650" s="235"/>
      <c r="S650" s="235"/>
      <c r="T650" s="235"/>
      <c r="U650" s="235"/>
      <c r="V650" s="235"/>
      <c r="W650" s="235"/>
      <c r="X650" s="235"/>
      <c r="Y650" s="236">
        <v>1793</v>
      </c>
      <c r="Z650" s="237"/>
      <c r="AA650" s="237"/>
      <c r="AB650" s="238"/>
      <c r="AC650" s="222" t="s">
        <v>257</v>
      </c>
      <c r="AD650" s="223"/>
      <c r="AE650" s="223"/>
      <c r="AF650" s="223"/>
      <c r="AG650" s="223"/>
      <c r="AH650" s="224">
        <v>2</v>
      </c>
      <c r="AI650" s="225"/>
      <c r="AJ650" s="225"/>
      <c r="AK650" s="225"/>
      <c r="AL650" s="226">
        <v>84</v>
      </c>
      <c r="AM650" s="227"/>
      <c r="AN650" s="227"/>
      <c r="AO650" s="228"/>
      <c r="AP650" s="229"/>
      <c r="AQ650" s="229"/>
      <c r="AR650" s="229"/>
      <c r="AS650" s="229"/>
      <c r="AT650" s="229"/>
      <c r="AU650" s="229"/>
      <c r="AV650" s="229"/>
      <c r="AW650" s="229"/>
      <c r="AX650" s="229"/>
      <c r="AY650">
        <f>COUNTA($E$650)</f>
        <v>1</v>
      </c>
    </row>
    <row r="651" spans="1:51" ht="30" customHeight="1" x14ac:dyDescent="0.15">
      <c r="A651" s="230">
        <v>21</v>
      </c>
      <c r="B651" s="230">
        <v>1</v>
      </c>
      <c r="C651" s="231" t="s">
        <v>835</v>
      </c>
      <c r="D651" s="231"/>
      <c r="E651" s="240" t="s">
        <v>749</v>
      </c>
      <c r="F651" s="232"/>
      <c r="G651" s="232"/>
      <c r="H651" s="232"/>
      <c r="I651" s="232"/>
      <c r="J651" s="233">
        <v>7110001006714</v>
      </c>
      <c r="K651" s="234"/>
      <c r="L651" s="234"/>
      <c r="M651" s="234"/>
      <c r="N651" s="234"/>
      <c r="O651" s="234"/>
      <c r="P651" s="241" t="s">
        <v>823</v>
      </c>
      <c r="Q651" s="235"/>
      <c r="R651" s="235"/>
      <c r="S651" s="235"/>
      <c r="T651" s="235"/>
      <c r="U651" s="235"/>
      <c r="V651" s="235"/>
      <c r="W651" s="235"/>
      <c r="X651" s="235"/>
      <c r="Y651" s="236">
        <v>1793</v>
      </c>
      <c r="Z651" s="237"/>
      <c r="AA651" s="237"/>
      <c r="AB651" s="238"/>
      <c r="AC651" s="222" t="s">
        <v>257</v>
      </c>
      <c r="AD651" s="223"/>
      <c r="AE651" s="223"/>
      <c r="AF651" s="223"/>
      <c r="AG651" s="223"/>
      <c r="AH651" s="224">
        <v>2</v>
      </c>
      <c r="AI651" s="225"/>
      <c r="AJ651" s="225"/>
      <c r="AK651" s="225"/>
      <c r="AL651" s="226">
        <v>84</v>
      </c>
      <c r="AM651" s="227"/>
      <c r="AN651" s="227"/>
      <c r="AO651" s="228"/>
      <c r="AP651" s="229"/>
      <c r="AQ651" s="229"/>
      <c r="AR651" s="229"/>
      <c r="AS651" s="229"/>
      <c r="AT651" s="229"/>
      <c r="AU651" s="229"/>
      <c r="AV651" s="229"/>
      <c r="AW651" s="229"/>
      <c r="AX651" s="229"/>
      <c r="AY651">
        <f>COUNTA($E$651)</f>
        <v>1</v>
      </c>
    </row>
    <row r="652" spans="1:51" ht="44.25" customHeight="1" x14ac:dyDescent="0.15">
      <c r="A652" s="230">
        <v>22</v>
      </c>
      <c r="B652" s="230">
        <v>1</v>
      </c>
      <c r="C652" s="231" t="s">
        <v>833</v>
      </c>
      <c r="D652" s="231"/>
      <c r="E652" s="240" t="s">
        <v>824</v>
      </c>
      <c r="F652" s="232"/>
      <c r="G652" s="232"/>
      <c r="H652" s="232"/>
      <c r="I652" s="232"/>
      <c r="J652" s="233">
        <v>8010001008843</v>
      </c>
      <c r="K652" s="234"/>
      <c r="L652" s="234"/>
      <c r="M652" s="234"/>
      <c r="N652" s="234"/>
      <c r="O652" s="234"/>
      <c r="P652" s="241" t="s">
        <v>825</v>
      </c>
      <c r="Q652" s="235"/>
      <c r="R652" s="235"/>
      <c r="S652" s="235"/>
      <c r="T652" s="235"/>
      <c r="U652" s="235"/>
      <c r="V652" s="235"/>
      <c r="W652" s="235"/>
      <c r="X652" s="235"/>
      <c r="Y652" s="236">
        <v>1375</v>
      </c>
      <c r="Z652" s="237"/>
      <c r="AA652" s="237"/>
      <c r="AB652" s="238"/>
      <c r="AC652" s="222" t="s">
        <v>250</v>
      </c>
      <c r="AD652" s="223"/>
      <c r="AE652" s="223"/>
      <c r="AF652" s="223"/>
      <c r="AG652" s="223"/>
      <c r="AH652" s="224">
        <v>1</v>
      </c>
      <c r="AI652" s="225"/>
      <c r="AJ652" s="225"/>
      <c r="AK652" s="225"/>
      <c r="AL652" s="226">
        <v>90.8</v>
      </c>
      <c r="AM652" s="227"/>
      <c r="AN652" s="227"/>
      <c r="AO652" s="228"/>
      <c r="AP652" s="229"/>
      <c r="AQ652" s="229"/>
      <c r="AR652" s="229"/>
      <c r="AS652" s="229"/>
      <c r="AT652" s="229"/>
      <c r="AU652" s="229"/>
      <c r="AV652" s="229"/>
      <c r="AW652" s="229"/>
      <c r="AX652" s="229"/>
      <c r="AY652">
        <f>COUNTA($E$652)</f>
        <v>1</v>
      </c>
    </row>
    <row r="653" spans="1:51" ht="44.25" customHeight="1" x14ac:dyDescent="0.15">
      <c r="A653" s="230">
        <v>23</v>
      </c>
      <c r="B653" s="230">
        <v>1</v>
      </c>
      <c r="C653" s="231" t="s">
        <v>833</v>
      </c>
      <c r="D653" s="231"/>
      <c r="E653" s="240" t="s">
        <v>669</v>
      </c>
      <c r="F653" s="232"/>
      <c r="G653" s="232"/>
      <c r="H653" s="232"/>
      <c r="I653" s="232"/>
      <c r="J653" s="233">
        <v>8010001008843</v>
      </c>
      <c r="K653" s="234"/>
      <c r="L653" s="234"/>
      <c r="M653" s="234"/>
      <c r="N653" s="234"/>
      <c r="O653" s="234"/>
      <c r="P653" s="241" t="s">
        <v>826</v>
      </c>
      <c r="Q653" s="235"/>
      <c r="R653" s="235"/>
      <c r="S653" s="235"/>
      <c r="T653" s="235"/>
      <c r="U653" s="235"/>
      <c r="V653" s="235"/>
      <c r="W653" s="235"/>
      <c r="X653" s="235"/>
      <c r="Y653" s="236">
        <v>985</v>
      </c>
      <c r="Z653" s="237"/>
      <c r="AA653" s="237"/>
      <c r="AB653" s="238"/>
      <c r="AC653" s="222" t="s">
        <v>250</v>
      </c>
      <c r="AD653" s="223"/>
      <c r="AE653" s="223"/>
      <c r="AF653" s="223"/>
      <c r="AG653" s="223"/>
      <c r="AH653" s="224">
        <v>2</v>
      </c>
      <c r="AI653" s="225"/>
      <c r="AJ653" s="225"/>
      <c r="AK653" s="225"/>
      <c r="AL653" s="226">
        <v>97.3</v>
      </c>
      <c r="AM653" s="227"/>
      <c r="AN653" s="227"/>
      <c r="AO653" s="228"/>
      <c r="AP653" s="229"/>
      <c r="AQ653" s="229"/>
      <c r="AR653" s="229"/>
      <c r="AS653" s="229"/>
      <c r="AT653" s="229"/>
      <c r="AU653" s="229"/>
      <c r="AV653" s="229"/>
      <c r="AW653" s="229"/>
      <c r="AX653" s="229"/>
      <c r="AY653">
        <f>COUNTA($E$653)</f>
        <v>1</v>
      </c>
    </row>
    <row r="654" spans="1:51" ht="41.25" customHeight="1" x14ac:dyDescent="0.15">
      <c r="A654" s="230">
        <v>24</v>
      </c>
      <c r="B654" s="230">
        <v>1</v>
      </c>
      <c r="C654" s="231" t="s">
        <v>833</v>
      </c>
      <c r="D654" s="231"/>
      <c r="E654" s="240" t="s">
        <v>827</v>
      </c>
      <c r="F654" s="232"/>
      <c r="G654" s="232"/>
      <c r="H654" s="232"/>
      <c r="I654" s="232"/>
      <c r="J654" s="233">
        <v>9010001081674</v>
      </c>
      <c r="K654" s="234"/>
      <c r="L654" s="234"/>
      <c r="M654" s="234"/>
      <c r="N654" s="234"/>
      <c r="O654" s="234"/>
      <c r="P654" s="241" t="s">
        <v>828</v>
      </c>
      <c r="Q654" s="235"/>
      <c r="R654" s="235"/>
      <c r="S654" s="235"/>
      <c r="T654" s="235"/>
      <c r="U654" s="235"/>
      <c r="V654" s="235"/>
      <c r="W654" s="235"/>
      <c r="X654" s="235"/>
      <c r="Y654" s="236">
        <v>2310</v>
      </c>
      <c r="Z654" s="237"/>
      <c r="AA654" s="237"/>
      <c r="AB654" s="238"/>
      <c r="AC654" s="222" t="s">
        <v>250</v>
      </c>
      <c r="AD654" s="223"/>
      <c r="AE654" s="223"/>
      <c r="AF654" s="223"/>
      <c r="AG654" s="223"/>
      <c r="AH654" s="224">
        <v>1</v>
      </c>
      <c r="AI654" s="225"/>
      <c r="AJ654" s="225"/>
      <c r="AK654" s="225"/>
      <c r="AL654" s="226">
        <v>82.8</v>
      </c>
      <c r="AM654" s="227"/>
      <c r="AN654" s="227"/>
      <c r="AO654" s="228"/>
      <c r="AP654" s="229"/>
      <c r="AQ654" s="229"/>
      <c r="AR654" s="229"/>
      <c r="AS654" s="229"/>
      <c r="AT654" s="229"/>
      <c r="AU654" s="229"/>
      <c r="AV654" s="229"/>
      <c r="AW654" s="229"/>
      <c r="AX654" s="229"/>
      <c r="AY654">
        <f>COUNTA($E$654)</f>
        <v>1</v>
      </c>
    </row>
    <row r="655" spans="1:51" ht="41.25" customHeight="1" x14ac:dyDescent="0.15">
      <c r="A655" s="230">
        <v>25</v>
      </c>
      <c r="B655" s="230">
        <v>1</v>
      </c>
      <c r="C655" s="231" t="s">
        <v>833</v>
      </c>
      <c r="D655" s="231"/>
      <c r="E655" s="240" t="s">
        <v>827</v>
      </c>
      <c r="F655" s="232"/>
      <c r="G655" s="232"/>
      <c r="H655" s="232"/>
      <c r="I655" s="232"/>
      <c r="J655" s="233">
        <v>9010001081674</v>
      </c>
      <c r="K655" s="234"/>
      <c r="L655" s="234"/>
      <c r="M655" s="234"/>
      <c r="N655" s="234"/>
      <c r="O655" s="234"/>
      <c r="P655" s="241" t="s">
        <v>829</v>
      </c>
      <c r="Q655" s="235"/>
      <c r="R655" s="235"/>
      <c r="S655" s="235"/>
      <c r="T655" s="235"/>
      <c r="U655" s="235"/>
      <c r="V655" s="235"/>
      <c r="W655" s="235"/>
      <c r="X655" s="235"/>
      <c r="Y655" s="236">
        <v>957</v>
      </c>
      <c r="Z655" s="237"/>
      <c r="AA655" s="237"/>
      <c r="AB655" s="238"/>
      <c r="AC655" s="222" t="s">
        <v>250</v>
      </c>
      <c r="AD655" s="223"/>
      <c r="AE655" s="223"/>
      <c r="AF655" s="223"/>
      <c r="AG655" s="223"/>
      <c r="AH655" s="224">
        <v>1</v>
      </c>
      <c r="AI655" s="225"/>
      <c r="AJ655" s="225"/>
      <c r="AK655" s="225"/>
      <c r="AL655" s="226">
        <v>96.7</v>
      </c>
      <c r="AM655" s="227"/>
      <c r="AN655" s="227"/>
      <c r="AO655" s="228"/>
      <c r="AP655" s="229"/>
      <c r="AQ655" s="229"/>
      <c r="AR655" s="229"/>
      <c r="AS655" s="229"/>
      <c r="AT655" s="229"/>
      <c r="AU655" s="229"/>
      <c r="AV655" s="229"/>
      <c r="AW655" s="229"/>
      <c r="AX655" s="229"/>
      <c r="AY655">
        <f>COUNTA($E$655)</f>
        <v>1</v>
      </c>
    </row>
    <row r="656" spans="1:51" ht="41.25" customHeight="1" x14ac:dyDescent="0.15">
      <c r="A656" s="230">
        <v>26</v>
      </c>
      <c r="B656" s="230">
        <v>1</v>
      </c>
      <c r="C656" s="231" t="s">
        <v>833</v>
      </c>
      <c r="D656" s="231"/>
      <c r="E656" s="240" t="s">
        <v>827</v>
      </c>
      <c r="F656" s="232"/>
      <c r="G656" s="232"/>
      <c r="H656" s="232"/>
      <c r="I656" s="232"/>
      <c r="J656" s="233">
        <v>9010001081674</v>
      </c>
      <c r="K656" s="234"/>
      <c r="L656" s="234"/>
      <c r="M656" s="234"/>
      <c r="N656" s="234"/>
      <c r="O656" s="234"/>
      <c r="P656" s="241" t="s">
        <v>830</v>
      </c>
      <c r="Q656" s="235"/>
      <c r="R656" s="235"/>
      <c r="S656" s="235"/>
      <c r="T656" s="235"/>
      <c r="U656" s="235"/>
      <c r="V656" s="235"/>
      <c r="W656" s="235"/>
      <c r="X656" s="235"/>
      <c r="Y656" s="236">
        <v>713</v>
      </c>
      <c r="Z656" s="237"/>
      <c r="AA656" s="237"/>
      <c r="AB656" s="238"/>
      <c r="AC656" s="222" t="s">
        <v>250</v>
      </c>
      <c r="AD656" s="223"/>
      <c r="AE656" s="223"/>
      <c r="AF656" s="223"/>
      <c r="AG656" s="223"/>
      <c r="AH656" s="224">
        <v>1</v>
      </c>
      <c r="AI656" s="225"/>
      <c r="AJ656" s="225"/>
      <c r="AK656" s="225"/>
      <c r="AL656" s="226">
        <v>100</v>
      </c>
      <c r="AM656" s="227"/>
      <c r="AN656" s="227"/>
      <c r="AO656" s="228"/>
      <c r="AP656" s="229"/>
      <c r="AQ656" s="229"/>
      <c r="AR656" s="229"/>
      <c r="AS656" s="229"/>
      <c r="AT656" s="229"/>
      <c r="AU656" s="229"/>
      <c r="AV656" s="229"/>
      <c r="AW656" s="229"/>
      <c r="AX656" s="229"/>
      <c r="AY656">
        <f>COUNTA($E$656)</f>
        <v>1</v>
      </c>
    </row>
    <row r="657" spans="1:51" ht="41.25" customHeight="1" x14ac:dyDescent="0.15">
      <c r="A657" s="230">
        <v>27</v>
      </c>
      <c r="B657" s="230">
        <v>1</v>
      </c>
      <c r="C657" s="231" t="s">
        <v>833</v>
      </c>
      <c r="D657" s="231"/>
      <c r="E657" s="240" t="s">
        <v>863</v>
      </c>
      <c r="F657" s="232"/>
      <c r="G657" s="232"/>
      <c r="H657" s="232"/>
      <c r="I657" s="232"/>
      <c r="J657" s="233">
        <v>9010001081674</v>
      </c>
      <c r="K657" s="234"/>
      <c r="L657" s="234"/>
      <c r="M657" s="234"/>
      <c r="N657" s="234"/>
      <c r="O657" s="234"/>
      <c r="P657" s="241" t="s">
        <v>831</v>
      </c>
      <c r="Q657" s="235"/>
      <c r="R657" s="235"/>
      <c r="S657" s="235"/>
      <c r="T657" s="235"/>
      <c r="U657" s="235"/>
      <c r="V657" s="235"/>
      <c r="W657" s="235"/>
      <c r="X657" s="235"/>
      <c r="Y657" s="236">
        <v>502</v>
      </c>
      <c r="Z657" s="237"/>
      <c r="AA657" s="237"/>
      <c r="AB657" s="238"/>
      <c r="AC657" s="222" t="s">
        <v>250</v>
      </c>
      <c r="AD657" s="223"/>
      <c r="AE657" s="223"/>
      <c r="AF657" s="223"/>
      <c r="AG657" s="223"/>
      <c r="AH657" s="224">
        <v>1</v>
      </c>
      <c r="AI657" s="225"/>
      <c r="AJ657" s="225"/>
      <c r="AK657" s="225"/>
      <c r="AL657" s="226">
        <v>99.9</v>
      </c>
      <c r="AM657" s="227"/>
      <c r="AN657" s="227"/>
      <c r="AO657" s="228"/>
      <c r="AP657" s="229"/>
      <c r="AQ657" s="229"/>
      <c r="AR657" s="229"/>
      <c r="AS657" s="229"/>
      <c r="AT657" s="229"/>
      <c r="AU657" s="229"/>
      <c r="AV657" s="229"/>
      <c r="AW657" s="229"/>
      <c r="AX657" s="229"/>
      <c r="AY657">
        <f>COUNTA($E$657)</f>
        <v>1</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5" priority="1035">
      <formula>IF(RIGHT(TEXT(P14,"0.#"),1)=".",FALSE,TRUE)</formula>
    </cfRule>
    <cfRule type="expression" dxfId="824" priority="1036">
      <formula>IF(RIGHT(TEXT(P14,"0.#"),1)=".",TRUE,FALSE)</formula>
    </cfRule>
  </conditionalFormatting>
  <conditionalFormatting sqref="P18:AX18">
    <cfRule type="expression" dxfId="823" priority="1033">
      <formula>IF(RIGHT(TEXT(P18,"0.#"),1)=".",FALSE,TRUE)</formula>
    </cfRule>
    <cfRule type="expression" dxfId="822" priority="1034">
      <formula>IF(RIGHT(TEXT(P18,"0.#"),1)=".",TRUE,FALSE)</formula>
    </cfRule>
  </conditionalFormatting>
  <conditionalFormatting sqref="Y311">
    <cfRule type="expression" dxfId="821" priority="1031">
      <formula>IF(RIGHT(TEXT(Y311,"0.#"),1)=".",FALSE,TRUE)</formula>
    </cfRule>
    <cfRule type="expression" dxfId="820" priority="1032">
      <formula>IF(RIGHT(TEXT(Y311,"0.#"),1)=".",TRUE,FALSE)</formula>
    </cfRule>
  </conditionalFormatting>
  <conditionalFormatting sqref="Y320">
    <cfRule type="expression" dxfId="819" priority="1029">
      <formula>IF(RIGHT(TEXT(Y320,"0.#"),1)=".",FALSE,TRUE)</formula>
    </cfRule>
    <cfRule type="expression" dxfId="818" priority="1030">
      <formula>IF(RIGHT(TEXT(Y320,"0.#"),1)=".",TRUE,FALSE)</formula>
    </cfRule>
  </conditionalFormatting>
  <conditionalFormatting sqref="Y351:Y358 Y349 Y338:Y345 Y336 Y325:Y332 Y323">
    <cfRule type="expression" dxfId="817" priority="1009">
      <formula>IF(RIGHT(TEXT(Y323,"0.#"),1)=".",FALSE,TRUE)</formula>
    </cfRule>
    <cfRule type="expression" dxfId="816" priority="1010">
      <formula>IF(RIGHT(TEXT(Y323,"0.#"),1)=".",TRUE,FALSE)</formula>
    </cfRule>
  </conditionalFormatting>
  <conditionalFormatting sqref="P16:AQ17 P15:AX15 P13:AX13">
    <cfRule type="expression" dxfId="815" priority="1027">
      <formula>IF(RIGHT(TEXT(P13,"0.#"),1)=".",FALSE,TRUE)</formula>
    </cfRule>
    <cfRule type="expression" dxfId="814" priority="1028">
      <formula>IF(RIGHT(TEXT(P13,"0.#"),1)=".",TRUE,FALSE)</formula>
    </cfRule>
  </conditionalFormatting>
  <conditionalFormatting sqref="P19:AJ19">
    <cfRule type="expression" dxfId="813" priority="1025">
      <formula>IF(RIGHT(TEXT(P19,"0.#"),1)=".",FALSE,TRUE)</formula>
    </cfRule>
    <cfRule type="expression" dxfId="812" priority="1026">
      <formula>IF(RIGHT(TEXT(P19,"0.#"),1)=".",TRUE,FALSE)</formula>
    </cfRule>
  </conditionalFormatting>
  <conditionalFormatting sqref="Y312:Y319 Y310">
    <cfRule type="expression" dxfId="811" priority="1021">
      <formula>IF(RIGHT(TEXT(Y310,"0.#"),1)=".",FALSE,TRUE)</formula>
    </cfRule>
    <cfRule type="expression" dxfId="810" priority="1022">
      <formula>IF(RIGHT(TEXT(Y310,"0.#"),1)=".",TRUE,FALSE)</formula>
    </cfRule>
  </conditionalFormatting>
  <conditionalFormatting sqref="AU311">
    <cfRule type="expression" dxfId="809" priority="1019">
      <formula>IF(RIGHT(TEXT(AU311,"0.#"),1)=".",FALSE,TRUE)</formula>
    </cfRule>
    <cfRule type="expression" dxfId="808" priority="1020">
      <formula>IF(RIGHT(TEXT(AU311,"0.#"),1)=".",TRUE,FALSE)</formula>
    </cfRule>
  </conditionalFormatting>
  <conditionalFormatting sqref="AU320">
    <cfRule type="expression" dxfId="807" priority="1017">
      <formula>IF(RIGHT(TEXT(AU320,"0.#"),1)=".",FALSE,TRUE)</formula>
    </cfRule>
    <cfRule type="expression" dxfId="806" priority="1018">
      <formula>IF(RIGHT(TEXT(AU320,"0.#"),1)=".",TRUE,FALSE)</formula>
    </cfRule>
  </conditionalFormatting>
  <conditionalFormatting sqref="AU312:AU319 AU310">
    <cfRule type="expression" dxfId="805" priority="1015">
      <formula>IF(RIGHT(TEXT(AU310,"0.#"),1)=".",FALSE,TRUE)</formula>
    </cfRule>
    <cfRule type="expression" dxfId="804" priority="1016">
      <formula>IF(RIGHT(TEXT(AU310,"0.#"),1)=".",TRUE,FALSE)</formula>
    </cfRule>
  </conditionalFormatting>
  <conditionalFormatting sqref="Y350 Y337 Y324">
    <cfRule type="expression" dxfId="803" priority="1013">
      <formula>IF(RIGHT(TEXT(Y324,"0.#"),1)=".",FALSE,TRUE)</formula>
    </cfRule>
    <cfRule type="expression" dxfId="802" priority="1014">
      <formula>IF(RIGHT(TEXT(Y324,"0.#"),1)=".",TRUE,FALSE)</formula>
    </cfRule>
  </conditionalFormatting>
  <conditionalFormatting sqref="Y359 Y346 Y333">
    <cfRule type="expression" dxfId="801" priority="1011">
      <formula>IF(RIGHT(TEXT(Y333,"0.#"),1)=".",FALSE,TRUE)</formula>
    </cfRule>
    <cfRule type="expression" dxfId="800" priority="1012">
      <formula>IF(RIGHT(TEXT(Y333,"0.#"),1)=".",TRUE,FALSE)</formula>
    </cfRule>
  </conditionalFormatting>
  <conditionalFormatting sqref="AU350 AU337 AU324">
    <cfRule type="expression" dxfId="799" priority="1007">
      <formula>IF(RIGHT(TEXT(AU324,"0.#"),1)=".",FALSE,TRUE)</formula>
    </cfRule>
    <cfRule type="expression" dxfId="798" priority="1008">
      <formula>IF(RIGHT(TEXT(AU324,"0.#"),1)=".",TRUE,FALSE)</formula>
    </cfRule>
  </conditionalFormatting>
  <conditionalFormatting sqref="AU359 AU346 AU333">
    <cfRule type="expression" dxfId="797" priority="1005">
      <formula>IF(RIGHT(TEXT(AU333,"0.#"),1)=".",FALSE,TRUE)</formula>
    </cfRule>
    <cfRule type="expression" dxfId="796" priority="1006">
      <formula>IF(RIGHT(TEXT(AU333,"0.#"),1)=".",TRUE,FALSE)</formula>
    </cfRule>
  </conditionalFormatting>
  <conditionalFormatting sqref="AU351:AU358 AU349 AU338:AU345 AU336 AU325:AU332 AU323">
    <cfRule type="expression" dxfId="795" priority="1003">
      <formula>IF(RIGHT(TEXT(AU323,"0.#"),1)=".",FALSE,TRUE)</formula>
    </cfRule>
    <cfRule type="expression" dxfId="794" priority="1004">
      <formula>IF(RIGHT(TEXT(AU323,"0.#"),1)=".",TRUE,FALSE)</formula>
    </cfRule>
  </conditionalFormatting>
  <conditionalFormatting sqref="AE210">
    <cfRule type="expression" dxfId="793" priority="989">
      <formula>IF(RIGHT(TEXT(AE210,"0.#"),1)=".",FALSE,TRUE)</formula>
    </cfRule>
    <cfRule type="expression" dxfId="792" priority="990">
      <formula>IF(RIGHT(TEXT(AE210,"0.#"),1)=".",TRUE,FALSE)</formula>
    </cfRule>
  </conditionalFormatting>
  <conditionalFormatting sqref="AE211">
    <cfRule type="expression" dxfId="791" priority="987">
      <formula>IF(RIGHT(TEXT(AE211,"0.#"),1)=".",FALSE,TRUE)</formula>
    </cfRule>
    <cfRule type="expression" dxfId="790" priority="988">
      <formula>IF(RIGHT(TEXT(AE211,"0.#"),1)=".",TRUE,FALSE)</formula>
    </cfRule>
  </conditionalFormatting>
  <conditionalFormatting sqref="AE212">
    <cfRule type="expression" dxfId="789" priority="985">
      <formula>IF(RIGHT(TEXT(AE212,"0.#"),1)=".",FALSE,TRUE)</formula>
    </cfRule>
    <cfRule type="expression" dxfId="788" priority="986">
      <formula>IF(RIGHT(TEXT(AE212,"0.#"),1)=".",TRUE,FALSE)</formula>
    </cfRule>
  </conditionalFormatting>
  <conditionalFormatting sqref="AI212">
    <cfRule type="expression" dxfId="787" priority="983">
      <formula>IF(RIGHT(TEXT(AI212,"0.#"),1)=".",FALSE,TRUE)</formula>
    </cfRule>
    <cfRule type="expression" dxfId="786" priority="984">
      <formula>IF(RIGHT(TEXT(AI212,"0.#"),1)=".",TRUE,FALSE)</formula>
    </cfRule>
  </conditionalFormatting>
  <conditionalFormatting sqref="AI211">
    <cfRule type="expression" dxfId="785" priority="981">
      <formula>IF(RIGHT(TEXT(AI211,"0.#"),1)=".",FALSE,TRUE)</formula>
    </cfRule>
    <cfRule type="expression" dxfId="784" priority="982">
      <formula>IF(RIGHT(TEXT(AI211,"0.#"),1)=".",TRUE,FALSE)</formula>
    </cfRule>
  </conditionalFormatting>
  <conditionalFormatting sqref="AI210">
    <cfRule type="expression" dxfId="783" priority="979">
      <formula>IF(RIGHT(TEXT(AI210,"0.#"),1)=".",FALSE,TRUE)</formula>
    </cfRule>
    <cfRule type="expression" dxfId="782" priority="980">
      <formula>IF(RIGHT(TEXT(AI210,"0.#"),1)=".",TRUE,FALSE)</formula>
    </cfRule>
  </conditionalFormatting>
  <conditionalFormatting sqref="AM210">
    <cfRule type="expression" dxfId="781" priority="977">
      <formula>IF(RIGHT(TEXT(AM210,"0.#"),1)=".",FALSE,TRUE)</formula>
    </cfRule>
    <cfRule type="expression" dxfId="780" priority="978">
      <formula>IF(RIGHT(TEXT(AM210,"0.#"),1)=".",TRUE,FALSE)</formula>
    </cfRule>
  </conditionalFormatting>
  <conditionalFormatting sqref="AM211">
    <cfRule type="expression" dxfId="779" priority="975">
      <formula>IF(RIGHT(TEXT(AM211,"0.#"),1)=".",FALSE,TRUE)</formula>
    </cfRule>
    <cfRule type="expression" dxfId="778" priority="976">
      <formula>IF(RIGHT(TEXT(AM211,"0.#"),1)=".",TRUE,FALSE)</formula>
    </cfRule>
  </conditionalFormatting>
  <conditionalFormatting sqref="AM212">
    <cfRule type="expression" dxfId="777" priority="973">
      <formula>IF(RIGHT(TEXT(AM212,"0.#"),1)=".",FALSE,TRUE)</formula>
    </cfRule>
    <cfRule type="expression" dxfId="776" priority="974">
      <formula>IF(RIGHT(TEXT(AM212,"0.#"),1)=".",TRUE,FALSE)</formula>
    </cfRule>
  </conditionalFormatting>
  <conditionalFormatting sqref="AL368:AO395">
    <cfRule type="expression" dxfId="775" priority="969">
      <formula>IF(AND(AL368&gt;=0, RIGHT(TEXT(AL368,"0.#"),1)&lt;&gt;"."),TRUE,FALSE)</formula>
    </cfRule>
    <cfRule type="expression" dxfId="774" priority="970">
      <formula>IF(AND(AL368&gt;=0, RIGHT(TEXT(AL368,"0.#"),1)="."),TRUE,FALSE)</formula>
    </cfRule>
    <cfRule type="expression" dxfId="773" priority="971">
      <formula>IF(AND(AL368&lt;0, RIGHT(TEXT(AL368,"0.#"),1)&lt;&gt;"."),TRUE,FALSE)</formula>
    </cfRule>
    <cfRule type="expression" dxfId="772" priority="972">
      <formula>IF(AND(AL368&lt;0, RIGHT(TEXT(AL368,"0.#"),1)="."),TRUE,FALSE)</formula>
    </cfRule>
  </conditionalFormatting>
  <conditionalFormatting sqref="AQ210:AQ212">
    <cfRule type="expression" dxfId="771" priority="967">
      <formula>IF(RIGHT(TEXT(AQ210,"0.#"),1)=".",FALSE,TRUE)</formula>
    </cfRule>
    <cfRule type="expression" dxfId="770" priority="968">
      <formula>IF(RIGHT(TEXT(AQ210,"0.#"),1)=".",TRUE,FALSE)</formula>
    </cfRule>
  </conditionalFormatting>
  <conditionalFormatting sqref="AU210:AU212">
    <cfRule type="expression" dxfId="769" priority="965">
      <formula>IF(RIGHT(TEXT(AU210,"0.#"),1)=".",FALSE,TRUE)</formula>
    </cfRule>
    <cfRule type="expression" dxfId="768" priority="966">
      <formula>IF(RIGHT(TEXT(AU210,"0.#"),1)=".",TRUE,FALSE)</formula>
    </cfRule>
  </conditionalFormatting>
  <conditionalFormatting sqref="Y368:Y395">
    <cfRule type="expression" dxfId="767" priority="963">
      <formula>IF(RIGHT(TEXT(Y368,"0.#"),1)=".",FALSE,TRUE)</formula>
    </cfRule>
    <cfRule type="expression" dxfId="766" priority="964">
      <formula>IF(RIGHT(TEXT(Y368,"0.#"),1)=".",TRUE,FALSE)</formula>
    </cfRule>
  </conditionalFormatting>
  <conditionalFormatting sqref="AL631:AO660">
    <cfRule type="expression" dxfId="765" priority="959">
      <formula>IF(AND(AL631&gt;=0, RIGHT(TEXT(AL631,"0.#"),1)&lt;&gt;"."),TRUE,FALSE)</formula>
    </cfRule>
    <cfRule type="expression" dxfId="764" priority="960">
      <formula>IF(AND(AL631&gt;=0, RIGHT(TEXT(AL631,"0.#"),1)="."),TRUE,FALSE)</formula>
    </cfRule>
    <cfRule type="expression" dxfId="763" priority="961">
      <formula>IF(AND(AL631&lt;0, RIGHT(TEXT(AL631,"0.#"),1)&lt;&gt;"."),TRUE,FALSE)</formula>
    </cfRule>
    <cfRule type="expression" dxfId="762" priority="962">
      <formula>IF(AND(AL631&lt;0, RIGHT(TEXT(AL631,"0.#"),1)="."),TRUE,FALSE)</formula>
    </cfRule>
  </conditionalFormatting>
  <conditionalFormatting sqref="Y631:Y638 Y641:Y660">
    <cfRule type="expression" dxfId="761" priority="957">
      <formula>IF(RIGHT(TEXT(Y631,"0.#"),1)=".",FALSE,TRUE)</formula>
    </cfRule>
    <cfRule type="expression" dxfId="760" priority="958">
      <formula>IF(RIGHT(TEXT(Y631,"0.#"),1)=".",TRUE,FALSE)</formula>
    </cfRule>
  </conditionalFormatting>
  <conditionalFormatting sqref="AL366:AO367">
    <cfRule type="expression" dxfId="759" priority="953">
      <formula>IF(AND(AL366&gt;=0, RIGHT(TEXT(AL366,"0.#"),1)&lt;&gt;"."),TRUE,FALSE)</formula>
    </cfRule>
    <cfRule type="expression" dxfId="758" priority="954">
      <formula>IF(AND(AL366&gt;=0, RIGHT(TEXT(AL366,"0.#"),1)="."),TRUE,FALSE)</formula>
    </cfRule>
    <cfRule type="expression" dxfId="757" priority="955">
      <formula>IF(AND(AL366&lt;0, RIGHT(TEXT(AL366,"0.#"),1)&lt;&gt;"."),TRUE,FALSE)</formula>
    </cfRule>
    <cfRule type="expression" dxfId="756" priority="956">
      <formula>IF(AND(AL366&lt;0, RIGHT(TEXT(AL366,"0.#"),1)="."),TRUE,FALSE)</formula>
    </cfRule>
  </conditionalFormatting>
  <conditionalFormatting sqref="Y366:Y367">
    <cfRule type="expression" dxfId="755" priority="951">
      <formula>IF(RIGHT(TEXT(Y366,"0.#"),1)=".",FALSE,TRUE)</formula>
    </cfRule>
    <cfRule type="expression" dxfId="754" priority="952">
      <formula>IF(RIGHT(TEXT(Y366,"0.#"),1)=".",TRUE,FALSE)</formula>
    </cfRule>
  </conditionalFormatting>
  <conditionalFormatting sqref="Y401:Y428">
    <cfRule type="expression" dxfId="753" priority="889">
      <formula>IF(RIGHT(TEXT(Y401,"0.#"),1)=".",FALSE,TRUE)</formula>
    </cfRule>
    <cfRule type="expression" dxfId="752" priority="890">
      <formula>IF(RIGHT(TEXT(Y401,"0.#"),1)=".",TRUE,FALSE)</formula>
    </cfRule>
  </conditionalFormatting>
  <conditionalFormatting sqref="Y399:Y400">
    <cfRule type="expression" dxfId="751" priority="883">
      <formula>IF(RIGHT(TEXT(Y399,"0.#"),1)=".",FALSE,TRUE)</formula>
    </cfRule>
    <cfRule type="expression" dxfId="750" priority="884">
      <formula>IF(RIGHT(TEXT(Y399,"0.#"),1)=".",TRUE,FALSE)</formula>
    </cfRule>
  </conditionalFormatting>
  <conditionalFormatting sqref="Y434:Y461">
    <cfRule type="expression" dxfId="749" priority="877">
      <formula>IF(RIGHT(TEXT(Y434,"0.#"),1)=".",FALSE,TRUE)</formula>
    </cfRule>
    <cfRule type="expression" dxfId="748" priority="878">
      <formula>IF(RIGHT(TEXT(Y434,"0.#"),1)=".",TRUE,FALSE)</formula>
    </cfRule>
  </conditionalFormatting>
  <conditionalFormatting sqref="Y432:Y433">
    <cfRule type="expression" dxfId="747" priority="871">
      <formula>IF(RIGHT(TEXT(Y432,"0.#"),1)=".",FALSE,TRUE)</formula>
    </cfRule>
    <cfRule type="expression" dxfId="746" priority="872">
      <formula>IF(RIGHT(TEXT(Y432,"0.#"),1)=".",TRUE,FALSE)</formula>
    </cfRule>
  </conditionalFormatting>
  <conditionalFormatting sqref="Y467:Y494">
    <cfRule type="expression" dxfId="745" priority="865">
      <formula>IF(RIGHT(TEXT(Y467,"0.#"),1)=".",FALSE,TRUE)</formula>
    </cfRule>
    <cfRule type="expression" dxfId="744" priority="866">
      <formula>IF(RIGHT(TEXT(Y467,"0.#"),1)=".",TRUE,FALSE)</formula>
    </cfRule>
  </conditionalFormatting>
  <conditionalFormatting sqref="Y465:Y466">
    <cfRule type="expression" dxfId="743" priority="859">
      <formula>IF(RIGHT(TEXT(Y465,"0.#"),1)=".",FALSE,TRUE)</formula>
    </cfRule>
    <cfRule type="expression" dxfId="742" priority="860">
      <formula>IF(RIGHT(TEXT(Y465,"0.#"),1)=".",TRUE,FALSE)</formula>
    </cfRule>
  </conditionalFormatting>
  <conditionalFormatting sqref="Y500:Y527">
    <cfRule type="expression" dxfId="741" priority="853">
      <formula>IF(RIGHT(TEXT(Y500,"0.#"),1)=".",FALSE,TRUE)</formula>
    </cfRule>
    <cfRule type="expression" dxfId="740" priority="854">
      <formula>IF(RIGHT(TEXT(Y500,"0.#"),1)=".",TRUE,FALSE)</formula>
    </cfRule>
  </conditionalFormatting>
  <conditionalFormatting sqref="Y498:Y499">
    <cfRule type="expression" dxfId="739" priority="847">
      <formula>IF(RIGHT(TEXT(Y498,"0.#"),1)=".",FALSE,TRUE)</formula>
    </cfRule>
    <cfRule type="expression" dxfId="738" priority="848">
      <formula>IF(RIGHT(TEXT(Y498,"0.#"),1)=".",TRUE,FALSE)</formula>
    </cfRule>
  </conditionalFormatting>
  <conditionalFormatting sqref="Y533:Y560">
    <cfRule type="expression" dxfId="737" priority="841">
      <formula>IF(RIGHT(TEXT(Y533,"0.#"),1)=".",FALSE,TRUE)</formula>
    </cfRule>
    <cfRule type="expression" dxfId="736" priority="842">
      <formula>IF(RIGHT(TEXT(Y533,"0.#"),1)=".",TRUE,FALSE)</formula>
    </cfRule>
  </conditionalFormatting>
  <conditionalFormatting sqref="W23">
    <cfRule type="expression" dxfId="735" priority="949">
      <formula>IF(RIGHT(TEXT(W23,"0.#"),1)=".",FALSE,TRUE)</formula>
    </cfRule>
    <cfRule type="expression" dxfId="734" priority="950">
      <formula>IF(RIGHT(TEXT(W23,"0.#"),1)=".",TRUE,FALSE)</formula>
    </cfRule>
  </conditionalFormatting>
  <conditionalFormatting sqref="W24:W27">
    <cfRule type="expression" dxfId="733" priority="947">
      <formula>IF(RIGHT(TEXT(W24,"0.#"),1)=".",FALSE,TRUE)</formula>
    </cfRule>
    <cfRule type="expression" dxfId="732" priority="948">
      <formula>IF(RIGHT(TEXT(W24,"0.#"),1)=".",TRUE,FALSE)</formula>
    </cfRule>
  </conditionalFormatting>
  <conditionalFormatting sqref="W28">
    <cfRule type="expression" dxfId="731" priority="945">
      <formula>IF(RIGHT(TEXT(W28,"0.#"),1)=".",FALSE,TRUE)</formula>
    </cfRule>
    <cfRule type="expression" dxfId="730" priority="946">
      <formula>IF(RIGHT(TEXT(W28,"0.#"),1)=".",TRUE,FALSE)</formula>
    </cfRule>
  </conditionalFormatting>
  <conditionalFormatting sqref="P23">
    <cfRule type="expression" dxfId="729" priority="943">
      <formula>IF(RIGHT(TEXT(P23,"0.#"),1)=".",FALSE,TRUE)</formula>
    </cfRule>
    <cfRule type="expression" dxfId="728" priority="944">
      <formula>IF(RIGHT(TEXT(P23,"0.#"),1)=".",TRUE,FALSE)</formula>
    </cfRule>
  </conditionalFormatting>
  <conditionalFormatting sqref="P24:P27">
    <cfRule type="expression" dxfId="727" priority="941">
      <formula>IF(RIGHT(TEXT(P24,"0.#"),1)=".",FALSE,TRUE)</formula>
    </cfRule>
    <cfRule type="expression" dxfId="726" priority="942">
      <formula>IF(RIGHT(TEXT(P24,"0.#"),1)=".",TRUE,FALSE)</formula>
    </cfRule>
  </conditionalFormatting>
  <conditionalFormatting sqref="P28">
    <cfRule type="expression" dxfId="725" priority="939">
      <formula>IF(RIGHT(TEXT(P28,"0.#"),1)=".",FALSE,TRUE)</formula>
    </cfRule>
    <cfRule type="expression" dxfId="724" priority="940">
      <formula>IF(RIGHT(TEXT(P28,"0.#"),1)=".",TRUE,FALSE)</formula>
    </cfRule>
  </conditionalFormatting>
  <conditionalFormatting sqref="AE202">
    <cfRule type="expression" dxfId="723" priority="937">
      <formula>IF(RIGHT(TEXT(AE202,"0.#"),1)=".",FALSE,TRUE)</formula>
    </cfRule>
    <cfRule type="expression" dxfId="722" priority="938">
      <formula>IF(RIGHT(TEXT(AE202,"0.#"),1)=".",TRUE,FALSE)</formula>
    </cfRule>
  </conditionalFormatting>
  <conditionalFormatting sqref="AE203">
    <cfRule type="expression" dxfId="721" priority="935">
      <formula>IF(RIGHT(TEXT(AE203,"0.#"),1)=".",FALSE,TRUE)</formula>
    </cfRule>
    <cfRule type="expression" dxfId="720" priority="936">
      <formula>IF(RIGHT(TEXT(AE203,"0.#"),1)=".",TRUE,FALSE)</formula>
    </cfRule>
  </conditionalFormatting>
  <conditionalFormatting sqref="AE204">
    <cfRule type="expression" dxfId="719" priority="933">
      <formula>IF(RIGHT(TEXT(AE204,"0.#"),1)=".",FALSE,TRUE)</formula>
    </cfRule>
    <cfRule type="expression" dxfId="718" priority="934">
      <formula>IF(RIGHT(TEXT(AE204,"0.#"),1)=".",TRUE,FALSE)</formula>
    </cfRule>
  </conditionalFormatting>
  <conditionalFormatting sqref="AI204">
    <cfRule type="expression" dxfId="717" priority="931">
      <formula>IF(RIGHT(TEXT(AI204,"0.#"),1)=".",FALSE,TRUE)</formula>
    </cfRule>
    <cfRule type="expression" dxfId="716" priority="932">
      <formula>IF(RIGHT(TEXT(AI204,"0.#"),1)=".",TRUE,FALSE)</formula>
    </cfRule>
  </conditionalFormatting>
  <conditionalFormatting sqref="AI203">
    <cfRule type="expression" dxfId="715" priority="929">
      <formula>IF(RIGHT(TEXT(AI203,"0.#"),1)=".",FALSE,TRUE)</formula>
    </cfRule>
    <cfRule type="expression" dxfId="714" priority="930">
      <formula>IF(RIGHT(TEXT(AI203,"0.#"),1)=".",TRUE,FALSE)</formula>
    </cfRule>
  </conditionalFormatting>
  <conditionalFormatting sqref="AI202">
    <cfRule type="expression" dxfId="713" priority="927">
      <formula>IF(RIGHT(TEXT(AI202,"0.#"),1)=".",FALSE,TRUE)</formula>
    </cfRule>
    <cfRule type="expression" dxfId="712" priority="928">
      <formula>IF(RIGHT(TEXT(AI202,"0.#"),1)=".",TRUE,FALSE)</formula>
    </cfRule>
  </conditionalFormatting>
  <conditionalFormatting sqref="AM202">
    <cfRule type="expression" dxfId="711" priority="925">
      <formula>IF(RIGHT(TEXT(AM202,"0.#"),1)=".",FALSE,TRUE)</formula>
    </cfRule>
    <cfRule type="expression" dxfId="710" priority="926">
      <formula>IF(RIGHT(TEXT(AM202,"0.#"),1)=".",TRUE,FALSE)</formula>
    </cfRule>
  </conditionalFormatting>
  <conditionalFormatting sqref="AM203">
    <cfRule type="expression" dxfId="709" priority="923">
      <formula>IF(RIGHT(TEXT(AM203,"0.#"),1)=".",FALSE,TRUE)</formula>
    </cfRule>
    <cfRule type="expression" dxfId="708" priority="924">
      <formula>IF(RIGHT(TEXT(AM203,"0.#"),1)=".",TRUE,FALSE)</formula>
    </cfRule>
  </conditionalFormatting>
  <conditionalFormatting sqref="AM204">
    <cfRule type="expression" dxfId="707" priority="921">
      <formula>IF(RIGHT(TEXT(AM204,"0.#"),1)=".",FALSE,TRUE)</formula>
    </cfRule>
    <cfRule type="expression" dxfId="706" priority="922">
      <formula>IF(RIGHT(TEXT(AM204,"0.#"),1)=".",TRUE,FALSE)</formula>
    </cfRule>
  </conditionalFormatting>
  <conditionalFormatting sqref="AQ202:AQ204">
    <cfRule type="expression" dxfId="705" priority="919">
      <formula>IF(RIGHT(TEXT(AQ202,"0.#"),1)=".",FALSE,TRUE)</formula>
    </cfRule>
    <cfRule type="expression" dxfId="704" priority="920">
      <formula>IF(RIGHT(TEXT(AQ202,"0.#"),1)=".",TRUE,FALSE)</formula>
    </cfRule>
  </conditionalFormatting>
  <conditionalFormatting sqref="AU202:AU204">
    <cfRule type="expression" dxfId="703" priority="917">
      <formula>IF(RIGHT(TEXT(AU202,"0.#"),1)=".",FALSE,TRUE)</formula>
    </cfRule>
    <cfRule type="expression" dxfId="702" priority="918">
      <formula>IF(RIGHT(TEXT(AU202,"0.#"),1)=".",TRUE,FALSE)</formula>
    </cfRule>
  </conditionalFormatting>
  <conditionalFormatting sqref="AE205">
    <cfRule type="expression" dxfId="701" priority="915">
      <formula>IF(RIGHT(TEXT(AE205,"0.#"),1)=".",FALSE,TRUE)</formula>
    </cfRule>
    <cfRule type="expression" dxfId="700" priority="916">
      <formula>IF(RIGHT(TEXT(AE205,"0.#"),1)=".",TRUE,FALSE)</formula>
    </cfRule>
  </conditionalFormatting>
  <conditionalFormatting sqref="AE206">
    <cfRule type="expression" dxfId="699" priority="913">
      <formula>IF(RIGHT(TEXT(AE206,"0.#"),1)=".",FALSE,TRUE)</formula>
    </cfRule>
    <cfRule type="expression" dxfId="698" priority="914">
      <formula>IF(RIGHT(TEXT(AE206,"0.#"),1)=".",TRUE,FALSE)</formula>
    </cfRule>
  </conditionalFormatting>
  <conditionalFormatting sqref="AE207">
    <cfRule type="expression" dxfId="697" priority="911">
      <formula>IF(RIGHT(TEXT(AE207,"0.#"),1)=".",FALSE,TRUE)</formula>
    </cfRule>
    <cfRule type="expression" dxfId="696" priority="912">
      <formula>IF(RIGHT(TEXT(AE207,"0.#"),1)=".",TRUE,FALSE)</formula>
    </cfRule>
  </conditionalFormatting>
  <conditionalFormatting sqref="AI207">
    <cfRule type="expression" dxfId="695" priority="909">
      <formula>IF(RIGHT(TEXT(AI207,"0.#"),1)=".",FALSE,TRUE)</formula>
    </cfRule>
    <cfRule type="expression" dxfId="694" priority="910">
      <formula>IF(RIGHT(TEXT(AI207,"0.#"),1)=".",TRUE,FALSE)</formula>
    </cfRule>
  </conditionalFormatting>
  <conditionalFormatting sqref="AI206">
    <cfRule type="expression" dxfId="693" priority="907">
      <formula>IF(RIGHT(TEXT(AI206,"0.#"),1)=".",FALSE,TRUE)</formula>
    </cfRule>
    <cfRule type="expression" dxfId="692" priority="908">
      <formula>IF(RIGHT(TEXT(AI206,"0.#"),1)=".",TRUE,FALSE)</formula>
    </cfRule>
  </conditionalFormatting>
  <conditionalFormatting sqref="AI205">
    <cfRule type="expression" dxfId="691" priority="905">
      <formula>IF(RIGHT(TEXT(AI205,"0.#"),1)=".",FALSE,TRUE)</formula>
    </cfRule>
    <cfRule type="expression" dxfId="690" priority="906">
      <formula>IF(RIGHT(TEXT(AI205,"0.#"),1)=".",TRUE,FALSE)</formula>
    </cfRule>
  </conditionalFormatting>
  <conditionalFormatting sqref="AM205">
    <cfRule type="expression" dxfId="689" priority="903">
      <formula>IF(RIGHT(TEXT(AM205,"0.#"),1)=".",FALSE,TRUE)</formula>
    </cfRule>
    <cfRule type="expression" dxfId="688" priority="904">
      <formula>IF(RIGHT(TEXT(AM205,"0.#"),1)=".",TRUE,FALSE)</formula>
    </cfRule>
  </conditionalFormatting>
  <conditionalFormatting sqref="AM206">
    <cfRule type="expression" dxfId="687" priority="901">
      <formula>IF(RIGHT(TEXT(AM206,"0.#"),1)=".",FALSE,TRUE)</formula>
    </cfRule>
    <cfRule type="expression" dxfId="686" priority="902">
      <formula>IF(RIGHT(TEXT(AM206,"0.#"),1)=".",TRUE,FALSE)</formula>
    </cfRule>
  </conditionalFormatting>
  <conditionalFormatting sqref="AM207">
    <cfRule type="expression" dxfId="685" priority="899">
      <formula>IF(RIGHT(TEXT(AM207,"0.#"),1)=".",FALSE,TRUE)</formula>
    </cfRule>
    <cfRule type="expression" dxfId="684" priority="900">
      <formula>IF(RIGHT(TEXT(AM207,"0.#"),1)=".",TRUE,FALSE)</formula>
    </cfRule>
  </conditionalFormatting>
  <conditionalFormatting sqref="AQ205:AQ207">
    <cfRule type="expression" dxfId="683" priority="897">
      <formula>IF(RIGHT(TEXT(AQ205,"0.#"),1)=".",FALSE,TRUE)</formula>
    </cfRule>
    <cfRule type="expression" dxfId="682" priority="898">
      <formula>IF(RIGHT(TEXT(AQ205,"0.#"),1)=".",TRUE,FALSE)</formula>
    </cfRule>
  </conditionalFormatting>
  <conditionalFormatting sqref="AU205:AU207">
    <cfRule type="expression" dxfId="681" priority="895">
      <formula>IF(RIGHT(TEXT(AU205,"0.#"),1)=".",FALSE,TRUE)</formula>
    </cfRule>
    <cfRule type="expression" dxfId="680" priority="896">
      <formula>IF(RIGHT(TEXT(AU205,"0.#"),1)=".",TRUE,FALSE)</formula>
    </cfRule>
  </conditionalFormatting>
  <conditionalFormatting sqref="AL401:AO428">
    <cfRule type="expression" dxfId="679" priority="891">
      <formula>IF(AND(AL401&gt;=0, RIGHT(TEXT(AL401,"0.#"),1)&lt;&gt;"."),TRUE,FALSE)</formula>
    </cfRule>
    <cfRule type="expression" dxfId="678" priority="892">
      <formula>IF(AND(AL401&gt;=0, RIGHT(TEXT(AL401,"0.#"),1)="."),TRUE,FALSE)</formula>
    </cfRule>
    <cfRule type="expression" dxfId="677" priority="893">
      <formula>IF(AND(AL401&lt;0, RIGHT(TEXT(AL401,"0.#"),1)&lt;&gt;"."),TRUE,FALSE)</formula>
    </cfRule>
    <cfRule type="expression" dxfId="676" priority="894">
      <formula>IF(AND(AL401&lt;0, RIGHT(TEXT(AL401,"0.#"),1)="."),TRUE,FALSE)</formula>
    </cfRule>
  </conditionalFormatting>
  <conditionalFormatting sqref="AL399:AO400">
    <cfRule type="expression" dxfId="675" priority="885">
      <formula>IF(AND(AL399&gt;=0, RIGHT(TEXT(AL399,"0.#"),1)&lt;&gt;"."),TRUE,FALSE)</formula>
    </cfRule>
    <cfRule type="expression" dxfId="674" priority="886">
      <formula>IF(AND(AL399&gt;=0, RIGHT(TEXT(AL399,"0.#"),1)="."),TRUE,FALSE)</formula>
    </cfRule>
    <cfRule type="expression" dxfId="673" priority="887">
      <formula>IF(AND(AL399&lt;0, RIGHT(TEXT(AL399,"0.#"),1)&lt;&gt;"."),TRUE,FALSE)</formula>
    </cfRule>
    <cfRule type="expression" dxfId="672" priority="888">
      <formula>IF(AND(AL399&lt;0, RIGHT(TEXT(AL399,"0.#"),1)="."),TRUE,FALSE)</formula>
    </cfRule>
  </conditionalFormatting>
  <conditionalFormatting sqref="AL434:AO461">
    <cfRule type="expression" dxfId="671" priority="879">
      <formula>IF(AND(AL434&gt;=0, RIGHT(TEXT(AL434,"0.#"),1)&lt;&gt;"."),TRUE,FALSE)</formula>
    </cfRule>
    <cfRule type="expression" dxfId="670" priority="880">
      <formula>IF(AND(AL434&gt;=0, RIGHT(TEXT(AL434,"0.#"),1)="."),TRUE,FALSE)</formula>
    </cfRule>
    <cfRule type="expression" dxfId="669" priority="881">
      <formula>IF(AND(AL434&lt;0, RIGHT(TEXT(AL434,"0.#"),1)&lt;&gt;"."),TRUE,FALSE)</formula>
    </cfRule>
    <cfRule type="expression" dxfId="668" priority="882">
      <formula>IF(AND(AL434&lt;0, RIGHT(TEXT(AL434,"0.#"),1)="."),TRUE,FALSE)</formula>
    </cfRule>
  </conditionalFormatting>
  <conditionalFormatting sqref="AL432:AO433">
    <cfRule type="expression" dxfId="667" priority="873">
      <formula>IF(AND(AL432&gt;=0, RIGHT(TEXT(AL432,"0.#"),1)&lt;&gt;"."),TRUE,FALSE)</formula>
    </cfRule>
    <cfRule type="expression" dxfId="666" priority="874">
      <formula>IF(AND(AL432&gt;=0, RIGHT(TEXT(AL432,"0.#"),1)="."),TRUE,FALSE)</formula>
    </cfRule>
    <cfRule type="expression" dxfId="665" priority="875">
      <formula>IF(AND(AL432&lt;0, RIGHT(TEXT(AL432,"0.#"),1)&lt;&gt;"."),TRUE,FALSE)</formula>
    </cfRule>
    <cfRule type="expression" dxfId="664" priority="876">
      <formula>IF(AND(AL432&lt;0, RIGHT(TEXT(AL432,"0.#"),1)="."),TRUE,FALSE)</formula>
    </cfRule>
  </conditionalFormatting>
  <conditionalFormatting sqref="AL467:AO494">
    <cfRule type="expression" dxfId="663" priority="867">
      <formula>IF(AND(AL467&gt;=0, RIGHT(TEXT(AL467,"0.#"),1)&lt;&gt;"."),TRUE,FALSE)</formula>
    </cfRule>
    <cfRule type="expression" dxfId="662" priority="868">
      <formula>IF(AND(AL467&gt;=0, RIGHT(TEXT(AL467,"0.#"),1)="."),TRUE,FALSE)</formula>
    </cfRule>
    <cfRule type="expression" dxfId="661" priority="869">
      <formula>IF(AND(AL467&lt;0, RIGHT(TEXT(AL467,"0.#"),1)&lt;&gt;"."),TRUE,FALSE)</formula>
    </cfRule>
    <cfRule type="expression" dxfId="660" priority="870">
      <formula>IF(AND(AL467&lt;0, RIGHT(TEXT(AL467,"0.#"),1)="."),TRUE,FALSE)</formula>
    </cfRule>
  </conditionalFormatting>
  <conditionalFormatting sqref="AL465:AO466">
    <cfRule type="expression" dxfId="659" priority="861">
      <formula>IF(AND(AL465&gt;=0, RIGHT(TEXT(AL465,"0.#"),1)&lt;&gt;"."),TRUE,FALSE)</formula>
    </cfRule>
    <cfRule type="expression" dxfId="658" priority="862">
      <formula>IF(AND(AL465&gt;=0, RIGHT(TEXT(AL465,"0.#"),1)="."),TRUE,FALSE)</formula>
    </cfRule>
    <cfRule type="expression" dxfId="657" priority="863">
      <formula>IF(AND(AL465&lt;0, RIGHT(TEXT(AL465,"0.#"),1)&lt;&gt;"."),TRUE,FALSE)</formula>
    </cfRule>
    <cfRule type="expression" dxfId="656" priority="864">
      <formula>IF(AND(AL465&lt;0, RIGHT(TEXT(AL465,"0.#"),1)="."),TRUE,FALSE)</formula>
    </cfRule>
  </conditionalFormatting>
  <conditionalFormatting sqref="AL500:AO527">
    <cfRule type="expression" dxfId="655" priority="855">
      <formula>IF(AND(AL500&gt;=0, RIGHT(TEXT(AL500,"0.#"),1)&lt;&gt;"."),TRUE,FALSE)</formula>
    </cfRule>
    <cfRule type="expression" dxfId="654" priority="856">
      <formula>IF(AND(AL500&gt;=0, RIGHT(TEXT(AL500,"0.#"),1)="."),TRUE,FALSE)</formula>
    </cfRule>
    <cfRule type="expression" dxfId="653" priority="857">
      <formula>IF(AND(AL500&lt;0, RIGHT(TEXT(AL500,"0.#"),1)&lt;&gt;"."),TRUE,FALSE)</formula>
    </cfRule>
    <cfRule type="expression" dxfId="652" priority="858">
      <formula>IF(AND(AL500&lt;0, RIGHT(TEXT(AL500,"0.#"),1)="."),TRUE,FALSE)</formula>
    </cfRule>
  </conditionalFormatting>
  <conditionalFormatting sqref="AL498:AO499">
    <cfRule type="expression" dxfId="651" priority="849">
      <formula>IF(AND(AL498&gt;=0, RIGHT(TEXT(AL498,"0.#"),1)&lt;&gt;"."),TRUE,FALSE)</formula>
    </cfRule>
    <cfRule type="expression" dxfId="650" priority="850">
      <formula>IF(AND(AL498&gt;=0, RIGHT(TEXT(AL498,"0.#"),1)="."),TRUE,FALSE)</formula>
    </cfRule>
    <cfRule type="expression" dxfId="649" priority="851">
      <formula>IF(AND(AL498&lt;0, RIGHT(TEXT(AL498,"0.#"),1)&lt;&gt;"."),TRUE,FALSE)</formula>
    </cfRule>
    <cfRule type="expression" dxfId="648" priority="852">
      <formula>IF(AND(AL498&lt;0, RIGHT(TEXT(AL498,"0.#"),1)="."),TRUE,FALSE)</formula>
    </cfRule>
  </conditionalFormatting>
  <conditionalFormatting sqref="AL533:AO560">
    <cfRule type="expression" dxfId="647" priority="843">
      <formula>IF(AND(AL533&gt;=0, RIGHT(TEXT(AL533,"0.#"),1)&lt;&gt;"."),TRUE,FALSE)</formula>
    </cfRule>
    <cfRule type="expression" dxfId="646" priority="844">
      <formula>IF(AND(AL533&gt;=0, RIGHT(TEXT(AL533,"0.#"),1)="."),TRUE,FALSE)</formula>
    </cfRule>
    <cfRule type="expression" dxfId="645" priority="845">
      <formula>IF(AND(AL533&lt;0, RIGHT(TEXT(AL533,"0.#"),1)&lt;&gt;"."),TRUE,FALSE)</formula>
    </cfRule>
    <cfRule type="expression" dxfId="644" priority="846">
      <formula>IF(AND(AL533&lt;0, RIGHT(TEXT(AL533,"0.#"),1)="."),TRUE,FALSE)</formula>
    </cfRule>
  </conditionalFormatting>
  <conditionalFormatting sqref="AL531:AO532">
    <cfRule type="expression" dxfId="643" priority="837">
      <formula>IF(AND(AL531&gt;=0, RIGHT(TEXT(AL531,"0.#"),1)&lt;&gt;"."),TRUE,FALSE)</formula>
    </cfRule>
    <cfRule type="expression" dxfId="642" priority="838">
      <formula>IF(AND(AL531&gt;=0, RIGHT(TEXT(AL531,"0.#"),1)="."),TRUE,FALSE)</formula>
    </cfRule>
    <cfRule type="expression" dxfId="641" priority="839">
      <formula>IF(AND(AL531&lt;0, RIGHT(TEXT(AL531,"0.#"),1)&lt;&gt;"."),TRUE,FALSE)</formula>
    </cfRule>
    <cfRule type="expression" dxfId="640" priority="840">
      <formula>IF(AND(AL531&lt;0, RIGHT(TEXT(AL531,"0.#"),1)="."),TRUE,FALSE)</formula>
    </cfRule>
  </conditionalFormatting>
  <conditionalFormatting sqref="Y531:Y532">
    <cfRule type="expression" dxfId="639" priority="835">
      <formula>IF(RIGHT(TEXT(Y531,"0.#"),1)=".",FALSE,TRUE)</formula>
    </cfRule>
    <cfRule type="expression" dxfId="638" priority="836">
      <formula>IF(RIGHT(TEXT(Y531,"0.#"),1)=".",TRUE,FALSE)</formula>
    </cfRule>
  </conditionalFormatting>
  <conditionalFormatting sqref="AL566:AO593">
    <cfRule type="expression" dxfId="637" priority="831">
      <formula>IF(AND(AL566&gt;=0, RIGHT(TEXT(AL566,"0.#"),1)&lt;&gt;"."),TRUE,FALSE)</formula>
    </cfRule>
    <cfRule type="expression" dxfId="636" priority="832">
      <formula>IF(AND(AL566&gt;=0, RIGHT(TEXT(AL566,"0.#"),1)="."),TRUE,FALSE)</formula>
    </cfRule>
    <cfRule type="expression" dxfId="635" priority="833">
      <formula>IF(AND(AL566&lt;0, RIGHT(TEXT(AL566,"0.#"),1)&lt;&gt;"."),TRUE,FALSE)</formula>
    </cfRule>
    <cfRule type="expression" dxfId="634" priority="834">
      <formula>IF(AND(AL566&lt;0, RIGHT(TEXT(AL566,"0.#"),1)="."),TRUE,FALSE)</formula>
    </cfRule>
  </conditionalFormatting>
  <conditionalFormatting sqref="Y566:Y593">
    <cfRule type="expression" dxfId="633" priority="829">
      <formula>IF(RIGHT(TEXT(Y566,"0.#"),1)=".",FALSE,TRUE)</formula>
    </cfRule>
    <cfRule type="expression" dxfId="632" priority="830">
      <formula>IF(RIGHT(TEXT(Y566,"0.#"),1)=".",TRUE,FALSE)</formula>
    </cfRule>
  </conditionalFormatting>
  <conditionalFormatting sqref="AL564:AO565">
    <cfRule type="expression" dxfId="631" priority="825">
      <formula>IF(AND(AL564&gt;=0, RIGHT(TEXT(AL564,"0.#"),1)&lt;&gt;"."),TRUE,FALSE)</formula>
    </cfRule>
    <cfRule type="expression" dxfId="630" priority="826">
      <formula>IF(AND(AL564&gt;=0, RIGHT(TEXT(AL564,"0.#"),1)="."),TRUE,FALSE)</formula>
    </cfRule>
    <cfRule type="expression" dxfId="629" priority="827">
      <formula>IF(AND(AL564&lt;0, RIGHT(TEXT(AL564,"0.#"),1)&lt;&gt;"."),TRUE,FALSE)</formula>
    </cfRule>
    <cfRule type="expression" dxfId="628" priority="828">
      <formula>IF(AND(AL564&lt;0, RIGHT(TEXT(AL564,"0.#"),1)="."),TRUE,FALSE)</formula>
    </cfRule>
  </conditionalFormatting>
  <conditionalFormatting sqref="Y564:Y565">
    <cfRule type="expression" dxfId="627" priority="823">
      <formula>IF(RIGHT(TEXT(Y564,"0.#"),1)=".",FALSE,TRUE)</formula>
    </cfRule>
    <cfRule type="expression" dxfId="626" priority="824">
      <formula>IF(RIGHT(TEXT(Y564,"0.#"),1)=".",TRUE,FALSE)</formula>
    </cfRule>
  </conditionalFormatting>
  <conditionalFormatting sqref="AL599:AO626">
    <cfRule type="expression" dxfId="625" priority="819">
      <formula>IF(AND(AL599&gt;=0, RIGHT(TEXT(AL599,"0.#"),1)&lt;&gt;"."),TRUE,FALSE)</formula>
    </cfRule>
    <cfRule type="expression" dxfId="624" priority="820">
      <formula>IF(AND(AL599&gt;=0, RIGHT(TEXT(AL599,"0.#"),1)="."),TRUE,FALSE)</formula>
    </cfRule>
    <cfRule type="expression" dxfId="623" priority="821">
      <formula>IF(AND(AL599&lt;0, RIGHT(TEXT(AL599,"0.#"),1)&lt;&gt;"."),TRUE,FALSE)</formula>
    </cfRule>
    <cfRule type="expression" dxfId="622" priority="822">
      <formula>IF(AND(AL599&lt;0, RIGHT(TEXT(AL599,"0.#"),1)="."),TRUE,FALSE)</formula>
    </cfRule>
  </conditionalFormatting>
  <conditionalFormatting sqref="Y599:Y626">
    <cfRule type="expression" dxfId="621" priority="817">
      <formula>IF(RIGHT(TEXT(Y599,"0.#"),1)=".",FALSE,TRUE)</formula>
    </cfRule>
    <cfRule type="expression" dxfId="620" priority="818">
      <formula>IF(RIGHT(TEXT(Y599,"0.#"),1)=".",TRUE,FALSE)</formula>
    </cfRule>
  </conditionalFormatting>
  <conditionalFormatting sqref="AL597:AO598">
    <cfRule type="expression" dxfId="619" priority="813">
      <formula>IF(AND(AL597&gt;=0, RIGHT(TEXT(AL597,"0.#"),1)&lt;&gt;"."),TRUE,FALSE)</formula>
    </cfRule>
    <cfRule type="expression" dxfId="618" priority="814">
      <formula>IF(AND(AL597&gt;=0, RIGHT(TEXT(AL597,"0.#"),1)="."),TRUE,FALSE)</formula>
    </cfRule>
    <cfRule type="expression" dxfId="617" priority="815">
      <formula>IF(AND(AL597&lt;0, RIGHT(TEXT(AL597,"0.#"),1)&lt;&gt;"."),TRUE,FALSE)</formula>
    </cfRule>
    <cfRule type="expression" dxfId="616" priority="816">
      <formula>IF(AND(AL597&lt;0, RIGHT(TEXT(AL597,"0.#"),1)="."),TRUE,FALSE)</formula>
    </cfRule>
  </conditionalFormatting>
  <conditionalFormatting sqref="Y597:Y598">
    <cfRule type="expression" dxfId="615" priority="811">
      <formula>IF(RIGHT(TEXT(Y597,"0.#"),1)=".",FALSE,TRUE)</formula>
    </cfRule>
    <cfRule type="expression" dxfId="614" priority="812">
      <formula>IF(RIGHT(TEXT(Y597,"0.#"),1)=".",TRUE,FALSE)</formula>
    </cfRule>
  </conditionalFormatting>
  <conditionalFormatting sqref="P29:AC29">
    <cfRule type="expression" dxfId="613" priority="805">
      <formula>IF(RIGHT(TEXT(P29,"0.#"),1)=".",FALSE,TRUE)</formula>
    </cfRule>
    <cfRule type="expression" dxfId="612" priority="806">
      <formula>IF(RIGHT(TEXT(P29,"0.#"),1)=".",TRUE,FALSE)</formula>
    </cfRule>
  </conditionalFormatting>
  <conditionalFormatting sqref="AM41">
    <cfRule type="expression" dxfId="611" priority="787">
      <formula>IF(RIGHT(TEXT(AM41,"0.#"),1)=".",FALSE,TRUE)</formula>
    </cfRule>
    <cfRule type="expression" dxfId="610" priority="788">
      <formula>IF(RIGHT(TEXT(AM41,"0.#"),1)=".",TRUE,FALSE)</formula>
    </cfRule>
  </conditionalFormatting>
  <conditionalFormatting sqref="AM40">
    <cfRule type="expression" dxfId="609" priority="789">
      <formula>IF(RIGHT(TEXT(AM40,"0.#"),1)=".",FALSE,TRUE)</formula>
    </cfRule>
    <cfRule type="expression" dxfId="608" priority="790">
      <formula>IF(RIGHT(TEXT(AM40,"0.#"),1)=".",TRUE,FALSE)</formula>
    </cfRule>
  </conditionalFormatting>
  <conditionalFormatting sqref="AE39">
    <cfRule type="expression" dxfId="607" priority="803">
      <formula>IF(RIGHT(TEXT(AE39,"0.#"),1)=".",FALSE,TRUE)</formula>
    </cfRule>
    <cfRule type="expression" dxfId="606" priority="804">
      <formula>IF(RIGHT(TEXT(AE39,"0.#"),1)=".",TRUE,FALSE)</formula>
    </cfRule>
  </conditionalFormatting>
  <conditionalFormatting sqref="AQ39:AQ41">
    <cfRule type="expression" dxfId="605" priority="785">
      <formula>IF(RIGHT(TEXT(AQ39,"0.#"),1)=".",FALSE,TRUE)</formula>
    </cfRule>
    <cfRule type="expression" dxfId="604" priority="786">
      <formula>IF(RIGHT(TEXT(AQ39,"0.#"),1)=".",TRUE,FALSE)</formula>
    </cfRule>
  </conditionalFormatting>
  <conditionalFormatting sqref="AU39:AU41">
    <cfRule type="expression" dxfId="603" priority="783">
      <formula>IF(RIGHT(TEXT(AU39,"0.#"),1)=".",FALSE,TRUE)</formula>
    </cfRule>
    <cfRule type="expression" dxfId="602" priority="784">
      <formula>IF(RIGHT(TEXT(AU39,"0.#"),1)=".",TRUE,FALSE)</formula>
    </cfRule>
  </conditionalFormatting>
  <conditionalFormatting sqref="AI41">
    <cfRule type="expression" dxfId="601" priority="797">
      <formula>IF(RIGHT(TEXT(AI41,"0.#"),1)=".",FALSE,TRUE)</formula>
    </cfRule>
    <cfRule type="expression" dxfId="600" priority="798">
      <formula>IF(RIGHT(TEXT(AI41,"0.#"),1)=".",TRUE,FALSE)</formula>
    </cfRule>
  </conditionalFormatting>
  <conditionalFormatting sqref="AE40">
    <cfRule type="expression" dxfId="599" priority="801">
      <formula>IF(RIGHT(TEXT(AE40,"0.#"),1)=".",FALSE,TRUE)</formula>
    </cfRule>
    <cfRule type="expression" dxfId="598" priority="802">
      <formula>IF(RIGHT(TEXT(AE40,"0.#"),1)=".",TRUE,FALSE)</formula>
    </cfRule>
  </conditionalFormatting>
  <conditionalFormatting sqref="AE41">
    <cfRule type="expression" dxfId="597" priority="799">
      <formula>IF(RIGHT(TEXT(AE41,"0.#"),1)=".",FALSE,TRUE)</formula>
    </cfRule>
    <cfRule type="expression" dxfId="596" priority="800">
      <formula>IF(RIGHT(TEXT(AE41,"0.#"),1)=".",TRUE,FALSE)</formula>
    </cfRule>
  </conditionalFormatting>
  <conditionalFormatting sqref="AM39">
    <cfRule type="expression" dxfId="595" priority="791">
      <formula>IF(RIGHT(TEXT(AM39,"0.#"),1)=".",FALSE,TRUE)</formula>
    </cfRule>
    <cfRule type="expression" dxfId="594" priority="792">
      <formula>IF(RIGHT(TEXT(AM39,"0.#"),1)=".",TRUE,FALSE)</formula>
    </cfRule>
  </conditionalFormatting>
  <conditionalFormatting sqref="AI39">
    <cfRule type="expression" dxfId="593" priority="793">
      <formula>IF(RIGHT(TEXT(AI39,"0.#"),1)=".",FALSE,TRUE)</formula>
    </cfRule>
    <cfRule type="expression" dxfId="592" priority="794">
      <formula>IF(RIGHT(TEXT(AI39,"0.#"),1)=".",TRUE,FALSE)</formula>
    </cfRule>
  </conditionalFormatting>
  <conditionalFormatting sqref="AI40">
    <cfRule type="expression" dxfId="591" priority="795">
      <formula>IF(RIGHT(TEXT(AI40,"0.#"),1)=".",FALSE,TRUE)</formula>
    </cfRule>
    <cfRule type="expression" dxfId="590" priority="796">
      <formula>IF(RIGHT(TEXT(AI40,"0.#"),1)=".",TRUE,FALSE)</formula>
    </cfRule>
  </conditionalFormatting>
  <conditionalFormatting sqref="AM69">
    <cfRule type="expression" dxfId="589" priority="755">
      <formula>IF(RIGHT(TEXT(AM69,"0.#"),1)=".",FALSE,TRUE)</formula>
    </cfRule>
    <cfRule type="expression" dxfId="588" priority="756">
      <formula>IF(RIGHT(TEXT(AM69,"0.#"),1)=".",TRUE,FALSE)</formula>
    </cfRule>
  </conditionalFormatting>
  <conditionalFormatting sqref="AQ70">
    <cfRule type="expression" dxfId="587" priority="749">
      <formula>IF(RIGHT(TEXT(AQ70,"0.#"),1)=".",FALSE,TRUE)</formula>
    </cfRule>
    <cfRule type="expression" dxfId="586" priority="750">
      <formula>IF(RIGHT(TEXT(AQ70,"0.#"),1)=".",TRUE,FALSE)</formula>
    </cfRule>
  </conditionalFormatting>
  <conditionalFormatting sqref="AQ69">
    <cfRule type="expression" dxfId="585" priority="759">
      <formula>IF(RIGHT(TEXT(AQ69,"0.#"),1)=".",FALSE,TRUE)</formula>
    </cfRule>
    <cfRule type="expression" dxfId="584" priority="760">
      <formula>IF(RIGHT(TEXT(AQ69,"0.#"),1)=".",TRUE,FALSE)</formula>
    </cfRule>
  </conditionalFormatting>
  <conditionalFormatting sqref="AE100 AQ100">
    <cfRule type="expression" dxfId="583" priority="693">
      <formula>IF(RIGHT(TEXT(AE100,"0.#"),1)=".",FALSE,TRUE)</formula>
    </cfRule>
    <cfRule type="expression" dxfId="582" priority="694">
      <formula>IF(RIGHT(TEXT(AE100,"0.#"),1)=".",TRUE,FALSE)</formula>
    </cfRule>
  </conditionalFormatting>
  <conditionalFormatting sqref="AI100">
    <cfRule type="expression" dxfId="581" priority="691">
      <formula>IF(RIGHT(TEXT(AI100,"0.#"),1)=".",FALSE,TRUE)</formula>
    </cfRule>
    <cfRule type="expression" dxfId="580" priority="692">
      <formula>IF(RIGHT(TEXT(AI100,"0.#"),1)=".",TRUE,FALSE)</formula>
    </cfRule>
  </conditionalFormatting>
  <conditionalFormatting sqref="AM100">
    <cfRule type="expression" dxfId="579" priority="689">
      <formula>IF(RIGHT(TEXT(AM100,"0.#"),1)=".",FALSE,TRUE)</formula>
    </cfRule>
    <cfRule type="expression" dxfId="578" priority="690">
      <formula>IF(RIGHT(TEXT(AM100,"0.#"),1)=".",TRUE,FALSE)</formula>
    </cfRule>
  </conditionalFormatting>
  <conditionalFormatting sqref="AE101">
    <cfRule type="expression" dxfId="577" priority="687">
      <formula>IF(RIGHT(TEXT(AE101,"0.#"),1)=".",FALSE,TRUE)</formula>
    </cfRule>
    <cfRule type="expression" dxfId="576" priority="688">
      <formula>IF(RIGHT(TEXT(AE101,"0.#"),1)=".",TRUE,FALSE)</formula>
    </cfRule>
  </conditionalFormatting>
  <conditionalFormatting sqref="AI101">
    <cfRule type="expression" dxfId="575" priority="685">
      <formula>IF(RIGHT(TEXT(AI101,"0.#"),1)=".",FALSE,TRUE)</formula>
    </cfRule>
    <cfRule type="expression" dxfId="574" priority="686">
      <formula>IF(RIGHT(TEXT(AI101,"0.#"),1)=".",TRUE,FALSE)</formula>
    </cfRule>
  </conditionalFormatting>
  <conditionalFormatting sqref="AM101">
    <cfRule type="expression" dxfId="573" priority="683">
      <formula>IF(RIGHT(TEXT(AM101,"0.#"),1)=".",FALSE,TRUE)</formula>
    </cfRule>
    <cfRule type="expression" dxfId="572" priority="684">
      <formula>IF(RIGHT(TEXT(AM101,"0.#"),1)=".",TRUE,FALSE)</formula>
    </cfRule>
  </conditionalFormatting>
  <conditionalFormatting sqref="AU100">
    <cfRule type="expression" dxfId="571" priority="679">
      <formula>IF(RIGHT(TEXT(AU100,"0.#"),1)=".",FALSE,TRUE)</formula>
    </cfRule>
    <cfRule type="expression" dxfId="570" priority="680">
      <formula>IF(RIGHT(TEXT(AU100,"0.#"),1)=".",TRUE,FALSE)</formula>
    </cfRule>
  </conditionalFormatting>
  <conditionalFormatting sqref="AU101">
    <cfRule type="expression" dxfId="569" priority="677">
      <formula>IF(RIGHT(TEXT(AU101,"0.#"),1)=".",FALSE,TRUE)</formula>
    </cfRule>
    <cfRule type="expression" dxfId="568" priority="678">
      <formula>IF(RIGHT(TEXT(AU101,"0.#"),1)=".",TRUE,FALSE)</formula>
    </cfRule>
  </conditionalFormatting>
  <conditionalFormatting sqref="AE36">
    <cfRule type="expression" dxfId="567" priority="669">
      <formula>IF(RIGHT(TEXT(AE36,"0.#"),1)=".",FALSE,TRUE)</formula>
    </cfRule>
    <cfRule type="expression" dxfId="566" priority="670">
      <formula>IF(RIGHT(TEXT(AE36,"0.#"),1)=".",TRUE,FALSE)</formula>
    </cfRule>
  </conditionalFormatting>
  <conditionalFormatting sqref="AI36">
    <cfRule type="expression" dxfId="565" priority="667">
      <formula>IF(RIGHT(TEXT(AI36,"0.#"),1)=".",FALSE,TRUE)</formula>
    </cfRule>
    <cfRule type="expression" dxfId="564" priority="668">
      <formula>IF(RIGHT(TEXT(AI36,"0.#"),1)=".",TRUE,FALSE)</formula>
    </cfRule>
  </conditionalFormatting>
  <conditionalFormatting sqref="AQ36">
    <cfRule type="expression" dxfId="563" priority="665">
      <formula>IF(RIGHT(TEXT(AQ36,"0.#"),1)=".",FALSE,TRUE)</formula>
    </cfRule>
    <cfRule type="expression" dxfId="562" priority="666">
      <formula>IF(RIGHT(TEXT(AQ36,"0.#"),1)=".",TRUE,FALSE)</formula>
    </cfRule>
  </conditionalFormatting>
  <conditionalFormatting sqref="AE35 AQ35">
    <cfRule type="expression" dxfId="561" priority="675">
      <formula>IF(RIGHT(TEXT(AE35,"0.#"),1)=".",FALSE,TRUE)</formula>
    </cfRule>
    <cfRule type="expression" dxfId="560" priority="676">
      <formula>IF(RIGHT(TEXT(AE35,"0.#"),1)=".",TRUE,FALSE)</formula>
    </cfRule>
  </conditionalFormatting>
  <conditionalFormatting sqref="AI35">
    <cfRule type="expression" dxfId="559" priority="673">
      <formula>IF(RIGHT(TEXT(AI35,"0.#"),1)=".",FALSE,TRUE)</formula>
    </cfRule>
    <cfRule type="expression" dxfId="558" priority="674">
      <formula>IF(RIGHT(TEXT(AI35,"0.#"),1)=".",TRUE,FALSE)</formula>
    </cfRule>
  </conditionalFormatting>
  <conditionalFormatting sqref="AM103">
    <cfRule type="expression" dxfId="557" priority="659">
      <formula>IF(RIGHT(TEXT(AM103,"0.#"),1)=".",FALSE,TRUE)</formula>
    </cfRule>
    <cfRule type="expression" dxfId="556" priority="660">
      <formula>IF(RIGHT(TEXT(AM103,"0.#"),1)=".",TRUE,FALSE)</formula>
    </cfRule>
  </conditionalFormatting>
  <conditionalFormatting sqref="AM104">
    <cfRule type="expression" dxfId="555" priority="657">
      <formula>IF(RIGHT(TEXT(AM104,"0.#"),1)=".",FALSE,TRUE)</formula>
    </cfRule>
    <cfRule type="expression" dxfId="554" priority="658">
      <formula>IF(RIGHT(TEXT(AM104,"0.#"),1)=".",TRUE,FALSE)</formula>
    </cfRule>
  </conditionalFormatting>
  <conditionalFormatting sqref="AQ103">
    <cfRule type="expression" dxfId="553" priority="663">
      <formula>IF(RIGHT(TEXT(AQ103,"0.#"),1)=".",FALSE,TRUE)</formula>
    </cfRule>
    <cfRule type="expression" dxfId="552" priority="664">
      <formula>IF(RIGHT(TEXT(AQ103,"0.#"),1)=".",TRUE,FALSE)</formula>
    </cfRule>
  </conditionalFormatting>
  <conditionalFormatting sqref="AQ138">
    <cfRule type="expression" dxfId="551" priority="641">
      <formula>IF(RIGHT(TEXT(AQ138,"0.#"),1)=".",FALSE,TRUE)</formula>
    </cfRule>
    <cfRule type="expression" dxfId="550" priority="642">
      <formula>IF(RIGHT(TEXT(AQ138,"0.#"),1)=".",TRUE,FALSE)</formula>
    </cfRule>
  </conditionalFormatting>
  <conditionalFormatting sqref="AQ137">
    <cfRule type="expression" dxfId="549" priority="651">
      <formula>IF(RIGHT(TEXT(AQ137,"0.#"),1)=".",FALSE,TRUE)</formula>
    </cfRule>
    <cfRule type="expression" dxfId="548" priority="652">
      <formula>IF(RIGHT(TEXT(AQ137,"0.#"),1)=".",TRUE,FALSE)</formula>
    </cfRule>
  </conditionalFormatting>
  <conditionalFormatting sqref="AM171">
    <cfRule type="expression" dxfId="547" priority="635">
      <formula>IF(RIGHT(TEXT(AM171,"0.#"),1)=".",FALSE,TRUE)</formula>
    </cfRule>
    <cfRule type="expression" dxfId="546" priority="636">
      <formula>IF(RIGHT(TEXT(AM171,"0.#"),1)=".",TRUE,FALSE)</formula>
    </cfRule>
  </conditionalFormatting>
  <conditionalFormatting sqref="AQ172">
    <cfRule type="expression" dxfId="545" priority="629">
      <formula>IF(RIGHT(TEXT(AQ172,"0.#"),1)=".",FALSE,TRUE)</formula>
    </cfRule>
    <cfRule type="expression" dxfId="544" priority="630">
      <formula>IF(RIGHT(TEXT(AQ172,"0.#"),1)=".",TRUE,FALSE)</formula>
    </cfRule>
  </conditionalFormatting>
  <conditionalFormatting sqref="AQ171">
    <cfRule type="expression" dxfId="543" priority="639">
      <formula>IF(RIGHT(TEXT(AQ171,"0.#"),1)=".",FALSE,TRUE)</formula>
    </cfRule>
    <cfRule type="expression" dxfId="542" priority="640">
      <formula>IF(RIGHT(TEXT(AQ171,"0.#"),1)=".",TRUE,FALSE)</formula>
    </cfRule>
  </conditionalFormatting>
  <conditionalFormatting sqref="AE73">
    <cfRule type="expression" dxfId="541" priority="627">
      <formula>IF(RIGHT(TEXT(AE73,"0.#"),1)=".",FALSE,TRUE)</formula>
    </cfRule>
    <cfRule type="expression" dxfId="540" priority="628">
      <formula>IF(RIGHT(TEXT(AE73,"0.#"),1)=".",TRUE,FALSE)</formula>
    </cfRule>
  </conditionalFormatting>
  <conditionalFormatting sqref="AM75">
    <cfRule type="expression" dxfId="539" priority="611">
      <formula>IF(RIGHT(TEXT(AM75,"0.#"),1)=".",FALSE,TRUE)</formula>
    </cfRule>
    <cfRule type="expression" dxfId="538" priority="612">
      <formula>IF(RIGHT(TEXT(AM75,"0.#"),1)=".",TRUE,FALSE)</formula>
    </cfRule>
  </conditionalFormatting>
  <conditionalFormatting sqref="AE74">
    <cfRule type="expression" dxfId="537" priority="625">
      <formula>IF(RIGHT(TEXT(AE74,"0.#"),1)=".",FALSE,TRUE)</formula>
    </cfRule>
    <cfRule type="expression" dxfId="536" priority="626">
      <formula>IF(RIGHT(TEXT(AE74,"0.#"),1)=".",TRUE,FALSE)</formula>
    </cfRule>
  </conditionalFormatting>
  <conditionalFormatting sqref="AE75">
    <cfRule type="expression" dxfId="535" priority="623">
      <formula>IF(RIGHT(TEXT(AE75,"0.#"),1)=".",FALSE,TRUE)</formula>
    </cfRule>
    <cfRule type="expression" dxfId="534" priority="624">
      <formula>IF(RIGHT(TEXT(AE75,"0.#"),1)=".",TRUE,FALSE)</formula>
    </cfRule>
  </conditionalFormatting>
  <conditionalFormatting sqref="AI75">
    <cfRule type="expression" dxfId="533" priority="621">
      <formula>IF(RIGHT(TEXT(AI75,"0.#"),1)=".",FALSE,TRUE)</formula>
    </cfRule>
    <cfRule type="expression" dxfId="532" priority="622">
      <formula>IF(RIGHT(TEXT(AI75,"0.#"),1)=".",TRUE,FALSE)</formula>
    </cfRule>
  </conditionalFormatting>
  <conditionalFormatting sqref="AI74">
    <cfRule type="expression" dxfId="531" priority="619">
      <formula>IF(RIGHT(TEXT(AI74,"0.#"),1)=".",FALSE,TRUE)</formula>
    </cfRule>
    <cfRule type="expression" dxfId="530" priority="620">
      <formula>IF(RIGHT(TEXT(AI74,"0.#"),1)=".",TRUE,FALSE)</formula>
    </cfRule>
  </conditionalFormatting>
  <conditionalFormatting sqref="AI73">
    <cfRule type="expression" dxfId="529" priority="617">
      <formula>IF(RIGHT(TEXT(AI73,"0.#"),1)=".",FALSE,TRUE)</formula>
    </cfRule>
    <cfRule type="expression" dxfId="528" priority="618">
      <formula>IF(RIGHT(TEXT(AI73,"0.#"),1)=".",TRUE,FALSE)</formula>
    </cfRule>
  </conditionalFormatting>
  <conditionalFormatting sqref="AM73">
    <cfRule type="expression" dxfId="527" priority="615">
      <formula>IF(RIGHT(TEXT(AM73,"0.#"),1)=".",FALSE,TRUE)</formula>
    </cfRule>
    <cfRule type="expression" dxfId="526" priority="616">
      <formula>IF(RIGHT(TEXT(AM73,"0.#"),1)=".",TRUE,FALSE)</formula>
    </cfRule>
  </conditionalFormatting>
  <conditionalFormatting sqref="AM74">
    <cfRule type="expression" dxfId="525" priority="613">
      <formula>IF(RIGHT(TEXT(AM74,"0.#"),1)=".",FALSE,TRUE)</formula>
    </cfRule>
    <cfRule type="expression" dxfId="524" priority="614">
      <formula>IF(RIGHT(TEXT(AM74,"0.#"),1)=".",TRUE,FALSE)</formula>
    </cfRule>
  </conditionalFormatting>
  <conditionalFormatting sqref="AQ73:AQ75">
    <cfRule type="expression" dxfId="523" priority="609">
      <formula>IF(RIGHT(TEXT(AQ73,"0.#"),1)=".",FALSE,TRUE)</formula>
    </cfRule>
    <cfRule type="expression" dxfId="522" priority="610">
      <formula>IF(RIGHT(TEXT(AQ73,"0.#"),1)=".",TRUE,FALSE)</formula>
    </cfRule>
  </conditionalFormatting>
  <conditionalFormatting sqref="AU73:AU75">
    <cfRule type="expression" dxfId="521" priority="607">
      <formula>IF(RIGHT(TEXT(AU73,"0.#"),1)=".",FALSE,TRUE)</formula>
    </cfRule>
    <cfRule type="expression" dxfId="520" priority="608">
      <formula>IF(RIGHT(TEXT(AU73,"0.#"),1)=".",TRUE,FALSE)</formula>
    </cfRule>
  </conditionalFormatting>
  <conditionalFormatting sqref="AQ107:AQ109">
    <cfRule type="expression" dxfId="519" priority="587">
      <formula>IF(RIGHT(TEXT(AQ107,"0.#"),1)=".",FALSE,TRUE)</formula>
    </cfRule>
    <cfRule type="expression" dxfId="518" priority="588">
      <formula>IF(RIGHT(TEXT(AQ107,"0.#"),1)=".",TRUE,FALSE)</formula>
    </cfRule>
  </conditionalFormatting>
  <conditionalFormatting sqref="AU107:AU109">
    <cfRule type="expression" dxfId="517" priority="585">
      <formula>IF(RIGHT(TEXT(AU107,"0.#"),1)=".",FALSE,TRUE)</formula>
    </cfRule>
    <cfRule type="expression" dxfId="516" priority="586">
      <formula>IF(RIGHT(TEXT(AU107,"0.#"),1)=".",TRUE,FALSE)</formula>
    </cfRule>
  </conditionalFormatting>
  <conditionalFormatting sqref="AE141">
    <cfRule type="expression" dxfId="515" priority="583">
      <formula>IF(RIGHT(TEXT(AE141,"0.#"),1)=".",FALSE,TRUE)</formula>
    </cfRule>
    <cfRule type="expression" dxfId="514" priority="584">
      <formula>IF(RIGHT(TEXT(AE141,"0.#"),1)=".",TRUE,FALSE)</formula>
    </cfRule>
  </conditionalFormatting>
  <conditionalFormatting sqref="AM143">
    <cfRule type="expression" dxfId="513" priority="567">
      <formula>IF(RIGHT(TEXT(AM143,"0.#"),1)=".",FALSE,TRUE)</formula>
    </cfRule>
    <cfRule type="expression" dxfId="512" priority="568">
      <formula>IF(RIGHT(TEXT(AM143,"0.#"),1)=".",TRUE,FALSE)</formula>
    </cfRule>
  </conditionalFormatting>
  <conditionalFormatting sqref="AE142">
    <cfRule type="expression" dxfId="511" priority="581">
      <formula>IF(RIGHT(TEXT(AE142,"0.#"),1)=".",FALSE,TRUE)</formula>
    </cfRule>
    <cfRule type="expression" dxfId="510" priority="582">
      <formula>IF(RIGHT(TEXT(AE142,"0.#"),1)=".",TRUE,FALSE)</formula>
    </cfRule>
  </conditionalFormatting>
  <conditionalFormatting sqref="AE143">
    <cfRule type="expression" dxfId="509" priority="579">
      <formula>IF(RIGHT(TEXT(AE143,"0.#"),1)=".",FALSE,TRUE)</formula>
    </cfRule>
    <cfRule type="expression" dxfId="508" priority="580">
      <formula>IF(RIGHT(TEXT(AE143,"0.#"),1)=".",TRUE,FALSE)</formula>
    </cfRule>
  </conditionalFormatting>
  <conditionalFormatting sqref="AI143">
    <cfRule type="expression" dxfId="507" priority="577">
      <formula>IF(RIGHT(TEXT(AI143,"0.#"),1)=".",FALSE,TRUE)</formula>
    </cfRule>
    <cfRule type="expression" dxfId="506" priority="578">
      <formula>IF(RIGHT(TEXT(AI143,"0.#"),1)=".",TRUE,FALSE)</formula>
    </cfRule>
  </conditionalFormatting>
  <conditionalFormatting sqref="AI142">
    <cfRule type="expression" dxfId="505" priority="575">
      <formula>IF(RIGHT(TEXT(AI142,"0.#"),1)=".",FALSE,TRUE)</formula>
    </cfRule>
    <cfRule type="expression" dxfId="504" priority="576">
      <formula>IF(RIGHT(TEXT(AI142,"0.#"),1)=".",TRUE,FALSE)</formula>
    </cfRule>
  </conditionalFormatting>
  <conditionalFormatting sqref="AI141">
    <cfRule type="expression" dxfId="503" priority="573">
      <formula>IF(RIGHT(TEXT(AI141,"0.#"),1)=".",FALSE,TRUE)</formula>
    </cfRule>
    <cfRule type="expression" dxfId="502" priority="574">
      <formula>IF(RIGHT(TEXT(AI141,"0.#"),1)=".",TRUE,FALSE)</formula>
    </cfRule>
  </conditionalFormatting>
  <conditionalFormatting sqref="AM141">
    <cfRule type="expression" dxfId="501" priority="571">
      <formula>IF(RIGHT(TEXT(AM141,"0.#"),1)=".",FALSE,TRUE)</formula>
    </cfRule>
    <cfRule type="expression" dxfId="500" priority="572">
      <formula>IF(RIGHT(TEXT(AM141,"0.#"),1)=".",TRUE,FALSE)</formula>
    </cfRule>
  </conditionalFormatting>
  <conditionalFormatting sqref="AM142">
    <cfRule type="expression" dxfId="499" priority="569">
      <formula>IF(RIGHT(TEXT(AM142,"0.#"),1)=".",FALSE,TRUE)</formula>
    </cfRule>
    <cfRule type="expression" dxfId="498" priority="570">
      <formula>IF(RIGHT(TEXT(AM142,"0.#"),1)=".",TRUE,FALSE)</formula>
    </cfRule>
  </conditionalFormatting>
  <conditionalFormatting sqref="AQ141:AQ143">
    <cfRule type="expression" dxfId="497" priority="565">
      <formula>IF(RIGHT(TEXT(AQ141,"0.#"),1)=".",FALSE,TRUE)</formula>
    </cfRule>
    <cfRule type="expression" dxfId="496" priority="566">
      <formula>IF(RIGHT(TEXT(AQ141,"0.#"),1)=".",TRUE,FALSE)</formula>
    </cfRule>
  </conditionalFormatting>
  <conditionalFormatting sqref="AU141:AU143">
    <cfRule type="expression" dxfId="495" priority="563">
      <formula>IF(RIGHT(TEXT(AU141,"0.#"),1)=".",FALSE,TRUE)</formula>
    </cfRule>
    <cfRule type="expression" dxfId="494" priority="564">
      <formula>IF(RIGHT(TEXT(AU141,"0.#"),1)=".",TRUE,FALSE)</formula>
    </cfRule>
  </conditionalFormatting>
  <conditionalFormatting sqref="AE61">
    <cfRule type="expression" dxfId="493" priority="495">
      <formula>IF(RIGHT(TEXT(AE61,"0.#"),1)=".",FALSE,TRUE)</formula>
    </cfRule>
    <cfRule type="expression" dxfId="492" priority="496">
      <formula>IF(RIGHT(TEXT(AE61,"0.#"),1)=".",TRUE,FALSE)</formula>
    </cfRule>
  </conditionalFormatting>
  <conditionalFormatting sqref="AE62">
    <cfRule type="expression" dxfId="491" priority="493">
      <formula>IF(RIGHT(TEXT(AE62,"0.#"),1)=".",FALSE,TRUE)</formula>
    </cfRule>
    <cfRule type="expression" dxfId="490" priority="494">
      <formula>IF(RIGHT(TEXT(AE62,"0.#"),1)=".",TRUE,FALSE)</formula>
    </cfRule>
  </conditionalFormatting>
  <conditionalFormatting sqref="AM61">
    <cfRule type="expression" dxfId="489" priority="483">
      <formula>IF(RIGHT(TEXT(AM61,"0.#"),1)=".",FALSE,TRUE)</formula>
    </cfRule>
    <cfRule type="expression" dxfId="488" priority="484">
      <formula>IF(RIGHT(TEXT(AM61,"0.#"),1)=".",TRUE,FALSE)</formula>
    </cfRule>
  </conditionalFormatting>
  <conditionalFormatting sqref="AE63">
    <cfRule type="expression" dxfId="487" priority="491">
      <formula>IF(RIGHT(TEXT(AE63,"0.#"),1)=".",FALSE,TRUE)</formula>
    </cfRule>
    <cfRule type="expression" dxfId="486" priority="492">
      <formula>IF(RIGHT(TEXT(AE63,"0.#"),1)=".",TRUE,FALSE)</formula>
    </cfRule>
  </conditionalFormatting>
  <conditionalFormatting sqref="AI63">
    <cfRule type="expression" dxfId="485" priority="489">
      <formula>IF(RIGHT(TEXT(AI63,"0.#"),1)=".",FALSE,TRUE)</formula>
    </cfRule>
    <cfRule type="expression" dxfId="484" priority="490">
      <formula>IF(RIGHT(TEXT(AI63,"0.#"),1)=".",TRUE,FALSE)</formula>
    </cfRule>
  </conditionalFormatting>
  <conditionalFormatting sqref="AI62">
    <cfRule type="expression" dxfId="483" priority="487">
      <formula>IF(RIGHT(TEXT(AI62,"0.#"),1)=".",FALSE,TRUE)</formula>
    </cfRule>
    <cfRule type="expression" dxfId="482" priority="488">
      <formula>IF(RIGHT(TEXT(AI62,"0.#"),1)=".",TRUE,FALSE)</formula>
    </cfRule>
  </conditionalFormatting>
  <conditionalFormatting sqref="AI61">
    <cfRule type="expression" dxfId="481" priority="485">
      <formula>IF(RIGHT(TEXT(AI61,"0.#"),1)=".",FALSE,TRUE)</formula>
    </cfRule>
    <cfRule type="expression" dxfId="480" priority="486">
      <formula>IF(RIGHT(TEXT(AI61,"0.#"),1)=".",TRUE,FALSE)</formula>
    </cfRule>
  </conditionalFormatting>
  <conditionalFormatting sqref="AM62">
    <cfRule type="expression" dxfId="479" priority="481">
      <formula>IF(RIGHT(TEXT(AM62,"0.#"),1)=".",FALSE,TRUE)</formula>
    </cfRule>
    <cfRule type="expression" dxfId="478" priority="482">
      <formula>IF(RIGHT(TEXT(AM62,"0.#"),1)=".",TRUE,FALSE)</formula>
    </cfRule>
  </conditionalFormatting>
  <conditionalFormatting sqref="AM63">
    <cfRule type="expression" dxfId="477" priority="479">
      <formula>IF(RIGHT(TEXT(AM63,"0.#"),1)=".",FALSE,TRUE)</formula>
    </cfRule>
    <cfRule type="expression" dxfId="476" priority="480">
      <formula>IF(RIGHT(TEXT(AM63,"0.#"),1)=".",TRUE,FALSE)</formula>
    </cfRule>
  </conditionalFormatting>
  <conditionalFormatting sqref="AQ61:AQ63">
    <cfRule type="expression" dxfId="475" priority="477">
      <formula>IF(RIGHT(TEXT(AQ61,"0.#"),1)=".",FALSE,TRUE)</formula>
    </cfRule>
    <cfRule type="expression" dxfId="474" priority="478">
      <formula>IF(RIGHT(TEXT(AQ61,"0.#"),1)=".",TRUE,FALSE)</formula>
    </cfRule>
  </conditionalFormatting>
  <conditionalFormatting sqref="AU61:AU63">
    <cfRule type="expression" dxfId="473" priority="475">
      <formula>IF(RIGHT(TEXT(AU61,"0.#"),1)=".",FALSE,TRUE)</formula>
    </cfRule>
    <cfRule type="expression" dxfId="472" priority="476">
      <formula>IF(RIGHT(TEXT(AU61,"0.#"),1)=".",TRUE,FALSE)</formula>
    </cfRule>
  </conditionalFormatting>
  <conditionalFormatting sqref="AE95">
    <cfRule type="expression" dxfId="471" priority="473">
      <formula>IF(RIGHT(TEXT(AE95,"0.#"),1)=".",FALSE,TRUE)</formula>
    </cfRule>
    <cfRule type="expression" dxfId="470" priority="474">
      <formula>IF(RIGHT(TEXT(AE95,"0.#"),1)=".",TRUE,FALSE)</formula>
    </cfRule>
  </conditionalFormatting>
  <conditionalFormatting sqref="AE96">
    <cfRule type="expression" dxfId="469" priority="471">
      <formula>IF(RIGHT(TEXT(AE96,"0.#"),1)=".",FALSE,TRUE)</formula>
    </cfRule>
    <cfRule type="expression" dxfId="468" priority="472">
      <formula>IF(RIGHT(TEXT(AE96,"0.#"),1)=".",TRUE,FALSE)</formula>
    </cfRule>
  </conditionalFormatting>
  <conditionalFormatting sqref="AM95">
    <cfRule type="expression" dxfId="467" priority="461">
      <formula>IF(RIGHT(TEXT(AM95,"0.#"),1)=".",FALSE,TRUE)</formula>
    </cfRule>
    <cfRule type="expression" dxfId="466" priority="462">
      <formula>IF(RIGHT(TEXT(AM95,"0.#"),1)=".",TRUE,FALSE)</formula>
    </cfRule>
  </conditionalFormatting>
  <conditionalFormatting sqref="AE97">
    <cfRule type="expression" dxfId="465" priority="469">
      <formula>IF(RIGHT(TEXT(AE97,"0.#"),1)=".",FALSE,TRUE)</formula>
    </cfRule>
    <cfRule type="expression" dxfId="464" priority="470">
      <formula>IF(RIGHT(TEXT(AE97,"0.#"),1)=".",TRUE,FALSE)</formula>
    </cfRule>
  </conditionalFormatting>
  <conditionalFormatting sqref="AI97">
    <cfRule type="expression" dxfId="463" priority="467">
      <formula>IF(RIGHT(TEXT(AI97,"0.#"),1)=".",FALSE,TRUE)</formula>
    </cfRule>
    <cfRule type="expression" dxfId="462" priority="468">
      <formula>IF(RIGHT(TEXT(AI97,"0.#"),1)=".",TRUE,FALSE)</formula>
    </cfRule>
  </conditionalFormatting>
  <conditionalFormatting sqref="AI96">
    <cfRule type="expression" dxfId="461" priority="465">
      <formula>IF(RIGHT(TEXT(AI96,"0.#"),1)=".",FALSE,TRUE)</formula>
    </cfRule>
    <cfRule type="expression" dxfId="460" priority="466">
      <formula>IF(RIGHT(TEXT(AI96,"0.#"),1)=".",TRUE,FALSE)</formula>
    </cfRule>
  </conditionalFormatting>
  <conditionalFormatting sqref="AI95">
    <cfRule type="expression" dxfId="459" priority="463">
      <formula>IF(RIGHT(TEXT(AI95,"0.#"),1)=".",FALSE,TRUE)</formula>
    </cfRule>
    <cfRule type="expression" dxfId="458" priority="464">
      <formula>IF(RIGHT(TEXT(AI95,"0.#"),1)=".",TRUE,FALSE)</formula>
    </cfRule>
  </conditionalFormatting>
  <conditionalFormatting sqref="AM96">
    <cfRule type="expression" dxfId="457" priority="459">
      <formula>IF(RIGHT(TEXT(AM96,"0.#"),1)=".",FALSE,TRUE)</formula>
    </cfRule>
    <cfRule type="expression" dxfId="456" priority="460">
      <formula>IF(RIGHT(TEXT(AM96,"0.#"),1)=".",TRUE,FALSE)</formula>
    </cfRule>
  </conditionalFormatting>
  <conditionalFormatting sqref="AM97">
    <cfRule type="expression" dxfId="455" priority="457">
      <formula>IF(RIGHT(TEXT(AM97,"0.#"),1)=".",FALSE,TRUE)</formula>
    </cfRule>
    <cfRule type="expression" dxfId="454" priority="458">
      <formula>IF(RIGHT(TEXT(AM97,"0.#"),1)=".",TRUE,FALSE)</formula>
    </cfRule>
  </conditionalFormatting>
  <conditionalFormatting sqref="AQ95:AQ97">
    <cfRule type="expression" dxfId="453" priority="455">
      <formula>IF(RIGHT(TEXT(AQ95,"0.#"),1)=".",FALSE,TRUE)</formula>
    </cfRule>
    <cfRule type="expression" dxfId="452" priority="456">
      <formula>IF(RIGHT(TEXT(AQ95,"0.#"),1)=".",TRUE,FALSE)</formula>
    </cfRule>
  </conditionalFormatting>
  <conditionalFormatting sqref="AU95:AU97">
    <cfRule type="expression" dxfId="451" priority="453">
      <formula>IF(RIGHT(TEXT(AU95,"0.#"),1)=".",FALSE,TRUE)</formula>
    </cfRule>
    <cfRule type="expression" dxfId="450" priority="454">
      <formula>IF(RIGHT(TEXT(AU95,"0.#"),1)=".",TRUE,FALSE)</formula>
    </cfRule>
  </conditionalFormatting>
  <conditionalFormatting sqref="AE129">
    <cfRule type="expression" dxfId="449" priority="451">
      <formula>IF(RIGHT(TEXT(AE129,"0.#"),1)=".",FALSE,TRUE)</formula>
    </cfRule>
    <cfRule type="expression" dxfId="448" priority="452">
      <formula>IF(RIGHT(TEXT(AE129,"0.#"),1)=".",TRUE,FALSE)</formula>
    </cfRule>
  </conditionalFormatting>
  <conditionalFormatting sqref="AE130">
    <cfRule type="expression" dxfId="447" priority="449">
      <formula>IF(RIGHT(TEXT(AE130,"0.#"),1)=".",FALSE,TRUE)</formula>
    </cfRule>
    <cfRule type="expression" dxfId="446" priority="450">
      <formula>IF(RIGHT(TEXT(AE130,"0.#"),1)=".",TRUE,FALSE)</formula>
    </cfRule>
  </conditionalFormatting>
  <conditionalFormatting sqref="AM129">
    <cfRule type="expression" dxfId="445" priority="439">
      <formula>IF(RIGHT(TEXT(AM129,"0.#"),1)=".",FALSE,TRUE)</formula>
    </cfRule>
    <cfRule type="expression" dxfId="444" priority="440">
      <formula>IF(RIGHT(TEXT(AM129,"0.#"),1)=".",TRUE,FALSE)</formula>
    </cfRule>
  </conditionalFormatting>
  <conditionalFormatting sqref="AE131">
    <cfRule type="expression" dxfId="443" priority="447">
      <formula>IF(RIGHT(TEXT(AE131,"0.#"),1)=".",FALSE,TRUE)</formula>
    </cfRule>
    <cfRule type="expression" dxfId="442" priority="448">
      <formula>IF(RIGHT(TEXT(AE131,"0.#"),1)=".",TRUE,FALSE)</formula>
    </cfRule>
  </conditionalFormatting>
  <conditionalFormatting sqref="AI131">
    <cfRule type="expression" dxfId="441" priority="445">
      <formula>IF(RIGHT(TEXT(AI131,"0.#"),1)=".",FALSE,TRUE)</formula>
    </cfRule>
    <cfRule type="expression" dxfId="440" priority="446">
      <formula>IF(RIGHT(TEXT(AI131,"0.#"),1)=".",TRUE,FALSE)</formula>
    </cfRule>
  </conditionalFormatting>
  <conditionalFormatting sqref="AI130">
    <cfRule type="expression" dxfId="439" priority="443">
      <formula>IF(RIGHT(TEXT(AI130,"0.#"),1)=".",FALSE,TRUE)</formula>
    </cfRule>
    <cfRule type="expression" dxfId="438" priority="444">
      <formula>IF(RIGHT(TEXT(AI130,"0.#"),1)=".",TRUE,FALSE)</formula>
    </cfRule>
  </conditionalFormatting>
  <conditionalFormatting sqref="AI129">
    <cfRule type="expression" dxfId="437" priority="441">
      <formula>IF(RIGHT(TEXT(AI129,"0.#"),1)=".",FALSE,TRUE)</formula>
    </cfRule>
    <cfRule type="expression" dxfId="436" priority="442">
      <formula>IF(RIGHT(TEXT(AI129,"0.#"),1)=".",TRUE,FALSE)</formula>
    </cfRule>
  </conditionalFormatting>
  <conditionalFormatting sqref="AM130">
    <cfRule type="expression" dxfId="435" priority="437">
      <formula>IF(RIGHT(TEXT(AM130,"0.#"),1)=".",FALSE,TRUE)</formula>
    </cfRule>
    <cfRule type="expression" dxfId="434" priority="438">
      <formula>IF(RIGHT(TEXT(AM130,"0.#"),1)=".",TRUE,FALSE)</formula>
    </cfRule>
  </conditionalFormatting>
  <conditionalFormatting sqref="AM131">
    <cfRule type="expression" dxfId="433" priority="435">
      <formula>IF(RIGHT(TEXT(AM131,"0.#"),1)=".",FALSE,TRUE)</formula>
    </cfRule>
    <cfRule type="expression" dxfId="432" priority="436">
      <formula>IF(RIGHT(TEXT(AM131,"0.#"),1)=".",TRUE,FALSE)</formula>
    </cfRule>
  </conditionalFormatting>
  <conditionalFormatting sqref="AQ129:AQ131">
    <cfRule type="expression" dxfId="431" priority="433">
      <formula>IF(RIGHT(TEXT(AQ129,"0.#"),1)=".",FALSE,TRUE)</formula>
    </cfRule>
    <cfRule type="expression" dxfId="430" priority="434">
      <formula>IF(RIGHT(TEXT(AQ129,"0.#"),1)=".",TRUE,FALSE)</formula>
    </cfRule>
  </conditionalFormatting>
  <conditionalFormatting sqref="AU129:AU131">
    <cfRule type="expression" dxfId="429" priority="431">
      <formula>IF(RIGHT(TEXT(AU129,"0.#"),1)=".",FALSE,TRUE)</formula>
    </cfRule>
    <cfRule type="expression" dxfId="428" priority="432">
      <formula>IF(RIGHT(TEXT(AU129,"0.#"),1)=".",TRUE,FALSE)</formula>
    </cfRule>
  </conditionalFormatting>
  <conditionalFormatting sqref="AE163">
    <cfRule type="expression" dxfId="427" priority="429">
      <formula>IF(RIGHT(TEXT(AE163,"0.#"),1)=".",FALSE,TRUE)</formula>
    </cfRule>
    <cfRule type="expression" dxfId="426" priority="430">
      <formula>IF(RIGHT(TEXT(AE163,"0.#"),1)=".",TRUE,FALSE)</formula>
    </cfRule>
  </conditionalFormatting>
  <conditionalFormatting sqref="AE164">
    <cfRule type="expression" dxfId="425" priority="427">
      <formula>IF(RIGHT(TEXT(AE164,"0.#"),1)=".",FALSE,TRUE)</formula>
    </cfRule>
    <cfRule type="expression" dxfId="424" priority="428">
      <formula>IF(RIGHT(TEXT(AE164,"0.#"),1)=".",TRUE,FALSE)</formula>
    </cfRule>
  </conditionalFormatting>
  <conditionalFormatting sqref="AM163">
    <cfRule type="expression" dxfId="423" priority="417">
      <formula>IF(RIGHT(TEXT(AM163,"0.#"),1)=".",FALSE,TRUE)</formula>
    </cfRule>
    <cfRule type="expression" dxfId="422" priority="418">
      <formula>IF(RIGHT(TEXT(AM163,"0.#"),1)=".",TRUE,FALSE)</formula>
    </cfRule>
  </conditionalFormatting>
  <conditionalFormatting sqref="AE165">
    <cfRule type="expression" dxfId="421" priority="425">
      <formula>IF(RIGHT(TEXT(AE165,"0.#"),1)=".",FALSE,TRUE)</formula>
    </cfRule>
    <cfRule type="expression" dxfId="420" priority="426">
      <formula>IF(RIGHT(TEXT(AE165,"0.#"),1)=".",TRUE,FALSE)</formula>
    </cfRule>
  </conditionalFormatting>
  <conditionalFormatting sqref="AI165">
    <cfRule type="expression" dxfId="419" priority="423">
      <formula>IF(RIGHT(TEXT(AI165,"0.#"),1)=".",FALSE,TRUE)</formula>
    </cfRule>
    <cfRule type="expression" dxfId="418" priority="424">
      <formula>IF(RIGHT(TEXT(AI165,"0.#"),1)=".",TRUE,FALSE)</formula>
    </cfRule>
  </conditionalFormatting>
  <conditionalFormatting sqref="AI164">
    <cfRule type="expression" dxfId="417" priority="421">
      <formula>IF(RIGHT(TEXT(AI164,"0.#"),1)=".",FALSE,TRUE)</formula>
    </cfRule>
    <cfRule type="expression" dxfId="416" priority="422">
      <formula>IF(RIGHT(TEXT(AI164,"0.#"),1)=".",TRUE,FALSE)</formula>
    </cfRule>
  </conditionalFormatting>
  <conditionalFormatting sqref="AI163">
    <cfRule type="expression" dxfId="415" priority="419">
      <formula>IF(RIGHT(TEXT(AI163,"0.#"),1)=".",FALSE,TRUE)</formula>
    </cfRule>
    <cfRule type="expression" dxfId="414" priority="420">
      <formula>IF(RIGHT(TEXT(AI163,"0.#"),1)=".",TRUE,FALSE)</formula>
    </cfRule>
  </conditionalFormatting>
  <conditionalFormatting sqref="AM164">
    <cfRule type="expression" dxfId="413" priority="415">
      <formula>IF(RIGHT(TEXT(AM164,"0.#"),1)=".",FALSE,TRUE)</formula>
    </cfRule>
    <cfRule type="expression" dxfId="412" priority="416">
      <formula>IF(RIGHT(TEXT(AM164,"0.#"),1)=".",TRUE,FALSE)</formula>
    </cfRule>
  </conditionalFormatting>
  <conditionalFormatting sqref="AM165">
    <cfRule type="expression" dxfId="411" priority="413">
      <formula>IF(RIGHT(TEXT(AM165,"0.#"),1)=".",FALSE,TRUE)</formula>
    </cfRule>
    <cfRule type="expression" dxfId="410" priority="414">
      <formula>IF(RIGHT(TEXT(AM165,"0.#"),1)=".",TRUE,FALSE)</formula>
    </cfRule>
  </conditionalFormatting>
  <conditionalFormatting sqref="AQ163:AQ165">
    <cfRule type="expression" dxfId="409" priority="411">
      <formula>IF(RIGHT(TEXT(AQ163,"0.#"),1)=".",FALSE,TRUE)</formula>
    </cfRule>
    <cfRule type="expression" dxfId="408" priority="412">
      <formula>IF(RIGHT(TEXT(AQ163,"0.#"),1)=".",TRUE,FALSE)</formula>
    </cfRule>
  </conditionalFormatting>
  <conditionalFormatting sqref="AU163:AU165">
    <cfRule type="expression" dxfId="407" priority="409">
      <formula>IF(RIGHT(TEXT(AU163,"0.#"),1)=".",FALSE,TRUE)</formula>
    </cfRule>
    <cfRule type="expression" dxfId="406" priority="410">
      <formula>IF(RIGHT(TEXT(AU163,"0.#"),1)=".",TRUE,FALSE)</formula>
    </cfRule>
  </conditionalFormatting>
  <conditionalFormatting sqref="AE197">
    <cfRule type="expression" dxfId="405" priority="407">
      <formula>IF(RIGHT(TEXT(AE197,"0.#"),1)=".",FALSE,TRUE)</formula>
    </cfRule>
    <cfRule type="expression" dxfId="404" priority="408">
      <formula>IF(RIGHT(TEXT(AE197,"0.#"),1)=".",TRUE,FALSE)</formula>
    </cfRule>
  </conditionalFormatting>
  <conditionalFormatting sqref="AE198">
    <cfRule type="expression" dxfId="403" priority="405">
      <formula>IF(RIGHT(TEXT(AE198,"0.#"),1)=".",FALSE,TRUE)</formula>
    </cfRule>
    <cfRule type="expression" dxfId="402" priority="406">
      <formula>IF(RIGHT(TEXT(AE198,"0.#"),1)=".",TRUE,FALSE)</formula>
    </cfRule>
  </conditionalFormatting>
  <conditionalFormatting sqref="AM197">
    <cfRule type="expression" dxfId="401" priority="395">
      <formula>IF(RIGHT(TEXT(AM197,"0.#"),1)=".",FALSE,TRUE)</formula>
    </cfRule>
    <cfRule type="expression" dxfId="400" priority="396">
      <formula>IF(RIGHT(TEXT(AM197,"0.#"),1)=".",TRUE,FALSE)</formula>
    </cfRule>
  </conditionalFormatting>
  <conditionalFormatting sqref="AE199">
    <cfRule type="expression" dxfId="399" priority="403">
      <formula>IF(RIGHT(TEXT(AE199,"0.#"),1)=".",FALSE,TRUE)</formula>
    </cfRule>
    <cfRule type="expression" dxfId="398" priority="404">
      <formula>IF(RIGHT(TEXT(AE199,"0.#"),1)=".",TRUE,FALSE)</formula>
    </cfRule>
  </conditionalFormatting>
  <conditionalFormatting sqref="AI199">
    <cfRule type="expression" dxfId="397" priority="401">
      <formula>IF(RIGHT(TEXT(AI199,"0.#"),1)=".",FALSE,TRUE)</formula>
    </cfRule>
    <cfRule type="expression" dxfId="396" priority="402">
      <formula>IF(RIGHT(TEXT(AI199,"0.#"),1)=".",TRUE,FALSE)</formula>
    </cfRule>
  </conditionalFormatting>
  <conditionalFormatting sqref="AI198">
    <cfRule type="expression" dxfId="395" priority="399">
      <formula>IF(RIGHT(TEXT(AI198,"0.#"),1)=".",FALSE,TRUE)</formula>
    </cfRule>
    <cfRule type="expression" dxfId="394" priority="400">
      <formula>IF(RIGHT(TEXT(AI198,"0.#"),1)=".",TRUE,FALSE)</formula>
    </cfRule>
  </conditionalFormatting>
  <conditionalFormatting sqref="AI197">
    <cfRule type="expression" dxfId="393" priority="397">
      <formula>IF(RIGHT(TEXT(AI197,"0.#"),1)=".",FALSE,TRUE)</formula>
    </cfRule>
    <cfRule type="expression" dxfId="392" priority="398">
      <formula>IF(RIGHT(TEXT(AI197,"0.#"),1)=".",TRUE,FALSE)</formula>
    </cfRule>
  </conditionalFormatting>
  <conditionalFormatting sqref="AM198">
    <cfRule type="expression" dxfId="391" priority="393">
      <formula>IF(RIGHT(TEXT(AM198,"0.#"),1)=".",FALSE,TRUE)</formula>
    </cfRule>
    <cfRule type="expression" dxfId="390" priority="394">
      <formula>IF(RIGHT(TEXT(AM198,"0.#"),1)=".",TRUE,FALSE)</formula>
    </cfRule>
  </conditionalFormatting>
  <conditionalFormatting sqref="AM199">
    <cfRule type="expression" dxfId="389" priority="391">
      <formula>IF(RIGHT(TEXT(AM199,"0.#"),1)=".",FALSE,TRUE)</formula>
    </cfRule>
    <cfRule type="expression" dxfId="388" priority="392">
      <formula>IF(RIGHT(TEXT(AM199,"0.#"),1)=".",TRUE,FALSE)</formula>
    </cfRule>
  </conditionalFormatting>
  <conditionalFormatting sqref="AQ197:AQ199">
    <cfRule type="expression" dxfId="387" priority="389">
      <formula>IF(RIGHT(TEXT(AQ197,"0.#"),1)=".",FALSE,TRUE)</formula>
    </cfRule>
    <cfRule type="expression" dxfId="386" priority="390">
      <formula>IF(RIGHT(TEXT(AQ197,"0.#"),1)=".",TRUE,FALSE)</formula>
    </cfRule>
  </conditionalFormatting>
  <conditionalFormatting sqref="AU197:AU199">
    <cfRule type="expression" dxfId="385" priority="387">
      <formula>IF(RIGHT(TEXT(AU197,"0.#"),1)=".",FALSE,TRUE)</formula>
    </cfRule>
    <cfRule type="expression" dxfId="384" priority="388">
      <formula>IF(RIGHT(TEXT(AU197,"0.#"),1)=".",TRUE,FALSE)</formula>
    </cfRule>
  </conditionalFormatting>
  <conditionalFormatting sqref="AE134 AQ134">
    <cfRule type="expression" dxfId="383" priority="385">
      <formula>IF(RIGHT(TEXT(AE134,"0.#"),1)=".",FALSE,TRUE)</formula>
    </cfRule>
    <cfRule type="expression" dxfId="382" priority="386">
      <formula>IF(RIGHT(TEXT(AE134,"0.#"),1)=".",TRUE,FALSE)</formula>
    </cfRule>
  </conditionalFormatting>
  <conditionalFormatting sqref="AI134">
    <cfRule type="expression" dxfId="381" priority="383">
      <formula>IF(RIGHT(TEXT(AI134,"0.#"),1)=".",FALSE,TRUE)</formula>
    </cfRule>
    <cfRule type="expression" dxfId="380" priority="384">
      <formula>IF(RIGHT(TEXT(AI134,"0.#"),1)=".",TRUE,FALSE)</formula>
    </cfRule>
  </conditionalFormatting>
  <conditionalFormatting sqref="AM134">
    <cfRule type="expression" dxfId="379" priority="381">
      <formula>IF(RIGHT(TEXT(AM134,"0.#"),1)=".",FALSE,TRUE)</formula>
    </cfRule>
    <cfRule type="expression" dxfId="378" priority="382">
      <formula>IF(RIGHT(TEXT(AM134,"0.#"),1)=".",TRUE,FALSE)</formula>
    </cfRule>
  </conditionalFormatting>
  <conditionalFormatting sqref="AE135">
    <cfRule type="expression" dxfId="377" priority="379">
      <formula>IF(RIGHT(TEXT(AE135,"0.#"),1)=".",FALSE,TRUE)</formula>
    </cfRule>
    <cfRule type="expression" dxfId="376" priority="380">
      <formula>IF(RIGHT(TEXT(AE135,"0.#"),1)=".",TRUE,FALSE)</formula>
    </cfRule>
  </conditionalFormatting>
  <conditionalFormatting sqref="AI135">
    <cfRule type="expression" dxfId="375" priority="377">
      <formula>IF(RIGHT(TEXT(AI135,"0.#"),1)=".",FALSE,TRUE)</formula>
    </cfRule>
    <cfRule type="expression" dxfId="374" priority="378">
      <formula>IF(RIGHT(TEXT(AI135,"0.#"),1)=".",TRUE,FALSE)</formula>
    </cfRule>
  </conditionalFormatting>
  <conditionalFormatting sqref="AM135">
    <cfRule type="expression" dxfId="373" priority="375">
      <formula>IF(RIGHT(TEXT(AM135,"0.#"),1)=".",FALSE,TRUE)</formula>
    </cfRule>
    <cfRule type="expression" dxfId="372" priority="376">
      <formula>IF(RIGHT(TEXT(AM135,"0.#"),1)=".",TRUE,FALSE)</formula>
    </cfRule>
  </conditionalFormatting>
  <conditionalFormatting sqref="AQ135">
    <cfRule type="expression" dxfId="371" priority="373">
      <formula>IF(RIGHT(TEXT(AQ135,"0.#"),1)=".",FALSE,TRUE)</formula>
    </cfRule>
    <cfRule type="expression" dxfId="370" priority="374">
      <formula>IF(RIGHT(TEXT(AQ135,"0.#"),1)=".",TRUE,FALSE)</formula>
    </cfRule>
  </conditionalFormatting>
  <conditionalFormatting sqref="AU134">
    <cfRule type="expression" dxfId="369" priority="371">
      <formula>IF(RIGHT(TEXT(AU134,"0.#"),1)=".",FALSE,TRUE)</formula>
    </cfRule>
    <cfRule type="expression" dxfId="368" priority="372">
      <formula>IF(RIGHT(TEXT(AU134,"0.#"),1)=".",TRUE,FALSE)</formula>
    </cfRule>
  </conditionalFormatting>
  <conditionalFormatting sqref="AU135">
    <cfRule type="expression" dxfId="367" priority="369">
      <formula>IF(RIGHT(TEXT(AU135,"0.#"),1)=".",FALSE,TRUE)</formula>
    </cfRule>
    <cfRule type="expression" dxfId="366" priority="370">
      <formula>IF(RIGHT(TEXT(AU135,"0.#"),1)=".",TRUE,FALSE)</formula>
    </cfRule>
  </conditionalFormatting>
  <conditionalFormatting sqref="AE168 AQ168">
    <cfRule type="expression" dxfId="365" priority="367">
      <formula>IF(RIGHT(TEXT(AE168,"0.#"),1)=".",FALSE,TRUE)</formula>
    </cfRule>
    <cfRule type="expression" dxfId="364" priority="368">
      <formula>IF(RIGHT(TEXT(AE168,"0.#"),1)=".",TRUE,FALSE)</formula>
    </cfRule>
  </conditionalFormatting>
  <conditionalFormatting sqref="AI168">
    <cfRule type="expression" dxfId="363" priority="365">
      <formula>IF(RIGHT(TEXT(AI168,"0.#"),1)=".",FALSE,TRUE)</formula>
    </cfRule>
    <cfRule type="expression" dxfId="362" priority="366">
      <formula>IF(RIGHT(TEXT(AI168,"0.#"),1)=".",TRUE,FALSE)</formula>
    </cfRule>
  </conditionalFormatting>
  <conditionalFormatting sqref="AM168">
    <cfRule type="expression" dxfId="361" priority="363">
      <formula>IF(RIGHT(TEXT(AM168,"0.#"),1)=".",FALSE,TRUE)</formula>
    </cfRule>
    <cfRule type="expression" dxfId="360" priority="364">
      <formula>IF(RIGHT(TEXT(AM168,"0.#"),1)=".",TRUE,FALSE)</formula>
    </cfRule>
  </conditionalFormatting>
  <conditionalFormatting sqref="AE169">
    <cfRule type="expression" dxfId="359" priority="361">
      <formula>IF(RIGHT(TEXT(AE169,"0.#"),1)=".",FALSE,TRUE)</formula>
    </cfRule>
    <cfRule type="expression" dxfId="358" priority="362">
      <formula>IF(RIGHT(TEXT(AE169,"0.#"),1)=".",TRUE,FALSE)</formula>
    </cfRule>
  </conditionalFormatting>
  <conditionalFormatting sqref="AI169">
    <cfRule type="expression" dxfId="357" priority="359">
      <formula>IF(RIGHT(TEXT(AI169,"0.#"),1)=".",FALSE,TRUE)</formula>
    </cfRule>
    <cfRule type="expression" dxfId="356" priority="360">
      <formula>IF(RIGHT(TEXT(AI169,"0.#"),1)=".",TRUE,FALSE)</formula>
    </cfRule>
  </conditionalFormatting>
  <conditionalFormatting sqref="AM169">
    <cfRule type="expression" dxfId="355" priority="357">
      <formula>IF(RIGHT(TEXT(AM169,"0.#"),1)=".",FALSE,TRUE)</formula>
    </cfRule>
    <cfRule type="expression" dxfId="354" priority="358">
      <formula>IF(RIGHT(TEXT(AM169,"0.#"),1)=".",TRUE,FALSE)</formula>
    </cfRule>
  </conditionalFormatting>
  <conditionalFormatting sqref="AQ169">
    <cfRule type="expression" dxfId="353" priority="355">
      <formula>IF(RIGHT(TEXT(AQ169,"0.#"),1)=".",FALSE,TRUE)</formula>
    </cfRule>
    <cfRule type="expression" dxfId="352" priority="356">
      <formula>IF(RIGHT(TEXT(AQ169,"0.#"),1)=".",TRUE,FALSE)</formula>
    </cfRule>
  </conditionalFormatting>
  <conditionalFormatting sqref="AU168">
    <cfRule type="expression" dxfId="351" priority="353">
      <formula>IF(RIGHT(TEXT(AU168,"0.#"),1)=".",FALSE,TRUE)</formula>
    </cfRule>
    <cfRule type="expression" dxfId="350" priority="354">
      <formula>IF(RIGHT(TEXT(AU168,"0.#"),1)=".",TRUE,FALSE)</formula>
    </cfRule>
  </conditionalFormatting>
  <conditionalFormatting sqref="AU169">
    <cfRule type="expression" dxfId="349" priority="351">
      <formula>IF(RIGHT(TEXT(AU169,"0.#"),1)=".",FALSE,TRUE)</formula>
    </cfRule>
    <cfRule type="expression" dxfId="348" priority="352">
      <formula>IF(RIGHT(TEXT(AU169,"0.#"),1)=".",TRUE,FALSE)</formula>
    </cfRule>
  </conditionalFormatting>
  <conditionalFormatting sqref="AE90">
    <cfRule type="expression" dxfId="347" priority="349">
      <formula>IF(RIGHT(TEXT(AE90,"0.#"),1)=".",FALSE,TRUE)</formula>
    </cfRule>
    <cfRule type="expression" dxfId="346" priority="350">
      <formula>IF(RIGHT(TEXT(AE90,"0.#"),1)=".",TRUE,FALSE)</formula>
    </cfRule>
  </conditionalFormatting>
  <conditionalFormatting sqref="AE91">
    <cfRule type="expression" dxfId="345" priority="347">
      <formula>IF(RIGHT(TEXT(AE91,"0.#"),1)=".",FALSE,TRUE)</formula>
    </cfRule>
    <cfRule type="expression" dxfId="344" priority="348">
      <formula>IF(RIGHT(TEXT(AE91,"0.#"),1)=".",TRUE,FALSE)</formula>
    </cfRule>
  </conditionalFormatting>
  <conditionalFormatting sqref="AM90">
    <cfRule type="expression" dxfId="343" priority="337">
      <formula>IF(RIGHT(TEXT(AM90,"0.#"),1)=".",FALSE,TRUE)</formula>
    </cfRule>
    <cfRule type="expression" dxfId="342" priority="338">
      <formula>IF(RIGHT(TEXT(AM90,"0.#"),1)=".",TRUE,FALSE)</formula>
    </cfRule>
  </conditionalFormatting>
  <conditionalFormatting sqref="AE92">
    <cfRule type="expression" dxfId="341" priority="345">
      <formula>IF(RIGHT(TEXT(AE92,"0.#"),1)=".",FALSE,TRUE)</formula>
    </cfRule>
    <cfRule type="expression" dxfId="340" priority="346">
      <formula>IF(RIGHT(TEXT(AE92,"0.#"),1)=".",TRUE,FALSE)</formula>
    </cfRule>
  </conditionalFormatting>
  <conditionalFormatting sqref="AI92">
    <cfRule type="expression" dxfId="339" priority="343">
      <formula>IF(RIGHT(TEXT(AI92,"0.#"),1)=".",FALSE,TRUE)</formula>
    </cfRule>
    <cfRule type="expression" dxfId="338" priority="344">
      <formula>IF(RIGHT(TEXT(AI92,"0.#"),1)=".",TRUE,FALSE)</formula>
    </cfRule>
  </conditionalFormatting>
  <conditionalFormatting sqref="AI91">
    <cfRule type="expression" dxfId="337" priority="341">
      <formula>IF(RIGHT(TEXT(AI91,"0.#"),1)=".",FALSE,TRUE)</formula>
    </cfRule>
    <cfRule type="expression" dxfId="336" priority="342">
      <formula>IF(RIGHT(TEXT(AI91,"0.#"),1)=".",TRUE,FALSE)</formula>
    </cfRule>
  </conditionalFormatting>
  <conditionalFormatting sqref="AI90">
    <cfRule type="expression" dxfId="335" priority="339">
      <formula>IF(RIGHT(TEXT(AI90,"0.#"),1)=".",FALSE,TRUE)</formula>
    </cfRule>
    <cfRule type="expression" dxfId="334" priority="340">
      <formula>IF(RIGHT(TEXT(AI90,"0.#"),1)=".",TRUE,FALSE)</formula>
    </cfRule>
  </conditionalFormatting>
  <conditionalFormatting sqref="AM91">
    <cfRule type="expression" dxfId="333" priority="335">
      <formula>IF(RIGHT(TEXT(AM91,"0.#"),1)=".",FALSE,TRUE)</formula>
    </cfRule>
    <cfRule type="expression" dxfId="332" priority="336">
      <formula>IF(RIGHT(TEXT(AM91,"0.#"),1)=".",TRUE,FALSE)</formula>
    </cfRule>
  </conditionalFormatting>
  <conditionalFormatting sqref="AM92">
    <cfRule type="expression" dxfId="331" priority="333">
      <formula>IF(RIGHT(TEXT(AM92,"0.#"),1)=".",FALSE,TRUE)</formula>
    </cfRule>
    <cfRule type="expression" dxfId="330" priority="334">
      <formula>IF(RIGHT(TEXT(AM92,"0.#"),1)=".",TRUE,FALSE)</formula>
    </cfRule>
  </conditionalFormatting>
  <conditionalFormatting sqref="AQ90:AQ92">
    <cfRule type="expression" dxfId="329" priority="331">
      <formula>IF(RIGHT(TEXT(AQ90,"0.#"),1)=".",FALSE,TRUE)</formula>
    </cfRule>
    <cfRule type="expression" dxfId="328" priority="332">
      <formula>IF(RIGHT(TEXT(AQ90,"0.#"),1)=".",TRUE,FALSE)</formula>
    </cfRule>
  </conditionalFormatting>
  <conditionalFormatting sqref="AU90:AU92">
    <cfRule type="expression" dxfId="327" priority="329">
      <formula>IF(RIGHT(TEXT(AU90,"0.#"),1)=".",FALSE,TRUE)</formula>
    </cfRule>
    <cfRule type="expression" dxfId="326" priority="330">
      <formula>IF(RIGHT(TEXT(AU90,"0.#"),1)=".",TRUE,FALSE)</formula>
    </cfRule>
  </conditionalFormatting>
  <conditionalFormatting sqref="AE85">
    <cfRule type="expression" dxfId="325" priority="327">
      <formula>IF(RIGHT(TEXT(AE85,"0.#"),1)=".",FALSE,TRUE)</formula>
    </cfRule>
    <cfRule type="expression" dxfId="324" priority="328">
      <formula>IF(RIGHT(TEXT(AE85,"0.#"),1)=".",TRUE,FALSE)</formula>
    </cfRule>
  </conditionalFormatting>
  <conditionalFormatting sqref="AE86">
    <cfRule type="expression" dxfId="323" priority="325">
      <formula>IF(RIGHT(TEXT(AE86,"0.#"),1)=".",FALSE,TRUE)</formula>
    </cfRule>
    <cfRule type="expression" dxfId="322" priority="326">
      <formula>IF(RIGHT(TEXT(AE86,"0.#"),1)=".",TRUE,FALSE)</formula>
    </cfRule>
  </conditionalFormatting>
  <conditionalFormatting sqref="AM85">
    <cfRule type="expression" dxfId="321" priority="315">
      <formula>IF(RIGHT(TEXT(AM85,"0.#"),1)=".",FALSE,TRUE)</formula>
    </cfRule>
    <cfRule type="expression" dxfId="320" priority="316">
      <formula>IF(RIGHT(TEXT(AM85,"0.#"),1)=".",TRUE,FALSE)</formula>
    </cfRule>
  </conditionalFormatting>
  <conditionalFormatting sqref="AE87">
    <cfRule type="expression" dxfId="319" priority="323">
      <formula>IF(RIGHT(TEXT(AE87,"0.#"),1)=".",FALSE,TRUE)</formula>
    </cfRule>
    <cfRule type="expression" dxfId="318" priority="324">
      <formula>IF(RIGHT(TEXT(AE87,"0.#"),1)=".",TRUE,FALSE)</formula>
    </cfRule>
  </conditionalFormatting>
  <conditionalFormatting sqref="AI87">
    <cfRule type="expression" dxfId="317" priority="321">
      <formula>IF(RIGHT(TEXT(AI87,"0.#"),1)=".",FALSE,TRUE)</formula>
    </cfRule>
    <cfRule type="expression" dxfId="316" priority="322">
      <formula>IF(RIGHT(TEXT(AI87,"0.#"),1)=".",TRUE,FALSE)</formula>
    </cfRule>
  </conditionalFormatting>
  <conditionalFormatting sqref="AI86">
    <cfRule type="expression" dxfId="315" priority="319">
      <formula>IF(RIGHT(TEXT(AI86,"0.#"),1)=".",FALSE,TRUE)</formula>
    </cfRule>
    <cfRule type="expression" dxfId="314" priority="320">
      <formula>IF(RIGHT(TEXT(AI86,"0.#"),1)=".",TRUE,FALSE)</formula>
    </cfRule>
  </conditionalFormatting>
  <conditionalFormatting sqref="AI85">
    <cfRule type="expression" dxfId="313" priority="317">
      <formula>IF(RIGHT(TEXT(AI85,"0.#"),1)=".",FALSE,TRUE)</formula>
    </cfRule>
    <cfRule type="expression" dxfId="312" priority="318">
      <formula>IF(RIGHT(TEXT(AI85,"0.#"),1)=".",TRUE,FALSE)</formula>
    </cfRule>
  </conditionalFormatting>
  <conditionalFormatting sqref="AM86">
    <cfRule type="expression" dxfId="311" priority="313">
      <formula>IF(RIGHT(TEXT(AM86,"0.#"),1)=".",FALSE,TRUE)</formula>
    </cfRule>
    <cfRule type="expression" dxfId="310" priority="314">
      <formula>IF(RIGHT(TEXT(AM86,"0.#"),1)=".",TRUE,FALSE)</formula>
    </cfRule>
  </conditionalFormatting>
  <conditionalFormatting sqref="AM87">
    <cfRule type="expression" dxfId="309" priority="311">
      <formula>IF(RIGHT(TEXT(AM87,"0.#"),1)=".",FALSE,TRUE)</formula>
    </cfRule>
    <cfRule type="expression" dxfId="308" priority="312">
      <formula>IF(RIGHT(TEXT(AM87,"0.#"),1)=".",TRUE,FALSE)</formula>
    </cfRule>
  </conditionalFormatting>
  <conditionalFormatting sqref="AQ85:AQ87">
    <cfRule type="expression" dxfId="307" priority="309">
      <formula>IF(RIGHT(TEXT(AQ85,"0.#"),1)=".",FALSE,TRUE)</formula>
    </cfRule>
    <cfRule type="expression" dxfId="306" priority="310">
      <formula>IF(RIGHT(TEXT(AQ85,"0.#"),1)=".",TRUE,FALSE)</formula>
    </cfRule>
  </conditionalFormatting>
  <conditionalFormatting sqref="AU85:AU87">
    <cfRule type="expression" dxfId="305" priority="307">
      <formula>IF(RIGHT(TEXT(AU85,"0.#"),1)=".",FALSE,TRUE)</formula>
    </cfRule>
    <cfRule type="expression" dxfId="304" priority="308">
      <formula>IF(RIGHT(TEXT(AU85,"0.#"),1)=".",TRUE,FALSE)</formula>
    </cfRule>
  </conditionalFormatting>
  <conditionalFormatting sqref="AE124">
    <cfRule type="expression" dxfId="303" priority="305">
      <formula>IF(RIGHT(TEXT(AE124,"0.#"),1)=".",FALSE,TRUE)</formula>
    </cfRule>
    <cfRule type="expression" dxfId="302" priority="306">
      <formula>IF(RIGHT(TEXT(AE124,"0.#"),1)=".",TRUE,FALSE)</formula>
    </cfRule>
  </conditionalFormatting>
  <conditionalFormatting sqref="AE125">
    <cfRule type="expression" dxfId="301" priority="303">
      <formula>IF(RIGHT(TEXT(AE125,"0.#"),1)=".",FALSE,TRUE)</formula>
    </cfRule>
    <cfRule type="expression" dxfId="300" priority="304">
      <formula>IF(RIGHT(TEXT(AE125,"0.#"),1)=".",TRUE,FALSE)</formula>
    </cfRule>
  </conditionalFormatting>
  <conditionalFormatting sqref="AM124">
    <cfRule type="expression" dxfId="299" priority="293">
      <formula>IF(RIGHT(TEXT(AM124,"0.#"),1)=".",FALSE,TRUE)</formula>
    </cfRule>
    <cfRule type="expression" dxfId="298" priority="294">
      <formula>IF(RIGHT(TEXT(AM124,"0.#"),1)=".",TRUE,FALSE)</formula>
    </cfRule>
  </conditionalFormatting>
  <conditionalFormatting sqref="AE126">
    <cfRule type="expression" dxfId="297" priority="301">
      <formula>IF(RIGHT(TEXT(AE126,"0.#"),1)=".",FALSE,TRUE)</formula>
    </cfRule>
    <cfRule type="expression" dxfId="296" priority="302">
      <formula>IF(RIGHT(TEXT(AE126,"0.#"),1)=".",TRUE,FALSE)</formula>
    </cfRule>
  </conditionalFormatting>
  <conditionalFormatting sqref="AI126">
    <cfRule type="expression" dxfId="295" priority="299">
      <formula>IF(RIGHT(TEXT(AI126,"0.#"),1)=".",FALSE,TRUE)</formula>
    </cfRule>
    <cfRule type="expression" dxfId="294" priority="300">
      <formula>IF(RIGHT(TEXT(AI126,"0.#"),1)=".",TRUE,FALSE)</formula>
    </cfRule>
  </conditionalFormatting>
  <conditionalFormatting sqref="AI125">
    <cfRule type="expression" dxfId="293" priority="297">
      <formula>IF(RIGHT(TEXT(AI125,"0.#"),1)=".",FALSE,TRUE)</formula>
    </cfRule>
    <cfRule type="expression" dxfId="292" priority="298">
      <formula>IF(RIGHT(TEXT(AI125,"0.#"),1)=".",TRUE,FALSE)</formula>
    </cfRule>
  </conditionalFormatting>
  <conditionalFormatting sqref="AI124">
    <cfRule type="expression" dxfId="291" priority="295">
      <formula>IF(RIGHT(TEXT(AI124,"0.#"),1)=".",FALSE,TRUE)</formula>
    </cfRule>
    <cfRule type="expression" dxfId="290" priority="296">
      <formula>IF(RIGHT(TEXT(AI124,"0.#"),1)=".",TRUE,FALSE)</formula>
    </cfRule>
  </conditionalFormatting>
  <conditionalFormatting sqref="AM125">
    <cfRule type="expression" dxfId="289" priority="291">
      <formula>IF(RIGHT(TEXT(AM125,"0.#"),1)=".",FALSE,TRUE)</formula>
    </cfRule>
    <cfRule type="expression" dxfId="288" priority="292">
      <formula>IF(RIGHT(TEXT(AM125,"0.#"),1)=".",TRUE,FALSE)</formula>
    </cfRule>
  </conditionalFormatting>
  <conditionalFormatting sqref="AM126">
    <cfRule type="expression" dxfId="287" priority="289">
      <formula>IF(RIGHT(TEXT(AM126,"0.#"),1)=".",FALSE,TRUE)</formula>
    </cfRule>
    <cfRule type="expression" dxfId="286" priority="290">
      <formula>IF(RIGHT(TEXT(AM126,"0.#"),1)=".",TRUE,FALSE)</formula>
    </cfRule>
  </conditionalFormatting>
  <conditionalFormatting sqref="AQ124:AQ126">
    <cfRule type="expression" dxfId="285" priority="287">
      <formula>IF(RIGHT(TEXT(AQ124,"0.#"),1)=".",FALSE,TRUE)</formula>
    </cfRule>
    <cfRule type="expression" dxfId="284" priority="288">
      <formula>IF(RIGHT(TEXT(AQ124,"0.#"),1)=".",TRUE,FALSE)</formula>
    </cfRule>
  </conditionalFormatting>
  <conditionalFormatting sqref="AU124:AU126">
    <cfRule type="expression" dxfId="283" priority="285">
      <formula>IF(RIGHT(TEXT(AU124,"0.#"),1)=".",FALSE,TRUE)</formula>
    </cfRule>
    <cfRule type="expression" dxfId="282" priority="286">
      <formula>IF(RIGHT(TEXT(AU124,"0.#"),1)=".",TRUE,FALSE)</formula>
    </cfRule>
  </conditionalFormatting>
  <conditionalFormatting sqref="AE119">
    <cfRule type="expression" dxfId="281" priority="283">
      <formula>IF(RIGHT(TEXT(AE119,"0.#"),1)=".",FALSE,TRUE)</formula>
    </cfRule>
    <cfRule type="expression" dxfId="280" priority="284">
      <formula>IF(RIGHT(TEXT(AE119,"0.#"),1)=".",TRUE,FALSE)</formula>
    </cfRule>
  </conditionalFormatting>
  <conditionalFormatting sqref="AE120">
    <cfRule type="expression" dxfId="279" priority="281">
      <formula>IF(RIGHT(TEXT(AE120,"0.#"),1)=".",FALSE,TRUE)</formula>
    </cfRule>
    <cfRule type="expression" dxfId="278" priority="282">
      <formula>IF(RIGHT(TEXT(AE120,"0.#"),1)=".",TRUE,FALSE)</formula>
    </cfRule>
  </conditionalFormatting>
  <conditionalFormatting sqref="AM119">
    <cfRule type="expression" dxfId="277" priority="271">
      <formula>IF(RIGHT(TEXT(AM119,"0.#"),1)=".",FALSE,TRUE)</formula>
    </cfRule>
    <cfRule type="expression" dxfId="276" priority="272">
      <formula>IF(RIGHT(TEXT(AM119,"0.#"),1)=".",TRUE,FALSE)</formula>
    </cfRule>
  </conditionalFormatting>
  <conditionalFormatting sqref="AE121">
    <cfRule type="expression" dxfId="275" priority="279">
      <formula>IF(RIGHT(TEXT(AE121,"0.#"),1)=".",FALSE,TRUE)</formula>
    </cfRule>
    <cfRule type="expression" dxfId="274" priority="280">
      <formula>IF(RIGHT(TEXT(AE121,"0.#"),1)=".",TRUE,FALSE)</formula>
    </cfRule>
  </conditionalFormatting>
  <conditionalFormatting sqref="AI121">
    <cfRule type="expression" dxfId="273" priority="277">
      <formula>IF(RIGHT(TEXT(AI121,"0.#"),1)=".",FALSE,TRUE)</formula>
    </cfRule>
    <cfRule type="expression" dxfId="272" priority="278">
      <formula>IF(RIGHT(TEXT(AI121,"0.#"),1)=".",TRUE,FALSE)</formula>
    </cfRule>
  </conditionalFormatting>
  <conditionalFormatting sqref="AI120">
    <cfRule type="expression" dxfId="271" priority="275">
      <formula>IF(RIGHT(TEXT(AI120,"0.#"),1)=".",FALSE,TRUE)</formula>
    </cfRule>
    <cfRule type="expression" dxfId="270" priority="276">
      <formula>IF(RIGHT(TEXT(AI120,"0.#"),1)=".",TRUE,FALSE)</formula>
    </cfRule>
  </conditionalFormatting>
  <conditionalFormatting sqref="AI119">
    <cfRule type="expression" dxfId="269" priority="273">
      <formula>IF(RIGHT(TEXT(AI119,"0.#"),1)=".",FALSE,TRUE)</formula>
    </cfRule>
    <cfRule type="expression" dxfId="268" priority="274">
      <formula>IF(RIGHT(TEXT(AI119,"0.#"),1)=".",TRUE,FALSE)</formula>
    </cfRule>
  </conditionalFormatting>
  <conditionalFormatting sqref="AM120">
    <cfRule type="expression" dxfId="267" priority="269">
      <formula>IF(RIGHT(TEXT(AM120,"0.#"),1)=".",FALSE,TRUE)</formula>
    </cfRule>
    <cfRule type="expression" dxfId="266" priority="270">
      <formula>IF(RIGHT(TEXT(AM120,"0.#"),1)=".",TRUE,FALSE)</formula>
    </cfRule>
  </conditionalFormatting>
  <conditionalFormatting sqref="AM121">
    <cfRule type="expression" dxfId="265" priority="267">
      <formula>IF(RIGHT(TEXT(AM121,"0.#"),1)=".",FALSE,TRUE)</formula>
    </cfRule>
    <cfRule type="expression" dxfId="264" priority="268">
      <formula>IF(RIGHT(TEXT(AM121,"0.#"),1)=".",TRUE,FALSE)</formula>
    </cfRule>
  </conditionalFormatting>
  <conditionalFormatting sqref="AQ119:AQ121">
    <cfRule type="expression" dxfId="263" priority="265">
      <formula>IF(RIGHT(TEXT(AQ119,"0.#"),1)=".",FALSE,TRUE)</formula>
    </cfRule>
    <cfRule type="expression" dxfId="262" priority="266">
      <formula>IF(RIGHT(TEXT(AQ119,"0.#"),1)=".",TRUE,FALSE)</formula>
    </cfRule>
  </conditionalFormatting>
  <conditionalFormatting sqref="AU119:AU121">
    <cfRule type="expression" dxfId="261" priority="263">
      <formula>IF(RIGHT(TEXT(AU119,"0.#"),1)=".",FALSE,TRUE)</formula>
    </cfRule>
    <cfRule type="expression" dxfId="260" priority="264">
      <formula>IF(RIGHT(TEXT(AU119,"0.#"),1)=".",TRUE,FALSE)</formula>
    </cfRule>
  </conditionalFormatting>
  <conditionalFormatting sqref="AE158">
    <cfRule type="expression" dxfId="259" priority="261">
      <formula>IF(RIGHT(TEXT(AE158,"0.#"),1)=".",FALSE,TRUE)</formula>
    </cfRule>
    <cfRule type="expression" dxfId="258" priority="262">
      <formula>IF(RIGHT(TEXT(AE158,"0.#"),1)=".",TRUE,FALSE)</formula>
    </cfRule>
  </conditionalFormatting>
  <conditionalFormatting sqref="AE159">
    <cfRule type="expression" dxfId="257" priority="259">
      <formula>IF(RIGHT(TEXT(AE159,"0.#"),1)=".",FALSE,TRUE)</formula>
    </cfRule>
    <cfRule type="expression" dxfId="256" priority="260">
      <formula>IF(RIGHT(TEXT(AE159,"0.#"),1)=".",TRUE,FALSE)</formula>
    </cfRule>
  </conditionalFormatting>
  <conditionalFormatting sqref="AM158">
    <cfRule type="expression" dxfId="255" priority="249">
      <formula>IF(RIGHT(TEXT(AM158,"0.#"),1)=".",FALSE,TRUE)</formula>
    </cfRule>
    <cfRule type="expression" dxfId="254" priority="250">
      <formula>IF(RIGHT(TEXT(AM158,"0.#"),1)=".",TRUE,FALSE)</formula>
    </cfRule>
  </conditionalFormatting>
  <conditionalFormatting sqref="AE160">
    <cfRule type="expression" dxfId="253" priority="257">
      <formula>IF(RIGHT(TEXT(AE160,"0.#"),1)=".",FALSE,TRUE)</formula>
    </cfRule>
    <cfRule type="expression" dxfId="252" priority="258">
      <formula>IF(RIGHT(TEXT(AE160,"0.#"),1)=".",TRUE,FALSE)</formula>
    </cfRule>
  </conditionalFormatting>
  <conditionalFormatting sqref="AI160">
    <cfRule type="expression" dxfId="251" priority="255">
      <formula>IF(RIGHT(TEXT(AI160,"0.#"),1)=".",FALSE,TRUE)</formula>
    </cfRule>
    <cfRule type="expression" dxfId="250" priority="256">
      <formula>IF(RIGHT(TEXT(AI160,"0.#"),1)=".",TRUE,FALSE)</formula>
    </cfRule>
  </conditionalFormatting>
  <conditionalFormatting sqref="AI159">
    <cfRule type="expression" dxfId="249" priority="253">
      <formula>IF(RIGHT(TEXT(AI159,"0.#"),1)=".",FALSE,TRUE)</formula>
    </cfRule>
    <cfRule type="expression" dxfId="248" priority="254">
      <formula>IF(RIGHT(TEXT(AI159,"0.#"),1)=".",TRUE,FALSE)</formula>
    </cfRule>
  </conditionalFormatting>
  <conditionalFormatting sqref="AI158">
    <cfRule type="expression" dxfId="247" priority="251">
      <formula>IF(RIGHT(TEXT(AI158,"0.#"),1)=".",FALSE,TRUE)</formula>
    </cfRule>
    <cfRule type="expression" dxfId="246" priority="252">
      <formula>IF(RIGHT(TEXT(AI158,"0.#"),1)=".",TRUE,FALSE)</formula>
    </cfRule>
  </conditionalFormatting>
  <conditionalFormatting sqref="AM159">
    <cfRule type="expression" dxfId="245" priority="247">
      <formula>IF(RIGHT(TEXT(AM159,"0.#"),1)=".",FALSE,TRUE)</formula>
    </cfRule>
    <cfRule type="expression" dxfId="244" priority="248">
      <formula>IF(RIGHT(TEXT(AM159,"0.#"),1)=".",TRUE,FALSE)</formula>
    </cfRule>
  </conditionalFormatting>
  <conditionalFormatting sqref="AM160">
    <cfRule type="expression" dxfId="243" priority="245">
      <formula>IF(RIGHT(TEXT(AM160,"0.#"),1)=".",FALSE,TRUE)</formula>
    </cfRule>
    <cfRule type="expression" dxfId="242" priority="246">
      <formula>IF(RIGHT(TEXT(AM160,"0.#"),1)=".",TRUE,FALSE)</formula>
    </cfRule>
  </conditionalFormatting>
  <conditionalFormatting sqref="AQ158:AQ160">
    <cfRule type="expression" dxfId="241" priority="243">
      <formula>IF(RIGHT(TEXT(AQ158,"0.#"),1)=".",FALSE,TRUE)</formula>
    </cfRule>
    <cfRule type="expression" dxfId="240" priority="244">
      <formula>IF(RIGHT(TEXT(AQ158,"0.#"),1)=".",TRUE,FALSE)</formula>
    </cfRule>
  </conditionalFormatting>
  <conditionalFormatting sqref="AU158:AU160">
    <cfRule type="expression" dxfId="239" priority="241">
      <formula>IF(RIGHT(TEXT(AU158,"0.#"),1)=".",FALSE,TRUE)</formula>
    </cfRule>
    <cfRule type="expression" dxfId="238" priority="242">
      <formula>IF(RIGHT(TEXT(AU158,"0.#"),1)=".",TRUE,FALSE)</formula>
    </cfRule>
  </conditionalFormatting>
  <conditionalFormatting sqref="AE153">
    <cfRule type="expression" dxfId="237" priority="239">
      <formula>IF(RIGHT(TEXT(AE153,"0.#"),1)=".",FALSE,TRUE)</formula>
    </cfRule>
    <cfRule type="expression" dxfId="236" priority="240">
      <formula>IF(RIGHT(TEXT(AE153,"0.#"),1)=".",TRUE,FALSE)</formula>
    </cfRule>
  </conditionalFormatting>
  <conditionalFormatting sqref="AE154">
    <cfRule type="expression" dxfId="235" priority="237">
      <formula>IF(RIGHT(TEXT(AE154,"0.#"),1)=".",FALSE,TRUE)</formula>
    </cfRule>
    <cfRule type="expression" dxfId="234" priority="238">
      <formula>IF(RIGHT(TEXT(AE154,"0.#"),1)=".",TRUE,FALSE)</formula>
    </cfRule>
  </conditionalFormatting>
  <conditionalFormatting sqref="AM153">
    <cfRule type="expression" dxfId="233" priority="227">
      <formula>IF(RIGHT(TEXT(AM153,"0.#"),1)=".",FALSE,TRUE)</formula>
    </cfRule>
    <cfRule type="expression" dxfId="232" priority="228">
      <formula>IF(RIGHT(TEXT(AM153,"0.#"),1)=".",TRUE,FALSE)</formula>
    </cfRule>
  </conditionalFormatting>
  <conditionalFormatting sqref="AE155">
    <cfRule type="expression" dxfId="231" priority="235">
      <formula>IF(RIGHT(TEXT(AE155,"0.#"),1)=".",FALSE,TRUE)</formula>
    </cfRule>
    <cfRule type="expression" dxfId="230" priority="236">
      <formula>IF(RIGHT(TEXT(AE155,"0.#"),1)=".",TRUE,FALSE)</formula>
    </cfRule>
  </conditionalFormatting>
  <conditionalFormatting sqref="AI155">
    <cfRule type="expression" dxfId="229" priority="233">
      <formula>IF(RIGHT(TEXT(AI155,"0.#"),1)=".",FALSE,TRUE)</formula>
    </cfRule>
    <cfRule type="expression" dxfId="228" priority="234">
      <formula>IF(RIGHT(TEXT(AI155,"0.#"),1)=".",TRUE,FALSE)</formula>
    </cfRule>
  </conditionalFormatting>
  <conditionalFormatting sqref="AI154">
    <cfRule type="expression" dxfId="227" priority="231">
      <formula>IF(RIGHT(TEXT(AI154,"0.#"),1)=".",FALSE,TRUE)</formula>
    </cfRule>
    <cfRule type="expression" dxfId="226" priority="232">
      <formula>IF(RIGHT(TEXT(AI154,"0.#"),1)=".",TRUE,FALSE)</formula>
    </cfRule>
  </conditionalFormatting>
  <conditionalFormatting sqref="AI153">
    <cfRule type="expression" dxfId="225" priority="229">
      <formula>IF(RIGHT(TEXT(AI153,"0.#"),1)=".",FALSE,TRUE)</formula>
    </cfRule>
    <cfRule type="expression" dxfId="224" priority="230">
      <formula>IF(RIGHT(TEXT(AI153,"0.#"),1)=".",TRUE,FALSE)</formula>
    </cfRule>
  </conditionalFormatting>
  <conditionalFormatting sqref="AM154">
    <cfRule type="expression" dxfId="223" priority="225">
      <formula>IF(RIGHT(TEXT(AM154,"0.#"),1)=".",FALSE,TRUE)</formula>
    </cfRule>
    <cfRule type="expression" dxfId="222" priority="226">
      <formula>IF(RIGHT(TEXT(AM154,"0.#"),1)=".",TRUE,FALSE)</formula>
    </cfRule>
  </conditionalFormatting>
  <conditionalFormatting sqref="AM155">
    <cfRule type="expression" dxfId="221" priority="223">
      <formula>IF(RIGHT(TEXT(AM155,"0.#"),1)=".",FALSE,TRUE)</formula>
    </cfRule>
    <cfRule type="expression" dxfId="220" priority="224">
      <formula>IF(RIGHT(TEXT(AM155,"0.#"),1)=".",TRUE,FALSE)</formula>
    </cfRule>
  </conditionalFormatting>
  <conditionalFormatting sqref="AQ153:AQ155">
    <cfRule type="expression" dxfId="219" priority="221">
      <formula>IF(RIGHT(TEXT(AQ153,"0.#"),1)=".",FALSE,TRUE)</formula>
    </cfRule>
    <cfRule type="expression" dxfId="218" priority="222">
      <formula>IF(RIGHT(TEXT(AQ153,"0.#"),1)=".",TRUE,FALSE)</formula>
    </cfRule>
  </conditionalFormatting>
  <conditionalFormatting sqref="AU153:AU155">
    <cfRule type="expression" dxfId="217" priority="219">
      <formula>IF(RIGHT(TEXT(AU153,"0.#"),1)=".",FALSE,TRUE)</formula>
    </cfRule>
    <cfRule type="expression" dxfId="216" priority="220">
      <formula>IF(RIGHT(TEXT(AU153,"0.#"),1)=".",TRUE,FALSE)</formula>
    </cfRule>
  </conditionalFormatting>
  <conditionalFormatting sqref="AE192">
    <cfRule type="expression" dxfId="215" priority="217">
      <formula>IF(RIGHT(TEXT(AE192,"0.#"),1)=".",FALSE,TRUE)</formula>
    </cfRule>
    <cfRule type="expression" dxfId="214" priority="218">
      <formula>IF(RIGHT(TEXT(AE192,"0.#"),1)=".",TRUE,FALSE)</formula>
    </cfRule>
  </conditionalFormatting>
  <conditionalFormatting sqref="AE193">
    <cfRule type="expression" dxfId="213" priority="215">
      <formula>IF(RIGHT(TEXT(AE193,"0.#"),1)=".",FALSE,TRUE)</formula>
    </cfRule>
    <cfRule type="expression" dxfId="212" priority="216">
      <formula>IF(RIGHT(TEXT(AE193,"0.#"),1)=".",TRUE,FALSE)</formula>
    </cfRule>
  </conditionalFormatting>
  <conditionalFormatting sqref="AM192">
    <cfRule type="expression" dxfId="211" priority="205">
      <formula>IF(RIGHT(TEXT(AM192,"0.#"),1)=".",FALSE,TRUE)</formula>
    </cfRule>
    <cfRule type="expression" dxfId="210" priority="206">
      <formula>IF(RIGHT(TEXT(AM192,"0.#"),1)=".",TRUE,FALSE)</formula>
    </cfRule>
  </conditionalFormatting>
  <conditionalFormatting sqref="AE194">
    <cfRule type="expression" dxfId="209" priority="213">
      <formula>IF(RIGHT(TEXT(AE194,"0.#"),1)=".",FALSE,TRUE)</formula>
    </cfRule>
    <cfRule type="expression" dxfId="208" priority="214">
      <formula>IF(RIGHT(TEXT(AE194,"0.#"),1)=".",TRUE,FALSE)</formula>
    </cfRule>
  </conditionalFormatting>
  <conditionalFormatting sqref="AI194">
    <cfRule type="expression" dxfId="207" priority="211">
      <formula>IF(RIGHT(TEXT(AI194,"0.#"),1)=".",FALSE,TRUE)</formula>
    </cfRule>
    <cfRule type="expression" dxfId="206" priority="212">
      <formula>IF(RIGHT(TEXT(AI194,"0.#"),1)=".",TRUE,FALSE)</formula>
    </cfRule>
  </conditionalFormatting>
  <conditionalFormatting sqref="AI193">
    <cfRule type="expression" dxfId="205" priority="209">
      <formula>IF(RIGHT(TEXT(AI193,"0.#"),1)=".",FALSE,TRUE)</formula>
    </cfRule>
    <cfRule type="expression" dxfId="204" priority="210">
      <formula>IF(RIGHT(TEXT(AI193,"0.#"),1)=".",TRUE,FALSE)</formula>
    </cfRule>
  </conditionalFormatting>
  <conditionalFormatting sqref="AI192">
    <cfRule type="expression" dxfId="203" priority="207">
      <formula>IF(RIGHT(TEXT(AI192,"0.#"),1)=".",FALSE,TRUE)</formula>
    </cfRule>
    <cfRule type="expression" dxfId="202" priority="208">
      <formula>IF(RIGHT(TEXT(AI192,"0.#"),1)=".",TRUE,FALSE)</formula>
    </cfRule>
  </conditionalFormatting>
  <conditionalFormatting sqref="AM193">
    <cfRule type="expression" dxfId="201" priority="203">
      <formula>IF(RIGHT(TEXT(AM193,"0.#"),1)=".",FALSE,TRUE)</formula>
    </cfRule>
    <cfRule type="expression" dxfId="200" priority="204">
      <formula>IF(RIGHT(TEXT(AM193,"0.#"),1)=".",TRUE,FALSE)</formula>
    </cfRule>
  </conditionalFormatting>
  <conditionalFormatting sqref="AM194">
    <cfRule type="expression" dxfId="199" priority="201">
      <formula>IF(RIGHT(TEXT(AM194,"0.#"),1)=".",FALSE,TRUE)</formula>
    </cfRule>
    <cfRule type="expression" dxfId="198" priority="202">
      <formula>IF(RIGHT(TEXT(AM194,"0.#"),1)=".",TRUE,FALSE)</formula>
    </cfRule>
  </conditionalFormatting>
  <conditionalFormatting sqref="AQ192:AQ194">
    <cfRule type="expression" dxfId="197" priority="199">
      <formula>IF(RIGHT(TEXT(AQ192,"0.#"),1)=".",FALSE,TRUE)</formula>
    </cfRule>
    <cfRule type="expression" dxfId="196" priority="200">
      <formula>IF(RIGHT(TEXT(AQ192,"0.#"),1)=".",TRUE,FALSE)</formula>
    </cfRule>
  </conditionalFormatting>
  <conditionalFormatting sqref="AU192:AU194">
    <cfRule type="expression" dxfId="195" priority="197">
      <formula>IF(RIGHT(TEXT(AU192,"0.#"),1)=".",FALSE,TRUE)</formula>
    </cfRule>
    <cfRule type="expression" dxfId="194" priority="198">
      <formula>IF(RIGHT(TEXT(AU192,"0.#"),1)=".",TRUE,FALSE)</formula>
    </cfRule>
  </conditionalFormatting>
  <conditionalFormatting sqref="AE187">
    <cfRule type="expression" dxfId="193" priority="195">
      <formula>IF(RIGHT(TEXT(AE187,"0.#"),1)=".",FALSE,TRUE)</formula>
    </cfRule>
    <cfRule type="expression" dxfId="192" priority="196">
      <formula>IF(RIGHT(TEXT(AE187,"0.#"),1)=".",TRUE,FALSE)</formula>
    </cfRule>
  </conditionalFormatting>
  <conditionalFormatting sqref="AE188">
    <cfRule type="expression" dxfId="191" priority="193">
      <formula>IF(RIGHT(TEXT(AE188,"0.#"),1)=".",FALSE,TRUE)</formula>
    </cfRule>
    <cfRule type="expression" dxfId="190" priority="194">
      <formula>IF(RIGHT(TEXT(AE188,"0.#"),1)=".",TRUE,FALSE)</formula>
    </cfRule>
  </conditionalFormatting>
  <conditionalFormatting sqref="AM187">
    <cfRule type="expression" dxfId="189" priority="183">
      <formula>IF(RIGHT(TEXT(AM187,"0.#"),1)=".",FALSE,TRUE)</formula>
    </cfRule>
    <cfRule type="expression" dxfId="188" priority="184">
      <formula>IF(RIGHT(TEXT(AM187,"0.#"),1)=".",TRUE,FALSE)</formula>
    </cfRule>
  </conditionalFormatting>
  <conditionalFormatting sqref="AE189">
    <cfRule type="expression" dxfId="187" priority="191">
      <formula>IF(RIGHT(TEXT(AE189,"0.#"),1)=".",FALSE,TRUE)</formula>
    </cfRule>
    <cfRule type="expression" dxfId="186" priority="192">
      <formula>IF(RIGHT(TEXT(AE189,"0.#"),1)=".",TRUE,FALSE)</formula>
    </cfRule>
  </conditionalFormatting>
  <conditionalFormatting sqref="AI189">
    <cfRule type="expression" dxfId="185" priority="189">
      <formula>IF(RIGHT(TEXT(AI189,"0.#"),1)=".",FALSE,TRUE)</formula>
    </cfRule>
    <cfRule type="expression" dxfId="184" priority="190">
      <formula>IF(RIGHT(TEXT(AI189,"0.#"),1)=".",TRUE,FALSE)</formula>
    </cfRule>
  </conditionalFormatting>
  <conditionalFormatting sqref="AI188">
    <cfRule type="expression" dxfId="183" priority="187">
      <formula>IF(RIGHT(TEXT(AI188,"0.#"),1)=".",FALSE,TRUE)</formula>
    </cfRule>
    <cfRule type="expression" dxfId="182" priority="188">
      <formula>IF(RIGHT(TEXT(AI188,"0.#"),1)=".",TRUE,FALSE)</formula>
    </cfRule>
  </conditionalFormatting>
  <conditionalFormatting sqref="AI187">
    <cfRule type="expression" dxfId="181" priority="185">
      <formula>IF(RIGHT(TEXT(AI187,"0.#"),1)=".",FALSE,TRUE)</formula>
    </cfRule>
    <cfRule type="expression" dxfId="180" priority="186">
      <formula>IF(RIGHT(TEXT(AI187,"0.#"),1)=".",TRUE,FALSE)</formula>
    </cfRule>
  </conditionalFormatting>
  <conditionalFormatting sqref="AM188">
    <cfRule type="expression" dxfId="179" priority="181">
      <formula>IF(RIGHT(TEXT(AM188,"0.#"),1)=".",FALSE,TRUE)</formula>
    </cfRule>
    <cfRule type="expression" dxfId="178" priority="182">
      <formula>IF(RIGHT(TEXT(AM188,"0.#"),1)=".",TRUE,FALSE)</formula>
    </cfRule>
  </conditionalFormatting>
  <conditionalFormatting sqref="AM189">
    <cfRule type="expression" dxfId="177" priority="179">
      <formula>IF(RIGHT(TEXT(AM189,"0.#"),1)=".",FALSE,TRUE)</formula>
    </cfRule>
    <cfRule type="expression" dxfId="176" priority="180">
      <formula>IF(RIGHT(TEXT(AM189,"0.#"),1)=".",TRUE,FALSE)</formula>
    </cfRule>
  </conditionalFormatting>
  <conditionalFormatting sqref="AQ187:AQ189">
    <cfRule type="expression" dxfId="175" priority="177">
      <formula>IF(RIGHT(TEXT(AQ187,"0.#"),1)=".",FALSE,TRUE)</formula>
    </cfRule>
    <cfRule type="expression" dxfId="174" priority="178">
      <formula>IF(RIGHT(TEXT(AQ187,"0.#"),1)=".",TRUE,FALSE)</formula>
    </cfRule>
  </conditionalFormatting>
  <conditionalFormatting sqref="AU187:AU189">
    <cfRule type="expression" dxfId="173" priority="175">
      <formula>IF(RIGHT(TEXT(AU187,"0.#"),1)=".",FALSE,TRUE)</formula>
    </cfRule>
    <cfRule type="expression" dxfId="172" priority="176">
      <formula>IF(RIGHT(TEXT(AU187,"0.#"),1)=".",TRUE,FALSE)</formula>
    </cfRule>
  </conditionalFormatting>
  <conditionalFormatting sqref="AE56">
    <cfRule type="expression" dxfId="171" priority="173">
      <formula>IF(RIGHT(TEXT(AE56,"0.#"),1)=".",FALSE,TRUE)</formula>
    </cfRule>
    <cfRule type="expression" dxfId="170" priority="174">
      <formula>IF(RIGHT(TEXT(AE56,"0.#"),1)=".",TRUE,FALSE)</formula>
    </cfRule>
  </conditionalFormatting>
  <conditionalFormatting sqref="AE57">
    <cfRule type="expression" dxfId="169" priority="171">
      <formula>IF(RIGHT(TEXT(AE57,"0.#"),1)=".",FALSE,TRUE)</formula>
    </cfRule>
    <cfRule type="expression" dxfId="168" priority="172">
      <formula>IF(RIGHT(TEXT(AE57,"0.#"),1)=".",TRUE,FALSE)</formula>
    </cfRule>
  </conditionalFormatting>
  <conditionalFormatting sqref="AM56">
    <cfRule type="expression" dxfId="167" priority="161">
      <formula>IF(RIGHT(TEXT(AM56,"0.#"),1)=".",FALSE,TRUE)</formula>
    </cfRule>
    <cfRule type="expression" dxfId="166" priority="162">
      <formula>IF(RIGHT(TEXT(AM56,"0.#"),1)=".",TRUE,FALSE)</formula>
    </cfRule>
  </conditionalFormatting>
  <conditionalFormatting sqref="AE58">
    <cfRule type="expression" dxfId="165" priority="169">
      <formula>IF(RIGHT(TEXT(AE58,"0.#"),1)=".",FALSE,TRUE)</formula>
    </cfRule>
    <cfRule type="expression" dxfId="164" priority="170">
      <formula>IF(RIGHT(TEXT(AE58,"0.#"),1)=".",TRUE,FALSE)</formula>
    </cfRule>
  </conditionalFormatting>
  <conditionalFormatting sqref="AI58">
    <cfRule type="expression" dxfId="163" priority="167">
      <formula>IF(RIGHT(TEXT(AI58,"0.#"),1)=".",FALSE,TRUE)</formula>
    </cfRule>
    <cfRule type="expression" dxfId="162" priority="168">
      <formula>IF(RIGHT(TEXT(AI58,"0.#"),1)=".",TRUE,FALSE)</formula>
    </cfRule>
  </conditionalFormatting>
  <conditionalFormatting sqref="AI57">
    <cfRule type="expression" dxfId="161" priority="165">
      <formula>IF(RIGHT(TEXT(AI57,"0.#"),1)=".",FALSE,TRUE)</formula>
    </cfRule>
    <cfRule type="expression" dxfId="160" priority="166">
      <formula>IF(RIGHT(TEXT(AI57,"0.#"),1)=".",TRUE,FALSE)</formula>
    </cfRule>
  </conditionalFormatting>
  <conditionalFormatting sqref="AI56">
    <cfRule type="expression" dxfId="159" priority="163">
      <formula>IF(RIGHT(TEXT(AI56,"0.#"),1)=".",FALSE,TRUE)</formula>
    </cfRule>
    <cfRule type="expression" dxfId="158" priority="164">
      <formula>IF(RIGHT(TEXT(AI56,"0.#"),1)=".",TRUE,FALSE)</formula>
    </cfRule>
  </conditionalFormatting>
  <conditionalFormatting sqref="AM57">
    <cfRule type="expression" dxfId="157" priority="159">
      <formula>IF(RIGHT(TEXT(AM57,"0.#"),1)=".",FALSE,TRUE)</formula>
    </cfRule>
    <cfRule type="expression" dxfId="156" priority="160">
      <formula>IF(RIGHT(TEXT(AM57,"0.#"),1)=".",TRUE,FALSE)</formula>
    </cfRule>
  </conditionalFormatting>
  <conditionalFormatting sqref="AM58">
    <cfRule type="expression" dxfId="155" priority="157">
      <formula>IF(RIGHT(TEXT(AM58,"0.#"),1)=".",FALSE,TRUE)</formula>
    </cfRule>
    <cfRule type="expression" dxfId="154" priority="158">
      <formula>IF(RIGHT(TEXT(AM58,"0.#"),1)=".",TRUE,FALSE)</formula>
    </cfRule>
  </conditionalFormatting>
  <conditionalFormatting sqref="AQ56:AQ58">
    <cfRule type="expression" dxfId="153" priority="155">
      <formula>IF(RIGHT(TEXT(AQ56,"0.#"),1)=".",FALSE,TRUE)</formula>
    </cfRule>
    <cfRule type="expression" dxfId="152" priority="156">
      <formula>IF(RIGHT(TEXT(AQ56,"0.#"),1)=".",TRUE,FALSE)</formula>
    </cfRule>
  </conditionalFormatting>
  <conditionalFormatting sqref="AU56:AU58">
    <cfRule type="expression" dxfId="151" priority="153">
      <formula>IF(RIGHT(TEXT(AU56,"0.#"),1)=".",FALSE,TRUE)</formula>
    </cfRule>
    <cfRule type="expression" dxfId="150" priority="154">
      <formula>IF(RIGHT(TEXT(AU56,"0.#"),1)=".",TRUE,FALSE)</formula>
    </cfRule>
  </conditionalFormatting>
  <conditionalFormatting sqref="AE51">
    <cfRule type="expression" dxfId="149" priority="151">
      <formula>IF(RIGHT(TEXT(AE51,"0.#"),1)=".",FALSE,TRUE)</formula>
    </cfRule>
    <cfRule type="expression" dxfId="148" priority="152">
      <formula>IF(RIGHT(TEXT(AE51,"0.#"),1)=".",TRUE,FALSE)</formula>
    </cfRule>
  </conditionalFormatting>
  <conditionalFormatting sqref="AE52">
    <cfRule type="expression" dxfId="147" priority="149">
      <formula>IF(RIGHT(TEXT(AE52,"0.#"),1)=".",FALSE,TRUE)</formula>
    </cfRule>
    <cfRule type="expression" dxfId="146" priority="150">
      <formula>IF(RIGHT(TEXT(AE52,"0.#"),1)=".",TRUE,FALSE)</formula>
    </cfRule>
  </conditionalFormatting>
  <conditionalFormatting sqref="AM51">
    <cfRule type="expression" dxfId="145" priority="139">
      <formula>IF(RIGHT(TEXT(AM51,"0.#"),1)=".",FALSE,TRUE)</formula>
    </cfRule>
    <cfRule type="expression" dxfId="144" priority="140">
      <formula>IF(RIGHT(TEXT(AM51,"0.#"),1)=".",TRUE,FALSE)</formula>
    </cfRule>
  </conditionalFormatting>
  <conditionalFormatting sqref="AE53">
    <cfRule type="expression" dxfId="143" priority="147">
      <formula>IF(RIGHT(TEXT(AE53,"0.#"),1)=".",FALSE,TRUE)</formula>
    </cfRule>
    <cfRule type="expression" dxfId="142" priority="148">
      <formula>IF(RIGHT(TEXT(AE53,"0.#"),1)=".",TRUE,FALSE)</formula>
    </cfRule>
  </conditionalFormatting>
  <conditionalFormatting sqref="AI53">
    <cfRule type="expression" dxfId="141" priority="145">
      <formula>IF(RIGHT(TEXT(AI53,"0.#"),1)=".",FALSE,TRUE)</formula>
    </cfRule>
    <cfRule type="expression" dxfId="140" priority="146">
      <formula>IF(RIGHT(TEXT(AI53,"0.#"),1)=".",TRUE,FALSE)</formula>
    </cfRule>
  </conditionalFormatting>
  <conditionalFormatting sqref="AI52">
    <cfRule type="expression" dxfId="139" priority="143">
      <formula>IF(RIGHT(TEXT(AI52,"0.#"),1)=".",FALSE,TRUE)</formula>
    </cfRule>
    <cfRule type="expression" dxfId="138" priority="144">
      <formula>IF(RIGHT(TEXT(AI52,"0.#"),1)=".",TRUE,FALSE)</formula>
    </cfRule>
  </conditionalFormatting>
  <conditionalFormatting sqref="AI51">
    <cfRule type="expression" dxfId="137" priority="141">
      <formula>IF(RIGHT(TEXT(AI51,"0.#"),1)=".",FALSE,TRUE)</formula>
    </cfRule>
    <cfRule type="expression" dxfId="136" priority="142">
      <formula>IF(RIGHT(TEXT(AI51,"0.#"),1)=".",TRUE,FALSE)</formula>
    </cfRule>
  </conditionalFormatting>
  <conditionalFormatting sqref="AM52">
    <cfRule type="expression" dxfId="135" priority="137">
      <formula>IF(RIGHT(TEXT(AM52,"0.#"),1)=".",FALSE,TRUE)</formula>
    </cfRule>
    <cfRule type="expression" dxfId="134" priority="138">
      <formula>IF(RIGHT(TEXT(AM52,"0.#"),1)=".",TRUE,FALSE)</formula>
    </cfRule>
  </conditionalFormatting>
  <conditionalFormatting sqref="AM53">
    <cfRule type="expression" dxfId="133" priority="135">
      <formula>IF(RIGHT(TEXT(AM53,"0.#"),1)=".",FALSE,TRUE)</formula>
    </cfRule>
    <cfRule type="expression" dxfId="132" priority="136">
      <formula>IF(RIGHT(TEXT(AM53,"0.#"),1)=".",TRUE,FALSE)</formula>
    </cfRule>
  </conditionalFormatting>
  <conditionalFormatting sqref="AQ51:AQ53">
    <cfRule type="expression" dxfId="131" priority="133">
      <formula>IF(RIGHT(TEXT(AQ51,"0.#"),1)=".",FALSE,TRUE)</formula>
    </cfRule>
    <cfRule type="expression" dxfId="130" priority="134">
      <formula>IF(RIGHT(TEXT(AQ51,"0.#"),1)=".",TRUE,FALSE)</formula>
    </cfRule>
  </conditionalFormatting>
  <conditionalFormatting sqref="AU51:AU53">
    <cfRule type="expression" dxfId="129" priority="131">
      <formula>IF(RIGHT(TEXT(AU51,"0.#"),1)=".",FALSE,TRUE)</formula>
    </cfRule>
    <cfRule type="expression" dxfId="128" priority="132">
      <formula>IF(RIGHT(TEXT(AU51,"0.#"),1)=".",TRUE,FALSE)</formula>
    </cfRule>
  </conditionalFormatting>
  <conditionalFormatting sqref="AM36">
    <cfRule type="expression" dxfId="127" priority="127">
      <formula>IF(RIGHT(TEXT(AM36,"0.#"),1)=".",FALSE,TRUE)</formula>
    </cfRule>
    <cfRule type="expression" dxfId="126" priority="128">
      <formula>IF(RIGHT(TEXT(AM36,"0.#"),1)=".",TRUE,FALSE)</formula>
    </cfRule>
  </conditionalFormatting>
  <conditionalFormatting sqref="AM35">
    <cfRule type="expression" dxfId="125" priority="129">
      <formula>IF(RIGHT(TEXT(AM35,"0.#"),1)=".",FALSE,TRUE)</formula>
    </cfRule>
    <cfRule type="expression" dxfId="124" priority="130">
      <formula>IF(RIGHT(TEXT(AM35,"0.#"),1)=".",TRUE,FALSE)</formula>
    </cfRule>
  </conditionalFormatting>
  <conditionalFormatting sqref="AE107">
    <cfRule type="expression" dxfId="123" priority="125">
      <formula>IF(RIGHT(TEXT(AE107,"0.#"),1)=".",FALSE,TRUE)</formula>
    </cfRule>
    <cfRule type="expression" dxfId="122" priority="126">
      <formula>IF(RIGHT(TEXT(AE107,"0.#"),1)=".",TRUE,FALSE)</formula>
    </cfRule>
  </conditionalFormatting>
  <conditionalFormatting sqref="AM109">
    <cfRule type="expression" dxfId="121" priority="109">
      <formula>IF(RIGHT(TEXT(AM109,"0.#"),1)=".",FALSE,TRUE)</formula>
    </cfRule>
    <cfRule type="expression" dxfId="120" priority="110">
      <formula>IF(RIGHT(TEXT(AM109,"0.#"),1)=".",TRUE,FALSE)</formula>
    </cfRule>
  </conditionalFormatting>
  <conditionalFormatting sqref="AE108">
    <cfRule type="expression" dxfId="119" priority="123">
      <formula>IF(RIGHT(TEXT(AE108,"0.#"),1)=".",FALSE,TRUE)</formula>
    </cfRule>
    <cfRule type="expression" dxfId="118" priority="124">
      <formula>IF(RIGHT(TEXT(AE108,"0.#"),1)=".",TRUE,FALSE)</formula>
    </cfRule>
  </conditionalFormatting>
  <conditionalFormatting sqref="AE109">
    <cfRule type="expression" dxfId="117" priority="121">
      <formula>IF(RIGHT(TEXT(AE109,"0.#"),1)=".",FALSE,TRUE)</formula>
    </cfRule>
    <cfRule type="expression" dxfId="116" priority="122">
      <formula>IF(RIGHT(TEXT(AE109,"0.#"),1)=".",TRUE,FALSE)</formula>
    </cfRule>
  </conditionalFormatting>
  <conditionalFormatting sqref="AI109">
    <cfRule type="expression" dxfId="115" priority="119">
      <formula>IF(RIGHT(TEXT(AI109,"0.#"),1)=".",FALSE,TRUE)</formula>
    </cfRule>
    <cfRule type="expression" dxfId="114" priority="120">
      <formula>IF(RIGHT(TEXT(AI109,"0.#"),1)=".",TRUE,FALSE)</formula>
    </cfRule>
  </conditionalFormatting>
  <conditionalFormatting sqref="AI108">
    <cfRule type="expression" dxfId="113" priority="117">
      <formula>IF(RIGHT(TEXT(AI108,"0.#"),1)=".",FALSE,TRUE)</formula>
    </cfRule>
    <cfRule type="expression" dxfId="112" priority="118">
      <formula>IF(RIGHT(TEXT(AI108,"0.#"),1)=".",TRUE,FALSE)</formula>
    </cfRule>
  </conditionalFormatting>
  <conditionalFormatting sqref="AI107">
    <cfRule type="expression" dxfId="111" priority="115">
      <formula>IF(RIGHT(TEXT(AI107,"0.#"),1)=".",FALSE,TRUE)</formula>
    </cfRule>
    <cfRule type="expression" dxfId="110" priority="116">
      <formula>IF(RIGHT(TEXT(AI107,"0.#"),1)=".",TRUE,FALSE)</formula>
    </cfRule>
  </conditionalFormatting>
  <conditionalFormatting sqref="AM107">
    <cfRule type="expression" dxfId="109" priority="113">
      <formula>IF(RIGHT(TEXT(AM107,"0.#"),1)=".",FALSE,TRUE)</formula>
    </cfRule>
    <cfRule type="expression" dxfId="108" priority="114">
      <formula>IF(RIGHT(TEXT(AM107,"0.#"),1)=".",TRUE,FALSE)</formula>
    </cfRule>
  </conditionalFormatting>
  <conditionalFormatting sqref="AM108">
    <cfRule type="expression" dxfId="107" priority="111">
      <formula>IF(RIGHT(TEXT(AM108,"0.#"),1)=".",FALSE,TRUE)</formula>
    </cfRule>
    <cfRule type="expression" dxfId="106" priority="112">
      <formula>IF(RIGHT(TEXT(AM108,"0.#"),1)=".",TRUE,FALSE)</formula>
    </cfRule>
  </conditionalFormatting>
  <conditionalFormatting sqref="Y640">
    <cfRule type="expression" dxfId="105" priority="107">
      <formula>IF(RIGHT(TEXT(Y640,"0.#"),1)=".",FALSE,TRUE)</formula>
    </cfRule>
    <cfRule type="expression" dxfId="104" priority="108">
      <formula>IF(RIGHT(TEXT(Y640,"0.#"),1)=".",TRUE,FALSE)</formula>
    </cfRule>
  </conditionalFormatting>
  <conditionalFormatting sqref="Y639">
    <cfRule type="expression" dxfId="103" priority="105">
      <formula>IF(RIGHT(TEXT(Y639,"0.#"),1)=".",FALSE,TRUE)</formula>
    </cfRule>
    <cfRule type="expression" dxfId="102" priority="106">
      <formula>IF(RIGHT(TEXT(Y639,"0.#"),1)=".",TRUE,FALSE)</formula>
    </cfRule>
  </conditionalFormatting>
  <conditionalFormatting sqref="AQ101">
    <cfRule type="expression" dxfId="101" priority="103">
      <formula>IF(RIGHT(TEXT(AQ101,"0.#"),1)=".",FALSE,TRUE)</formula>
    </cfRule>
    <cfRule type="expression" dxfId="100" priority="104">
      <formula>IF(RIGHT(TEXT(AQ101,"0.#"),1)=".",TRUE,FALSE)</formula>
    </cfRule>
  </conditionalFormatting>
  <conditionalFormatting sqref="AE103">
    <cfRule type="expression" dxfId="99" priority="101">
      <formula>IF(RIGHT(TEXT(AE103,"0.#"),1)=".",FALSE,TRUE)</formula>
    </cfRule>
    <cfRule type="expression" dxfId="98" priority="102">
      <formula>IF(RIGHT(TEXT(AE103,"0.#"),1)=".",TRUE,FALSE)</formula>
    </cfRule>
  </conditionalFormatting>
  <conditionalFormatting sqref="AE104">
    <cfRule type="expression" dxfId="97" priority="99">
      <formula>IF(RIGHT(TEXT(AE104,"0.#"),1)=".",FALSE,TRUE)</formula>
    </cfRule>
    <cfRule type="expression" dxfId="96" priority="100">
      <formula>IF(RIGHT(TEXT(AE104,"0.#"),1)=".",TRUE,FALSE)</formula>
    </cfRule>
  </conditionalFormatting>
  <conditionalFormatting sqref="AI103">
    <cfRule type="expression" dxfId="95" priority="97">
      <formula>IF(RIGHT(TEXT(AI103,"0.#"),1)=".",FALSE,TRUE)</formula>
    </cfRule>
    <cfRule type="expression" dxfId="94" priority="98">
      <formula>IF(RIGHT(TEXT(AI103,"0.#"),1)=".",TRUE,FALSE)</formula>
    </cfRule>
  </conditionalFormatting>
  <conditionalFormatting sqref="AI104">
    <cfRule type="expression" dxfId="93" priority="95">
      <formula>IF(RIGHT(TEXT(AI104,"0.#"),1)=".",FALSE,TRUE)</formula>
    </cfRule>
    <cfRule type="expression" dxfId="92" priority="96">
      <formula>IF(RIGHT(TEXT(AI104,"0.#"),1)=".",TRUE,FALSE)</formula>
    </cfRule>
  </conditionalFormatting>
  <conditionalFormatting sqref="AE175">
    <cfRule type="expression" dxfId="91" priority="93">
      <formula>IF(RIGHT(TEXT(AE175,"0.#"),1)=".",FALSE,TRUE)</formula>
    </cfRule>
    <cfRule type="expression" dxfId="90" priority="94">
      <formula>IF(RIGHT(TEXT(AE175,"0.#"),1)=".",TRUE,FALSE)</formula>
    </cfRule>
  </conditionalFormatting>
  <conditionalFormatting sqref="AE176">
    <cfRule type="expression" dxfId="89" priority="91">
      <formula>IF(RIGHT(TEXT(AE176,"0.#"),1)=".",FALSE,TRUE)</formula>
    </cfRule>
    <cfRule type="expression" dxfId="88" priority="92">
      <formula>IF(RIGHT(TEXT(AE176,"0.#"),1)=".",TRUE,FALSE)</formula>
    </cfRule>
  </conditionalFormatting>
  <conditionalFormatting sqref="AE177">
    <cfRule type="expression" dxfId="87" priority="89">
      <formula>IF(RIGHT(TEXT(AE177,"0.#"),1)=".",FALSE,TRUE)</formula>
    </cfRule>
    <cfRule type="expression" dxfId="86" priority="90">
      <formula>IF(RIGHT(TEXT(AE177,"0.#"),1)=".",TRUE,FALSE)</formula>
    </cfRule>
  </conditionalFormatting>
  <conditionalFormatting sqref="AI177">
    <cfRule type="expression" dxfId="85" priority="87">
      <formula>IF(RIGHT(TEXT(AI177,"0.#"),1)=".",FALSE,TRUE)</formula>
    </cfRule>
    <cfRule type="expression" dxfId="84" priority="88">
      <formula>IF(RIGHT(TEXT(AI177,"0.#"),1)=".",TRUE,FALSE)</formula>
    </cfRule>
  </conditionalFormatting>
  <conditionalFormatting sqref="AI176">
    <cfRule type="expression" dxfId="83" priority="85">
      <formula>IF(RIGHT(TEXT(AI176,"0.#"),1)=".",FALSE,TRUE)</formula>
    </cfRule>
    <cfRule type="expression" dxfId="82" priority="86">
      <formula>IF(RIGHT(TEXT(AI176,"0.#"),1)=".",TRUE,FALSE)</formula>
    </cfRule>
  </conditionalFormatting>
  <conditionalFormatting sqref="AI175">
    <cfRule type="expression" dxfId="81" priority="83">
      <formula>IF(RIGHT(TEXT(AI175,"0.#"),1)=".",FALSE,TRUE)</formula>
    </cfRule>
    <cfRule type="expression" dxfId="80" priority="84">
      <formula>IF(RIGHT(TEXT(AI175,"0.#"),1)=".",TRUE,FALSE)</formula>
    </cfRule>
  </conditionalFormatting>
  <conditionalFormatting sqref="AM177">
    <cfRule type="expression" dxfId="79" priority="81">
      <formula>IF(RIGHT(TEXT(AM177,"0.#"),1)=".",FALSE,TRUE)</formula>
    </cfRule>
    <cfRule type="expression" dxfId="78" priority="82">
      <formula>IF(RIGHT(TEXT(AM177,"0.#"),1)=".",TRUE,FALSE)</formula>
    </cfRule>
  </conditionalFormatting>
  <conditionalFormatting sqref="AM176">
    <cfRule type="expression" dxfId="77" priority="79">
      <formula>IF(RIGHT(TEXT(AM176,"0.#"),1)=".",FALSE,TRUE)</formula>
    </cfRule>
    <cfRule type="expression" dxfId="76" priority="80">
      <formula>IF(RIGHT(TEXT(AM176,"0.#"),1)=".",TRUE,FALSE)</formula>
    </cfRule>
  </conditionalFormatting>
  <conditionalFormatting sqref="AM175">
    <cfRule type="expression" dxfId="75" priority="77">
      <formula>IF(RIGHT(TEXT(AM175,"0.#"),1)=".",FALSE,TRUE)</formula>
    </cfRule>
    <cfRule type="expression" dxfId="74" priority="78">
      <formula>IF(RIGHT(TEXT(AM175,"0.#"),1)=".",TRUE,FALSE)</formula>
    </cfRule>
  </conditionalFormatting>
  <conditionalFormatting sqref="AU175:AU177">
    <cfRule type="expression" dxfId="73" priority="75">
      <formula>IF(RIGHT(TEXT(AU175,"0.#"),1)=".",FALSE,TRUE)</formula>
    </cfRule>
    <cfRule type="expression" dxfId="72" priority="76">
      <formula>IF(RIGHT(TEXT(AU175,"0.#"),1)=".",TRUE,FALSE)</formula>
    </cfRule>
  </conditionalFormatting>
  <conditionalFormatting sqref="AQ175:AQ177">
    <cfRule type="expression" dxfId="71" priority="73">
      <formula>IF(RIGHT(TEXT(AQ175,"0.#"),1)=".",FALSE,TRUE)</formula>
    </cfRule>
    <cfRule type="expression" dxfId="70" priority="74">
      <formula>IF(RIGHT(TEXT(AQ175,"0.#"),1)=".",TRUE,FALSE)</formula>
    </cfRule>
  </conditionalFormatting>
  <conditionalFormatting sqref="AE66 AQ66">
    <cfRule type="expression" dxfId="69" priority="71">
      <formula>IF(RIGHT(TEXT(AE66,"0.#"),1)=".",FALSE,TRUE)</formula>
    </cfRule>
    <cfRule type="expression" dxfId="68" priority="72">
      <formula>IF(RIGHT(TEXT(AE66,"0.#"),1)=".",TRUE,FALSE)</formula>
    </cfRule>
  </conditionalFormatting>
  <conditionalFormatting sqref="AI66">
    <cfRule type="expression" dxfId="67" priority="69">
      <formula>IF(RIGHT(TEXT(AI66,"0.#"),1)=".",FALSE,TRUE)</formula>
    </cfRule>
    <cfRule type="expression" dxfId="66" priority="70">
      <formula>IF(RIGHT(TEXT(AI66,"0.#"),1)=".",TRUE,FALSE)</formula>
    </cfRule>
  </conditionalFormatting>
  <conditionalFormatting sqref="AM66">
    <cfRule type="expression" dxfId="65" priority="67">
      <formula>IF(RIGHT(TEXT(AM66,"0.#"),1)=".",FALSE,TRUE)</formula>
    </cfRule>
    <cfRule type="expression" dxfId="64" priority="68">
      <formula>IF(RIGHT(TEXT(AM66,"0.#"),1)=".",TRUE,FALSE)</formula>
    </cfRule>
  </conditionalFormatting>
  <conditionalFormatting sqref="AE67">
    <cfRule type="expression" dxfId="63" priority="65">
      <formula>IF(RIGHT(TEXT(AE67,"0.#"),1)=".",FALSE,TRUE)</formula>
    </cfRule>
    <cfRule type="expression" dxfId="62" priority="66">
      <formula>IF(RIGHT(TEXT(AE67,"0.#"),1)=".",TRUE,FALSE)</formula>
    </cfRule>
  </conditionalFormatting>
  <conditionalFormatting sqref="AI67">
    <cfRule type="expression" dxfId="61" priority="63">
      <formula>IF(RIGHT(TEXT(AI67,"0.#"),1)=".",FALSE,TRUE)</formula>
    </cfRule>
    <cfRule type="expression" dxfId="60" priority="64">
      <formula>IF(RIGHT(TEXT(AI67,"0.#"),1)=".",TRUE,FALSE)</formula>
    </cfRule>
  </conditionalFormatting>
  <conditionalFormatting sqref="AM67">
    <cfRule type="expression" dxfId="59" priority="61">
      <formula>IF(RIGHT(TEXT(AM67,"0.#"),1)=".",FALSE,TRUE)</formula>
    </cfRule>
    <cfRule type="expression" dxfId="58" priority="62">
      <formula>IF(RIGHT(TEXT(AM67,"0.#"),1)=".",TRUE,FALSE)</formula>
    </cfRule>
  </conditionalFormatting>
  <conditionalFormatting sqref="AU66">
    <cfRule type="expression" dxfId="57" priority="59">
      <formula>IF(RIGHT(TEXT(AU66,"0.#"),1)=".",FALSE,TRUE)</formula>
    </cfRule>
    <cfRule type="expression" dxfId="56" priority="60">
      <formula>IF(RIGHT(TEXT(AU66,"0.#"),1)=".",TRUE,FALSE)</formula>
    </cfRule>
  </conditionalFormatting>
  <conditionalFormatting sqref="AU67">
    <cfRule type="expression" dxfId="55" priority="57">
      <formula>IF(RIGHT(TEXT(AU67,"0.#"),1)=".",FALSE,TRUE)</formula>
    </cfRule>
    <cfRule type="expression" dxfId="54" priority="58">
      <formula>IF(RIGHT(TEXT(AU67,"0.#"),1)=".",TRUE,FALSE)</formula>
    </cfRule>
  </conditionalFormatting>
  <conditionalFormatting sqref="AQ67">
    <cfRule type="expression" dxfId="53" priority="55">
      <formula>IF(RIGHT(TEXT(AQ67,"0.#"),1)=".",FALSE,TRUE)</formula>
    </cfRule>
    <cfRule type="expression" dxfId="52" priority="56">
      <formula>IF(RIGHT(TEXT(AQ67,"0.#"),1)=".",TRUE,FALSE)</formula>
    </cfRule>
  </conditionalFormatting>
  <conditionalFormatting sqref="AE69">
    <cfRule type="expression" dxfId="51" priority="53">
      <formula>IF(RIGHT(TEXT(AE69,"0.#"),1)=".",FALSE,TRUE)</formula>
    </cfRule>
    <cfRule type="expression" dxfId="50" priority="54">
      <formula>IF(RIGHT(TEXT(AE69,"0.#"),1)=".",TRUE,FALSE)</formula>
    </cfRule>
  </conditionalFormatting>
  <conditionalFormatting sqref="AE70">
    <cfRule type="expression" dxfId="49" priority="51">
      <formula>IF(RIGHT(TEXT(AE70,"0.#"),1)=".",FALSE,TRUE)</formula>
    </cfRule>
    <cfRule type="expression" dxfId="48" priority="52">
      <formula>IF(RIGHT(TEXT(AE70,"0.#"),1)=".",TRUE,FALSE)</formula>
    </cfRule>
  </conditionalFormatting>
  <conditionalFormatting sqref="AI69">
    <cfRule type="expression" dxfId="47" priority="49">
      <formula>IF(RIGHT(TEXT(AI69,"0.#"),1)=".",FALSE,TRUE)</formula>
    </cfRule>
    <cfRule type="expression" dxfId="46" priority="50">
      <formula>IF(RIGHT(TEXT(AI69,"0.#"),1)=".",TRUE,FALSE)</formula>
    </cfRule>
  </conditionalFormatting>
  <conditionalFormatting sqref="AI70">
    <cfRule type="expression" dxfId="45" priority="47">
      <formula>IF(RIGHT(TEXT(AI70,"0.#"),1)=".",FALSE,TRUE)</formula>
    </cfRule>
    <cfRule type="expression" dxfId="44" priority="48">
      <formula>IF(RIGHT(TEXT(AI70,"0.#"),1)=".",TRUE,FALSE)</formula>
    </cfRule>
  </conditionalFormatting>
  <conditionalFormatting sqref="AM70">
    <cfRule type="expression" dxfId="43" priority="45">
      <formula>IF(RIGHT(TEXT(AM70,"0.#"),1)=".",FALSE,TRUE)</formula>
    </cfRule>
    <cfRule type="expression" dxfId="42" priority="46">
      <formula>IF(RIGHT(TEXT(AM70,"0.#"),1)=".",TRUE,FALSE)</formula>
    </cfRule>
  </conditionalFormatting>
  <conditionalFormatting sqref="AQ104">
    <cfRule type="expression" dxfId="41" priority="43">
      <formula>IF(RIGHT(TEXT(AQ104,"0.#"),1)=".",FALSE,TRUE)</formula>
    </cfRule>
    <cfRule type="expression" dxfId="40" priority="44">
      <formula>IF(RIGHT(TEXT(AQ104,"0.#"),1)=".",TRUE,FALSE)</formula>
    </cfRule>
  </conditionalFormatting>
  <conditionalFormatting sqref="AE172">
    <cfRule type="expression" dxfId="39" priority="37">
      <formula>IF(RIGHT(TEXT(AE172,"0.#"),1)=".",FALSE,TRUE)</formula>
    </cfRule>
    <cfRule type="expression" dxfId="38" priority="38">
      <formula>IF(RIGHT(TEXT(AE172,"0.#"),1)=".",TRUE,FALSE)</formula>
    </cfRule>
  </conditionalFormatting>
  <conditionalFormatting sqref="AI172">
    <cfRule type="expression" dxfId="37" priority="35">
      <formula>IF(RIGHT(TEXT(AI172,"0.#"),1)=".",FALSE,TRUE)</formula>
    </cfRule>
    <cfRule type="expression" dxfId="36" priority="36">
      <formula>IF(RIGHT(TEXT(AI172,"0.#"),1)=".",TRUE,FALSE)</formula>
    </cfRule>
  </conditionalFormatting>
  <conditionalFormatting sqref="AE171">
    <cfRule type="expression" dxfId="35" priority="41">
      <formula>IF(RIGHT(TEXT(AE171,"0.#"),1)=".",FALSE,TRUE)</formula>
    </cfRule>
    <cfRule type="expression" dxfId="34" priority="42">
      <formula>IF(RIGHT(TEXT(AE171,"0.#"),1)=".",TRUE,FALSE)</formula>
    </cfRule>
  </conditionalFormatting>
  <conditionalFormatting sqref="AI171">
    <cfRule type="expression" dxfId="33" priority="39">
      <formula>IF(RIGHT(TEXT(AI171,"0.#"),1)=".",FALSE,TRUE)</formula>
    </cfRule>
    <cfRule type="expression" dxfId="32" priority="40">
      <formula>IF(RIGHT(TEXT(AI171,"0.#"),1)=".",TRUE,FALSE)</formula>
    </cfRule>
  </conditionalFormatting>
  <conditionalFormatting sqref="AE137">
    <cfRule type="expression" dxfId="31" priority="31">
      <formula>IF(RIGHT(TEXT(AE137,"0.#"),1)=".",FALSE,TRUE)</formula>
    </cfRule>
    <cfRule type="expression" dxfId="30" priority="32">
      <formula>IF(RIGHT(TEXT(AE137,"0.#"),1)=".",TRUE,FALSE)</formula>
    </cfRule>
  </conditionalFormatting>
  <conditionalFormatting sqref="AI137">
    <cfRule type="expression" dxfId="29" priority="29">
      <formula>IF(RIGHT(TEXT(AI137,"0.#"),1)=".",FALSE,TRUE)</formula>
    </cfRule>
    <cfRule type="expression" dxfId="28" priority="30">
      <formula>IF(RIGHT(TEXT(AI137,"0.#"),1)=".",TRUE,FALSE)</formula>
    </cfRule>
  </conditionalFormatting>
  <conditionalFormatting sqref="AI138">
    <cfRule type="expression" dxfId="27" priority="27">
      <formula>IF(RIGHT(TEXT(AI138,"0.#"),1)=".",FALSE,TRUE)</formula>
    </cfRule>
    <cfRule type="expression" dxfId="26" priority="28">
      <formula>IF(RIGHT(TEXT(AI138,"0.#"),1)=".",TRUE,FALSE)</formula>
    </cfRule>
  </conditionalFormatting>
  <conditionalFormatting sqref="AE138">
    <cfRule type="expression" dxfId="25" priority="25">
      <formula>IF(RIGHT(TEXT(AE138,"0.#"),1)=".",FALSE,TRUE)</formula>
    </cfRule>
    <cfRule type="expression" dxfId="24" priority="26">
      <formula>IF(RIGHT(TEXT(AE138,"0.#"),1)=".",TRUE,FALSE)</formula>
    </cfRule>
  </conditionalFormatting>
  <conditionalFormatting sqref="AM137">
    <cfRule type="expression" dxfId="23" priority="23">
      <formula>IF(RIGHT(TEXT(AM137,"0.#"),1)=".",FALSE,TRUE)</formula>
    </cfRule>
    <cfRule type="expression" dxfId="22" priority="24">
      <formula>IF(RIGHT(TEXT(AM137,"0.#"),1)=".",TRUE,FALSE)</formula>
    </cfRule>
  </conditionalFormatting>
  <conditionalFormatting sqref="AM138">
    <cfRule type="expression" dxfId="21" priority="21">
      <formula>IF(RIGHT(TEXT(AM138,"0.#"),1)=".",FALSE,TRUE)</formula>
    </cfRule>
    <cfRule type="expression" dxfId="20" priority="22">
      <formula>IF(RIGHT(TEXT(AM138,"0.#"),1)=".",TRUE,FALSE)</formula>
    </cfRule>
  </conditionalFormatting>
  <conditionalFormatting sqref="AM172">
    <cfRule type="expression" dxfId="19" priority="19">
      <formula>IF(RIGHT(TEXT(AM172,"0.#"),1)=".",FALSE,TRUE)</formula>
    </cfRule>
    <cfRule type="expression" dxfId="18" priority="20">
      <formula>IF(RIGHT(TEXT(AM172,"0.#"),1)=".",TRUE,FALSE)</formula>
    </cfRule>
  </conditionalFormatting>
  <conditionalFormatting sqref="AE32 AQ32">
    <cfRule type="expression" dxfId="17" priority="17">
      <formula>IF(RIGHT(TEXT(AE32,"0.#"),1)=".",FALSE,TRUE)</formula>
    </cfRule>
    <cfRule type="expression" dxfId="16" priority="18">
      <formula>IF(RIGHT(TEXT(AE32,"0.#"),1)=".",TRUE,FALSE)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M32">
    <cfRule type="expression" dxfId="13" priority="13">
      <formula>IF(RIGHT(TEXT(AM32,"0.#"),1)=".",FALSE,TRUE)</formula>
    </cfRule>
    <cfRule type="expression" dxfId="12" priority="14">
      <formula>IF(RIGHT(TEXT(AM32,"0.#"),1)=".",TRUE,FALSE)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Q33">
    <cfRule type="expression" dxfId="1" priority="1">
      <formula>IF(RIGHT(TEXT(AQ33,"0.#"),1)=".",FALSE,TRUE)</formula>
    </cfRule>
    <cfRule type="expression" dxfId="0" priority="2">
      <formula>IF(RIGHT(TEXT(AQ33,"0.#"),1)=".",TRUE,FALSE)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25" max="16383" man="1"/>
    <brk id="265" max="49" man="1"/>
    <brk id="307" max="16383" man="1"/>
    <brk id="432" max="49" man="1"/>
    <brk id="62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599</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t="s">
        <v>631</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海洋政策</v>
      </c>
      <c r="F10" s="18" t="s">
        <v>111</v>
      </c>
      <c r="G10" s="17"/>
      <c r="H10" s="13" t="str">
        <f t="shared" si="1"/>
        <v/>
      </c>
      <c r="I10" s="13" t="str">
        <f t="shared" si="5"/>
        <v>一般会計</v>
      </c>
      <c r="K10" s="14" t="s">
        <v>225</v>
      </c>
      <c r="L10" s="15"/>
      <c r="M10" s="13" t="str">
        <f t="shared" si="2"/>
        <v/>
      </c>
      <c r="N10" s="13" t="str">
        <f t="shared" si="6"/>
        <v/>
      </c>
      <c r="O10" s="13"/>
      <c r="P10" s="13" t="str">
        <f>S8</f>
        <v>直接実施</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596</v>
      </c>
      <c r="Y11" s="32" t="s">
        <v>296</v>
      </c>
      <c r="Z11" s="32" t="s">
        <v>424</v>
      </c>
      <c r="AA11" s="71" t="s">
        <v>390</v>
      </c>
      <c r="AB11" s="71" t="s">
        <v>518</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t="s">
        <v>631</v>
      </c>
      <c r="C22" s="13" t="str">
        <f t="shared" si="9"/>
        <v>2020年東京オリパラ</v>
      </c>
      <c r="D22" s="13" t="str">
        <f>IF(C22="",D21,IF(D21&lt;&gt;"",CONCATENATE(D21,"、",C22),C22))</f>
        <v>海洋政策、2020年東京オリパラ</v>
      </c>
      <c r="F22" s="18" t="s">
        <v>122</v>
      </c>
      <c r="G22" s="17"/>
      <c r="H22" s="13" t="str">
        <f t="shared" si="1"/>
        <v/>
      </c>
      <c r="I22" s="13" t="str">
        <f t="shared" si="5"/>
        <v>一般会計</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海洋政策、2020年東京オリパラ</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海洋政策、2020年東京オリパラ</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597</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601</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2022-09-05T07:52:46Z</cp:lastPrinted>
  <dcterms:created xsi:type="dcterms:W3CDTF">2012-03-13T00:50:25Z</dcterms:created>
  <dcterms:modified xsi:type="dcterms:W3CDTF">2022-09-05T07:53:16Z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