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40" i="11" l="1"/>
  <c r="AY397" i="11"/>
  <c r="AY324" i="11"/>
  <c r="AY332" i="11"/>
  <c r="AY398" i="11"/>
  <c r="AY323" i="11"/>
  <c r="AY325" i="11"/>
  <c r="AY333" i="11"/>
  <c r="AY326" i="11"/>
  <c r="AY336" i="11"/>
  <c r="AY327" i="11"/>
  <c r="AY337" i="11"/>
  <c r="AY329" i="11"/>
  <c r="AY331" i="11"/>
  <c r="AY328" i="11"/>
  <c r="AY338" i="11"/>
  <c r="AY322"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202" i="11" l="1"/>
  <c r="AY207" i="11"/>
  <c r="AY101" i="11"/>
  <c r="AY206" i="11"/>
  <c r="AY175" i="11"/>
  <c r="AY176" i="11"/>
  <c r="AY179" i="11"/>
  <c r="AY210" i="11"/>
  <c r="AY153" i="11"/>
  <c r="AY154" i="11"/>
  <c r="AY114" i="11"/>
  <c r="AY119" i="11"/>
  <c r="AY120" i="11"/>
  <c r="AY128" i="11"/>
  <c r="AY140" i="11"/>
  <c r="AY134" i="11"/>
  <c r="AY198" i="11"/>
  <c r="AY113" i="11"/>
  <c r="AY121" i="11"/>
  <c r="AY129" i="11"/>
  <c r="AY155" i="11"/>
  <c r="AY141" i="11"/>
  <c r="AY177" i="11"/>
  <c r="AY178" i="11"/>
  <c r="AY201" i="11"/>
  <c r="AY209" i="11"/>
  <c r="AY143" i="11"/>
  <c r="AY203" i="11"/>
  <c r="AY211" i="11"/>
  <c r="AY130" i="11"/>
  <c r="AY142" i="11"/>
  <c r="AY115" i="11"/>
  <c r="AY123" i="11"/>
  <c r="AY116" i="11"/>
  <c r="AY124" i="11"/>
  <c r="AY163" i="11"/>
  <c r="AY117" i="11"/>
  <c r="AY125" i="11"/>
  <c r="AY151" i="11"/>
  <c r="AY164" i="11"/>
  <c r="AY145" i="11"/>
  <c r="AY204" i="11"/>
  <c r="AY212" i="11"/>
  <c r="AY152" i="11"/>
  <c r="AY193"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95" i="11" l="1"/>
  <c r="AY96" i="11"/>
  <c r="AY81" i="11"/>
  <c r="AY83" i="11"/>
  <c r="AY84" i="11"/>
  <c r="AY87" i="11"/>
  <c r="AY79" i="11"/>
  <c r="AY80" i="11"/>
  <c r="AY82" i="11"/>
  <c r="AY85" i="11"/>
  <c r="AY89" i="11"/>
  <c r="AY97" i="11"/>
  <c r="AY90" i="11"/>
  <c r="AY49" i="11"/>
  <c r="AY92"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<sst xmlns="http://schemas.openxmlformats.org/spreadsheetml/2006/main" count="1655" uniqueCount="803">
  <si>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</si>
  <si>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</si>
  <si>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</si>
  <si>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</si>
  <si>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</si>
  <si>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</si>
  <si>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</si>
  <si>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</si>
  <si>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</si>
  <si>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</si>
  <si>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</si>
  <si>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</si>
  <si>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</si>
  <si>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</si>
  <si>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</si>
  <si>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</si>
  <si>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</si>
  <si>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</si>
  <si>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</si>
  <si>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</si>
  <si>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</si>
  <si>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</si>
  <si>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</si>
  <si>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</si>
  <si>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</si>
  <si>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</si>
  <si>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</si>
  <si>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</si>
  <si>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</si>
  <si>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</si>
  <si>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</si>
  <si>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</si>
  <si>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</si>
  <si>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</si>
  <si>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</si>
  <si>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</si>
  <si>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</si>
  <si>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</si>
  <si>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</si>
  <si>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</si>
  <si>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</si>
  <si>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</si>
  <si>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</si>
  <si>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</si>
  <si>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</si>
  <si>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</si>
  <si>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</si>
  <si>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</si>
  <si>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</si>
  <si>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</si>
  <si>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</si>
  <si>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</si>
  <si>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</si>
  <si>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</si>
  <si>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</si>
  <si>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</si>
  <si>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</si>
  <si>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</si>
  <si>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</si>
  <si>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</si>
  <si>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</si>
  <si>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</si>
  <si>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</si>
  <si>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</si>
  <si>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</si>
  <si>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</si>
  <si>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</si>
  <si>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</si>
  <si>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</si>
  <si>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</si>
  <si>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</si>
  <si>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</si>
  <si>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</si>
  <si>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</si>
  <si>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</si>
  <si>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</si>
  <si>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</si>
  <si>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</si>
  <si>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</si>
  <si>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</si>
  <si>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</si>
  <si>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</si>
  <si>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</si>
  <si>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</si>
  <si>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</si>
  <si>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</si>
  <si>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</si>
  <si>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</si>
  <si>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</si>
  <si>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</si>
  <si>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</si>
  <si>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</si>
  <si>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</si>
  <si>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</si>
  <si>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</si>
  <si>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</si>
  <si>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</si>
  <si>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</si>
  <si>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</si>
  <si>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</si>
  <si>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</si>
  <si>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</si>
  <si>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</si>
  <si>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</si>
  <si>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</si>
  <si>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</si>
  <si>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</si>
  <si>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</si>
  <si>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</si>
  <si>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</si>
  <si>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</si>
  <si>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</si>
  <si>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</si>
  <si>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</si>
  <si>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</si>
  <si>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</si>
  <si>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</si>
  <si>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</si>
  <si>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</si>
  <si>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</si>
  <si>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</si>
  <si>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</si>
  <si>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</si>
  <si>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</si>
  <si>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</si>
  <si>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</si>
  <si>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</si>
  <si>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</si>
  <si>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</si>
  <si>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</si>
  <si>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</si>
  <si>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</si>
  <si>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</si>
  <si>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</si>
  <si>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</si>
  <si>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</si>
  <si>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</si>
  <si>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</si>
  <si>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</si>
  <si>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</si>
  <si>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</si>
  <si>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</si>
  <si>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</si>
  <si>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</si>
  <si>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</si>
  <si>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</si>
  <si>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</si>
  <si>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</si>
  <si>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</si>
  <si>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</si>
  <si>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</si>
  <si>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</si>
  <si>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</si>
  <si>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</si>
  <si>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</si>
  <si>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</si>
  <si>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</si>
  <si>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</si>
  <si>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</si>
  <si>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</si>
  <si>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</si>
  <si>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</si>
  <si>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</si>
  <si>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</si>
  <si>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</si>
  <si>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</si>
  <si>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</si>
  <si>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</si>
  <si>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</si>
  <si>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</si>
  <si>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</si>
  <si>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</si>
  <si>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</si>
  <si>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</si>
  <si>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</si>
  <si>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</si>
  <si>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</si>
  <si>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</si>
  <si>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</si>
  <si>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</si>
  <si>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</si>
  <si>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</si>
  <si>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</si>
  <si>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</si>
  <si>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</si>
  <si>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</si>
  <si>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</si>
  <si>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</si>
  <si>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</si>
  <si>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</si>
  <si>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</si>
  <si>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</si>
  <si>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</si>
  <si>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</si>
  <si>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</si>
  <si>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</si>
  <si>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</si>
  <si>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</si>
  <si>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</si>
  <si>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</si>
  <si>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</si>
  <si>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</si>
  <si>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</si>
  <si>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</si>
  <si>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</si>
  <si>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</si>
  <si>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</si>
  <si>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</si>
  <si>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</si>
  <si>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</si>
  <si>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</si>
  <si>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</si>
  <si>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</si>
  <si>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</si>
  <si>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</si>
  <si>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</si>
  <si>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</si>
  <si>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</si>
  <si>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</si>
  <si>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</si>
  <si>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</si>
  <si>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</si>
  <si>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</si>
  <si>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</si>
  <si>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</si>
  <si>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</si>
  <si>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</si>
  <si>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</si>
  <si>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</si>
  <si>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</si>
  <si>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</si>
  <si>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</si>
  <si>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</si>
  <si>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</si>
  <si>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</si>
  <si>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</si>
  <si>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</si>
  <si>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</si>
  <si>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</si>
  <si>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</si>
  <si>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</si>
  <si>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</si>
  <si>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</si>
  <si>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</si>
  <si>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</si>
  <si>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</si>
  <si>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</si>
  <si>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</si>
  <si>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</si>
  <si>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</si>
  <si>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</si>
  <si>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</si>
  <si>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</si>
  <si>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</si>
  <si>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</si>
  <si>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</si>
  <si>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</si>
  <si>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</si>
  <si>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</si>
  <si>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</si>
  <si>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</si>
  <si>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</si>
  <si>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</si>
  <si>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</si>
  <si>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</si>
  <si>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</si>
  <si>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</si>
  <si>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</si>
  <si>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</si>
  <si>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</si>
  <si>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</si>
  <si>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</si>
  <si>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</si>
  <si>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</si>
  <si>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</si>
  <si>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</si>
  <si>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</si>
  <si>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</si>
  <si>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</si>
  <si>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</si>
  <si>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</si>
  <si>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</si>
  <si>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</si>
  <si>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</si>
  <si>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</si>
  <si>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</si>
  <si>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</si>
  <si>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</si>
  <si>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</si>
  <si>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</si>
  <si>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</si>
  <si>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</si>
  <si>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</si>
  <si>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</si>
  <si>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</si>
  <si>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</si>
  <si>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</si>
  <si>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</si>
  <si>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</si>
  <si>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</si>
  <si>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</si>
  <si>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</si>
  <si>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</si>
  <si>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</si>
  <si>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</si>
  <si>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</si>
  <si>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</si>
  <si>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</si>
  <si>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</si>
  <si>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</si>
  <si>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</si>
  <si>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</si>
  <si>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</si>
  <si>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</si>
  <si>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</si>
  <si>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</si>
  <si>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</si>
  <si>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</si>
  <si>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</si>
  <si>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</si>
  <si>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</si>
  <si>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</si>
  <si>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</si>
  <si>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</si>
  <si>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</si>
  <si>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</si>
  <si>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</si>
  <si>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</si>
  <si>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</si>
  <si>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</si>
  <si>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</si>
  <si>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</si>
  <si>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</si>
  <si>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</si>
  <si>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</si>
  <si>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</si>
  <si>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</si>
  <si>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</si>
  <si>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</si>
  <si>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</si>
  <si>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</si>
  <si>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</si>
  <si>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</si>
  <si>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</si>
  <si>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</si>
  <si>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</si>
  <si>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</si>
  <si>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</si>
  <si>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</si>
  <si>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</si>
  <si>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</si>
  <si>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</si>
  <si>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</si>
  <si>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</si>
  <si>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</si>
  <si>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</si>
  <si>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</si>
  <si>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</si>
  <si>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</si>
  <si>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</si>
  <si>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</si>
  <si>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</si>
  <si>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</si>
  <si>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</si>
  <si>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</si>
  <si>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</si>
  <si>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</si>
  <si>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</si>
  <si>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</si>
  <si>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</si>
  <si>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</si>
  <si>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</si>
  <si>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</si>
  <si>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</si>
  <si>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</si>
  <si>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</si>
  <si>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</si>
  <si>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</si>
  <si>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</si>
  <si>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</si>
  <si>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</si>
  <si>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</si>
  <si>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</si>
  <si>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</si>
  <si>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</si>
  <si>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</si>
  <si>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</si>
  <si>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</si>
  <si>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</si>
  <si>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</si>
  <si>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</si>
  <si>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</si>
  <si>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</si>
  <si>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</si>
  <si>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</si>
  <si>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</si>
  <si>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</si>
  <si>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</si>
  <si>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</si>
  <si>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</si>
  <si>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</si>
  <si>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</si>
  <si>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</si>
  <si>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</si>
  <si>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</si>
  <si>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</si>
  <si>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</si>
  <si>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</si>
  <si>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</si>
  <si>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</si>
  <si>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</si>
  <si>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</si>
  <si>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</si>
  <si>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</si>
  <si>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</si>
  <si>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</si>
  <si>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</si>
  <si>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</si>
  <si>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</si>
  <si>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</si>
  <si>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</si>
  <si>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</si>
  <si>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</si>
  <si>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</si>
  <si>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</si>
  <si>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</si>
  <si>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</si>
  <si>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</si>
  <si>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</si>
  <si>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</si>
  <si>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</si>
  <si>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</si>
  <si>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</si>
  <si>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</si>
  <si>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</si>
  <si>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</si>
  <si>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</si>
  <si>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</si>
  <si>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</si>
  <si>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</si>
  <si>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</si>
  <si>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</si>
  <si>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</si>
  <si>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</si>
  <si>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</si>
  <si>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</si>
  <si>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</si>
  <si>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</si>
  <si>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</si>
  <si>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</si>
  <si>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</si>
  <si>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</si>
  <si>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</si>
  <si>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</si>
  <si>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</si>
  <si>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</si>
  <si>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</si>
  <si>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</si>
  <si>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</si>
  <si>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</si>
  <si>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</si>
  <si>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</si>
  <si>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</si>
  <si>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</si>
  <si>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</si>
  <si>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</si>
  <si>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</si>
  <si>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</si>
  <si>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</si>
  <si>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</si>
  <si>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</si>
  <si>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</si>
  <si>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</si>
  <si>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</si>
  <si>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</si>
  <si>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</si>
  <si>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</si>
  <si>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</si>
  <si>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</si>
  <si>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</si>
  <si>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</si>
  <si>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</si>
  <si>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</si>
  <si>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</si>
  <si>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</si>
  <si>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</si>
  <si>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</si>
  <si>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</si>
  <si>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</si>
  <si>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</si>
  <si>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</si>
  <si>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</si>
  <si>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</si>
  <si>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</si>
  <si>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</si>
  <si>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</si>
  <si>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</si>
  <si>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</si>
  <si>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</si>
  <si>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</si>
  <si>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</si>
  <si>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</si>
  <si>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</si>
  <si>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</si>
  <si>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</si>
  <si>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</si>
  <si>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</si>
  <si>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</si>
  <si>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</si>
  <si>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</si>
  <si>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</si>
  <si>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</si>
  <si>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</si>
  <si>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</si>
  <si>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</si>
  <si>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</si>
  <si>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</si>
  <si>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</si>
  <si>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</si>
  <si>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</si>
  <si>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</si>
  <si>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</si>
  <si>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</si>
  <si>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</si>
  <si>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</si>
  <si>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</si>
  <si>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</si>
  <si>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</si>
  <si>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</si>
  <si>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</si>
  <si>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</si>
  <si>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</si>
  <si>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</si>
  <si>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</si>
  <si>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</si>
  <si>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</si>
  <si>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</si>
  <si>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</si>
  <si>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</si>
  <si>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</si>
  <si>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</si>
  <si>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</si>
  <si>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</si>
  <si>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</si>
  <si>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</si>
  <si>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</si>
  <si>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</si>
  <si>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</si>
  <si>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</si>
  <si>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</si>
  <si>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</si>
  <si>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</si>
  <si>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</si>
  <si>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</si>
  <si>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</si>
  <si>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</si>
  <si>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</si>
  <si>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</si>
  <si>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</si>
  <si>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</si>
  <si>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</si>
  <si>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</si>
  <si>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</si>
  <si>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</si>
  <si>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</si>
  <si>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</si>
  <si>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</si>
  <si>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</si>
  <si>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</si>
  <si>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</si>
  <si>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</si>
  <si>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</si>
  <si>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</si>
  <si>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</si>
  <si>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</si>
  <si>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</si>
  <si>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</si>
  <si>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</si>
  <si>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</si>
  <si>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</si>
  <si>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</si>
  <si>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</si>
  <si>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</si>
  <si>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</si>
  <si>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</si>
  <si>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</si>
  <si>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</si>
  <si>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</si>
  <si>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</si>
  <si>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</si>
  <si>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</si>
  <si>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</si>
  <si>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</si>
  <si>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</si>
  <si>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</si>
  <si>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</si>
  <si>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</si>
  <si>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</si>
  <si>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</si>
  <si>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</si>
  <si>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</si>
  <si>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</si>
  <si>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巡視船艇の運航に関する経費</t>
  </si>
  <si>
    <t>海上保安庁装備技術部</t>
  </si>
  <si>
    <t>課長　大橋　将太</t>
  </si>
  <si>
    <t>昭和23年度</t>
  </si>
  <si>
    <t>終了予定なし</t>
  </si>
  <si>
    <t>船舶課</t>
  </si>
  <si>
    <t>海上保安庁法第5条第1項第29号</t>
  </si>
  <si>
    <t>－</t>
  </si>
  <si>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</si>
  <si>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t>
  </si>
  <si>
    <t>航空機及船舶運航費</t>
  </si>
  <si>
    <t>隻</t>
  </si>
  <si>
    <t>百万円／隻</t>
    <phoneticPr fontId="5"/>
  </si>
  <si>
    <t>495、23補-063</t>
  </si>
  <si>
    <t>540</t>
  </si>
  <si>
    <t>206</t>
  </si>
  <si>
    <t>199</t>
  </si>
  <si>
    <t>203</t>
  </si>
  <si>
    <t>214</t>
  </si>
  <si>
    <t>205</t>
  </si>
  <si>
    <t>204</t>
  </si>
  <si>
    <t>○</t>
  </si>
  <si>
    <t>-</t>
    <phoneticPr fontId="5"/>
  </si>
  <si>
    <t>-</t>
    <phoneticPr fontId="5"/>
  </si>
  <si>
    <t>三洋商事株式会社</t>
    <rPh sb="0" eb="8">
      <t>サンヨウショウジカブシキガイシャ</t>
    </rPh>
    <phoneticPr fontId="5"/>
  </si>
  <si>
    <t>A.三洋商事株式会社</t>
    <phoneticPr fontId="5"/>
  </si>
  <si>
    <t>照明弾等買入</t>
    <rPh sb="3" eb="4">
      <t>トウ</t>
    </rPh>
    <rPh sb="4" eb="6">
      <t>カイイレ</t>
    </rPh>
    <phoneticPr fontId="5"/>
  </si>
  <si>
    <t>島田燈器工業株式会社</t>
    <rPh sb="0" eb="4">
      <t>シマダトウキ</t>
    </rPh>
    <rPh sb="4" eb="10">
      <t>コウギョウカブシキガイシャ</t>
    </rPh>
    <phoneticPr fontId="5"/>
  </si>
  <si>
    <t>株式会社ゼニライトブイ</t>
    <rPh sb="0" eb="4">
      <t>カブシキガイシャ</t>
    </rPh>
    <phoneticPr fontId="5"/>
  </si>
  <si>
    <t>加藤船用品工業株式会社</t>
    <rPh sb="0" eb="2">
      <t>カトウ</t>
    </rPh>
    <rPh sb="2" eb="3">
      <t>フネ</t>
    </rPh>
    <rPh sb="3" eb="5">
      <t>ヨウヒン</t>
    </rPh>
    <rPh sb="5" eb="11">
      <t>コウギョウカブシキガイシャ</t>
    </rPh>
    <phoneticPr fontId="5"/>
  </si>
  <si>
    <t>株式会社装備開発機構</t>
    <rPh sb="0" eb="10">
      <t>カブシキガイシャソウビカイハツキコウ</t>
    </rPh>
    <phoneticPr fontId="5"/>
  </si>
  <si>
    <t>株式会社江田商会</t>
    <rPh sb="0" eb="8">
      <t>カブシキガイシャエダショウカイ</t>
    </rPh>
    <phoneticPr fontId="5"/>
  </si>
  <si>
    <t>神山産業株式会社</t>
    <rPh sb="0" eb="4">
      <t>カミヤマサンギョウ</t>
    </rPh>
    <rPh sb="4" eb="8">
      <t>カブシキガイシャ</t>
    </rPh>
    <phoneticPr fontId="5"/>
  </si>
  <si>
    <t>トーエイ株式会社</t>
    <phoneticPr fontId="5"/>
  </si>
  <si>
    <t>山甚物産株式会社</t>
    <phoneticPr fontId="5"/>
  </si>
  <si>
    <t>照明弾１３５個ほか２２点買入等</t>
    <rPh sb="0" eb="3">
      <t>ショウメイダン</t>
    </rPh>
    <rPh sb="6" eb="7">
      <t>コ</t>
    </rPh>
    <rPh sb="11" eb="14">
      <t>テンカイイレ</t>
    </rPh>
    <rPh sb="14" eb="15">
      <t>トウ</t>
    </rPh>
    <phoneticPr fontId="5"/>
  </si>
  <si>
    <t>レスキューブイ１２台買入</t>
    <rPh sb="9" eb="10">
      <t>ダイ</t>
    </rPh>
    <rPh sb="10" eb="12">
      <t>カイイレ</t>
    </rPh>
    <phoneticPr fontId="5"/>
  </si>
  <si>
    <t>EVAフロート製防舷材２６５個買入</t>
    <rPh sb="7" eb="8">
      <t>セイ</t>
    </rPh>
    <rPh sb="8" eb="11">
      <t>ボウゲンザイ</t>
    </rPh>
    <rPh sb="14" eb="15">
      <t>コ</t>
    </rPh>
    <rPh sb="15" eb="17">
      <t>カイイレ</t>
    </rPh>
    <phoneticPr fontId="5"/>
  </si>
  <si>
    <t>毛布１，２２２枚買入</t>
    <rPh sb="0" eb="2">
      <t>モウフ</t>
    </rPh>
    <rPh sb="7" eb="8">
      <t>マイ</t>
    </rPh>
    <rPh sb="8" eb="10">
      <t>カイイレ</t>
    </rPh>
    <phoneticPr fontId="5"/>
  </si>
  <si>
    <t>作業用救命衣３，７７８着買入</t>
    <rPh sb="0" eb="2">
      <t>サギョウ</t>
    </rPh>
    <rPh sb="2" eb="3">
      <t>ヨウ</t>
    </rPh>
    <rPh sb="3" eb="5">
      <t>キュウメイ</t>
    </rPh>
    <rPh sb="5" eb="6">
      <t>イ</t>
    </rPh>
    <rPh sb="11" eb="12">
      <t>チャク</t>
    </rPh>
    <rPh sb="12" eb="14">
      <t>カイイレ</t>
    </rPh>
    <phoneticPr fontId="5"/>
  </si>
  <si>
    <t>燃料希釈率測定器１台買入</t>
    <rPh sb="0" eb="5">
      <t>ネンリョウキシャクリツ</t>
    </rPh>
    <rPh sb="5" eb="8">
      <t>ソクテイキ</t>
    </rPh>
    <rPh sb="9" eb="10">
      <t>ダイ</t>
    </rPh>
    <rPh sb="10" eb="12">
      <t>カイイレ</t>
    </rPh>
    <phoneticPr fontId="5"/>
  </si>
  <si>
    <t>梨型フラスコ５個ほか１６１点買入</t>
    <rPh sb="0" eb="2">
      <t>ナシガタ</t>
    </rPh>
    <rPh sb="7" eb="8">
      <t>コ</t>
    </rPh>
    <rPh sb="13" eb="14">
      <t>テン</t>
    </rPh>
    <rPh sb="14" eb="16">
      <t>カイイレ</t>
    </rPh>
    <phoneticPr fontId="5"/>
  </si>
  <si>
    <t>特定小電力同時通話トランシーバー５０個ほか４点買入</t>
    <rPh sb="0" eb="5">
      <t>トクテイショウデンリョク</t>
    </rPh>
    <rPh sb="5" eb="9">
      <t>ドウジツウワ</t>
    </rPh>
    <rPh sb="18" eb="19">
      <t>コ</t>
    </rPh>
    <rPh sb="22" eb="23">
      <t>テン</t>
    </rPh>
    <rPh sb="23" eb="25">
      <t>カイイレ</t>
    </rPh>
    <phoneticPr fontId="5"/>
  </si>
  <si>
    <t>庁旗（３巾）４１枚ほか８点買入等</t>
    <rPh sb="0" eb="2">
      <t>チョウキ</t>
    </rPh>
    <rPh sb="4" eb="5">
      <t>キン</t>
    </rPh>
    <rPh sb="8" eb="9">
      <t>マイ</t>
    </rPh>
    <rPh sb="12" eb="15">
      <t>テンカイイレ</t>
    </rPh>
    <rPh sb="15" eb="16">
      <t>トウ</t>
    </rPh>
    <phoneticPr fontId="5"/>
  </si>
  <si>
    <t>防寒・防水衣上位７９０着ほか１点製造等</t>
    <rPh sb="0" eb="2">
      <t>ボウカン</t>
    </rPh>
    <rPh sb="3" eb="6">
      <t>ボウスイイ</t>
    </rPh>
    <rPh sb="6" eb="8">
      <t>ジョウイ</t>
    </rPh>
    <rPh sb="11" eb="12">
      <t>チャク</t>
    </rPh>
    <rPh sb="15" eb="16">
      <t>テン</t>
    </rPh>
    <rPh sb="16" eb="18">
      <t>セイゾウ</t>
    </rPh>
    <rPh sb="18" eb="19">
      <t>トウ</t>
    </rPh>
    <phoneticPr fontId="5"/>
  </si>
  <si>
    <t>消耗品</t>
    <rPh sb="0" eb="3">
      <t>ショウモウヒン</t>
    </rPh>
    <phoneticPr fontId="5"/>
  </si>
  <si>
    <t>B.エムエイチアイオーシャニクス株式会社</t>
    <phoneticPr fontId="5"/>
  </si>
  <si>
    <t>遠隔監視採証装置等買入</t>
    <rPh sb="8" eb="9">
      <t>トウ</t>
    </rPh>
    <phoneticPr fontId="5"/>
  </si>
  <si>
    <t>エムエイチアイオーシャニクス株式会社</t>
    <phoneticPr fontId="5"/>
  </si>
  <si>
    <t>住重特機サービス株式会社</t>
    <phoneticPr fontId="5"/>
  </si>
  <si>
    <t>日鋼特機株式会社</t>
    <phoneticPr fontId="5"/>
  </si>
  <si>
    <t>株式会社シーイーシー</t>
    <phoneticPr fontId="5"/>
  </si>
  <si>
    <t>住友重機械工業株式会社</t>
    <phoneticPr fontId="5"/>
  </si>
  <si>
    <t>三菱造船株式会社</t>
    <phoneticPr fontId="5"/>
  </si>
  <si>
    <t>株式会社カナデン</t>
    <phoneticPr fontId="5"/>
  </si>
  <si>
    <t>株式会社共栄エンジンサービス</t>
    <phoneticPr fontId="5"/>
  </si>
  <si>
    <t>株式会社ＩＭＣ</t>
    <phoneticPr fontId="5"/>
  </si>
  <si>
    <t>株式会社マスミ内燃機工業所</t>
    <phoneticPr fontId="5"/>
  </si>
  <si>
    <t>遠隔監視採証装置６式ほか４点買入等</t>
    <rPh sb="16" eb="17">
      <t>トウ</t>
    </rPh>
    <phoneticPr fontId="5"/>
  </si>
  <si>
    <t>巡視船あきつしま４０ミリ機関砲、２０ミリ機関砲定期整備等</t>
    <rPh sb="27" eb="28">
      <t>トウ</t>
    </rPh>
    <phoneticPr fontId="5"/>
  </si>
  <si>
    <t>巡視船れぶん、巡視船いわみ３０ミリ機関砲（ＪＣＧ３０Ｇ）定期整備（いわみ分）</t>
    <phoneticPr fontId="5"/>
  </si>
  <si>
    <t>船舶技術支援サブシステムサーバーリプレイス事前検証</t>
    <phoneticPr fontId="5"/>
  </si>
  <si>
    <t>２０ミリ機関砲（ＪＭ６１ーＲＦＳ　Ｍｋ２）改修工事</t>
    <phoneticPr fontId="5"/>
  </si>
  <si>
    <t>ライフサイクルコストを見据えた新たな修繕システムの導入に係る調査</t>
    <phoneticPr fontId="5"/>
  </si>
  <si>
    <t>巡視船れぶん、いわみ、あきつしま武器管制装置等定期整備</t>
    <phoneticPr fontId="5"/>
  </si>
  <si>
    <t>アンカースタッド３個ほか１４４点買入等</t>
    <rPh sb="18" eb="19">
      <t>トウ</t>
    </rPh>
    <phoneticPr fontId="5"/>
  </si>
  <si>
    <t>測量船昭洋臨時修理（６トンギャロス）等</t>
    <rPh sb="18" eb="19">
      <t>トウ</t>
    </rPh>
    <phoneticPr fontId="5"/>
  </si>
  <si>
    <t>フロートスイッチ１個ほか１８点買入等</t>
    <rPh sb="17" eb="18">
      <t>トウ</t>
    </rPh>
    <phoneticPr fontId="5"/>
  </si>
  <si>
    <t>-</t>
    <phoneticPr fontId="5"/>
  </si>
  <si>
    <t>雑役務費</t>
    <rPh sb="0" eb="4">
      <t>ザツエキムヒ</t>
    </rPh>
    <phoneticPr fontId="5"/>
  </si>
  <si>
    <t>官報公告料</t>
    <rPh sb="0" eb="2">
      <t>カンポウ</t>
    </rPh>
    <rPh sb="2" eb="4">
      <t>コウコク</t>
    </rPh>
    <rPh sb="4" eb="5">
      <t>リョウ</t>
    </rPh>
    <phoneticPr fontId="5"/>
  </si>
  <si>
    <t>官報公告料</t>
    <rPh sb="0" eb="5">
      <t>カンポウコウコクリョウ</t>
    </rPh>
    <phoneticPr fontId="5"/>
  </si>
  <si>
    <t>第十一管区海上保安本部</t>
    <phoneticPr fontId="5"/>
  </si>
  <si>
    <t>第三管区海上保安本部</t>
    <rPh sb="1" eb="2">
      <t>3</t>
    </rPh>
    <phoneticPr fontId="5"/>
  </si>
  <si>
    <t>第十管区海上保安本部</t>
    <phoneticPr fontId="5"/>
  </si>
  <si>
    <t>第一管区海上保安本部</t>
    <phoneticPr fontId="5"/>
  </si>
  <si>
    <t>第七管区海上保安本部</t>
    <rPh sb="1" eb="2">
      <t>7</t>
    </rPh>
    <phoneticPr fontId="5"/>
  </si>
  <si>
    <t>第五管区海上保安本部</t>
    <rPh sb="1" eb="2">
      <t>5</t>
    </rPh>
    <phoneticPr fontId="5"/>
  </si>
  <si>
    <t>第八管区海上保安本部</t>
    <rPh sb="1" eb="2">
      <t>8</t>
    </rPh>
    <phoneticPr fontId="5"/>
  </si>
  <si>
    <t>第九管区海上保安本部</t>
    <rPh sb="1" eb="2">
      <t>9</t>
    </rPh>
    <phoneticPr fontId="5"/>
  </si>
  <si>
    <t>第二管区海上保安本部</t>
    <rPh sb="1" eb="2">
      <t>2</t>
    </rPh>
    <phoneticPr fontId="5"/>
  </si>
  <si>
    <t>第六管区海上保安本部</t>
    <rPh sb="1" eb="2">
      <t>6</t>
    </rPh>
    <phoneticPr fontId="5"/>
  </si>
  <si>
    <t>巡視船艇の運航にかかる燃料・修繕・修繕部品等</t>
    <phoneticPr fontId="5"/>
  </si>
  <si>
    <t>E.第十一管区海上保安本部</t>
    <rPh sb="2" eb="3">
      <t>ダイ</t>
    </rPh>
    <rPh sb="3" eb="5">
      <t>11</t>
    </rPh>
    <rPh sb="5" eb="7">
      <t>カンク</t>
    </rPh>
    <rPh sb="7" eb="13">
      <t>カイジョウホアンホンブ</t>
    </rPh>
    <phoneticPr fontId="5"/>
  </si>
  <si>
    <t>F. 株式会社りゅうせき</t>
    <rPh sb="3" eb="7">
      <t>カブシキガイシャ</t>
    </rPh>
    <phoneticPr fontId="5"/>
  </si>
  <si>
    <t>燃料費</t>
    <rPh sb="0" eb="3">
      <t>ネンリョウヒ</t>
    </rPh>
    <phoneticPr fontId="5"/>
  </si>
  <si>
    <t>A重油等買入</t>
    <rPh sb="1" eb="6">
      <t>ジュウユトウカイイレ</t>
    </rPh>
    <phoneticPr fontId="5"/>
  </si>
  <si>
    <t>株式会社りゅうせき</t>
    <rPh sb="0" eb="4">
      <t>カブシキガイシャ</t>
    </rPh>
    <phoneticPr fontId="5"/>
  </si>
  <si>
    <t>株式会社ＩＨＩ原動機</t>
    <rPh sb="0" eb="4">
      <t>カブシキガイシャ</t>
    </rPh>
    <phoneticPr fontId="5"/>
  </si>
  <si>
    <t>燃料費</t>
    <phoneticPr fontId="5"/>
  </si>
  <si>
    <t>株式会社新来島サノヤス造船</t>
    <phoneticPr fontId="5"/>
  </si>
  <si>
    <t>横浜マリン石油株式会社</t>
    <rPh sb="0" eb="2">
      <t>ヨコハマ</t>
    </rPh>
    <rPh sb="5" eb="7">
      <t>セキユ</t>
    </rPh>
    <rPh sb="7" eb="11">
      <t>カブシキガイシャ</t>
    </rPh>
    <phoneticPr fontId="5"/>
  </si>
  <si>
    <t>新潟県漁業協同組合連合会</t>
    <phoneticPr fontId="5"/>
  </si>
  <si>
    <t>京都府漁業協同組合</t>
    <phoneticPr fontId="5"/>
  </si>
  <si>
    <t>富永物産株式会社</t>
    <rPh sb="0" eb="8">
      <t>トミナガブッサンカブシキガイシャ</t>
    </rPh>
    <phoneticPr fontId="5"/>
  </si>
  <si>
    <t>主機関交換部品買入等</t>
    <rPh sb="0" eb="3">
      <t>シュキカン</t>
    </rPh>
    <rPh sb="3" eb="5">
      <t>コウカン</t>
    </rPh>
    <rPh sb="5" eb="10">
      <t>ブヒンカイイレトウ</t>
    </rPh>
    <phoneticPr fontId="5"/>
  </si>
  <si>
    <t>主機関交換部品買入等</t>
    <rPh sb="0" eb="9">
      <t>シュキカンコウカンブヒンカイイレ</t>
    </rPh>
    <rPh sb="9" eb="10">
      <t>トウ</t>
    </rPh>
    <phoneticPr fontId="5"/>
  </si>
  <si>
    <t>主機関整備部品買入等</t>
    <rPh sb="0" eb="7">
      <t>シュキカンセイビブヒン</t>
    </rPh>
    <rPh sb="7" eb="9">
      <t>カイイレ</t>
    </rPh>
    <rPh sb="9" eb="10">
      <t>トウ</t>
    </rPh>
    <phoneticPr fontId="5"/>
  </si>
  <si>
    <t>株式会社新出光</t>
    <phoneticPr fontId="5"/>
  </si>
  <si>
    <t>G.ジャパンマリンユナイテッド株式会社</t>
    <rPh sb="15" eb="19">
      <t>カブシキガイシャ</t>
    </rPh>
    <phoneticPr fontId="5"/>
  </si>
  <si>
    <t>巡視船あきつしま二三中検修理</t>
    <rPh sb="8" eb="10">
      <t>23</t>
    </rPh>
    <rPh sb="10" eb="12">
      <t>チュウケン</t>
    </rPh>
    <rPh sb="12" eb="14">
      <t>シュウリ</t>
    </rPh>
    <phoneticPr fontId="5"/>
  </si>
  <si>
    <t>巡視船りゅうきゅう定期修理</t>
    <rPh sb="0" eb="3">
      <t>ジュンシセン</t>
    </rPh>
    <rPh sb="9" eb="13">
      <t>テイキシュウリ</t>
    </rPh>
    <phoneticPr fontId="5"/>
  </si>
  <si>
    <t>巡視船みずほ二中検修理</t>
    <rPh sb="0" eb="3">
      <t>ジュンシセン</t>
    </rPh>
    <rPh sb="6" eb="7">
      <t>2</t>
    </rPh>
    <rPh sb="7" eb="11">
      <t>チュウケンシュウリ</t>
    </rPh>
    <phoneticPr fontId="5"/>
  </si>
  <si>
    <t>巡視船こじま二中検修理</t>
    <rPh sb="0" eb="3">
      <t>ジュンシセン</t>
    </rPh>
    <rPh sb="6" eb="7">
      <t>2</t>
    </rPh>
    <rPh sb="7" eb="11">
      <t>チュウケンシュウリ</t>
    </rPh>
    <phoneticPr fontId="5"/>
  </si>
  <si>
    <t>巡視船いけま定期修理</t>
    <rPh sb="0" eb="3">
      <t>ジュンシセン</t>
    </rPh>
    <rPh sb="6" eb="10">
      <t>テイキシュウリ</t>
    </rPh>
    <phoneticPr fontId="5"/>
  </si>
  <si>
    <t>巡視船おきなわ定期修理</t>
    <rPh sb="0" eb="3">
      <t>ジュンシセン</t>
    </rPh>
    <rPh sb="7" eb="9">
      <t>テイキ</t>
    </rPh>
    <rPh sb="9" eb="11">
      <t>シュウリ</t>
    </rPh>
    <phoneticPr fontId="5"/>
  </si>
  <si>
    <t>巡視船くだか中検修理</t>
    <rPh sb="0" eb="3">
      <t>ジュンシセン</t>
    </rPh>
    <rPh sb="6" eb="10">
      <t>チュウケンシュウリ</t>
    </rPh>
    <phoneticPr fontId="5"/>
  </si>
  <si>
    <t>巡視船しきしま二中検修理</t>
    <rPh sb="0" eb="3">
      <t>ジュンシセン</t>
    </rPh>
    <rPh sb="7" eb="8">
      <t>2</t>
    </rPh>
    <rPh sb="8" eb="12">
      <t>チュウケンシュウリ</t>
    </rPh>
    <phoneticPr fontId="5"/>
  </si>
  <si>
    <t>巡視船いよ臨時修理</t>
    <rPh sb="0" eb="3">
      <t>ジュンシセン</t>
    </rPh>
    <rPh sb="5" eb="9">
      <t>リンジシュウリ</t>
    </rPh>
    <phoneticPr fontId="5"/>
  </si>
  <si>
    <t>ジャパンマリンユナイテッド株式会社</t>
    <rPh sb="13" eb="17">
      <t>カブシキガイシャ</t>
    </rPh>
    <phoneticPr fontId="5"/>
  </si>
  <si>
    <t>巡視船艇定期修理等</t>
    <rPh sb="0" eb="3">
      <t>ジュンシセン</t>
    </rPh>
    <rPh sb="3" eb="4">
      <t>テイ</t>
    </rPh>
    <rPh sb="4" eb="6">
      <t>テイキ</t>
    </rPh>
    <rPh sb="6" eb="8">
      <t>シュウリ</t>
    </rPh>
    <rPh sb="8" eb="9">
      <t>トウ</t>
    </rPh>
    <phoneticPr fontId="5"/>
  </si>
  <si>
    <t>サンセイ株式会社</t>
    <phoneticPr fontId="5"/>
  </si>
  <si>
    <t>函館どつく株式会社</t>
    <rPh sb="0" eb="2">
      <t>ハコダテ</t>
    </rPh>
    <rPh sb="5" eb="9">
      <t>カブシキガイシャ</t>
    </rPh>
    <phoneticPr fontId="5"/>
  </si>
  <si>
    <t>鹿児島ドック鉄工株式会社</t>
    <phoneticPr fontId="5"/>
  </si>
  <si>
    <t>株式会社神田造船所</t>
    <phoneticPr fontId="5"/>
  </si>
  <si>
    <t>新潟造船株式会社</t>
    <phoneticPr fontId="5"/>
  </si>
  <si>
    <t>株式会社ＩＨＩ原動機</t>
    <phoneticPr fontId="5"/>
  </si>
  <si>
    <t>内海造船株式会社</t>
    <phoneticPr fontId="5"/>
  </si>
  <si>
    <t>H.石垣市水道事業</t>
    <rPh sb="2" eb="9">
      <t>イシガキシスイドウジギョウ</t>
    </rPh>
    <phoneticPr fontId="5"/>
  </si>
  <si>
    <t>船舶給水料</t>
    <rPh sb="0" eb="5">
      <t>センパクキュウスイリョウ</t>
    </rPh>
    <phoneticPr fontId="5"/>
  </si>
  <si>
    <t>光熱水料</t>
    <rPh sb="0" eb="4">
      <t>コウネツスイリョウ</t>
    </rPh>
    <phoneticPr fontId="5"/>
  </si>
  <si>
    <t>石垣市</t>
    <rPh sb="0" eb="3">
      <t>イシガキシ</t>
    </rPh>
    <phoneticPr fontId="5"/>
  </si>
  <si>
    <t>鹿児島市</t>
    <rPh sb="0" eb="4">
      <t>カゴシマシ</t>
    </rPh>
    <phoneticPr fontId="5"/>
  </si>
  <si>
    <t>釧路市</t>
    <rPh sb="0" eb="3">
      <t>クシロシ</t>
    </rPh>
    <phoneticPr fontId="5"/>
  </si>
  <si>
    <t>在日米陸軍出納課</t>
    <rPh sb="0" eb="3">
      <t>ザイニチベイ</t>
    </rPh>
    <rPh sb="3" eb="5">
      <t>リクグン</t>
    </rPh>
    <rPh sb="5" eb="8">
      <t>スイトウカ</t>
    </rPh>
    <phoneticPr fontId="5"/>
  </si>
  <si>
    <t>東京都</t>
    <rPh sb="0" eb="3">
      <t>トウキョウト</t>
    </rPh>
    <phoneticPr fontId="5"/>
  </si>
  <si>
    <t>新潟県</t>
    <phoneticPr fontId="5"/>
  </si>
  <si>
    <t>福岡市</t>
    <rPh sb="0" eb="2">
      <t>フクオカ</t>
    </rPh>
    <rPh sb="2" eb="3">
      <t>シ</t>
    </rPh>
    <phoneticPr fontId="5"/>
  </si>
  <si>
    <t>沖縄県</t>
    <rPh sb="0" eb="3">
      <t>オキナワケン</t>
    </rPh>
    <phoneticPr fontId="5"/>
  </si>
  <si>
    <t>舞鶴市</t>
    <rPh sb="0" eb="3">
      <t>マイヅルシ</t>
    </rPh>
    <phoneticPr fontId="5"/>
  </si>
  <si>
    <t>宮古島市</t>
    <rPh sb="0" eb="3">
      <t>ミヤコジマ</t>
    </rPh>
    <rPh sb="3" eb="4">
      <t>シ</t>
    </rPh>
    <phoneticPr fontId="5"/>
  </si>
  <si>
    <t>水道料及び船舶給水費</t>
    <phoneticPr fontId="5"/>
  </si>
  <si>
    <t>水道料</t>
    <phoneticPr fontId="5"/>
  </si>
  <si>
    <t>給水料</t>
    <rPh sb="0" eb="3">
      <t>キュウスイリョウ</t>
    </rPh>
    <phoneticPr fontId="5"/>
  </si>
  <si>
    <t>給水料及び給水施設使用料</t>
    <rPh sb="0" eb="3">
      <t>キュウスイリョウ</t>
    </rPh>
    <rPh sb="3" eb="4">
      <t>オヨ</t>
    </rPh>
    <rPh sb="5" eb="12">
      <t>キュウスイシセツシヨウリョウ</t>
    </rPh>
    <phoneticPr fontId="5"/>
  </si>
  <si>
    <t>水道料</t>
    <rPh sb="0" eb="3">
      <t>スイドウリョウ</t>
    </rPh>
    <phoneticPr fontId="5"/>
  </si>
  <si>
    <t>巡視船艇臨時修理等</t>
    <rPh sb="0" eb="3">
      <t>ジュンシセン</t>
    </rPh>
    <rPh sb="3" eb="4">
      <t>テイ</t>
    </rPh>
    <rPh sb="4" eb="6">
      <t>リンジ</t>
    </rPh>
    <rPh sb="6" eb="8">
      <t>シュウリ</t>
    </rPh>
    <rPh sb="8" eb="9">
      <t>トウ</t>
    </rPh>
    <phoneticPr fontId="5"/>
  </si>
  <si>
    <t>C.三井住友カード株式会社</t>
    <rPh sb="2" eb="6">
      <t>ミツイスミトモ</t>
    </rPh>
    <rPh sb="9" eb="13">
      <t>カブシキガイシャ</t>
    </rPh>
    <phoneticPr fontId="5"/>
  </si>
  <si>
    <t>三井住友カード株式会社</t>
    <rPh sb="0" eb="2">
      <t>ミツイ</t>
    </rPh>
    <rPh sb="2" eb="4">
      <t>スミトモ</t>
    </rPh>
    <rPh sb="7" eb="11">
      <t>カブシキガイシャ</t>
    </rPh>
    <phoneticPr fontId="5"/>
  </si>
  <si>
    <t>国交</t>
  </si>
  <si>
    <t>岩崎産業株式会社</t>
    <phoneticPr fontId="5"/>
  </si>
  <si>
    <t>林兼石油株式会社</t>
    <phoneticPr fontId="5"/>
  </si>
  <si>
    <t>有</t>
  </si>
  <si>
    <t>本事業は、質的、量的に拡大する海上保安業務を遂行する上で必要となる巡視船艇等の修繕、燃料の供給等を行い、巡視船艇等の運航を適正に維持するものであり、国が実施しなければならず、かつ、優先度が高い。</t>
    <phoneticPr fontId="5"/>
  </si>
  <si>
    <t>同上</t>
    <rPh sb="0" eb="2">
      <t>ドウジョウ</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</si>
  <si>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phoneticPr fontId="5"/>
  </si>
  <si>
    <t>‐</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</si>
  <si>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</si>
  <si>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成果実績は成果目標を達成したものとなっている。</t>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</si>
  <si>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</si>
  <si>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</si>
  <si>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修繕コストについては、老朽化対策工事を緊急性の高いものに限定する等、一部の修繕等を見送るなどして修繕を図ることとしている。</t>
    <phoneticPr fontId="5"/>
  </si>
  <si>
    <t>-</t>
    <phoneticPr fontId="5"/>
  </si>
  <si>
    <t>要救助海難の救助率</t>
    <phoneticPr fontId="5"/>
  </si>
  <si>
    <t>巡視船艇の修理等</t>
    <rPh sb="0" eb="3">
      <t>ジュンシセン</t>
    </rPh>
    <rPh sb="3" eb="4">
      <t>テイ</t>
    </rPh>
    <rPh sb="5" eb="7">
      <t>シュウリ</t>
    </rPh>
    <rPh sb="7" eb="8">
      <t>トウ</t>
    </rPh>
    <phoneticPr fontId="5"/>
  </si>
  <si>
    <t>巡視船艇の修理隻数</t>
    <rPh sb="7" eb="9">
      <t>セキスウ</t>
    </rPh>
    <phoneticPr fontId="5"/>
  </si>
  <si>
    <t>巡視船艇等の運航</t>
    <phoneticPr fontId="5"/>
  </si>
  <si>
    <t>巡視船艇等の燃料供給量</t>
    <phoneticPr fontId="5"/>
  </si>
  <si>
    <t>巡視船艇の修理等</t>
    <phoneticPr fontId="5"/>
  </si>
  <si>
    <t>巡視船艇の修理隻数</t>
    <phoneticPr fontId="5"/>
  </si>
  <si>
    <t>燃料供給された巡視船艇における上保安業務使用率100%を目標とする。</t>
    <phoneticPr fontId="5"/>
  </si>
  <si>
    <t>燃料供給された巡視船艇の海上保安業務使用率</t>
    <phoneticPr fontId="5"/>
  </si>
  <si>
    <t>修理等された巡視船艇における海上保安業務使用率100%を目標とする。</t>
    <phoneticPr fontId="5"/>
  </si>
  <si>
    <t>修理等された巡視船艇の海上保安業務使用率</t>
    <phoneticPr fontId="5"/>
  </si>
  <si>
    <t>百万円／隻</t>
    <phoneticPr fontId="5"/>
  </si>
  <si>
    <t>万KL</t>
    <rPh sb="0" eb="1">
      <t>マン</t>
    </rPh>
    <phoneticPr fontId="5"/>
  </si>
  <si>
    <t>海上保安庁調べ</t>
    <phoneticPr fontId="5"/>
  </si>
  <si>
    <t>5　安全で安心できる交通の確保、治安・生活安全の確保</t>
    <phoneticPr fontId="5"/>
  </si>
  <si>
    <t>18　船舶交通の安全と海上の治安を確保する</t>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</si>
  <si>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</si>
  <si>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phoneticPr fontId="5"/>
  </si>
  <si>
    <t>海難事故における要救助率を95%以上とする。</t>
    <rPh sb="8" eb="9">
      <t>ヨウ</t>
    </rPh>
    <rPh sb="9" eb="11">
      <t>キュウジョ</t>
    </rPh>
    <phoneticPr fontId="5"/>
  </si>
  <si>
    <t>-</t>
    <phoneticPr fontId="5"/>
  </si>
  <si>
    <t>-</t>
    <phoneticPr fontId="5"/>
  </si>
  <si>
    <t>-</t>
    <phoneticPr fontId="5"/>
  </si>
  <si>
    <t>巡視船艇の運航に関する経費の執行額／巡視船艇等の隻数　　　　　　　　　　　　</t>
    <rPh sb="5" eb="7">
      <t>ウンコウ</t>
    </rPh>
    <rPh sb="8" eb="9">
      <t>カン</t>
    </rPh>
    <rPh sb="11" eb="13">
      <t>ケイヒ</t>
    </rPh>
    <rPh sb="14" eb="17">
      <t>シッコウガク</t>
    </rPh>
    <phoneticPr fontId="5"/>
  </si>
  <si>
    <t>巡視船艇の運航に関する経費の執行額／巡視船艇等の隻数　</t>
    <rPh sb="0" eb="4">
      <t>ジュンシセンテイ</t>
    </rPh>
    <rPh sb="5" eb="7">
      <t>ウンコウ</t>
    </rPh>
    <rPh sb="8" eb="9">
      <t>カン</t>
    </rPh>
    <rPh sb="11" eb="13">
      <t>ケイヒ</t>
    </rPh>
    <rPh sb="14" eb="17">
      <t>シッコウガク</t>
    </rPh>
    <rPh sb="18" eb="23">
      <t>ジュンシセンテイトウ</t>
    </rPh>
    <rPh sb="24" eb="26">
      <t>セキスウ</t>
    </rPh>
    <phoneticPr fontId="5"/>
  </si>
  <si>
    <t>33,768/473</t>
    <phoneticPr fontId="5"/>
  </si>
  <si>
    <t>35,129/476</t>
    <phoneticPr fontId="5"/>
  </si>
  <si>
    <t>36,236/234</t>
    <phoneticPr fontId="5"/>
  </si>
  <si>
    <t>-</t>
    <phoneticPr fontId="5"/>
  </si>
  <si>
    <t xml:space="preserve">
海上の安全及び治安の確保を図るために行う法令の海上における励行、海難救助、海上における犯人の捜査及び逮捕等の事務を遂行するもの。</t>
    <phoneticPr fontId="5"/>
  </si>
  <si>
    <t xml:space="preserve">
海上の安全及び治安の確保を図るために行う法令の海上における励行、海難救助を遂行するもの。</t>
    <rPh sb="6" eb="7">
      <t>オヨ</t>
    </rPh>
    <rPh sb="8" eb="10">
      <t>チアン</t>
    </rPh>
    <rPh sb="38" eb="40">
      <t>スイコウ</t>
    </rPh>
    <phoneticPr fontId="5"/>
  </si>
  <si>
    <t>35,534/314</t>
    <phoneticPr fontId="5"/>
  </si>
  <si>
    <t>大同電工株式会社</t>
    <rPh sb="0" eb="8">
      <t>ダイドウデンコウカブシキガイシャ</t>
    </rPh>
    <phoneticPr fontId="5"/>
  </si>
  <si>
    <t>陸上電源設備仮設工事</t>
    <rPh sb="0" eb="2">
      <t>リクジョウ</t>
    </rPh>
    <rPh sb="2" eb="4">
      <t>デンゲン</t>
    </rPh>
    <rPh sb="4" eb="6">
      <t>セツビ</t>
    </rPh>
    <rPh sb="6" eb="8">
      <t>カセツ</t>
    </rPh>
    <rPh sb="8" eb="10">
      <t>コウジ</t>
    </rPh>
    <phoneticPr fontId="5"/>
  </si>
  <si>
    <t>D.独立行政法人国立印刷局</t>
    <rPh sb="2" eb="8">
      <t>ドクリツギョウセイホウジン</t>
    </rPh>
    <rPh sb="8" eb="10">
      <t>コクリツ</t>
    </rPh>
    <rPh sb="10" eb="13">
      <t>インサツキョク</t>
    </rPh>
    <phoneticPr fontId="5"/>
  </si>
  <si>
    <t>リオンテック株式会社</t>
    <rPh sb="6" eb="10">
      <t>カブシキガイシャ</t>
    </rPh>
    <phoneticPr fontId="5"/>
  </si>
  <si>
    <t>独立行政法人国立印刷局</t>
    <phoneticPr fontId="5"/>
  </si>
  <si>
    <t>※成果目標（アウトカム）の補足：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また、犯罪の防止や領海警備といった数値化が困難な業務が多々あり、すべてを定量的に評価していないことから、本事業の成果目標は、海上保安体制の整備について政策評価している要救助海難の救助率を一つの指標とし登録したものである。</t>
    <phoneticPr fontId="5"/>
  </si>
  <si>
    <t>-</t>
    <phoneticPr fontId="5"/>
  </si>
  <si>
    <t>海上保安庁ホームページ「海の事故情報（令和3年　海難の現況と対策）」</t>
    <rPh sb="0" eb="5">
      <t>カイジョウホアンチョウ</t>
    </rPh>
    <rPh sb="12" eb="13">
      <t>ウミ</t>
    </rPh>
    <rPh sb="14" eb="18">
      <t>ジコジョウホウ</t>
    </rPh>
    <rPh sb="19" eb="21">
      <t>レイワ</t>
    </rPh>
    <rPh sb="22" eb="23">
      <t>ネン</t>
    </rPh>
    <rPh sb="24" eb="26">
      <t>カイナン</t>
    </rPh>
    <rPh sb="27" eb="29">
      <t>ゲンキョウ</t>
    </rPh>
    <rPh sb="30" eb="32">
      <t>タイサク</t>
    </rPh>
    <phoneticPr fontId="5"/>
  </si>
  <si>
    <t>-</t>
    <phoneticPr fontId="5"/>
  </si>
  <si>
    <t>引き続き、乗員や乗組員による日常点検等を実施したうえで、財政上の制約を踏まえつつ、業務執行に必要不可欠な案件から優先して計画的な修繕等の実施を図るべきである。</t>
    <phoneticPr fontId="5"/>
  </si>
  <si>
    <t>執行等改善</t>
  </si>
  <si>
    <t>乗員や陸上職員による機器類の日常点検を厳重に実施することにより、故障の未然防止に努め、修繕費のコスト縮減を図ることとした。令和５年度中に解役される巡視船の修繕費用については、法定上必要なものに限定することにより、コスト縮減を図ることとした。</t>
    <rPh sb="0" eb="2">
      <t>ジョウイン</t>
    </rPh>
    <rPh sb="3" eb="7">
      <t>リクジョウショクイン</t>
    </rPh>
    <rPh sb="10" eb="13">
      <t>キキルイ</t>
    </rPh>
    <rPh sb="14" eb="18">
      <t>ニチジョウテンケン</t>
    </rPh>
    <rPh sb="19" eb="21">
      <t>ゲンジュウ</t>
    </rPh>
    <rPh sb="22" eb="24">
      <t>ジッシ</t>
    </rPh>
    <rPh sb="32" eb="34">
      <t>コショウ</t>
    </rPh>
    <rPh sb="35" eb="39">
      <t>ミゼンボウシ</t>
    </rPh>
    <rPh sb="40" eb="41">
      <t>ツト</t>
    </rPh>
    <rPh sb="43" eb="46">
      <t>シュウゼンヒ</t>
    </rPh>
    <rPh sb="50" eb="52">
      <t>シュクゲン</t>
    </rPh>
    <rPh sb="53" eb="54">
      <t>ハカ</t>
    </rPh>
    <rPh sb="61" eb="63">
      <t>レイワ</t>
    </rPh>
    <rPh sb="64" eb="66">
      <t>ネンド</t>
    </rPh>
    <rPh sb="66" eb="67">
      <t>ジュウ</t>
    </rPh>
    <rPh sb="68" eb="70">
      <t>カイヤク</t>
    </rPh>
    <rPh sb="73" eb="76">
      <t>ジュンシセン</t>
    </rPh>
    <rPh sb="77" eb="80">
      <t>シュウゼンヒ</t>
    </rPh>
    <rPh sb="80" eb="81">
      <t>ヨウ</t>
    </rPh>
    <rPh sb="87" eb="90">
      <t>ホウテイジョウ</t>
    </rPh>
    <rPh sb="90" eb="92">
      <t>ヒツヨウ</t>
    </rPh>
    <rPh sb="96" eb="98">
      <t>ゲンテイ</t>
    </rPh>
    <rPh sb="109" eb="111">
      <t>シュクゲン</t>
    </rPh>
    <rPh sb="112" eb="113">
      <t>ハカ</t>
    </rPh>
    <phoneticPr fontId="5"/>
  </si>
  <si>
    <t>-</t>
    <phoneticPr fontId="5"/>
  </si>
  <si>
    <t>－</t>
    <phoneticPr fontId="5"/>
  </si>
  <si>
    <t xml:space="preserve">重要政策推進枠：9,156
『新型コロナウイルス感染症対策等』については予算編成過程で検討する。
『新たな国家安全保障戦略』については予算編成過程で検討する。
</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</si>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</sst>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107157</xdr:colOff>
      <xdr:row>285</xdr:row>
      <xdr:rowOff>535781</xdr:rowOff>
    </xdr:from>
    <xdr:to>
      <xdr:col>48</xdr:col>
      <xdr:colOff>175247</xdr:colOff>
      <xdr:row>306</xdr:row>
      <xdr:rowOff>228354</xdr:rowOff>
    </xdr:to>
    <xdr:sp macro="" textlink="">
      <xdr:nvSpPr>
        <xdr:cNvPr id="6" name="Text Box 43"/>
        <xdr:cNvSpPr txBox="1">
          <a:spLocks noChangeArrowheads="1"/>
        </xdr:cNvSpPr>
      </xdr:nvSpPr>
      <xdr:spPr bwMode="auto">
        <a:xfrm>
          <a:off x="1524001" y="94999969"/>
          <a:ext cx="8366746" cy="746735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なお、契約金額が少額である場合も同様に随意契約によっているが、なるべく２者以上から見積書を徴し、契約を行っている。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（国の行為を秘密にする必要がある事項）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巡視船艇の性能、構造、強度等の情報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武器の性能、機能、保管場所等の情報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　監視装置の性能や機能等の情報</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（参考）</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「会計法」</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第二十九条の三　契約担当官及び支出負担行為担当官（以下「契約担当官等」という。）は、売買、貸借、請負その他の契約を締結する場合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においては、第三項及び第四項に規定する場合を除き、公告して申込みをさせることにより競争に付さなければならない。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四　契約の性質又は目的が競争を許さない場合、緊急の必要により競争に付することができない場合及び競争に付することが</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不利と認められる場合においては、政令の定めるところにより、随意契約によるものとする。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五　契約に係る予定価格が少額である場合その他政令で定める場合においては、第一項及び第三項の規定にかかわらず、</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政令の定めるところにより、指名競争に付し又は随意契約によることができる。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「予算決算及び会計令」</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（随意契約によることができる場合）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第九十九条　　　　会計法第二十九条の三第五項の規定により随意契約によることができる場合は、次に掲げる場合とする。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一　　国の行為を秘密にする必要があるとき。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二　　予定価格が二百五十万円を超えない工事又は製造をさせるとき。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三　　予定価格が百六十万円を超えない財産を買い入れるとき。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七　　工事又は製造の請負、財産の売買及び物品の貸借以外の契約でその予定価格が百万円を超えないものをするとき。</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（見積書の徴取）</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第九十九条の六　　契約担当官等は、随意契約によろうとするときは、なるべく二人以上の者から見積書を徴さなければならない。</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「国の物品等又は特定役務の調達手続の特例を定める政令」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第三条 　　　　　　　この政令は、国の締結する調達契約であつて、当該調達契約に係る予定価格（中略）が財務大臣の定める区分に応じ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財務大臣の定める額以上の額であるものに関する事務について適用する。ただし、次に掲げる調達契約に関する事務に</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ついては、この限りでない。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（中略）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三 　物品等の調達契約（防衛省に関する経費によるものを除く。）又は特定役務の調達契約であつて、当該調達契約に係る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国の行為を秘密にする必要があるもの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財務大臣の定める区分に応じ財務大臣の定める額（平成</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年度の金額）</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一般物品又は特定役務　</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00万円以上</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11906</xdr:colOff>
      <xdr:row>269</xdr:row>
      <xdr:rowOff>35718</xdr:rowOff>
    </xdr:from>
    <xdr:to>
      <xdr:col>42</xdr:col>
      <xdr:colOff>10417</xdr:colOff>
      <xdr:row>285</xdr:row>
      <xdr:rowOff>428426</xdr:rowOff>
    </xdr:to>
    <xdr:grpSp>
      <xdr:nvGrpSpPr>
        <xdr:cNvPr id="61" name="グループ化 60">
          <a:extLst>
            <a:ext uri="{FF2B5EF4-FFF2-40B4-BE49-F238E27FC236}">
              <a16:creationId xmlns:a16="http://schemas.microsoft.com/office/drawing/2014/main" id="{00000000-0008-0000-0000-000010010000}"/>
            </a:ext>
          </a:extLst>
        </xdr:cNvPr>
        <xdr:cNvGrpSpPr/>
      </xdr:nvGrpSpPr>
      <xdr:grpSpPr>
        <a:xfrm>
          <a:off x="2247106" y="45362018"/>
          <a:ext cx="6297711" cy="6082308"/>
          <a:chOff x="726360" y="496524"/>
          <a:chExt cx="5142981" cy="4333675"/>
        </a:xfrm>
      </xdr:grpSpPr>
      <xdr:sp macro="" textlink="">
        <xdr:nvSpPr>
          <xdr:cNvPr id="62" name="正方形/長方形 61">
            <a:extLst>
              <a:ext uri="{FF2B5EF4-FFF2-40B4-BE49-F238E27FC236}">
                <a16:creationId xmlns:a16="http://schemas.microsoft.com/office/drawing/2014/main" id="{00000000-0008-0000-0000-000011010000}"/>
              </a:ext>
            </a:extLst>
          </xdr:cNvPr>
          <xdr:cNvSpPr/>
        </xdr:nvSpPr>
        <xdr:spPr>
          <a:xfrm>
            <a:off x="743767" y="496524"/>
            <a:ext cx="1653412" cy="26918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35,534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63" name="グループ化 62">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110" name="グループ化 109">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112" name="正方形/長方形 111">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C.</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三井住友カード株式会社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3" name="正方形/長方形 112">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業者</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240</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4" name="正方形/長方形 113">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710</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111" name="正方形/長方形 110">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64"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5" name="グループ化 64">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105" name="グループ化 104">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107"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8"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9"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6"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6" name="グループ化 65">
            <a:extLst>
              <a:ext uri="{FF2B5EF4-FFF2-40B4-BE49-F238E27FC236}">
                <a16:creationId xmlns:a16="http://schemas.microsoft.com/office/drawing/2014/main" id="{00000000-0008-0000-0000-000015010000}"/>
              </a:ext>
            </a:extLst>
          </xdr:cNvPr>
          <xdr:cNvGrpSpPr/>
        </xdr:nvGrpSpPr>
        <xdr:grpSpPr>
          <a:xfrm>
            <a:off x="1480167" y="3279279"/>
            <a:ext cx="1726312" cy="1450486"/>
            <a:chOff x="1480167" y="3252609"/>
            <a:chExt cx="1726312" cy="1450486"/>
          </a:xfrm>
        </xdr:grpSpPr>
        <xdr:grpSp>
          <xdr:nvGrpSpPr>
            <xdr:cNvPr id="97" name="グループ化 96">
              <a:extLst>
                <a:ext uri="{FF2B5EF4-FFF2-40B4-BE49-F238E27FC236}">
                  <a16:creationId xmlns:a16="http://schemas.microsoft.com/office/drawing/2014/main" id="{00000000-0008-0000-0000-000034010000}"/>
                </a:ext>
              </a:extLst>
            </xdr:cNvPr>
            <xdr:cNvGrpSpPr/>
          </xdr:nvGrpSpPr>
          <xdr:grpSpPr>
            <a:xfrm>
              <a:off x="1535481" y="3395965"/>
              <a:ext cx="1670998" cy="1307130"/>
              <a:chOff x="1813039" y="1021002"/>
              <a:chExt cx="2246582" cy="2220115"/>
            </a:xfrm>
          </xdr:grpSpPr>
          <xdr:sp macro="" textlink="">
            <xdr:nvSpPr>
              <xdr:cNvPr id="102" name="正方形/長方形 101">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Ｈ</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地方公共団体等（</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147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団体）</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03" name="正方形/長方形 102">
                <a:extLst>
                  <a:ext uri="{FF2B5EF4-FFF2-40B4-BE49-F238E27FC236}">
                    <a16:creationId xmlns:a16="http://schemas.microsoft.com/office/drawing/2014/main" id="{00000000-0008-0000-0000-00003A010000}"/>
                  </a:ext>
                </a:extLst>
              </xdr:cNvPr>
              <xdr:cNvSpPr/>
            </xdr:nvSpPr>
            <xdr:spPr>
              <a:xfrm>
                <a:off x="1813039" y="1021002"/>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Ｆ</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595</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24,554</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04" name="正方形/長方形 103">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Ｇ</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民間事業者（</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1,616</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9,937</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98" name="グループ化 97">
              <a:extLst>
                <a:ext uri="{FF2B5EF4-FFF2-40B4-BE49-F238E27FC236}">
                  <a16:creationId xmlns:a16="http://schemas.microsoft.com/office/drawing/2014/main" id="{00000000-0008-0000-0000-000035010000}"/>
                </a:ext>
              </a:extLst>
            </xdr:cNvPr>
            <xdr:cNvGrpSpPr/>
          </xdr:nvGrpSpPr>
          <xdr:grpSpPr>
            <a:xfrm>
              <a:off x="1480167" y="3252609"/>
              <a:ext cx="925861" cy="1237019"/>
              <a:chOff x="1480167" y="3252609"/>
              <a:chExt cx="925861" cy="1237019"/>
            </a:xfrm>
          </xdr:grpSpPr>
          <xdr:sp macro="" textlink="">
            <xdr:nvSpPr>
              <xdr:cNvPr id="99" name="テキスト ボックス 98">
                <a:extLst>
                  <a:ext uri="{FF2B5EF4-FFF2-40B4-BE49-F238E27FC236}">
                    <a16:creationId xmlns:a16="http://schemas.microsoft.com/office/drawing/2014/main"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0" name="テキスト ボックス 99">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1" name="テキスト ボックス 100">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67" name="グループ化 66">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89"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1"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○当庁船舶への給水</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2" name="大かっこ 91">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救命機器、火せん、船舶燃料　等</a:t>
              </a:r>
            </a:p>
          </xdr:txBody>
        </xdr:sp>
        <xdr:sp macro="" textlink="">
          <xdr:nvSpPr>
            <xdr:cNvPr id="93" name="大かっこ 92">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94" name="大かっこ 93">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巡視船艇の改修、武器定期整備、武器修理用部品、</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救命機器　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423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95"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6" name="大かっこ 95">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68" name="グループ化 67">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83"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4"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大かっこ 84">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86" name="大かっこ 85">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87"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○当庁船舶への給水等</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大かっこ 87">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69" name="正方形/長方形 68">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623"/>
              </a:lnSpc>
              <a:spcBef>
                <a:spcPts val="0"/>
              </a:spcBef>
              <a:spcAft>
                <a:spcPts val="0"/>
              </a:spcAft>
              <a:buClrTx/>
              <a:buSzTx/>
              <a:buFontTx/>
              <a:buNone/>
              <a:tabLst/>
              <a:defRPr/>
            </a:pP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Ｅ．管区海上保安本部等（</a:t>
            </a: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623"/>
              </a:lnSpc>
              <a:spcBef>
                <a:spcPts val="0"/>
              </a:spcBef>
              <a:spcAft>
                <a:spcPts val="0"/>
              </a:spcAft>
              <a:buClrTx/>
              <a:buSzTx/>
              <a:buFontTx/>
              <a:buNone/>
              <a:tabLst/>
              <a:defRPr/>
            </a:pPr>
            <a:r>
              <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34,565 </a:t>
            </a: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70"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kumimoji="1" lang="en-US" altLang="ja-JP" sz="700" b="1"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71" name="グループ化 70">
            <a:extLst>
              <a:ext uri="{FF2B5EF4-FFF2-40B4-BE49-F238E27FC236}">
                <a16:creationId xmlns:a16="http://schemas.microsoft.com/office/drawing/2014/main" id="{00000000-0008-0000-0000-00001A010000}"/>
              </a:ext>
            </a:extLst>
          </xdr:cNvPr>
          <xdr:cNvGrpSpPr/>
        </xdr:nvGrpSpPr>
        <xdr:grpSpPr>
          <a:xfrm>
            <a:off x="1156361" y="3275498"/>
            <a:ext cx="396705" cy="1332000"/>
            <a:chOff x="969003" y="758887"/>
            <a:chExt cx="396705" cy="2262353"/>
          </a:xfrm>
        </xdr:grpSpPr>
        <xdr:cxnSp macro="">
          <xdr:nvCxnSpPr>
            <xdr:cNvPr id="79" name="直線コネクタ 78">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noFill/>
            <a:ln w="12700" cap="flat" cmpd="sng" algn="ctr">
              <a:solidFill>
                <a:sysClr val="windowText" lastClr="000000">
                  <a:shade val="95000"/>
                  <a:satMod val="105000"/>
                </a:sysClr>
              </a:solidFill>
              <a:prstDash val="solid"/>
            </a:ln>
            <a:effectLst/>
          </xdr:spPr>
        </xdr:cxnSp>
        <xdr:cxnSp macro="">
          <xdr:nvCxnSpPr>
            <xdr:cNvPr id="80" name="直線矢印コネクタ 79">
              <a:extLst>
                <a:ext uri="{FF2B5EF4-FFF2-40B4-BE49-F238E27FC236}">
                  <a16:creationId xmlns:a16="http://schemas.microsoft.com/office/drawing/2014/main" id="{00000000-0008-0000-0000-000023010000}"/>
                </a:ext>
              </a:extLst>
            </xdr:cNvPr>
            <xdr:cNvCxnSpPr>
              <a:endCxn id="102" idx="1"/>
            </xdr:cNvCxnSpPr>
          </xdr:nvCxnSpPr>
          <xdr:spPr>
            <a:xfrm flipV="1">
              <a:off x="986588" y="3000304"/>
              <a:ext cx="379120" cy="12213"/>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81" name="直線矢印コネクタ 80">
              <a:extLst>
                <a:ext uri="{FF2B5EF4-FFF2-40B4-BE49-F238E27FC236}">
                  <a16:creationId xmlns:a16="http://schemas.microsoft.com/office/drawing/2014/main" id="{00000000-0008-0000-0000-000024010000}"/>
                </a:ext>
              </a:extLst>
            </xdr:cNvPr>
            <xdr:cNvCxnSpPr>
              <a:endCxn id="104" idx="1"/>
            </xdr:cNvCxnSpPr>
          </xdr:nvCxnSpPr>
          <xdr:spPr>
            <a:xfrm flipV="1">
              <a:off x="986588" y="2131716"/>
              <a:ext cx="379120" cy="12215"/>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82" name="直線矢印コネクタ 81">
              <a:extLst>
                <a:ext uri="{FF2B5EF4-FFF2-40B4-BE49-F238E27FC236}">
                  <a16:creationId xmlns:a16="http://schemas.microsoft.com/office/drawing/2014/main" id="{00000000-0008-0000-0000-000025010000}"/>
                </a:ext>
              </a:extLst>
            </xdr:cNvPr>
            <xdr:cNvCxnSpPr>
              <a:endCxn id="103" idx="1"/>
            </xdr:cNvCxnSpPr>
          </xdr:nvCxnSpPr>
          <xdr:spPr>
            <a:xfrm flipV="1">
              <a:off x="969003" y="1237393"/>
              <a:ext cx="379120" cy="12213"/>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grpSp>
        <xdr:nvGrpSpPr>
          <xdr:cNvPr id="72" name="グループ化 71">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73" name="グループ化 72">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75" name="直線コネクタ 74">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noFill/>
              <a:ln w="12700" cap="flat" cmpd="sng" algn="ctr">
                <a:solidFill>
                  <a:sysClr val="windowText" lastClr="000000">
                    <a:shade val="95000"/>
                    <a:satMod val="105000"/>
                  </a:sysClr>
                </a:solidFill>
                <a:prstDash val="solid"/>
                <a:headEnd type="none" w="med" len="med"/>
                <a:tailEnd type="triangle" w="med" len="med"/>
              </a:ln>
              <a:effectLst/>
            </xdr:spPr>
          </xdr:cxnSp>
          <xdr:cxnSp macro="">
            <xdr:nvCxnSpPr>
              <xdr:cNvPr id="76" name="直線矢印コネクタ 75">
                <a:extLst>
                  <a:ext uri="{FF2B5EF4-FFF2-40B4-BE49-F238E27FC236}">
                    <a16:creationId xmlns:a16="http://schemas.microsoft.com/office/drawing/2014/main" id="{00000000-0008-0000-0000-00001F010000}"/>
                  </a:ext>
                </a:extLst>
              </xdr:cNvPr>
              <xdr:cNvCxnSpPr>
                <a:endCxn id="112" idx="1"/>
              </xdr:cNvCxnSpPr>
            </xdr:nvCxnSpPr>
            <xdr:spPr>
              <a:xfrm>
                <a:off x="986588" y="3718989"/>
                <a:ext cx="379528" cy="3"/>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77" name="直線矢印コネクタ 76">
                <a:extLst>
                  <a:ext uri="{FF2B5EF4-FFF2-40B4-BE49-F238E27FC236}">
                    <a16:creationId xmlns:a16="http://schemas.microsoft.com/office/drawing/2014/main" id="{00000000-0008-0000-0000-000020010000}"/>
                  </a:ext>
                </a:extLst>
              </xdr:cNvPr>
              <xdr:cNvCxnSpPr>
                <a:endCxn id="114" idx="1"/>
              </xdr:cNvCxnSpPr>
            </xdr:nvCxnSpPr>
            <xdr:spPr>
              <a:xfrm>
                <a:off x="986588" y="2882744"/>
                <a:ext cx="379528" cy="4"/>
              </a:xfrm>
              <a:prstGeom prst="straightConnector1">
                <a:avLst/>
              </a:prstGeom>
              <a:noFill/>
              <a:ln w="12700" cap="flat" cmpd="sng" algn="ctr">
                <a:solidFill>
                  <a:sysClr val="windowText" lastClr="000000">
                    <a:shade val="95000"/>
                    <a:satMod val="105000"/>
                  </a:sysClr>
                </a:solidFill>
                <a:prstDash val="solid"/>
                <a:tailEnd type="triangle"/>
              </a:ln>
              <a:effectLst/>
            </xdr:spPr>
          </xdr:cxnSp>
          <xdr:cxnSp macro="">
            <xdr:nvCxnSpPr>
              <xdr:cNvPr id="78" name="直線矢印コネクタ 77">
                <a:extLst>
                  <a:ext uri="{FF2B5EF4-FFF2-40B4-BE49-F238E27FC236}">
                    <a16:creationId xmlns:a16="http://schemas.microsoft.com/office/drawing/2014/main" id="{00000000-0008-0000-0000-000021010000}"/>
                  </a:ext>
                </a:extLst>
              </xdr:cNvPr>
              <xdr:cNvCxnSpPr>
                <a:endCxn id="113" idx="1"/>
              </xdr:cNvCxnSpPr>
            </xdr:nvCxnSpPr>
            <xdr:spPr>
              <a:xfrm>
                <a:off x="986588" y="2006071"/>
                <a:ext cx="379528" cy="6"/>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cxnSp macro="">
          <xdr:nvCxnSpPr>
            <xdr:cNvPr id="74" name="直線矢印コネクタ 73">
              <a:extLst>
                <a:ext uri="{FF2B5EF4-FFF2-40B4-BE49-F238E27FC236}">
                  <a16:creationId xmlns:a16="http://schemas.microsoft.com/office/drawing/2014/main" id="{00000000-0008-0000-0000-00001D010000}"/>
                </a:ext>
              </a:extLst>
            </xdr:cNvPr>
            <xdr:cNvCxnSpPr>
              <a:endCxn id="111" idx="1"/>
            </xdr:cNvCxnSpPr>
          </xdr:nvCxnSpPr>
          <xdr:spPr>
            <a:xfrm>
              <a:off x="1179321" y="2628969"/>
              <a:ext cx="373745" cy="4040"/>
            </a:xfrm>
            <a:prstGeom prst="straightConnector1">
              <a:avLst/>
            </a:prstGeom>
            <a:noFill/>
            <a:ln w="12700" cap="flat" cmpd="sng" algn="ctr">
              <a:solidFill>
                <a:sysClr val="windowText" lastClr="000000">
                  <a:shade val="95000"/>
                  <a:satMod val="105000"/>
                </a:sysClr>
              </a:solidFill>
              <a:prstDash val="solid"/>
              <a:tailEnd type="triangle"/>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101"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741</v>
      </c>
      <c r="AK2" s="172"/>
      <c r="AL2" s="172"/>
      <c r="AM2" s="172"/>
      <c r="AN2" s="75" t="s">
        <v>278</v>
      </c>
      <c r="AO2" s="172">
        <v>21</v>
      </c>
      <c r="AP2" s="172"/>
      <c r="AQ2" s="172"/>
      <c r="AR2" s="76" t="s">
        <v>278</v>
      </c>
      <c r="AS2" s="173">
        <v>200</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603</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海洋政策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772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56.75" customHeight="1" x14ac:dyDescent="0.15">
      <c r="A10" s="234" t="s">
        <v>27</v>
      </c>
      <c r="B10" s="235"/>
      <c r="C10" s="235"/>
      <c r="D10" s="235"/>
      <c r="E10" s="235"/>
      <c r="F10" s="235"/>
      <c r="G10" s="236" t="s">
        <v>610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33221</v>
      </c>
      <c r="Q13" s="217"/>
      <c r="R13" s="217"/>
      <c r="S13" s="217"/>
      <c r="T13" s="217"/>
      <c r="U13" s="217"/>
      <c r="V13" s="218"/>
      <c r="W13" s="216">
        <v>37069</v>
      </c>
      <c r="X13" s="217"/>
      <c r="Y13" s="217"/>
      <c r="Z13" s="217"/>
      <c r="AA13" s="217"/>
      <c r="AB13" s="217"/>
      <c r="AC13" s="218"/>
      <c r="AD13" s="216">
        <v>33172</v>
      </c>
      <c r="AE13" s="217"/>
      <c r="AF13" s="217"/>
      <c r="AG13" s="217"/>
      <c r="AH13" s="217"/>
      <c r="AI13" s="217"/>
      <c r="AJ13" s="218"/>
      <c r="AK13" s="216">
        <v>31424</v>
      </c>
      <c r="AL13" s="217"/>
      <c r="AM13" s="217"/>
      <c r="AN13" s="217"/>
      <c r="AO13" s="217"/>
      <c r="AP13" s="217"/>
      <c r="AQ13" s="218"/>
      <c r="AR13" s="228">
        <v>40121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615</v>
      </c>
      <c r="Q14" s="217"/>
      <c r="R14" s="217"/>
      <c r="S14" s="217"/>
      <c r="T14" s="217"/>
      <c r="U14" s="217"/>
      <c r="V14" s="218"/>
      <c r="W14" s="216">
        <v>-16</v>
      </c>
      <c r="X14" s="217"/>
      <c r="Y14" s="217"/>
      <c r="Z14" s="217"/>
      <c r="AA14" s="217"/>
      <c r="AB14" s="217"/>
      <c r="AC14" s="218"/>
      <c r="AD14" s="216">
        <v>4619</v>
      </c>
      <c r="AE14" s="217"/>
      <c r="AF14" s="217"/>
      <c r="AG14" s="217"/>
      <c r="AH14" s="217"/>
      <c r="AI14" s="217"/>
      <c r="AJ14" s="218"/>
      <c r="AK14" s="216" t="s">
        <v>625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636</v>
      </c>
      <c r="Q15" s="217"/>
      <c r="R15" s="217"/>
      <c r="S15" s="217"/>
      <c r="T15" s="217"/>
      <c r="U15" s="217"/>
      <c r="V15" s="218"/>
      <c r="W15" s="216">
        <v>695</v>
      </c>
      <c r="X15" s="217"/>
      <c r="Y15" s="217"/>
      <c r="Z15" s="217"/>
      <c r="AA15" s="217"/>
      <c r="AB15" s="217"/>
      <c r="AC15" s="218"/>
      <c r="AD15" s="216">
        <v>2565</v>
      </c>
      <c r="AE15" s="217"/>
      <c r="AF15" s="217"/>
      <c r="AG15" s="217"/>
      <c r="AH15" s="217"/>
      <c r="AI15" s="217"/>
      <c r="AJ15" s="218"/>
      <c r="AK15" s="216">
        <v>4812</v>
      </c>
      <c r="AL15" s="217"/>
      <c r="AM15" s="217"/>
      <c r="AN15" s="217"/>
      <c r="AO15" s="217"/>
      <c r="AP15" s="217"/>
      <c r="AQ15" s="218"/>
      <c r="AR15" s="216" t="s">
        <v>798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-695</v>
      </c>
      <c r="Q16" s="217"/>
      <c r="R16" s="217"/>
      <c r="S16" s="217"/>
      <c r="T16" s="217"/>
      <c r="U16" s="217"/>
      <c r="V16" s="218"/>
      <c r="W16" s="216">
        <v>-2565</v>
      </c>
      <c r="X16" s="217"/>
      <c r="Y16" s="217"/>
      <c r="Z16" s="217"/>
      <c r="AA16" s="217"/>
      <c r="AB16" s="217"/>
      <c r="AC16" s="218"/>
      <c r="AD16" s="216">
        <v>-4812</v>
      </c>
      <c r="AE16" s="217"/>
      <c r="AF16" s="217"/>
      <c r="AG16" s="217"/>
      <c r="AH16" s="217"/>
      <c r="AI16" s="217"/>
      <c r="AJ16" s="218"/>
      <c r="AK16" s="216" t="s">
        <v>625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624</v>
      </c>
      <c r="AE17" s="217"/>
      <c r="AF17" s="217"/>
      <c r="AG17" s="217"/>
      <c r="AH17" s="217"/>
      <c r="AI17" s="217"/>
      <c r="AJ17" s="218"/>
      <c r="AK17" s="216" t="s">
        <v>771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33777</v>
      </c>
      <c r="Q18" s="261"/>
      <c r="R18" s="261"/>
      <c r="S18" s="261"/>
      <c r="T18" s="261"/>
      <c r="U18" s="261"/>
      <c r="V18" s="262"/>
      <c r="W18" s="260">
        <f>SUM(W13:AC17)</f>
        <v>35183</v>
      </c>
      <c r="X18" s="261"/>
      <c r="Y18" s="261"/>
      <c r="Z18" s="261"/>
      <c r="AA18" s="261"/>
      <c r="AB18" s="261"/>
      <c r="AC18" s="262"/>
      <c r="AD18" s="260">
        <f>SUM(AD13:AJ17)</f>
        <v>35544</v>
      </c>
      <c r="AE18" s="261"/>
      <c r="AF18" s="261"/>
      <c r="AG18" s="261"/>
      <c r="AH18" s="261"/>
      <c r="AI18" s="261"/>
      <c r="AJ18" s="262"/>
      <c r="AK18" s="260">
        <f>SUM(AK13:AQ17)</f>
        <v>36236</v>
      </c>
      <c r="AL18" s="261"/>
      <c r="AM18" s="261"/>
      <c r="AN18" s="261"/>
      <c r="AO18" s="261"/>
      <c r="AP18" s="261"/>
      <c r="AQ18" s="262"/>
      <c r="AR18" s="260">
        <f>SUM(AR13:AX17)</f>
        <v>40121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33768</v>
      </c>
      <c r="Q19" s="217"/>
      <c r="R19" s="217"/>
      <c r="S19" s="217"/>
      <c r="T19" s="217"/>
      <c r="U19" s="217"/>
      <c r="V19" s="218"/>
      <c r="W19" s="216">
        <v>35129</v>
      </c>
      <c r="X19" s="217"/>
      <c r="Y19" s="217"/>
      <c r="Z19" s="217"/>
      <c r="AA19" s="217"/>
      <c r="AB19" s="217"/>
      <c r="AC19" s="218"/>
      <c r="AD19" s="216">
        <v>35534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0.99973354649613644</v>
      </c>
      <c r="Q20" s="292"/>
      <c r="R20" s="292"/>
      <c r="S20" s="292"/>
      <c r="T20" s="292"/>
      <c r="U20" s="292"/>
      <c r="V20" s="292"/>
      <c r="W20" s="292">
        <f>IF(W18=0, "-", SUM(W19)/W18)</f>
        <v>0.99846516783673933</v>
      </c>
      <c r="X20" s="292"/>
      <c r="Y20" s="292"/>
      <c r="Z20" s="292"/>
      <c r="AA20" s="292"/>
      <c r="AB20" s="292"/>
      <c r="AC20" s="292"/>
      <c r="AD20" s="292">
        <f>IF(AD18=0, "-", SUM(AD19)/AD18)</f>
        <v>0.9997186585640333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233</v>
      </c>
      <c r="H21" s="291"/>
      <c r="I21" s="291"/>
      <c r="J21" s="291"/>
      <c r="K21" s="291"/>
      <c r="L21" s="291"/>
      <c r="M21" s="291"/>
      <c r="N21" s="291"/>
      <c r="O21" s="291"/>
      <c r="P21" s="292">
        <f>IF(P19=0, "-", SUM(P19)/SUM(P13,P14))</f>
        <v>0.99799030618276396</v>
      </c>
      <c r="Q21" s="292"/>
      <c r="R21" s="292"/>
      <c r="S21" s="292"/>
      <c r="T21" s="292"/>
      <c r="U21" s="292"/>
      <c r="V21" s="292"/>
      <c r="W21" s="292">
        <f>IF(W19=0, "-", SUM(W19)/SUM(W13,W14))</f>
        <v>0.94807437994224486</v>
      </c>
      <c r="X21" s="292"/>
      <c r="Y21" s="292"/>
      <c r="Z21" s="292"/>
      <c r="AA21" s="292"/>
      <c r="AB21" s="292"/>
      <c r="AC21" s="292"/>
      <c r="AD21" s="292">
        <f>IF(AD19=0, "-", SUM(AD19)/SUM(AD13,AD14))</f>
        <v>0.94027678547802385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223</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31424</v>
      </c>
      <c r="Q23" s="229"/>
      <c r="R23" s="229"/>
      <c r="S23" s="229"/>
      <c r="T23" s="229"/>
      <c r="U23" s="229"/>
      <c r="V23" s="280"/>
      <c r="W23" s="228">
        <v>40121</v>
      </c>
      <c r="X23" s="229"/>
      <c r="Y23" s="229"/>
      <c r="Z23" s="229"/>
      <c r="AA23" s="229"/>
      <c r="AB23" s="229"/>
      <c r="AC23" s="280"/>
      <c r="AD23" s="281" t="s">
        <v>800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31424</v>
      </c>
      <c r="Q29" s="332"/>
      <c r="R29" s="332"/>
      <c r="S29" s="332"/>
      <c r="T29" s="332"/>
      <c r="U29" s="332"/>
      <c r="V29" s="333"/>
      <c r="W29" s="334">
        <f>AR13</f>
        <v>40121</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573</v>
      </c>
      <c r="B30" s="338"/>
      <c r="C30" s="338"/>
      <c r="D30" s="338"/>
      <c r="E30" s="338"/>
      <c r="F30" s="339"/>
      <c r="G30" s="311" t="s">
        <v>784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574</v>
      </c>
      <c r="B31" s="318"/>
      <c r="C31" s="318"/>
      <c r="D31" s="318"/>
      <c r="E31" s="318"/>
      <c r="F31" s="319"/>
      <c r="G31" s="350" t="s">
        <v>566</v>
      </c>
      <c r="H31" s="351"/>
      <c r="I31" s="351"/>
      <c r="J31" s="351"/>
      <c r="K31" s="351"/>
      <c r="L31" s="351"/>
      <c r="M31" s="351"/>
      <c r="N31" s="351"/>
      <c r="O31" s="351"/>
      <c r="P31" s="352" t="s">
        <v>565</v>
      </c>
      <c r="Q31" s="351"/>
      <c r="R31" s="351"/>
      <c r="S31" s="351"/>
      <c r="T31" s="351"/>
      <c r="U31" s="351"/>
      <c r="V31" s="351"/>
      <c r="W31" s="351"/>
      <c r="X31" s="353"/>
      <c r="Y31" s="354"/>
      <c r="Z31" s="355"/>
      <c r="AA31" s="356"/>
      <c r="AB31" s="401" t="s">
        <v>11</v>
      </c>
      <c r="AC31" s="401"/>
      <c r="AD31" s="401"/>
      <c r="AE31" s="402" t="s">
        <v>410</v>
      </c>
      <c r="AF31" s="403"/>
      <c r="AG31" s="403"/>
      <c r="AH31" s="404"/>
      <c r="AI31" s="402" t="s">
        <v>562</v>
      </c>
      <c r="AJ31" s="403"/>
      <c r="AK31" s="403"/>
      <c r="AL31" s="404"/>
      <c r="AM31" s="402" t="s">
        <v>378</v>
      </c>
      <c r="AN31" s="403"/>
      <c r="AO31" s="403"/>
      <c r="AP31" s="404"/>
      <c r="AQ31" s="410" t="s">
        <v>409</v>
      </c>
      <c r="AR31" s="411"/>
      <c r="AS31" s="411"/>
      <c r="AT31" s="412"/>
      <c r="AU31" s="410" t="s">
        <v>587</v>
      </c>
      <c r="AV31" s="411"/>
      <c r="AW31" s="411"/>
      <c r="AX31" s="413"/>
    </row>
    <row r="32" spans="1:50" ht="23.25" customHeight="1" x14ac:dyDescent="0.15">
      <c r="A32" s="348"/>
      <c r="B32" s="318"/>
      <c r="C32" s="318"/>
      <c r="D32" s="318"/>
      <c r="E32" s="318"/>
      <c r="F32" s="319"/>
      <c r="G32" s="357" t="s">
        <v>758</v>
      </c>
      <c r="H32" s="358"/>
      <c r="I32" s="358"/>
      <c r="J32" s="358"/>
      <c r="K32" s="358"/>
      <c r="L32" s="358"/>
      <c r="M32" s="358"/>
      <c r="N32" s="358"/>
      <c r="O32" s="358"/>
      <c r="P32" s="361" t="s">
        <v>759</v>
      </c>
      <c r="Q32" s="362"/>
      <c r="R32" s="362"/>
      <c r="S32" s="362"/>
      <c r="T32" s="362"/>
      <c r="U32" s="362"/>
      <c r="V32" s="362"/>
      <c r="W32" s="362"/>
      <c r="X32" s="363"/>
      <c r="Y32" s="367" t="s">
        <v>51</v>
      </c>
      <c r="Z32" s="368"/>
      <c r="AA32" s="369"/>
      <c r="AB32" s="370" t="s">
        <v>767</v>
      </c>
      <c r="AC32" s="371"/>
      <c r="AD32" s="371"/>
      <c r="AE32" s="372">
        <v>16.600000000000001</v>
      </c>
      <c r="AF32" s="372"/>
      <c r="AG32" s="372"/>
      <c r="AH32" s="372"/>
      <c r="AI32" s="372">
        <v>16.3</v>
      </c>
      <c r="AJ32" s="372"/>
      <c r="AK32" s="372"/>
      <c r="AL32" s="372"/>
      <c r="AM32" s="372">
        <v>17.100000000000001</v>
      </c>
      <c r="AN32" s="372"/>
      <c r="AO32" s="372"/>
      <c r="AP32" s="372"/>
      <c r="AQ32" s="398" t="s">
        <v>278</v>
      </c>
      <c r="AR32" s="372"/>
      <c r="AS32" s="372"/>
      <c r="AT32" s="372"/>
      <c r="AU32" s="389" t="s">
        <v>278</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767</v>
      </c>
      <c r="AC33" s="371"/>
      <c r="AD33" s="371"/>
      <c r="AE33" s="372">
        <v>17.899999999999999</v>
      </c>
      <c r="AF33" s="372"/>
      <c r="AG33" s="372"/>
      <c r="AH33" s="372"/>
      <c r="AI33" s="372">
        <v>19.8</v>
      </c>
      <c r="AJ33" s="372"/>
      <c r="AK33" s="372"/>
      <c r="AL33" s="372"/>
      <c r="AM33" s="372">
        <v>21.3</v>
      </c>
      <c r="AN33" s="372"/>
      <c r="AO33" s="372"/>
      <c r="AP33" s="372"/>
      <c r="AQ33" s="372">
        <v>19.899999999999999</v>
      </c>
      <c r="AR33" s="372"/>
      <c r="AS33" s="372"/>
      <c r="AT33" s="372"/>
      <c r="AU33" s="389" t="s">
        <v>278</v>
      </c>
      <c r="AV33" s="405"/>
      <c r="AW33" s="405"/>
      <c r="AX33" s="406"/>
    </row>
    <row r="34" spans="1:51" ht="23.25" hidden="1" customHeight="1" x14ac:dyDescent="0.15">
      <c r="A34" s="437" t="s">
        <v>575</v>
      </c>
      <c r="B34" s="438"/>
      <c r="C34" s="438"/>
      <c r="D34" s="438"/>
      <c r="E34" s="438"/>
      <c r="F34" s="439"/>
      <c r="G34" s="223" t="s">
        <v>576</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410</v>
      </c>
      <c r="AF34" s="223"/>
      <c r="AG34" s="223"/>
      <c r="AH34" s="252"/>
      <c r="AI34" s="222" t="s">
        <v>562</v>
      </c>
      <c r="AJ34" s="223"/>
      <c r="AK34" s="223"/>
      <c r="AL34" s="252"/>
      <c r="AM34" s="222" t="s">
        <v>378</v>
      </c>
      <c r="AN34" s="223"/>
      <c r="AO34" s="223"/>
      <c r="AP34" s="252"/>
      <c r="AQ34" s="415" t="s">
        <v>588</v>
      </c>
      <c r="AR34" s="416"/>
      <c r="AS34" s="416"/>
      <c r="AT34" s="416"/>
      <c r="AU34" s="416"/>
      <c r="AV34" s="416"/>
      <c r="AW34" s="416"/>
      <c r="AX34" s="417"/>
    </row>
    <row r="35" spans="1:51" ht="23.25" hidden="1" customHeight="1" x14ac:dyDescent="0.15">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8" t="s">
        <v>575</v>
      </c>
      <c r="Z35" s="419"/>
      <c r="AA35" s="420"/>
      <c r="AB35" s="421"/>
      <c r="AC35" s="422"/>
      <c r="AD35" s="423"/>
      <c r="AE35" s="398"/>
      <c r="AF35" s="398"/>
      <c r="AG35" s="398"/>
      <c r="AH35" s="398"/>
      <c r="AI35" s="398"/>
      <c r="AJ35" s="398"/>
      <c r="AK35" s="398"/>
      <c r="AL35" s="398"/>
      <c r="AM35" s="398"/>
      <c r="AN35" s="398"/>
      <c r="AO35" s="398"/>
      <c r="AP35" s="398"/>
      <c r="AQ35" s="389"/>
      <c r="AR35" s="373"/>
      <c r="AS35" s="373"/>
      <c r="AT35" s="373"/>
      <c r="AU35" s="373"/>
      <c r="AV35" s="373"/>
      <c r="AW35" s="373"/>
      <c r="AX35" s="374"/>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578</v>
      </c>
      <c r="Z36" s="399"/>
      <c r="AA36" s="400"/>
      <c r="AB36" s="424"/>
      <c r="AC36" s="425"/>
      <c r="AD36" s="426"/>
      <c r="AE36" s="427"/>
      <c r="AF36" s="427"/>
      <c r="AG36" s="427"/>
      <c r="AH36" s="427"/>
      <c r="AI36" s="427"/>
      <c r="AJ36" s="427"/>
      <c r="AK36" s="427"/>
      <c r="AL36" s="427"/>
      <c r="AM36" s="427"/>
      <c r="AN36" s="427"/>
      <c r="AO36" s="427"/>
      <c r="AP36" s="427"/>
      <c r="AQ36" s="427"/>
      <c r="AR36" s="427"/>
      <c r="AS36" s="427"/>
      <c r="AT36" s="427"/>
      <c r="AU36" s="427"/>
      <c r="AV36" s="427"/>
      <c r="AW36" s="427"/>
      <c r="AX36" s="428"/>
    </row>
    <row r="37" spans="1:51" ht="18.75" hidden="1" customHeight="1" x14ac:dyDescent="0.15">
      <c r="A37" s="467" t="s">
        <v>230</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410</v>
      </c>
      <c r="AF37" s="485"/>
      <c r="AG37" s="485"/>
      <c r="AH37" s="486"/>
      <c r="AI37" s="489" t="s">
        <v>562</v>
      </c>
      <c r="AJ37" s="489"/>
      <c r="AK37" s="489"/>
      <c r="AL37" s="484"/>
      <c r="AM37" s="489" t="s">
        <v>378</v>
      </c>
      <c r="AN37" s="489"/>
      <c r="AO37" s="489"/>
      <c r="AP37" s="484"/>
      <c r="AQ37" s="458" t="s">
        <v>173</v>
      </c>
      <c r="AR37" s="459"/>
      <c r="AS37" s="459"/>
      <c r="AT37" s="460"/>
      <c r="AU37" s="323" t="s">
        <v>128</v>
      </c>
      <c r="AV37" s="323"/>
      <c r="AW37" s="323"/>
      <c r="AX37" s="328"/>
    </row>
    <row r="38" spans="1:51" ht="18.75" hidden="1" customHeight="1" x14ac:dyDescent="0.15">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29" t="s">
        <v>611</v>
      </c>
      <c r="AR38" s="430"/>
      <c r="AS38" s="431" t="s">
        <v>174</v>
      </c>
      <c r="AT38" s="432"/>
      <c r="AU38" s="433"/>
      <c r="AV38" s="433"/>
      <c r="AW38" s="325" t="s">
        <v>166</v>
      </c>
      <c r="AX38" s="330"/>
    </row>
    <row r="39" spans="1:51" ht="23.25" hidden="1" customHeight="1" x14ac:dyDescent="0.15">
      <c r="A39" s="473"/>
      <c r="B39" s="471"/>
      <c r="C39" s="471"/>
      <c r="D39" s="471"/>
      <c r="E39" s="471"/>
      <c r="F39" s="472"/>
      <c r="G39" s="375"/>
      <c r="H39" s="376"/>
      <c r="I39" s="376"/>
      <c r="J39" s="376"/>
      <c r="K39" s="376"/>
      <c r="L39" s="376"/>
      <c r="M39" s="376"/>
      <c r="N39" s="376"/>
      <c r="O39" s="377"/>
      <c r="P39" s="139"/>
      <c r="Q39" s="139"/>
      <c r="R39" s="139"/>
      <c r="S39" s="139"/>
      <c r="T39" s="139"/>
      <c r="U39" s="139"/>
      <c r="V39" s="139"/>
      <c r="W39" s="139"/>
      <c r="X39" s="140"/>
      <c r="Y39" s="386" t="s">
        <v>12</v>
      </c>
      <c r="Z39" s="387"/>
      <c r="AA39" s="388"/>
      <c r="AB39" s="370"/>
      <c r="AC39" s="370"/>
      <c r="AD39" s="370"/>
      <c r="AE39" s="389"/>
      <c r="AF39" s="373"/>
      <c r="AG39" s="373"/>
      <c r="AH39" s="373"/>
      <c r="AI39" s="389"/>
      <c r="AJ39" s="373"/>
      <c r="AK39" s="373"/>
      <c r="AL39" s="373"/>
      <c r="AM39" s="389"/>
      <c r="AN39" s="373"/>
      <c r="AO39" s="373"/>
      <c r="AP39" s="373"/>
      <c r="AQ39" s="391" t="s">
        <v>611</v>
      </c>
      <c r="AR39" s="392"/>
      <c r="AS39" s="392"/>
      <c r="AT39" s="393"/>
      <c r="AU39" s="373" t="s">
        <v>611</v>
      </c>
      <c r="AV39" s="373"/>
      <c r="AW39" s="373"/>
      <c r="AX39" s="374"/>
    </row>
    <row r="40" spans="1:51" ht="23.25" hidden="1"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c r="AC40" s="448"/>
      <c r="AD40" s="448"/>
      <c r="AE40" s="389"/>
      <c r="AF40" s="373"/>
      <c r="AG40" s="373"/>
      <c r="AH40" s="373"/>
      <c r="AI40" s="389"/>
      <c r="AJ40" s="373"/>
      <c r="AK40" s="373"/>
      <c r="AL40" s="373"/>
      <c r="AM40" s="389"/>
      <c r="AN40" s="373"/>
      <c r="AO40" s="373"/>
      <c r="AP40" s="373"/>
      <c r="AQ40" s="391" t="s">
        <v>611</v>
      </c>
      <c r="AR40" s="392"/>
      <c r="AS40" s="392"/>
      <c r="AT40" s="393"/>
      <c r="AU40" s="373"/>
      <c r="AV40" s="373"/>
      <c r="AW40" s="373"/>
      <c r="AX40" s="374"/>
    </row>
    <row r="41" spans="1:51" ht="23.25" hidden="1"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c r="AF41" s="373"/>
      <c r="AG41" s="373"/>
      <c r="AH41" s="373"/>
      <c r="AI41" s="389"/>
      <c r="AJ41" s="373"/>
      <c r="AK41" s="373"/>
      <c r="AL41" s="373"/>
      <c r="AM41" s="389"/>
      <c r="AN41" s="373"/>
      <c r="AO41" s="373"/>
      <c r="AP41" s="373"/>
      <c r="AQ41" s="391" t="s">
        <v>611</v>
      </c>
      <c r="AR41" s="392"/>
      <c r="AS41" s="392"/>
      <c r="AT41" s="393"/>
      <c r="AU41" s="373" t="s">
        <v>611</v>
      </c>
      <c r="AV41" s="373"/>
      <c r="AW41" s="373"/>
      <c r="AX41" s="374"/>
    </row>
    <row r="42" spans="1:51" ht="23.25" hidden="1" customHeight="1" x14ac:dyDescent="0.15">
      <c r="A42" s="461" t="s">
        <v>254</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1" t="s">
        <v>567</v>
      </c>
      <c r="B44" s="317" t="s">
        <v>568</v>
      </c>
      <c r="C44" s="318"/>
      <c r="D44" s="318"/>
      <c r="E44" s="318"/>
      <c r="F44" s="319"/>
      <c r="G44" s="323" t="s">
        <v>569</v>
      </c>
      <c r="H44" s="323"/>
      <c r="I44" s="323"/>
      <c r="J44" s="323"/>
      <c r="K44" s="323"/>
      <c r="L44" s="323"/>
      <c r="M44" s="323"/>
      <c r="N44" s="323"/>
      <c r="O44" s="323"/>
      <c r="P44" s="323"/>
      <c r="Q44" s="323"/>
      <c r="R44" s="323"/>
      <c r="S44" s="323"/>
      <c r="T44" s="323"/>
      <c r="U44" s="323"/>
      <c r="V44" s="323"/>
      <c r="W44" s="323"/>
      <c r="X44" s="323"/>
      <c r="Y44" s="323"/>
      <c r="Z44" s="323"/>
      <c r="AA44" s="324"/>
      <c r="AB44" s="327" t="s">
        <v>589</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4" t="s">
        <v>410</v>
      </c>
      <c r="AF49" s="414"/>
      <c r="AG49" s="414"/>
      <c r="AH49" s="414"/>
      <c r="AI49" s="414" t="s">
        <v>562</v>
      </c>
      <c r="AJ49" s="414"/>
      <c r="AK49" s="414"/>
      <c r="AL49" s="414"/>
      <c r="AM49" s="414" t="s">
        <v>378</v>
      </c>
      <c r="AN49" s="414"/>
      <c r="AO49" s="414"/>
      <c r="AP49" s="414"/>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4"/>
      <c r="AF50" s="414"/>
      <c r="AG50" s="414"/>
      <c r="AH50" s="414"/>
      <c r="AI50" s="414"/>
      <c r="AJ50" s="414"/>
      <c r="AK50" s="414"/>
      <c r="AL50" s="414"/>
      <c r="AM50" s="414"/>
      <c r="AN50" s="414"/>
      <c r="AO50" s="414"/>
      <c r="AP50" s="414"/>
      <c r="AQ50" s="496"/>
      <c r="AR50" s="433"/>
      <c r="AS50" s="431" t="s">
        <v>174</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2" t="s">
        <v>57</v>
      </c>
      <c r="Z51" s="893"/>
      <c r="AA51" s="894"/>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5"/>
      <c r="B52" s="317"/>
      <c r="C52" s="318"/>
      <c r="D52" s="318"/>
      <c r="E52" s="318"/>
      <c r="F52" s="319"/>
      <c r="G52" s="895"/>
      <c r="H52" s="384"/>
      <c r="I52" s="384"/>
      <c r="J52" s="384"/>
      <c r="K52" s="384"/>
      <c r="L52" s="384"/>
      <c r="M52" s="384"/>
      <c r="N52" s="384"/>
      <c r="O52" s="385"/>
      <c r="P52" s="451"/>
      <c r="Q52" s="451"/>
      <c r="R52" s="451"/>
      <c r="S52" s="451"/>
      <c r="T52" s="451"/>
      <c r="U52" s="451"/>
      <c r="V52" s="451"/>
      <c r="W52" s="451"/>
      <c r="X52" s="452"/>
      <c r="Y52" s="896" t="s">
        <v>50</v>
      </c>
      <c r="Z52" s="786"/>
      <c r="AA52" s="787"/>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6" t="s">
        <v>13</v>
      </c>
      <c r="Z53" s="786"/>
      <c r="AA53" s="787"/>
      <c r="AB53" s="897" t="s">
        <v>14</v>
      </c>
      <c r="AC53" s="897"/>
      <c r="AD53" s="897"/>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4" t="s">
        <v>410</v>
      </c>
      <c r="AF54" s="414"/>
      <c r="AG54" s="414"/>
      <c r="AH54" s="414"/>
      <c r="AI54" s="414" t="s">
        <v>562</v>
      </c>
      <c r="AJ54" s="414"/>
      <c r="AK54" s="414"/>
      <c r="AL54" s="414"/>
      <c r="AM54" s="414" t="s">
        <v>378</v>
      </c>
      <c r="AN54" s="414"/>
      <c r="AO54" s="414"/>
      <c r="AP54" s="414"/>
      <c r="AQ54" s="491" t="s">
        <v>173</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4"/>
      <c r="AF55" s="414"/>
      <c r="AG55" s="414"/>
      <c r="AH55" s="414"/>
      <c r="AI55" s="414"/>
      <c r="AJ55" s="414"/>
      <c r="AK55" s="414"/>
      <c r="AL55" s="414"/>
      <c r="AM55" s="414"/>
      <c r="AN55" s="414"/>
      <c r="AO55" s="414"/>
      <c r="AP55" s="414"/>
      <c r="AQ55" s="496"/>
      <c r="AR55" s="433"/>
      <c r="AS55" s="431" t="s">
        <v>174</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2" t="s">
        <v>57</v>
      </c>
      <c r="Z56" s="893"/>
      <c r="AA56" s="894"/>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895"/>
      <c r="H57" s="384"/>
      <c r="I57" s="384"/>
      <c r="J57" s="384"/>
      <c r="K57" s="384"/>
      <c r="L57" s="384"/>
      <c r="M57" s="384"/>
      <c r="N57" s="384"/>
      <c r="O57" s="385"/>
      <c r="P57" s="451"/>
      <c r="Q57" s="451"/>
      <c r="R57" s="451"/>
      <c r="S57" s="451"/>
      <c r="T57" s="451"/>
      <c r="U57" s="451"/>
      <c r="V57" s="451"/>
      <c r="W57" s="451"/>
      <c r="X57" s="452"/>
      <c r="Y57" s="896" t="s">
        <v>50</v>
      </c>
      <c r="Z57" s="786"/>
      <c r="AA57" s="787"/>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6" t="s">
        <v>13</v>
      </c>
      <c r="Z58" s="786"/>
      <c r="AA58" s="787"/>
      <c r="AB58" s="897" t="s">
        <v>14</v>
      </c>
      <c r="AC58" s="897"/>
      <c r="AD58" s="897"/>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4" t="s">
        <v>410</v>
      </c>
      <c r="AF59" s="414"/>
      <c r="AG59" s="414"/>
      <c r="AH59" s="414"/>
      <c r="AI59" s="414" t="s">
        <v>562</v>
      </c>
      <c r="AJ59" s="414"/>
      <c r="AK59" s="414"/>
      <c r="AL59" s="414"/>
      <c r="AM59" s="414" t="s">
        <v>378</v>
      </c>
      <c r="AN59" s="414"/>
      <c r="AO59" s="414"/>
      <c r="AP59" s="414"/>
      <c r="AQ59" s="491" t="s">
        <v>173</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4"/>
      <c r="AF60" s="414"/>
      <c r="AG60" s="414"/>
      <c r="AH60" s="414"/>
      <c r="AI60" s="414"/>
      <c r="AJ60" s="414"/>
      <c r="AK60" s="414"/>
      <c r="AL60" s="414"/>
      <c r="AM60" s="414"/>
      <c r="AN60" s="414"/>
      <c r="AO60" s="414"/>
      <c r="AP60" s="414"/>
      <c r="AQ60" s="496"/>
      <c r="AR60" s="433"/>
      <c r="AS60" s="431" t="s">
        <v>174</v>
      </c>
      <c r="AT60" s="432"/>
      <c r="AU60" s="433"/>
      <c r="AV60" s="433"/>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2" t="s">
        <v>57</v>
      </c>
      <c r="Z61" s="893"/>
      <c r="AA61" s="894"/>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895"/>
      <c r="H62" s="384"/>
      <c r="I62" s="384"/>
      <c r="J62" s="384"/>
      <c r="K62" s="384"/>
      <c r="L62" s="384"/>
      <c r="M62" s="384"/>
      <c r="N62" s="384"/>
      <c r="O62" s="385"/>
      <c r="P62" s="451"/>
      <c r="Q62" s="451"/>
      <c r="R62" s="451"/>
      <c r="S62" s="451"/>
      <c r="T62" s="451"/>
      <c r="U62" s="451"/>
      <c r="V62" s="451"/>
      <c r="W62" s="451"/>
      <c r="X62" s="452"/>
      <c r="Y62" s="896" t="s">
        <v>50</v>
      </c>
      <c r="Z62" s="786"/>
      <c r="AA62" s="787"/>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885"/>
      <c r="C63" s="886"/>
      <c r="D63" s="886"/>
      <c r="E63" s="886"/>
      <c r="F63" s="887"/>
      <c r="G63" s="141"/>
      <c r="H63" s="142"/>
      <c r="I63" s="142"/>
      <c r="J63" s="142"/>
      <c r="K63" s="142"/>
      <c r="L63" s="142"/>
      <c r="M63" s="142"/>
      <c r="N63" s="142"/>
      <c r="O63" s="143"/>
      <c r="P63" s="453"/>
      <c r="Q63" s="453"/>
      <c r="R63" s="453"/>
      <c r="S63" s="453"/>
      <c r="T63" s="453"/>
      <c r="U63" s="453"/>
      <c r="V63" s="453"/>
      <c r="W63" s="453"/>
      <c r="X63" s="454"/>
      <c r="Y63" s="896" t="s">
        <v>13</v>
      </c>
      <c r="Z63" s="786"/>
      <c r="AA63" s="787"/>
      <c r="AB63" s="897" t="s">
        <v>14</v>
      </c>
      <c r="AC63" s="897"/>
      <c r="AD63" s="897"/>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7" t="s">
        <v>573</v>
      </c>
      <c r="B64" s="338"/>
      <c r="C64" s="338"/>
      <c r="D64" s="338"/>
      <c r="E64" s="338"/>
      <c r="F64" s="339"/>
      <c r="G64" s="314"/>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574</v>
      </c>
      <c r="B65" s="318"/>
      <c r="C65" s="318"/>
      <c r="D65" s="318"/>
      <c r="E65" s="318"/>
      <c r="F65" s="319"/>
      <c r="G65" s="350" t="s">
        <v>566</v>
      </c>
      <c r="H65" s="351"/>
      <c r="I65" s="351"/>
      <c r="J65" s="351"/>
      <c r="K65" s="351"/>
      <c r="L65" s="351"/>
      <c r="M65" s="351"/>
      <c r="N65" s="351"/>
      <c r="O65" s="351"/>
      <c r="P65" s="352" t="s">
        <v>565</v>
      </c>
      <c r="Q65" s="351"/>
      <c r="R65" s="351"/>
      <c r="S65" s="351"/>
      <c r="T65" s="351"/>
      <c r="U65" s="351"/>
      <c r="V65" s="351"/>
      <c r="W65" s="351"/>
      <c r="X65" s="353"/>
      <c r="Y65" s="354"/>
      <c r="Z65" s="355"/>
      <c r="AA65" s="356"/>
      <c r="AB65" s="401" t="s">
        <v>11</v>
      </c>
      <c r="AC65" s="401"/>
      <c r="AD65" s="401"/>
      <c r="AE65" s="402" t="s">
        <v>410</v>
      </c>
      <c r="AF65" s="403"/>
      <c r="AG65" s="403"/>
      <c r="AH65" s="404"/>
      <c r="AI65" s="402" t="s">
        <v>562</v>
      </c>
      <c r="AJ65" s="403"/>
      <c r="AK65" s="403"/>
      <c r="AL65" s="404"/>
      <c r="AM65" s="402" t="s">
        <v>378</v>
      </c>
      <c r="AN65" s="403"/>
      <c r="AO65" s="403"/>
      <c r="AP65" s="404"/>
      <c r="AQ65" s="410" t="s">
        <v>409</v>
      </c>
      <c r="AR65" s="411"/>
      <c r="AS65" s="411"/>
      <c r="AT65" s="412"/>
      <c r="AU65" s="410" t="s">
        <v>587</v>
      </c>
      <c r="AV65" s="411"/>
      <c r="AW65" s="411"/>
      <c r="AX65" s="413"/>
      <c r="AY65">
        <f>COUNTA($G$66)</f>
        <v>1</v>
      </c>
    </row>
    <row r="66" spans="1:51" ht="23.25" customHeight="1" x14ac:dyDescent="0.15">
      <c r="A66" s="348"/>
      <c r="B66" s="318"/>
      <c r="C66" s="318"/>
      <c r="D66" s="318"/>
      <c r="E66" s="318"/>
      <c r="F66" s="319"/>
      <c r="G66" s="357" t="s">
        <v>756</v>
      </c>
      <c r="H66" s="358"/>
      <c r="I66" s="358"/>
      <c r="J66" s="358"/>
      <c r="K66" s="358"/>
      <c r="L66" s="358"/>
      <c r="M66" s="358"/>
      <c r="N66" s="358"/>
      <c r="O66" s="358"/>
      <c r="P66" s="361" t="s">
        <v>757</v>
      </c>
      <c r="Q66" s="362"/>
      <c r="R66" s="362"/>
      <c r="S66" s="362"/>
      <c r="T66" s="362"/>
      <c r="U66" s="362"/>
      <c r="V66" s="362"/>
      <c r="W66" s="362"/>
      <c r="X66" s="363"/>
      <c r="Y66" s="367" t="s">
        <v>51</v>
      </c>
      <c r="Z66" s="368"/>
      <c r="AA66" s="369"/>
      <c r="AB66" s="371" t="s">
        <v>613</v>
      </c>
      <c r="AC66" s="371"/>
      <c r="AD66" s="371"/>
      <c r="AE66" s="372">
        <v>473</v>
      </c>
      <c r="AF66" s="372"/>
      <c r="AG66" s="372"/>
      <c r="AH66" s="372"/>
      <c r="AI66" s="372">
        <v>476</v>
      </c>
      <c r="AJ66" s="372"/>
      <c r="AK66" s="372"/>
      <c r="AL66" s="372"/>
      <c r="AM66" s="372">
        <v>314</v>
      </c>
      <c r="AN66" s="372"/>
      <c r="AO66" s="372"/>
      <c r="AP66" s="372"/>
      <c r="AQ66" s="398" t="s">
        <v>754</v>
      </c>
      <c r="AR66" s="372"/>
      <c r="AS66" s="372"/>
      <c r="AT66" s="372"/>
      <c r="AU66" s="389" t="s">
        <v>754</v>
      </c>
      <c r="AV66" s="405"/>
      <c r="AW66" s="405"/>
      <c r="AX66" s="406"/>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1" t="s">
        <v>613</v>
      </c>
      <c r="AC67" s="371"/>
      <c r="AD67" s="371"/>
      <c r="AE67" s="372">
        <v>473</v>
      </c>
      <c r="AF67" s="372"/>
      <c r="AG67" s="372"/>
      <c r="AH67" s="372"/>
      <c r="AI67" s="372">
        <v>476</v>
      </c>
      <c r="AJ67" s="372"/>
      <c r="AK67" s="372"/>
      <c r="AL67" s="372"/>
      <c r="AM67" s="372">
        <v>314</v>
      </c>
      <c r="AN67" s="372"/>
      <c r="AO67" s="372"/>
      <c r="AP67" s="372"/>
      <c r="AQ67" s="372">
        <v>234</v>
      </c>
      <c r="AR67" s="372"/>
      <c r="AS67" s="372"/>
      <c r="AT67" s="372"/>
      <c r="AU67" s="389" t="s">
        <v>754</v>
      </c>
      <c r="AV67" s="405"/>
      <c r="AW67" s="405"/>
      <c r="AX67" s="406"/>
      <c r="AY67">
        <f>$AY$65</f>
        <v>1</v>
      </c>
    </row>
    <row r="68" spans="1:51" ht="23.25" customHeight="1" x14ac:dyDescent="0.15">
      <c r="A68" s="437" t="s">
        <v>575</v>
      </c>
      <c r="B68" s="438"/>
      <c r="C68" s="438"/>
      <c r="D68" s="438"/>
      <c r="E68" s="438"/>
      <c r="F68" s="439"/>
      <c r="G68" s="223" t="s">
        <v>576</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4" t="s">
        <v>410</v>
      </c>
      <c r="AF68" s="414"/>
      <c r="AG68" s="414"/>
      <c r="AH68" s="414"/>
      <c r="AI68" s="414" t="s">
        <v>562</v>
      </c>
      <c r="AJ68" s="414"/>
      <c r="AK68" s="414"/>
      <c r="AL68" s="414"/>
      <c r="AM68" s="414" t="s">
        <v>378</v>
      </c>
      <c r="AN68" s="414"/>
      <c r="AO68" s="414"/>
      <c r="AP68" s="414"/>
      <c r="AQ68" s="415" t="s">
        <v>588</v>
      </c>
      <c r="AR68" s="416"/>
      <c r="AS68" s="416"/>
      <c r="AT68" s="416"/>
      <c r="AU68" s="416"/>
      <c r="AV68" s="416"/>
      <c r="AW68" s="416"/>
      <c r="AX68" s="417"/>
      <c r="AY68">
        <f>IF(SUBSTITUTE(SUBSTITUTE($G$69,"／",""),"　","")="",0,1)</f>
        <v>1</v>
      </c>
    </row>
    <row r="69" spans="1:51" ht="23.25" customHeight="1" x14ac:dyDescent="0.15">
      <c r="A69" s="440"/>
      <c r="B69" s="441"/>
      <c r="C69" s="441"/>
      <c r="D69" s="441"/>
      <c r="E69" s="441"/>
      <c r="F69" s="442"/>
      <c r="G69" s="394" t="s">
        <v>778</v>
      </c>
      <c r="H69" s="395"/>
      <c r="I69" s="395"/>
      <c r="J69" s="395"/>
      <c r="K69" s="395"/>
      <c r="L69" s="395"/>
      <c r="M69" s="395"/>
      <c r="N69" s="395"/>
      <c r="O69" s="395"/>
      <c r="P69" s="395"/>
      <c r="Q69" s="395"/>
      <c r="R69" s="395"/>
      <c r="S69" s="395"/>
      <c r="T69" s="395"/>
      <c r="U69" s="395"/>
      <c r="V69" s="395"/>
      <c r="W69" s="395"/>
      <c r="X69" s="395"/>
      <c r="Y69" s="418" t="s">
        <v>575</v>
      </c>
      <c r="Z69" s="419"/>
      <c r="AA69" s="420"/>
      <c r="AB69" s="421" t="s">
        <v>766</v>
      </c>
      <c r="AC69" s="422"/>
      <c r="AD69" s="423"/>
      <c r="AE69" s="398">
        <v>71</v>
      </c>
      <c r="AF69" s="398"/>
      <c r="AG69" s="398"/>
      <c r="AH69" s="398"/>
      <c r="AI69" s="398">
        <v>74</v>
      </c>
      <c r="AJ69" s="398"/>
      <c r="AK69" s="398"/>
      <c r="AL69" s="398"/>
      <c r="AM69" s="398">
        <v>113</v>
      </c>
      <c r="AN69" s="398"/>
      <c r="AO69" s="398"/>
      <c r="AP69" s="398"/>
      <c r="AQ69" s="389">
        <v>155</v>
      </c>
      <c r="AR69" s="373"/>
      <c r="AS69" s="373"/>
      <c r="AT69" s="373"/>
      <c r="AU69" s="373"/>
      <c r="AV69" s="373"/>
      <c r="AW69" s="373"/>
      <c r="AX69" s="374"/>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578</v>
      </c>
      <c r="Z70" s="399"/>
      <c r="AA70" s="400"/>
      <c r="AB70" s="424" t="s">
        <v>614</v>
      </c>
      <c r="AC70" s="425"/>
      <c r="AD70" s="426"/>
      <c r="AE70" s="427" t="s">
        <v>779</v>
      </c>
      <c r="AF70" s="427"/>
      <c r="AG70" s="427"/>
      <c r="AH70" s="427"/>
      <c r="AI70" s="427" t="s">
        <v>780</v>
      </c>
      <c r="AJ70" s="427"/>
      <c r="AK70" s="427"/>
      <c r="AL70" s="427"/>
      <c r="AM70" s="427" t="s">
        <v>785</v>
      </c>
      <c r="AN70" s="427"/>
      <c r="AO70" s="427"/>
      <c r="AP70" s="427"/>
      <c r="AQ70" s="427" t="s">
        <v>781</v>
      </c>
      <c r="AR70" s="427"/>
      <c r="AS70" s="427"/>
      <c r="AT70" s="427"/>
      <c r="AU70" s="427"/>
      <c r="AV70" s="427"/>
      <c r="AW70" s="427"/>
      <c r="AX70" s="428"/>
      <c r="AY70">
        <f>$AY$68</f>
        <v>1</v>
      </c>
    </row>
    <row r="71" spans="1:51" ht="18.75" customHeight="1" x14ac:dyDescent="0.15">
      <c r="A71" s="503" t="s">
        <v>230</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4" t="s">
        <v>410</v>
      </c>
      <c r="AF71" s="414"/>
      <c r="AG71" s="414"/>
      <c r="AH71" s="414"/>
      <c r="AI71" s="414" t="s">
        <v>562</v>
      </c>
      <c r="AJ71" s="414"/>
      <c r="AK71" s="414"/>
      <c r="AL71" s="414"/>
      <c r="AM71" s="414" t="s">
        <v>378</v>
      </c>
      <c r="AN71" s="414"/>
      <c r="AO71" s="414"/>
      <c r="AP71" s="414"/>
      <c r="AQ71" s="458" t="s">
        <v>173</v>
      </c>
      <c r="AR71" s="459"/>
      <c r="AS71" s="459"/>
      <c r="AT71" s="460"/>
      <c r="AU71" s="323" t="s">
        <v>128</v>
      </c>
      <c r="AV71" s="323"/>
      <c r="AW71" s="323"/>
      <c r="AX71" s="328"/>
      <c r="AY71">
        <f>COUNTA($G$73)</f>
        <v>1</v>
      </c>
    </row>
    <row r="72" spans="1:51" ht="18.75"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4"/>
      <c r="AF72" s="414"/>
      <c r="AG72" s="414"/>
      <c r="AH72" s="414"/>
      <c r="AI72" s="414"/>
      <c r="AJ72" s="414"/>
      <c r="AK72" s="414"/>
      <c r="AL72" s="414"/>
      <c r="AM72" s="414"/>
      <c r="AN72" s="414"/>
      <c r="AO72" s="414"/>
      <c r="AP72" s="414"/>
      <c r="AQ72" s="429" t="s">
        <v>611</v>
      </c>
      <c r="AR72" s="430"/>
      <c r="AS72" s="431" t="s">
        <v>174</v>
      </c>
      <c r="AT72" s="432"/>
      <c r="AU72" s="433">
        <v>7</v>
      </c>
      <c r="AV72" s="433"/>
      <c r="AW72" s="325" t="s">
        <v>166</v>
      </c>
      <c r="AX72" s="330"/>
      <c r="AY72">
        <f t="shared" ref="AY72:AY77" si="1">$AY$71</f>
        <v>1</v>
      </c>
    </row>
    <row r="73" spans="1:51" ht="23.25" customHeight="1" x14ac:dyDescent="0.15">
      <c r="A73" s="509"/>
      <c r="B73" s="507"/>
      <c r="C73" s="507"/>
      <c r="D73" s="507"/>
      <c r="E73" s="507"/>
      <c r="F73" s="508"/>
      <c r="G73" s="375" t="s">
        <v>773</v>
      </c>
      <c r="H73" s="376"/>
      <c r="I73" s="376"/>
      <c r="J73" s="376"/>
      <c r="K73" s="376"/>
      <c r="L73" s="376"/>
      <c r="M73" s="376"/>
      <c r="N73" s="376"/>
      <c r="O73" s="377"/>
      <c r="P73" s="139" t="s">
        <v>755</v>
      </c>
      <c r="Q73" s="139"/>
      <c r="R73" s="139"/>
      <c r="S73" s="139"/>
      <c r="T73" s="139"/>
      <c r="U73" s="139"/>
      <c r="V73" s="139"/>
      <c r="W73" s="139"/>
      <c r="X73" s="140"/>
      <c r="Y73" s="386" t="s">
        <v>12</v>
      </c>
      <c r="Z73" s="387"/>
      <c r="AA73" s="388"/>
      <c r="AB73" s="370" t="s">
        <v>245</v>
      </c>
      <c r="AC73" s="370"/>
      <c r="AD73" s="370"/>
      <c r="AE73" s="389">
        <v>96</v>
      </c>
      <c r="AF73" s="373"/>
      <c r="AG73" s="373"/>
      <c r="AH73" s="373"/>
      <c r="AI73" s="389">
        <v>95</v>
      </c>
      <c r="AJ73" s="373"/>
      <c r="AK73" s="373"/>
      <c r="AL73" s="373"/>
      <c r="AM73" s="389">
        <v>95</v>
      </c>
      <c r="AN73" s="373"/>
      <c r="AO73" s="373"/>
      <c r="AP73" s="373"/>
      <c r="AQ73" s="391" t="s">
        <v>611</v>
      </c>
      <c r="AR73" s="392"/>
      <c r="AS73" s="392"/>
      <c r="AT73" s="393"/>
      <c r="AU73" s="373" t="s">
        <v>611</v>
      </c>
      <c r="AV73" s="373"/>
      <c r="AW73" s="373"/>
      <c r="AX73" s="374"/>
      <c r="AY73">
        <f t="shared" si="1"/>
        <v>1</v>
      </c>
    </row>
    <row r="74" spans="1:51" ht="23.25"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t="s">
        <v>245</v>
      </c>
      <c r="AC74" s="448"/>
      <c r="AD74" s="448"/>
      <c r="AE74" s="389">
        <v>95</v>
      </c>
      <c r="AF74" s="373"/>
      <c r="AG74" s="373"/>
      <c r="AH74" s="373"/>
      <c r="AI74" s="389">
        <v>95</v>
      </c>
      <c r="AJ74" s="373"/>
      <c r="AK74" s="373"/>
      <c r="AL74" s="373"/>
      <c r="AM74" s="389">
        <v>95</v>
      </c>
      <c r="AN74" s="373"/>
      <c r="AO74" s="373"/>
      <c r="AP74" s="373"/>
      <c r="AQ74" s="391" t="s">
        <v>611</v>
      </c>
      <c r="AR74" s="392"/>
      <c r="AS74" s="392"/>
      <c r="AT74" s="393"/>
      <c r="AU74" s="373">
        <v>95</v>
      </c>
      <c r="AV74" s="373"/>
      <c r="AW74" s="373"/>
      <c r="AX74" s="374"/>
      <c r="AY74">
        <f t="shared" si="1"/>
        <v>1</v>
      </c>
    </row>
    <row r="75" spans="1:51" ht="23.25"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101</v>
      </c>
      <c r="AF75" s="373"/>
      <c r="AG75" s="373"/>
      <c r="AH75" s="373"/>
      <c r="AI75" s="389">
        <v>100</v>
      </c>
      <c r="AJ75" s="373"/>
      <c r="AK75" s="373"/>
      <c r="AL75" s="373"/>
      <c r="AM75" s="389">
        <v>100</v>
      </c>
      <c r="AN75" s="373"/>
      <c r="AO75" s="373"/>
      <c r="AP75" s="373"/>
      <c r="AQ75" s="391" t="s">
        <v>611</v>
      </c>
      <c r="AR75" s="392"/>
      <c r="AS75" s="392"/>
      <c r="AT75" s="393"/>
      <c r="AU75" s="373" t="s">
        <v>611</v>
      </c>
      <c r="AV75" s="373"/>
      <c r="AW75" s="373"/>
      <c r="AX75" s="374"/>
      <c r="AY75">
        <f t="shared" si="1"/>
        <v>1</v>
      </c>
    </row>
    <row r="76" spans="1:51" ht="57.75" customHeight="1" thickBot="1" x14ac:dyDescent="0.2">
      <c r="A76" s="461" t="s">
        <v>254</v>
      </c>
      <c r="B76" s="456"/>
      <c r="C76" s="456"/>
      <c r="D76" s="456"/>
      <c r="E76" s="456"/>
      <c r="F76" s="457"/>
      <c r="G76" s="497" t="s">
        <v>793</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hidden="1" customHeight="1" x14ac:dyDescent="0.15">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5" t="s">
        <v>567</v>
      </c>
      <c r="B78" s="317" t="s">
        <v>568</v>
      </c>
      <c r="C78" s="318"/>
      <c r="D78" s="318"/>
      <c r="E78" s="318"/>
      <c r="F78" s="319"/>
      <c r="G78" s="323" t="s">
        <v>569</v>
      </c>
      <c r="H78" s="323"/>
      <c r="I78" s="323"/>
      <c r="J78" s="323"/>
      <c r="K78" s="323"/>
      <c r="L78" s="323"/>
      <c r="M78" s="323"/>
      <c r="N78" s="323"/>
      <c r="O78" s="323"/>
      <c r="P78" s="323"/>
      <c r="Q78" s="323"/>
      <c r="R78" s="323"/>
      <c r="S78" s="323"/>
      <c r="T78" s="323"/>
      <c r="U78" s="323"/>
      <c r="V78" s="323"/>
      <c r="W78" s="323"/>
      <c r="X78" s="323"/>
      <c r="Y78" s="323"/>
      <c r="Z78" s="323"/>
      <c r="AA78" s="324"/>
      <c r="AB78" s="327" t="s">
        <v>589</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4" t="s">
        <v>410</v>
      </c>
      <c r="AF83" s="414"/>
      <c r="AG83" s="414"/>
      <c r="AH83" s="414"/>
      <c r="AI83" s="414" t="s">
        <v>562</v>
      </c>
      <c r="AJ83" s="414"/>
      <c r="AK83" s="414"/>
      <c r="AL83" s="414"/>
      <c r="AM83" s="414" t="s">
        <v>378</v>
      </c>
      <c r="AN83" s="414"/>
      <c r="AO83" s="414"/>
      <c r="AP83" s="414"/>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4"/>
      <c r="AF84" s="414"/>
      <c r="AG84" s="414"/>
      <c r="AH84" s="414"/>
      <c r="AI84" s="414"/>
      <c r="AJ84" s="414"/>
      <c r="AK84" s="414"/>
      <c r="AL84" s="414"/>
      <c r="AM84" s="414"/>
      <c r="AN84" s="414"/>
      <c r="AO84" s="414"/>
      <c r="AP84" s="414"/>
      <c r="AQ84" s="496"/>
      <c r="AR84" s="433"/>
      <c r="AS84" s="431" t="s">
        <v>174</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2" t="s">
        <v>57</v>
      </c>
      <c r="Z85" s="893"/>
      <c r="AA85" s="894"/>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895"/>
      <c r="H86" s="384"/>
      <c r="I86" s="384"/>
      <c r="J86" s="384"/>
      <c r="K86" s="384"/>
      <c r="L86" s="384"/>
      <c r="M86" s="384"/>
      <c r="N86" s="384"/>
      <c r="O86" s="385"/>
      <c r="P86" s="451"/>
      <c r="Q86" s="451"/>
      <c r="R86" s="451"/>
      <c r="S86" s="451"/>
      <c r="T86" s="451"/>
      <c r="U86" s="451"/>
      <c r="V86" s="451"/>
      <c r="W86" s="451"/>
      <c r="X86" s="452"/>
      <c r="Y86" s="896" t="s">
        <v>50</v>
      </c>
      <c r="Z86" s="786"/>
      <c r="AA86" s="787"/>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6" t="s">
        <v>13</v>
      </c>
      <c r="Z87" s="786"/>
      <c r="AA87" s="787"/>
      <c r="AB87" s="897" t="s">
        <v>14</v>
      </c>
      <c r="AC87" s="897"/>
      <c r="AD87" s="897"/>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4" t="s">
        <v>410</v>
      </c>
      <c r="AF88" s="414"/>
      <c r="AG88" s="414"/>
      <c r="AH88" s="414"/>
      <c r="AI88" s="414" t="s">
        <v>562</v>
      </c>
      <c r="AJ88" s="414"/>
      <c r="AK88" s="414"/>
      <c r="AL88" s="414"/>
      <c r="AM88" s="414" t="s">
        <v>378</v>
      </c>
      <c r="AN88" s="414"/>
      <c r="AO88" s="414"/>
      <c r="AP88" s="414"/>
      <c r="AQ88" s="491" t="s">
        <v>173</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4"/>
      <c r="AF89" s="414"/>
      <c r="AG89" s="414"/>
      <c r="AH89" s="414"/>
      <c r="AI89" s="414"/>
      <c r="AJ89" s="414"/>
      <c r="AK89" s="414"/>
      <c r="AL89" s="414"/>
      <c r="AM89" s="414"/>
      <c r="AN89" s="414"/>
      <c r="AO89" s="414"/>
      <c r="AP89" s="414"/>
      <c r="AQ89" s="496"/>
      <c r="AR89" s="433"/>
      <c r="AS89" s="431" t="s">
        <v>174</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2" t="s">
        <v>57</v>
      </c>
      <c r="Z90" s="893"/>
      <c r="AA90" s="894"/>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895"/>
      <c r="H91" s="384"/>
      <c r="I91" s="384"/>
      <c r="J91" s="384"/>
      <c r="K91" s="384"/>
      <c r="L91" s="384"/>
      <c r="M91" s="384"/>
      <c r="N91" s="384"/>
      <c r="O91" s="385"/>
      <c r="P91" s="451"/>
      <c r="Q91" s="451"/>
      <c r="R91" s="451"/>
      <c r="S91" s="451"/>
      <c r="T91" s="451"/>
      <c r="U91" s="451"/>
      <c r="V91" s="451"/>
      <c r="W91" s="451"/>
      <c r="X91" s="452"/>
      <c r="Y91" s="896" t="s">
        <v>50</v>
      </c>
      <c r="Z91" s="786"/>
      <c r="AA91" s="787"/>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6" t="s">
        <v>13</v>
      </c>
      <c r="Z92" s="786"/>
      <c r="AA92" s="787"/>
      <c r="AB92" s="897" t="s">
        <v>14</v>
      </c>
      <c r="AC92" s="897"/>
      <c r="AD92" s="897"/>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4" t="s">
        <v>410</v>
      </c>
      <c r="AF93" s="414"/>
      <c r="AG93" s="414"/>
      <c r="AH93" s="414"/>
      <c r="AI93" s="414" t="s">
        <v>562</v>
      </c>
      <c r="AJ93" s="414"/>
      <c r="AK93" s="414"/>
      <c r="AL93" s="414"/>
      <c r="AM93" s="414" t="s">
        <v>378</v>
      </c>
      <c r="AN93" s="414"/>
      <c r="AO93" s="414"/>
      <c r="AP93" s="414"/>
      <c r="AQ93" s="491" t="s">
        <v>173</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4"/>
      <c r="AF94" s="414"/>
      <c r="AG94" s="414"/>
      <c r="AH94" s="414"/>
      <c r="AI94" s="414"/>
      <c r="AJ94" s="414"/>
      <c r="AK94" s="414"/>
      <c r="AL94" s="414"/>
      <c r="AM94" s="414"/>
      <c r="AN94" s="414"/>
      <c r="AO94" s="414"/>
      <c r="AP94" s="414"/>
      <c r="AQ94" s="496"/>
      <c r="AR94" s="433"/>
      <c r="AS94" s="431" t="s">
        <v>174</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2" t="s">
        <v>57</v>
      </c>
      <c r="Z95" s="893"/>
      <c r="AA95" s="894"/>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895"/>
      <c r="H96" s="384"/>
      <c r="I96" s="384"/>
      <c r="J96" s="384"/>
      <c r="K96" s="384"/>
      <c r="L96" s="384"/>
      <c r="M96" s="384"/>
      <c r="N96" s="384"/>
      <c r="O96" s="385"/>
      <c r="P96" s="451"/>
      <c r="Q96" s="451"/>
      <c r="R96" s="451"/>
      <c r="S96" s="451"/>
      <c r="T96" s="451"/>
      <c r="U96" s="451"/>
      <c r="V96" s="451"/>
      <c r="W96" s="451"/>
      <c r="X96" s="452"/>
      <c r="Y96" s="896" t="s">
        <v>50</v>
      </c>
      <c r="Z96" s="786"/>
      <c r="AA96" s="787"/>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885"/>
      <c r="C97" s="886"/>
      <c r="D97" s="886"/>
      <c r="E97" s="886"/>
      <c r="F97" s="887"/>
      <c r="G97" s="141"/>
      <c r="H97" s="142"/>
      <c r="I97" s="142"/>
      <c r="J97" s="142"/>
      <c r="K97" s="142"/>
      <c r="L97" s="142"/>
      <c r="M97" s="142"/>
      <c r="N97" s="142"/>
      <c r="O97" s="143"/>
      <c r="P97" s="453"/>
      <c r="Q97" s="453"/>
      <c r="R97" s="453"/>
      <c r="S97" s="453"/>
      <c r="T97" s="453"/>
      <c r="U97" s="453"/>
      <c r="V97" s="453"/>
      <c r="W97" s="453"/>
      <c r="X97" s="454"/>
      <c r="Y97" s="896" t="s">
        <v>13</v>
      </c>
      <c r="Z97" s="786"/>
      <c r="AA97" s="787"/>
      <c r="AB97" s="897" t="s">
        <v>14</v>
      </c>
      <c r="AC97" s="897"/>
      <c r="AD97" s="897"/>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8.75" customHeight="1" x14ac:dyDescent="0.15">
      <c r="A98" s="308" t="s">
        <v>573</v>
      </c>
      <c r="B98" s="309"/>
      <c r="C98" s="309"/>
      <c r="D98" s="309"/>
      <c r="E98" s="309"/>
      <c r="F98" s="310"/>
      <c r="G98" s="311" t="s">
        <v>783</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574</v>
      </c>
      <c r="B99" s="318"/>
      <c r="C99" s="318"/>
      <c r="D99" s="318"/>
      <c r="E99" s="318"/>
      <c r="F99" s="319"/>
      <c r="G99" s="350" t="s">
        <v>566</v>
      </c>
      <c r="H99" s="351"/>
      <c r="I99" s="351"/>
      <c r="J99" s="351"/>
      <c r="K99" s="351"/>
      <c r="L99" s="351"/>
      <c r="M99" s="351"/>
      <c r="N99" s="351"/>
      <c r="O99" s="351"/>
      <c r="P99" s="352" t="s">
        <v>565</v>
      </c>
      <c r="Q99" s="351"/>
      <c r="R99" s="351"/>
      <c r="S99" s="351"/>
      <c r="T99" s="351"/>
      <c r="U99" s="351"/>
      <c r="V99" s="351"/>
      <c r="W99" s="351"/>
      <c r="X99" s="353"/>
      <c r="Y99" s="354"/>
      <c r="Z99" s="355"/>
      <c r="AA99" s="356"/>
      <c r="AB99" s="401" t="s">
        <v>11</v>
      </c>
      <c r="AC99" s="401"/>
      <c r="AD99" s="401"/>
      <c r="AE99" s="414" t="s">
        <v>410</v>
      </c>
      <c r="AF99" s="414"/>
      <c r="AG99" s="414"/>
      <c r="AH99" s="414"/>
      <c r="AI99" s="414" t="s">
        <v>562</v>
      </c>
      <c r="AJ99" s="414"/>
      <c r="AK99" s="414"/>
      <c r="AL99" s="414"/>
      <c r="AM99" s="414" t="s">
        <v>378</v>
      </c>
      <c r="AN99" s="414"/>
      <c r="AO99" s="414"/>
      <c r="AP99" s="414"/>
      <c r="AQ99" s="410" t="s">
        <v>409</v>
      </c>
      <c r="AR99" s="411"/>
      <c r="AS99" s="411"/>
      <c r="AT99" s="412"/>
      <c r="AU99" s="410" t="s">
        <v>587</v>
      </c>
      <c r="AV99" s="411"/>
      <c r="AW99" s="411"/>
      <c r="AX99" s="413"/>
      <c r="AY99">
        <f>COUNTA($G$100)</f>
        <v>1</v>
      </c>
    </row>
    <row r="100" spans="1:60" ht="23.25" customHeight="1" x14ac:dyDescent="0.15">
      <c r="A100" s="348"/>
      <c r="B100" s="318"/>
      <c r="C100" s="318"/>
      <c r="D100" s="318"/>
      <c r="E100" s="318"/>
      <c r="F100" s="319"/>
      <c r="G100" s="357" t="s">
        <v>758</v>
      </c>
      <c r="H100" s="358"/>
      <c r="I100" s="358"/>
      <c r="J100" s="358"/>
      <c r="K100" s="358"/>
      <c r="L100" s="358"/>
      <c r="M100" s="358"/>
      <c r="N100" s="358"/>
      <c r="O100" s="358"/>
      <c r="P100" s="361" t="s">
        <v>759</v>
      </c>
      <c r="Q100" s="362"/>
      <c r="R100" s="362"/>
      <c r="S100" s="362"/>
      <c r="T100" s="362"/>
      <c r="U100" s="362"/>
      <c r="V100" s="362"/>
      <c r="W100" s="362"/>
      <c r="X100" s="363"/>
      <c r="Y100" s="367" t="s">
        <v>51</v>
      </c>
      <c r="Z100" s="368"/>
      <c r="AA100" s="369"/>
      <c r="AB100" s="370" t="s">
        <v>767</v>
      </c>
      <c r="AC100" s="371"/>
      <c r="AD100" s="371"/>
      <c r="AE100" s="372">
        <v>16.600000000000001</v>
      </c>
      <c r="AF100" s="372"/>
      <c r="AG100" s="372"/>
      <c r="AH100" s="372"/>
      <c r="AI100" s="372">
        <v>16.3</v>
      </c>
      <c r="AJ100" s="372"/>
      <c r="AK100" s="372"/>
      <c r="AL100" s="372"/>
      <c r="AM100" s="372">
        <v>17.100000000000001</v>
      </c>
      <c r="AN100" s="372"/>
      <c r="AO100" s="372"/>
      <c r="AP100" s="372"/>
      <c r="AQ100" s="398" t="s">
        <v>774</v>
      </c>
      <c r="AR100" s="372"/>
      <c r="AS100" s="372"/>
      <c r="AT100" s="372"/>
      <c r="AU100" s="389" t="s">
        <v>754</v>
      </c>
      <c r="AV100" s="405"/>
      <c r="AW100" s="405"/>
      <c r="AX100" s="406"/>
      <c r="AY100">
        <f>$AY$99</f>
        <v>1</v>
      </c>
    </row>
    <row r="101" spans="1:60" ht="23.2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767</v>
      </c>
      <c r="AC101" s="371"/>
      <c r="AD101" s="371"/>
      <c r="AE101" s="372">
        <v>17.899999999999999</v>
      </c>
      <c r="AF101" s="372"/>
      <c r="AG101" s="372"/>
      <c r="AH101" s="372"/>
      <c r="AI101" s="372">
        <v>19.8</v>
      </c>
      <c r="AJ101" s="372"/>
      <c r="AK101" s="372"/>
      <c r="AL101" s="372"/>
      <c r="AM101" s="372">
        <v>21.3</v>
      </c>
      <c r="AN101" s="372"/>
      <c r="AO101" s="372"/>
      <c r="AP101" s="372"/>
      <c r="AQ101" s="372">
        <v>19.899999999999999</v>
      </c>
      <c r="AR101" s="372"/>
      <c r="AS101" s="372"/>
      <c r="AT101" s="372"/>
      <c r="AU101" s="389" t="s">
        <v>754</v>
      </c>
      <c r="AV101" s="405"/>
      <c r="AW101" s="405"/>
      <c r="AX101" s="406"/>
      <c r="AY101">
        <f>$AY$99</f>
        <v>1</v>
      </c>
    </row>
    <row r="102" spans="1:60" ht="23.25" hidden="1" customHeight="1" x14ac:dyDescent="0.15">
      <c r="A102" s="461" t="s">
        <v>575</v>
      </c>
      <c r="B102" s="341"/>
      <c r="C102" s="341"/>
      <c r="D102" s="341"/>
      <c r="E102" s="341"/>
      <c r="F102" s="462"/>
      <c r="G102" s="223" t="s">
        <v>576</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4" t="s">
        <v>410</v>
      </c>
      <c r="AF102" s="414"/>
      <c r="AG102" s="414"/>
      <c r="AH102" s="414"/>
      <c r="AI102" s="414" t="s">
        <v>562</v>
      </c>
      <c r="AJ102" s="414"/>
      <c r="AK102" s="414"/>
      <c r="AL102" s="414"/>
      <c r="AM102" s="414" t="s">
        <v>378</v>
      </c>
      <c r="AN102" s="414"/>
      <c r="AO102" s="414"/>
      <c r="AP102" s="414"/>
      <c r="AQ102" s="415" t="s">
        <v>588</v>
      </c>
      <c r="AR102" s="416"/>
      <c r="AS102" s="416"/>
      <c r="AT102" s="416"/>
      <c r="AU102" s="416"/>
      <c r="AV102" s="416"/>
      <c r="AW102" s="416"/>
      <c r="AX102" s="417"/>
      <c r="AY102">
        <f>IF(SUBSTITUTE(SUBSTITUTE($G$103,"／",""),"　","")="",0,1)</f>
        <v>0</v>
      </c>
    </row>
    <row r="103" spans="1:60" ht="23.25" hidden="1" customHeight="1" x14ac:dyDescent="0.15">
      <c r="A103" s="463"/>
      <c r="B103" s="323"/>
      <c r="C103" s="323"/>
      <c r="D103" s="323"/>
      <c r="E103" s="323"/>
      <c r="F103" s="464"/>
      <c r="G103" s="394"/>
      <c r="H103" s="395"/>
      <c r="I103" s="395"/>
      <c r="J103" s="395"/>
      <c r="K103" s="395"/>
      <c r="L103" s="395"/>
      <c r="M103" s="395"/>
      <c r="N103" s="395"/>
      <c r="O103" s="395"/>
      <c r="P103" s="395"/>
      <c r="Q103" s="395"/>
      <c r="R103" s="395"/>
      <c r="S103" s="395"/>
      <c r="T103" s="395"/>
      <c r="U103" s="395"/>
      <c r="V103" s="395"/>
      <c r="W103" s="395"/>
      <c r="X103" s="395"/>
      <c r="Y103" s="418" t="s">
        <v>575</v>
      </c>
      <c r="Z103" s="419"/>
      <c r="AA103" s="420"/>
      <c r="AB103" s="421"/>
      <c r="AC103" s="422"/>
      <c r="AD103" s="423"/>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6" t="s">
        <v>578</v>
      </c>
      <c r="Z104" s="399"/>
      <c r="AA104" s="400"/>
      <c r="AB104" s="424"/>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3" t="s">
        <v>230</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4" t="s">
        <v>410</v>
      </c>
      <c r="AF105" s="414"/>
      <c r="AG105" s="414"/>
      <c r="AH105" s="414"/>
      <c r="AI105" s="414" t="s">
        <v>562</v>
      </c>
      <c r="AJ105" s="414"/>
      <c r="AK105" s="414"/>
      <c r="AL105" s="414"/>
      <c r="AM105" s="414" t="s">
        <v>378</v>
      </c>
      <c r="AN105" s="414"/>
      <c r="AO105" s="414"/>
      <c r="AP105" s="414"/>
      <c r="AQ105" s="458" t="s">
        <v>173</v>
      </c>
      <c r="AR105" s="459"/>
      <c r="AS105" s="459"/>
      <c r="AT105" s="460"/>
      <c r="AU105" s="323" t="s">
        <v>128</v>
      </c>
      <c r="AV105" s="323"/>
      <c r="AW105" s="323"/>
      <c r="AX105" s="328"/>
      <c r="AY105">
        <f>COUNTA($G$107)</f>
        <v>1</v>
      </c>
    </row>
    <row r="106" spans="1:60" ht="18.75" hidden="1"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4"/>
      <c r="AF106" s="414"/>
      <c r="AG106" s="414"/>
      <c r="AH106" s="414"/>
      <c r="AI106" s="414"/>
      <c r="AJ106" s="414"/>
      <c r="AK106" s="414"/>
      <c r="AL106" s="414"/>
      <c r="AM106" s="414"/>
      <c r="AN106" s="414"/>
      <c r="AO106" s="414"/>
      <c r="AP106" s="414"/>
      <c r="AQ106" s="429"/>
      <c r="AR106" s="430"/>
      <c r="AS106" s="431" t="s">
        <v>174</v>
      </c>
      <c r="AT106" s="432"/>
      <c r="AU106" s="433"/>
      <c r="AV106" s="433"/>
      <c r="AW106" s="325" t="s">
        <v>166</v>
      </c>
      <c r="AX106" s="330"/>
      <c r="AY106">
        <f t="shared" ref="AY106:AY111" si="3">$AY$105</f>
        <v>1</v>
      </c>
    </row>
    <row r="107" spans="1:60" ht="23.25" hidden="1" customHeight="1" x14ac:dyDescent="0.15">
      <c r="A107" s="509"/>
      <c r="B107" s="507"/>
      <c r="C107" s="507"/>
      <c r="D107" s="507"/>
      <c r="E107" s="507"/>
      <c r="F107" s="508"/>
      <c r="G107" s="375" t="s">
        <v>762</v>
      </c>
      <c r="H107" s="376"/>
      <c r="I107" s="376"/>
      <c r="J107" s="376"/>
      <c r="K107" s="376"/>
      <c r="L107" s="376"/>
      <c r="M107" s="376"/>
      <c r="N107" s="376"/>
      <c r="O107" s="377"/>
      <c r="P107" s="139" t="s">
        <v>763</v>
      </c>
      <c r="Q107" s="139"/>
      <c r="R107" s="139"/>
      <c r="S107" s="139"/>
      <c r="T107" s="139"/>
      <c r="U107" s="139"/>
      <c r="V107" s="139"/>
      <c r="W107" s="139"/>
      <c r="X107" s="140"/>
      <c r="Y107" s="386" t="s">
        <v>12</v>
      </c>
      <c r="Z107" s="387"/>
      <c r="AA107" s="388"/>
      <c r="AB107" s="370"/>
      <c r="AC107" s="370"/>
      <c r="AD107" s="370"/>
      <c r="AE107" s="389">
        <v>100</v>
      </c>
      <c r="AF107" s="373"/>
      <c r="AG107" s="373"/>
      <c r="AH107" s="373"/>
      <c r="AI107" s="389">
        <v>100</v>
      </c>
      <c r="AJ107" s="373"/>
      <c r="AK107" s="373"/>
      <c r="AL107" s="373"/>
      <c r="AM107" s="389">
        <v>100</v>
      </c>
      <c r="AN107" s="373"/>
      <c r="AO107" s="373"/>
      <c r="AP107" s="373"/>
      <c r="AQ107" s="391"/>
      <c r="AR107" s="392"/>
      <c r="AS107" s="392"/>
      <c r="AT107" s="393"/>
      <c r="AU107" s="373"/>
      <c r="AV107" s="373"/>
      <c r="AW107" s="373"/>
      <c r="AX107" s="374"/>
      <c r="AY107">
        <f t="shared" si="3"/>
        <v>1</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v>100</v>
      </c>
      <c r="AF108" s="373"/>
      <c r="AG108" s="373"/>
      <c r="AH108" s="373"/>
      <c r="AI108" s="389">
        <v>100</v>
      </c>
      <c r="AJ108" s="373"/>
      <c r="AK108" s="373"/>
      <c r="AL108" s="373"/>
      <c r="AM108" s="389">
        <v>100</v>
      </c>
      <c r="AN108" s="373"/>
      <c r="AO108" s="373"/>
      <c r="AP108" s="373"/>
      <c r="AQ108" s="391"/>
      <c r="AR108" s="392"/>
      <c r="AS108" s="392"/>
      <c r="AT108" s="393"/>
      <c r="AU108" s="373"/>
      <c r="AV108" s="373"/>
      <c r="AW108" s="373"/>
      <c r="AX108" s="374"/>
      <c r="AY108">
        <f t="shared" si="3"/>
        <v>1</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v>100</v>
      </c>
      <c r="AF109" s="373"/>
      <c r="AG109" s="373"/>
      <c r="AH109" s="373"/>
      <c r="AI109" s="389">
        <v>100</v>
      </c>
      <c r="AJ109" s="373"/>
      <c r="AK109" s="373"/>
      <c r="AL109" s="373"/>
      <c r="AM109" s="389">
        <v>100</v>
      </c>
      <c r="AN109" s="373"/>
      <c r="AO109" s="373"/>
      <c r="AP109" s="373"/>
      <c r="AQ109" s="391"/>
      <c r="AR109" s="392"/>
      <c r="AS109" s="392"/>
      <c r="AT109" s="393"/>
      <c r="AU109" s="373"/>
      <c r="AV109" s="373"/>
      <c r="AW109" s="373"/>
      <c r="AX109" s="374"/>
      <c r="AY109">
        <f t="shared" si="3"/>
        <v>1</v>
      </c>
    </row>
    <row r="110" spans="1:60" ht="23.25" hidden="1" customHeight="1" x14ac:dyDescent="0.15">
      <c r="A110" s="461" t="s">
        <v>254</v>
      </c>
      <c r="B110" s="456"/>
      <c r="C110" s="456"/>
      <c r="D110" s="456"/>
      <c r="E110" s="456"/>
      <c r="F110" s="457"/>
      <c r="G110" s="497" t="s">
        <v>768</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39.75" hidden="1" customHeight="1" thickBot="1" x14ac:dyDescent="0.2">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5" t="s">
        <v>567</v>
      </c>
      <c r="B112" s="317" t="s">
        <v>568</v>
      </c>
      <c r="C112" s="318"/>
      <c r="D112" s="318"/>
      <c r="E112" s="318"/>
      <c r="F112" s="319"/>
      <c r="G112" s="323" t="s">
        <v>569</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589</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4" t="s">
        <v>410</v>
      </c>
      <c r="AF117" s="414"/>
      <c r="AG117" s="414"/>
      <c r="AH117" s="414"/>
      <c r="AI117" s="414" t="s">
        <v>562</v>
      </c>
      <c r="AJ117" s="414"/>
      <c r="AK117" s="414"/>
      <c r="AL117" s="414"/>
      <c r="AM117" s="414" t="s">
        <v>378</v>
      </c>
      <c r="AN117" s="414"/>
      <c r="AO117" s="414"/>
      <c r="AP117" s="414"/>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4"/>
      <c r="AF118" s="414"/>
      <c r="AG118" s="414"/>
      <c r="AH118" s="414"/>
      <c r="AI118" s="414"/>
      <c r="AJ118" s="414"/>
      <c r="AK118" s="414"/>
      <c r="AL118" s="414"/>
      <c r="AM118" s="414"/>
      <c r="AN118" s="414"/>
      <c r="AO118" s="414"/>
      <c r="AP118" s="414"/>
      <c r="AQ118" s="496"/>
      <c r="AR118" s="433"/>
      <c r="AS118" s="431" t="s">
        <v>174</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2" t="s">
        <v>57</v>
      </c>
      <c r="Z119" s="893"/>
      <c r="AA119" s="894"/>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895"/>
      <c r="H120" s="384"/>
      <c r="I120" s="384"/>
      <c r="J120" s="384"/>
      <c r="K120" s="384"/>
      <c r="L120" s="384"/>
      <c r="M120" s="384"/>
      <c r="N120" s="384"/>
      <c r="O120" s="385"/>
      <c r="P120" s="451"/>
      <c r="Q120" s="451"/>
      <c r="R120" s="451"/>
      <c r="S120" s="451"/>
      <c r="T120" s="451"/>
      <c r="U120" s="451"/>
      <c r="V120" s="451"/>
      <c r="W120" s="451"/>
      <c r="X120" s="452"/>
      <c r="Y120" s="896" t="s">
        <v>50</v>
      </c>
      <c r="Z120" s="786"/>
      <c r="AA120" s="787"/>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6" t="s">
        <v>13</v>
      </c>
      <c r="Z121" s="786"/>
      <c r="AA121" s="787"/>
      <c r="AB121" s="897" t="s">
        <v>14</v>
      </c>
      <c r="AC121" s="897"/>
      <c r="AD121" s="897"/>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4" t="s">
        <v>410</v>
      </c>
      <c r="AF122" s="414"/>
      <c r="AG122" s="414"/>
      <c r="AH122" s="414"/>
      <c r="AI122" s="414" t="s">
        <v>562</v>
      </c>
      <c r="AJ122" s="414"/>
      <c r="AK122" s="414"/>
      <c r="AL122" s="414"/>
      <c r="AM122" s="414" t="s">
        <v>378</v>
      </c>
      <c r="AN122" s="414"/>
      <c r="AO122" s="414"/>
      <c r="AP122" s="414"/>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4"/>
      <c r="AF123" s="414"/>
      <c r="AG123" s="414"/>
      <c r="AH123" s="414"/>
      <c r="AI123" s="414"/>
      <c r="AJ123" s="414"/>
      <c r="AK123" s="414"/>
      <c r="AL123" s="414"/>
      <c r="AM123" s="414"/>
      <c r="AN123" s="414"/>
      <c r="AO123" s="414"/>
      <c r="AP123" s="414"/>
      <c r="AQ123" s="496"/>
      <c r="AR123" s="433"/>
      <c r="AS123" s="431" t="s">
        <v>174</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2" t="s">
        <v>57</v>
      </c>
      <c r="Z124" s="893"/>
      <c r="AA124" s="894"/>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895"/>
      <c r="H125" s="384"/>
      <c r="I125" s="384"/>
      <c r="J125" s="384"/>
      <c r="K125" s="384"/>
      <c r="L125" s="384"/>
      <c r="M125" s="384"/>
      <c r="N125" s="384"/>
      <c r="O125" s="385"/>
      <c r="P125" s="451"/>
      <c r="Q125" s="451"/>
      <c r="R125" s="451"/>
      <c r="S125" s="451"/>
      <c r="T125" s="451"/>
      <c r="U125" s="451"/>
      <c r="V125" s="451"/>
      <c r="W125" s="451"/>
      <c r="X125" s="452"/>
      <c r="Y125" s="896" t="s">
        <v>50</v>
      </c>
      <c r="Z125" s="786"/>
      <c r="AA125" s="787"/>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6" t="s">
        <v>13</v>
      </c>
      <c r="Z126" s="786"/>
      <c r="AA126" s="787"/>
      <c r="AB126" s="897" t="s">
        <v>14</v>
      </c>
      <c r="AC126" s="897"/>
      <c r="AD126" s="897"/>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4" t="s">
        <v>410</v>
      </c>
      <c r="AF127" s="414"/>
      <c r="AG127" s="414"/>
      <c r="AH127" s="414"/>
      <c r="AI127" s="414" t="s">
        <v>562</v>
      </c>
      <c r="AJ127" s="414"/>
      <c r="AK127" s="414"/>
      <c r="AL127" s="414"/>
      <c r="AM127" s="414" t="s">
        <v>378</v>
      </c>
      <c r="AN127" s="414"/>
      <c r="AO127" s="414"/>
      <c r="AP127" s="414"/>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4"/>
      <c r="AF128" s="414"/>
      <c r="AG128" s="414"/>
      <c r="AH128" s="414"/>
      <c r="AI128" s="414"/>
      <c r="AJ128" s="414"/>
      <c r="AK128" s="414"/>
      <c r="AL128" s="414"/>
      <c r="AM128" s="414"/>
      <c r="AN128" s="414"/>
      <c r="AO128" s="414"/>
      <c r="AP128" s="414"/>
      <c r="AQ128" s="496"/>
      <c r="AR128" s="433"/>
      <c r="AS128" s="431" t="s">
        <v>174</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2" t="s">
        <v>57</v>
      </c>
      <c r="Z129" s="893"/>
      <c r="AA129" s="894"/>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895"/>
      <c r="H130" s="384"/>
      <c r="I130" s="384"/>
      <c r="J130" s="384"/>
      <c r="K130" s="384"/>
      <c r="L130" s="384"/>
      <c r="M130" s="384"/>
      <c r="N130" s="384"/>
      <c r="O130" s="385"/>
      <c r="P130" s="451"/>
      <c r="Q130" s="451"/>
      <c r="R130" s="451"/>
      <c r="S130" s="451"/>
      <c r="T130" s="451"/>
      <c r="U130" s="451"/>
      <c r="V130" s="451"/>
      <c r="W130" s="451"/>
      <c r="X130" s="452"/>
      <c r="Y130" s="896" t="s">
        <v>50</v>
      </c>
      <c r="Z130" s="786"/>
      <c r="AA130" s="787"/>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14.25" hidden="1" customHeight="1" thickBot="1" x14ac:dyDescent="0.2">
      <c r="A131" s="316"/>
      <c r="B131" s="885"/>
      <c r="C131" s="886"/>
      <c r="D131" s="886"/>
      <c r="E131" s="886"/>
      <c r="F131" s="887"/>
      <c r="G131" s="141"/>
      <c r="H131" s="142"/>
      <c r="I131" s="142"/>
      <c r="J131" s="142"/>
      <c r="K131" s="142"/>
      <c r="L131" s="142"/>
      <c r="M131" s="142"/>
      <c r="N131" s="142"/>
      <c r="O131" s="143"/>
      <c r="P131" s="453"/>
      <c r="Q131" s="453"/>
      <c r="R131" s="453"/>
      <c r="S131" s="453"/>
      <c r="T131" s="453"/>
      <c r="U131" s="453"/>
      <c r="V131" s="453"/>
      <c r="W131" s="453"/>
      <c r="X131" s="454"/>
      <c r="Y131" s="896" t="s">
        <v>13</v>
      </c>
      <c r="Z131" s="786"/>
      <c r="AA131" s="787"/>
      <c r="AB131" s="897" t="s">
        <v>14</v>
      </c>
      <c r="AC131" s="897"/>
      <c r="AD131" s="897"/>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573</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customHeight="1" x14ac:dyDescent="0.15">
      <c r="A133" s="348" t="s">
        <v>574</v>
      </c>
      <c r="B133" s="318"/>
      <c r="C133" s="318"/>
      <c r="D133" s="318"/>
      <c r="E133" s="318"/>
      <c r="F133" s="319"/>
      <c r="G133" s="350" t="s">
        <v>566</v>
      </c>
      <c r="H133" s="351"/>
      <c r="I133" s="351"/>
      <c r="J133" s="351"/>
      <c r="K133" s="351"/>
      <c r="L133" s="351"/>
      <c r="M133" s="351"/>
      <c r="N133" s="351"/>
      <c r="O133" s="351"/>
      <c r="P133" s="352" t="s">
        <v>565</v>
      </c>
      <c r="Q133" s="351"/>
      <c r="R133" s="351"/>
      <c r="S133" s="351"/>
      <c r="T133" s="351"/>
      <c r="U133" s="351"/>
      <c r="V133" s="351"/>
      <c r="W133" s="351"/>
      <c r="X133" s="353"/>
      <c r="Y133" s="354"/>
      <c r="Z133" s="355"/>
      <c r="AA133" s="356"/>
      <c r="AB133" s="401" t="s">
        <v>11</v>
      </c>
      <c r="AC133" s="401"/>
      <c r="AD133" s="401"/>
      <c r="AE133" s="414" t="s">
        <v>410</v>
      </c>
      <c r="AF133" s="414"/>
      <c r="AG133" s="414"/>
      <c r="AH133" s="414"/>
      <c r="AI133" s="414" t="s">
        <v>562</v>
      </c>
      <c r="AJ133" s="414"/>
      <c r="AK133" s="414"/>
      <c r="AL133" s="414"/>
      <c r="AM133" s="414" t="s">
        <v>378</v>
      </c>
      <c r="AN133" s="414"/>
      <c r="AO133" s="414"/>
      <c r="AP133" s="414"/>
      <c r="AQ133" s="410" t="s">
        <v>409</v>
      </c>
      <c r="AR133" s="411"/>
      <c r="AS133" s="411"/>
      <c r="AT133" s="412"/>
      <c r="AU133" s="410" t="s">
        <v>587</v>
      </c>
      <c r="AV133" s="411"/>
      <c r="AW133" s="411"/>
      <c r="AX133" s="413"/>
      <c r="AY133">
        <f>COUNTA($G$134)</f>
        <v>1</v>
      </c>
    </row>
    <row r="134" spans="1:60" ht="23.25" customHeight="1" x14ac:dyDescent="0.15">
      <c r="A134" s="348"/>
      <c r="B134" s="318"/>
      <c r="C134" s="318"/>
      <c r="D134" s="318"/>
      <c r="E134" s="318"/>
      <c r="F134" s="319"/>
      <c r="G134" s="357" t="s">
        <v>760</v>
      </c>
      <c r="H134" s="358"/>
      <c r="I134" s="358"/>
      <c r="J134" s="358"/>
      <c r="K134" s="358"/>
      <c r="L134" s="358"/>
      <c r="M134" s="358"/>
      <c r="N134" s="358"/>
      <c r="O134" s="358"/>
      <c r="P134" s="361" t="s">
        <v>761</v>
      </c>
      <c r="Q134" s="362"/>
      <c r="R134" s="362"/>
      <c r="S134" s="362"/>
      <c r="T134" s="362"/>
      <c r="U134" s="362"/>
      <c r="V134" s="362"/>
      <c r="W134" s="362"/>
      <c r="X134" s="363"/>
      <c r="Y134" s="367" t="s">
        <v>51</v>
      </c>
      <c r="Z134" s="368"/>
      <c r="AA134" s="369"/>
      <c r="AB134" s="371" t="s">
        <v>613</v>
      </c>
      <c r="AC134" s="371"/>
      <c r="AD134" s="371"/>
      <c r="AE134" s="372">
        <v>473</v>
      </c>
      <c r="AF134" s="372"/>
      <c r="AG134" s="372"/>
      <c r="AH134" s="372"/>
      <c r="AI134" s="372">
        <v>476</v>
      </c>
      <c r="AJ134" s="372"/>
      <c r="AK134" s="372"/>
      <c r="AL134" s="372"/>
      <c r="AM134" s="372">
        <v>314</v>
      </c>
      <c r="AN134" s="372"/>
      <c r="AO134" s="372"/>
      <c r="AP134" s="372"/>
      <c r="AQ134" s="398" t="s">
        <v>278</v>
      </c>
      <c r="AR134" s="372"/>
      <c r="AS134" s="372"/>
      <c r="AT134" s="372"/>
      <c r="AU134" s="389" t="s">
        <v>278</v>
      </c>
      <c r="AV134" s="405"/>
      <c r="AW134" s="405"/>
      <c r="AX134" s="406"/>
      <c r="AY134">
        <f>$AY$133</f>
        <v>1</v>
      </c>
    </row>
    <row r="135" spans="1:60" ht="23.25"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t="s">
        <v>613</v>
      </c>
      <c r="AC135" s="371"/>
      <c r="AD135" s="371"/>
      <c r="AE135" s="372">
        <v>473</v>
      </c>
      <c r="AF135" s="372"/>
      <c r="AG135" s="372"/>
      <c r="AH135" s="372"/>
      <c r="AI135" s="372">
        <v>476</v>
      </c>
      <c r="AJ135" s="372"/>
      <c r="AK135" s="372"/>
      <c r="AL135" s="372"/>
      <c r="AM135" s="372">
        <v>314</v>
      </c>
      <c r="AN135" s="372"/>
      <c r="AO135" s="372"/>
      <c r="AP135" s="372"/>
      <c r="AQ135" s="372">
        <v>234</v>
      </c>
      <c r="AR135" s="372"/>
      <c r="AS135" s="372"/>
      <c r="AT135" s="372"/>
      <c r="AU135" s="389" t="s">
        <v>278</v>
      </c>
      <c r="AV135" s="405"/>
      <c r="AW135" s="405"/>
      <c r="AX135" s="406"/>
      <c r="AY135">
        <f>$AY$133</f>
        <v>1</v>
      </c>
    </row>
    <row r="136" spans="1:60" ht="23.25" customHeight="1" x14ac:dyDescent="0.15">
      <c r="A136" s="461" t="s">
        <v>575</v>
      </c>
      <c r="B136" s="341"/>
      <c r="C136" s="341"/>
      <c r="D136" s="341"/>
      <c r="E136" s="341"/>
      <c r="F136" s="462"/>
      <c r="G136" s="223" t="s">
        <v>576</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4" t="s">
        <v>410</v>
      </c>
      <c r="AF136" s="414"/>
      <c r="AG136" s="414"/>
      <c r="AH136" s="414"/>
      <c r="AI136" s="414" t="s">
        <v>562</v>
      </c>
      <c r="AJ136" s="414"/>
      <c r="AK136" s="414"/>
      <c r="AL136" s="414"/>
      <c r="AM136" s="414" t="s">
        <v>378</v>
      </c>
      <c r="AN136" s="414"/>
      <c r="AO136" s="414"/>
      <c r="AP136" s="414"/>
      <c r="AQ136" s="415" t="s">
        <v>588</v>
      </c>
      <c r="AR136" s="416"/>
      <c r="AS136" s="416"/>
      <c r="AT136" s="416"/>
      <c r="AU136" s="416"/>
      <c r="AV136" s="416"/>
      <c r="AW136" s="416"/>
      <c r="AX136" s="417"/>
      <c r="AY136">
        <f>IF(SUBSTITUTE(SUBSTITUTE($G$137,"／",""),"　","")="",0,1)</f>
        <v>1</v>
      </c>
    </row>
    <row r="137" spans="1:60" ht="23.25" customHeight="1" x14ac:dyDescent="0.15">
      <c r="A137" s="463"/>
      <c r="B137" s="323"/>
      <c r="C137" s="323"/>
      <c r="D137" s="323"/>
      <c r="E137" s="323"/>
      <c r="F137" s="464"/>
      <c r="G137" s="394" t="s">
        <v>777</v>
      </c>
      <c r="H137" s="395"/>
      <c r="I137" s="395"/>
      <c r="J137" s="395"/>
      <c r="K137" s="395"/>
      <c r="L137" s="395"/>
      <c r="M137" s="395"/>
      <c r="N137" s="395"/>
      <c r="O137" s="395"/>
      <c r="P137" s="395"/>
      <c r="Q137" s="395"/>
      <c r="R137" s="395"/>
      <c r="S137" s="395"/>
      <c r="T137" s="395"/>
      <c r="U137" s="395"/>
      <c r="V137" s="395"/>
      <c r="W137" s="395"/>
      <c r="X137" s="395"/>
      <c r="Y137" s="418" t="s">
        <v>575</v>
      </c>
      <c r="Z137" s="419"/>
      <c r="AA137" s="420"/>
      <c r="AB137" s="421" t="s">
        <v>614</v>
      </c>
      <c r="AC137" s="422"/>
      <c r="AD137" s="423"/>
      <c r="AE137" s="398">
        <v>71</v>
      </c>
      <c r="AF137" s="398"/>
      <c r="AG137" s="398"/>
      <c r="AH137" s="398"/>
      <c r="AI137" s="398">
        <v>74</v>
      </c>
      <c r="AJ137" s="398"/>
      <c r="AK137" s="398"/>
      <c r="AL137" s="398"/>
      <c r="AM137" s="398">
        <v>113</v>
      </c>
      <c r="AN137" s="398"/>
      <c r="AO137" s="398"/>
      <c r="AP137" s="398"/>
      <c r="AQ137" s="389">
        <v>155</v>
      </c>
      <c r="AR137" s="373"/>
      <c r="AS137" s="373"/>
      <c r="AT137" s="373"/>
      <c r="AU137" s="373"/>
      <c r="AV137" s="373"/>
      <c r="AW137" s="373"/>
      <c r="AX137" s="374"/>
      <c r="AY137">
        <f>$AY$136</f>
        <v>1</v>
      </c>
    </row>
    <row r="138" spans="1:60" ht="46.5"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6" t="s">
        <v>578</v>
      </c>
      <c r="Z138" s="399"/>
      <c r="AA138" s="400"/>
      <c r="AB138" s="424" t="s">
        <v>614</v>
      </c>
      <c r="AC138" s="425"/>
      <c r="AD138" s="426"/>
      <c r="AE138" s="427" t="s">
        <v>779</v>
      </c>
      <c r="AF138" s="427"/>
      <c r="AG138" s="427"/>
      <c r="AH138" s="427"/>
      <c r="AI138" s="427" t="s">
        <v>780</v>
      </c>
      <c r="AJ138" s="427"/>
      <c r="AK138" s="427"/>
      <c r="AL138" s="427"/>
      <c r="AM138" s="427" t="s">
        <v>785</v>
      </c>
      <c r="AN138" s="427"/>
      <c r="AO138" s="427"/>
      <c r="AP138" s="427"/>
      <c r="AQ138" s="427" t="s">
        <v>781</v>
      </c>
      <c r="AR138" s="427"/>
      <c r="AS138" s="427"/>
      <c r="AT138" s="427"/>
      <c r="AU138" s="427"/>
      <c r="AV138" s="427"/>
      <c r="AW138" s="427"/>
      <c r="AX138" s="428"/>
      <c r="AY138">
        <f>$AY$136</f>
        <v>1</v>
      </c>
    </row>
    <row r="139" spans="1:60" ht="18.75" customHeight="1" x14ac:dyDescent="0.15">
      <c r="A139" s="503" t="s">
        <v>230</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4" t="s">
        <v>410</v>
      </c>
      <c r="AF139" s="414"/>
      <c r="AG139" s="414"/>
      <c r="AH139" s="414"/>
      <c r="AI139" s="414" t="s">
        <v>562</v>
      </c>
      <c r="AJ139" s="414"/>
      <c r="AK139" s="414"/>
      <c r="AL139" s="414"/>
      <c r="AM139" s="414" t="s">
        <v>378</v>
      </c>
      <c r="AN139" s="414"/>
      <c r="AO139" s="414"/>
      <c r="AP139" s="414"/>
      <c r="AQ139" s="458" t="s">
        <v>173</v>
      </c>
      <c r="AR139" s="459"/>
      <c r="AS139" s="459"/>
      <c r="AT139" s="460"/>
      <c r="AU139" s="323" t="s">
        <v>128</v>
      </c>
      <c r="AV139" s="323"/>
      <c r="AW139" s="323"/>
      <c r="AX139" s="328"/>
      <c r="AY139">
        <f>COUNTA($G$141)</f>
        <v>1</v>
      </c>
    </row>
    <row r="140" spans="1:60" ht="18.75"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4"/>
      <c r="AF140" s="414"/>
      <c r="AG140" s="414"/>
      <c r="AH140" s="414"/>
      <c r="AI140" s="414"/>
      <c r="AJ140" s="414"/>
      <c r="AK140" s="414"/>
      <c r="AL140" s="414"/>
      <c r="AM140" s="414"/>
      <c r="AN140" s="414"/>
      <c r="AO140" s="414"/>
      <c r="AP140" s="414"/>
      <c r="AQ140" s="429" t="s">
        <v>782</v>
      </c>
      <c r="AR140" s="430"/>
      <c r="AS140" s="431" t="s">
        <v>174</v>
      </c>
      <c r="AT140" s="432"/>
      <c r="AU140" s="433" t="s">
        <v>782</v>
      </c>
      <c r="AV140" s="433"/>
      <c r="AW140" s="325" t="s">
        <v>166</v>
      </c>
      <c r="AX140" s="330"/>
      <c r="AY140">
        <f t="shared" ref="AY140:AY145" si="5">$AY$139</f>
        <v>1</v>
      </c>
    </row>
    <row r="141" spans="1:60" ht="23.25" customHeight="1" x14ac:dyDescent="0.15">
      <c r="A141" s="509"/>
      <c r="B141" s="507"/>
      <c r="C141" s="507"/>
      <c r="D141" s="507"/>
      <c r="E141" s="507"/>
      <c r="F141" s="508"/>
      <c r="G141" s="375" t="s">
        <v>764</v>
      </c>
      <c r="H141" s="376"/>
      <c r="I141" s="376"/>
      <c r="J141" s="376"/>
      <c r="K141" s="376"/>
      <c r="L141" s="376"/>
      <c r="M141" s="376"/>
      <c r="N141" s="376"/>
      <c r="O141" s="377"/>
      <c r="P141" s="139" t="s">
        <v>765</v>
      </c>
      <c r="Q141" s="139"/>
      <c r="R141" s="139"/>
      <c r="S141" s="139"/>
      <c r="T141" s="139"/>
      <c r="U141" s="139"/>
      <c r="V141" s="139"/>
      <c r="W141" s="139"/>
      <c r="X141" s="140"/>
      <c r="Y141" s="386" t="s">
        <v>12</v>
      </c>
      <c r="Z141" s="387"/>
      <c r="AA141" s="388"/>
      <c r="AB141" s="525" t="s">
        <v>14</v>
      </c>
      <c r="AC141" s="525"/>
      <c r="AD141" s="525"/>
      <c r="AE141" s="389">
        <v>100</v>
      </c>
      <c r="AF141" s="373"/>
      <c r="AG141" s="373"/>
      <c r="AH141" s="373"/>
      <c r="AI141" s="389">
        <v>100</v>
      </c>
      <c r="AJ141" s="373"/>
      <c r="AK141" s="373"/>
      <c r="AL141" s="373"/>
      <c r="AM141" s="389">
        <v>100</v>
      </c>
      <c r="AN141" s="373"/>
      <c r="AO141" s="373"/>
      <c r="AP141" s="373"/>
      <c r="AQ141" s="391" t="s">
        <v>775</v>
      </c>
      <c r="AR141" s="392"/>
      <c r="AS141" s="392"/>
      <c r="AT141" s="393"/>
      <c r="AU141" s="373" t="s">
        <v>776</v>
      </c>
      <c r="AV141" s="373"/>
      <c r="AW141" s="373"/>
      <c r="AX141" s="374"/>
      <c r="AY141">
        <f t="shared" si="5"/>
        <v>1</v>
      </c>
    </row>
    <row r="142" spans="1:60" ht="23.25"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525" t="s">
        <v>14</v>
      </c>
      <c r="AC142" s="525"/>
      <c r="AD142" s="525"/>
      <c r="AE142" s="389">
        <v>100</v>
      </c>
      <c r="AF142" s="373"/>
      <c r="AG142" s="373"/>
      <c r="AH142" s="373"/>
      <c r="AI142" s="389">
        <v>100</v>
      </c>
      <c r="AJ142" s="373"/>
      <c r="AK142" s="373"/>
      <c r="AL142" s="373"/>
      <c r="AM142" s="389">
        <v>100</v>
      </c>
      <c r="AN142" s="373"/>
      <c r="AO142" s="373"/>
      <c r="AP142" s="373"/>
      <c r="AQ142" s="391" t="s">
        <v>776</v>
      </c>
      <c r="AR142" s="392"/>
      <c r="AS142" s="392"/>
      <c r="AT142" s="393"/>
      <c r="AU142" s="373" t="s">
        <v>776</v>
      </c>
      <c r="AV142" s="373"/>
      <c r="AW142" s="373"/>
      <c r="AX142" s="374"/>
      <c r="AY142">
        <f t="shared" si="5"/>
        <v>1</v>
      </c>
    </row>
    <row r="143" spans="1:60" ht="23.25"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v>100</v>
      </c>
      <c r="AF143" s="373"/>
      <c r="AG143" s="373"/>
      <c r="AH143" s="373"/>
      <c r="AI143" s="389">
        <v>100</v>
      </c>
      <c r="AJ143" s="373"/>
      <c r="AK143" s="373"/>
      <c r="AL143" s="373"/>
      <c r="AM143" s="389">
        <v>100</v>
      </c>
      <c r="AN143" s="373"/>
      <c r="AO143" s="373"/>
      <c r="AP143" s="373"/>
      <c r="AQ143" s="391" t="s">
        <v>776</v>
      </c>
      <c r="AR143" s="392"/>
      <c r="AS143" s="392"/>
      <c r="AT143" s="393"/>
      <c r="AU143" s="373" t="s">
        <v>775</v>
      </c>
      <c r="AV143" s="373"/>
      <c r="AW143" s="373"/>
      <c r="AX143" s="374"/>
      <c r="AY143">
        <f t="shared" si="5"/>
        <v>1</v>
      </c>
    </row>
    <row r="144" spans="1:60" ht="23.25" customHeight="1" x14ac:dyDescent="0.15">
      <c r="A144" s="461" t="s">
        <v>254</v>
      </c>
      <c r="B144" s="456"/>
      <c r="C144" s="456"/>
      <c r="D144" s="456"/>
      <c r="E144" s="456"/>
      <c r="F144" s="457"/>
      <c r="G144" s="497" t="s">
        <v>768</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34.5" customHeight="1" thickBot="1" x14ac:dyDescent="0.2">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x14ac:dyDescent="0.15">
      <c r="A146" s="315" t="s">
        <v>567</v>
      </c>
      <c r="B146" s="317" t="s">
        <v>568</v>
      </c>
      <c r="C146" s="318"/>
      <c r="D146" s="318"/>
      <c r="E146" s="318"/>
      <c r="F146" s="319"/>
      <c r="G146" s="323" t="s">
        <v>569</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589</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4" t="s">
        <v>410</v>
      </c>
      <c r="AF151" s="414"/>
      <c r="AG151" s="414"/>
      <c r="AH151" s="414"/>
      <c r="AI151" s="414" t="s">
        <v>562</v>
      </c>
      <c r="AJ151" s="414"/>
      <c r="AK151" s="414"/>
      <c r="AL151" s="414"/>
      <c r="AM151" s="414" t="s">
        <v>378</v>
      </c>
      <c r="AN151" s="414"/>
      <c r="AO151" s="414"/>
      <c r="AP151" s="414"/>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4"/>
      <c r="AF152" s="414"/>
      <c r="AG152" s="414"/>
      <c r="AH152" s="414"/>
      <c r="AI152" s="414"/>
      <c r="AJ152" s="414"/>
      <c r="AK152" s="414"/>
      <c r="AL152" s="414"/>
      <c r="AM152" s="414"/>
      <c r="AN152" s="414"/>
      <c r="AO152" s="414"/>
      <c r="AP152" s="414"/>
      <c r="AQ152" s="496"/>
      <c r="AR152" s="433"/>
      <c r="AS152" s="431" t="s">
        <v>174</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2" t="s">
        <v>57</v>
      </c>
      <c r="Z153" s="893"/>
      <c r="AA153" s="894"/>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895"/>
      <c r="H154" s="384"/>
      <c r="I154" s="384"/>
      <c r="J154" s="384"/>
      <c r="K154" s="384"/>
      <c r="L154" s="384"/>
      <c r="M154" s="384"/>
      <c r="N154" s="384"/>
      <c r="O154" s="385"/>
      <c r="P154" s="451"/>
      <c r="Q154" s="451"/>
      <c r="R154" s="451"/>
      <c r="S154" s="451"/>
      <c r="T154" s="451"/>
      <c r="U154" s="451"/>
      <c r="V154" s="451"/>
      <c r="W154" s="451"/>
      <c r="X154" s="452"/>
      <c r="Y154" s="896" t="s">
        <v>50</v>
      </c>
      <c r="Z154" s="786"/>
      <c r="AA154" s="787"/>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6" t="s">
        <v>13</v>
      </c>
      <c r="Z155" s="786"/>
      <c r="AA155" s="787"/>
      <c r="AB155" s="897" t="s">
        <v>14</v>
      </c>
      <c r="AC155" s="897"/>
      <c r="AD155" s="897"/>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4" t="s">
        <v>410</v>
      </c>
      <c r="AF156" s="414"/>
      <c r="AG156" s="414"/>
      <c r="AH156" s="414"/>
      <c r="AI156" s="414" t="s">
        <v>562</v>
      </c>
      <c r="AJ156" s="414"/>
      <c r="AK156" s="414"/>
      <c r="AL156" s="414"/>
      <c r="AM156" s="414" t="s">
        <v>378</v>
      </c>
      <c r="AN156" s="414"/>
      <c r="AO156" s="414"/>
      <c r="AP156" s="414"/>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4"/>
      <c r="AF157" s="414"/>
      <c r="AG157" s="414"/>
      <c r="AH157" s="414"/>
      <c r="AI157" s="414"/>
      <c r="AJ157" s="414"/>
      <c r="AK157" s="414"/>
      <c r="AL157" s="414"/>
      <c r="AM157" s="414"/>
      <c r="AN157" s="414"/>
      <c r="AO157" s="414"/>
      <c r="AP157" s="414"/>
      <c r="AQ157" s="496"/>
      <c r="AR157" s="433"/>
      <c r="AS157" s="431" t="s">
        <v>174</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2" t="s">
        <v>57</v>
      </c>
      <c r="Z158" s="893"/>
      <c r="AA158" s="894"/>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895"/>
      <c r="H159" s="384"/>
      <c r="I159" s="384"/>
      <c r="J159" s="384"/>
      <c r="K159" s="384"/>
      <c r="L159" s="384"/>
      <c r="M159" s="384"/>
      <c r="N159" s="384"/>
      <c r="O159" s="385"/>
      <c r="P159" s="451"/>
      <c r="Q159" s="451"/>
      <c r="R159" s="451"/>
      <c r="S159" s="451"/>
      <c r="T159" s="451"/>
      <c r="U159" s="451"/>
      <c r="V159" s="451"/>
      <c r="W159" s="451"/>
      <c r="X159" s="452"/>
      <c r="Y159" s="896" t="s">
        <v>50</v>
      </c>
      <c r="Z159" s="786"/>
      <c r="AA159" s="787"/>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6" t="s">
        <v>13</v>
      </c>
      <c r="Z160" s="786"/>
      <c r="AA160" s="787"/>
      <c r="AB160" s="897" t="s">
        <v>14</v>
      </c>
      <c r="AC160" s="897"/>
      <c r="AD160" s="897"/>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4" t="s">
        <v>410</v>
      </c>
      <c r="AF161" s="414"/>
      <c r="AG161" s="414"/>
      <c r="AH161" s="414"/>
      <c r="AI161" s="414" t="s">
        <v>562</v>
      </c>
      <c r="AJ161" s="414"/>
      <c r="AK161" s="414"/>
      <c r="AL161" s="414"/>
      <c r="AM161" s="414" t="s">
        <v>378</v>
      </c>
      <c r="AN161" s="414"/>
      <c r="AO161" s="414"/>
      <c r="AP161" s="414"/>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4"/>
      <c r="AF162" s="414"/>
      <c r="AG162" s="414"/>
      <c r="AH162" s="414"/>
      <c r="AI162" s="414"/>
      <c r="AJ162" s="414"/>
      <c r="AK162" s="414"/>
      <c r="AL162" s="414"/>
      <c r="AM162" s="414"/>
      <c r="AN162" s="414"/>
      <c r="AO162" s="414"/>
      <c r="AP162" s="414"/>
      <c r="AQ162" s="496"/>
      <c r="AR162" s="433"/>
      <c r="AS162" s="431" t="s">
        <v>174</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2" t="s">
        <v>57</v>
      </c>
      <c r="Z163" s="893"/>
      <c r="AA163" s="894"/>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895"/>
      <c r="H164" s="384"/>
      <c r="I164" s="384"/>
      <c r="J164" s="384"/>
      <c r="K164" s="384"/>
      <c r="L164" s="384"/>
      <c r="M164" s="384"/>
      <c r="N164" s="384"/>
      <c r="O164" s="385"/>
      <c r="P164" s="451"/>
      <c r="Q164" s="451"/>
      <c r="R164" s="451"/>
      <c r="S164" s="451"/>
      <c r="T164" s="451"/>
      <c r="U164" s="451"/>
      <c r="V164" s="451"/>
      <c r="W164" s="451"/>
      <c r="X164" s="452"/>
      <c r="Y164" s="896" t="s">
        <v>50</v>
      </c>
      <c r="Z164" s="786"/>
      <c r="AA164" s="787"/>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574</v>
      </c>
      <c r="B167" s="318"/>
      <c r="C167" s="318"/>
      <c r="D167" s="318"/>
      <c r="E167" s="318"/>
      <c r="F167" s="319"/>
      <c r="G167" s="350" t="s">
        <v>566</v>
      </c>
      <c r="H167" s="351"/>
      <c r="I167" s="351"/>
      <c r="J167" s="351"/>
      <c r="K167" s="351"/>
      <c r="L167" s="351"/>
      <c r="M167" s="351"/>
      <c r="N167" s="351"/>
      <c r="O167" s="351"/>
      <c r="P167" s="352" t="s">
        <v>565</v>
      </c>
      <c r="Q167" s="351"/>
      <c r="R167" s="351"/>
      <c r="S167" s="351"/>
      <c r="T167" s="351"/>
      <c r="U167" s="351"/>
      <c r="V167" s="351"/>
      <c r="W167" s="351"/>
      <c r="X167" s="353"/>
      <c r="Y167" s="354"/>
      <c r="Z167" s="355"/>
      <c r="AA167" s="356"/>
      <c r="AB167" s="401" t="s">
        <v>11</v>
      </c>
      <c r="AC167" s="401"/>
      <c r="AD167" s="401"/>
      <c r="AE167" s="414" t="s">
        <v>410</v>
      </c>
      <c r="AF167" s="414"/>
      <c r="AG167" s="414"/>
      <c r="AH167" s="414"/>
      <c r="AI167" s="414" t="s">
        <v>562</v>
      </c>
      <c r="AJ167" s="414"/>
      <c r="AK167" s="414"/>
      <c r="AL167" s="414"/>
      <c r="AM167" s="414" t="s">
        <v>378</v>
      </c>
      <c r="AN167" s="414"/>
      <c r="AO167" s="414"/>
      <c r="AP167" s="414"/>
      <c r="AQ167" s="410" t="s">
        <v>409</v>
      </c>
      <c r="AR167" s="411"/>
      <c r="AS167" s="411"/>
      <c r="AT167" s="412"/>
      <c r="AU167" s="410" t="s">
        <v>587</v>
      </c>
      <c r="AV167" s="411"/>
      <c r="AW167" s="411"/>
      <c r="AX167" s="413"/>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34"/>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34"/>
      <c r="AV169" s="405"/>
      <c r="AW169" s="405"/>
      <c r="AX169" s="406"/>
      <c r="AY169">
        <f>$AY$167</f>
        <v>0</v>
      </c>
    </row>
    <row r="170" spans="1:60" ht="23.25" hidden="1" customHeight="1" x14ac:dyDescent="0.15">
      <c r="A170" s="461" t="s">
        <v>575</v>
      </c>
      <c r="B170" s="341"/>
      <c r="C170" s="341"/>
      <c r="D170" s="341"/>
      <c r="E170" s="341"/>
      <c r="F170" s="462"/>
      <c r="G170" s="223" t="s">
        <v>576</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4" t="s">
        <v>410</v>
      </c>
      <c r="AF170" s="414"/>
      <c r="AG170" s="414"/>
      <c r="AH170" s="414"/>
      <c r="AI170" s="414" t="s">
        <v>562</v>
      </c>
      <c r="AJ170" s="414"/>
      <c r="AK170" s="414"/>
      <c r="AL170" s="414"/>
      <c r="AM170" s="414" t="s">
        <v>378</v>
      </c>
      <c r="AN170" s="414"/>
      <c r="AO170" s="414"/>
      <c r="AP170" s="414"/>
      <c r="AQ170" s="415" t="s">
        <v>588</v>
      </c>
      <c r="AR170" s="416"/>
      <c r="AS170" s="416"/>
      <c r="AT170" s="416"/>
      <c r="AU170" s="416"/>
      <c r="AV170" s="416"/>
      <c r="AW170" s="416"/>
      <c r="AX170" s="417"/>
      <c r="AY170">
        <f>IF(SUBSTITUTE(SUBSTITUTE($G$171,"／",""),"　","")="",0,1)</f>
        <v>0</v>
      </c>
    </row>
    <row r="171" spans="1:60" ht="23.25" hidden="1" customHeight="1" x14ac:dyDescent="0.15">
      <c r="A171" s="463"/>
      <c r="B171" s="323"/>
      <c r="C171" s="323"/>
      <c r="D171" s="323"/>
      <c r="E171" s="323"/>
      <c r="F171" s="464"/>
      <c r="G171" s="394" t="s">
        <v>577</v>
      </c>
      <c r="H171" s="395"/>
      <c r="I171" s="395"/>
      <c r="J171" s="395"/>
      <c r="K171" s="395"/>
      <c r="L171" s="395"/>
      <c r="M171" s="395"/>
      <c r="N171" s="395"/>
      <c r="O171" s="395"/>
      <c r="P171" s="395"/>
      <c r="Q171" s="395"/>
      <c r="R171" s="395"/>
      <c r="S171" s="395"/>
      <c r="T171" s="395"/>
      <c r="U171" s="395"/>
      <c r="V171" s="395"/>
      <c r="W171" s="395"/>
      <c r="X171" s="395"/>
      <c r="Y171" s="418" t="s">
        <v>575</v>
      </c>
      <c r="Z171" s="419"/>
      <c r="AA171" s="420"/>
      <c r="AB171" s="421"/>
      <c r="AC171" s="422"/>
      <c r="AD171" s="423"/>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6" t="s">
        <v>578</v>
      </c>
      <c r="Z172" s="399"/>
      <c r="AA172" s="400"/>
      <c r="AB172" s="424" t="s">
        <v>579</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3" t="s">
        <v>230</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4" t="s">
        <v>410</v>
      </c>
      <c r="AF173" s="414"/>
      <c r="AG173" s="414"/>
      <c r="AH173" s="414"/>
      <c r="AI173" s="414" t="s">
        <v>562</v>
      </c>
      <c r="AJ173" s="414"/>
      <c r="AK173" s="414"/>
      <c r="AL173" s="414"/>
      <c r="AM173" s="414" t="s">
        <v>378</v>
      </c>
      <c r="AN173" s="414"/>
      <c r="AO173" s="414"/>
      <c r="AP173" s="414"/>
      <c r="AQ173" s="458" t="s">
        <v>173</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4"/>
      <c r="AF174" s="414"/>
      <c r="AG174" s="414"/>
      <c r="AH174" s="414"/>
      <c r="AI174" s="414"/>
      <c r="AJ174" s="414"/>
      <c r="AK174" s="414"/>
      <c r="AL174" s="414"/>
      <c r="AM174" s="414"/>
      <c r="AN174" s="414"/>
      <c r="AO174" s="414"/>
      <c r="AP174" s="414"/>
      <c r="AQ174" s="429"/>
      <c r="AR174" s="430"/>
      <c r="AS174" s="431" t="s">
        <v>174</v>
      </c>
      <c r="AT174" s="432"/>
      <c r="AU174" s="433"/>
      <c r="AV174" s="433"/>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254</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567</v>
      </c>
      <c r="B180" s="317" t="s">
        <v>568</v>
      </c>
      <c r="C180" s="318"/>
      <c r="D180" s="318"/>
      <c r="E180" s="318"/>
      <c r="F180" s="319"/>
      <c r="G180" s="323" t="s">
        <v>569</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589</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4" t="s">
        <v>410</v>
      </c>
      <c r="AF185" s="414"/>
      <c r="AG185" s="414"/>
      <c r="AH185" s="414"/>
      <c r="AI185" s="414" t="s">
        <v>562</v>
      </c>
      <c r="AJ185" s="414"/>
      <c r="AK185" s="414"/>
      <c r="AL185" s="414"/>
      <c r="AM185" s="414" t="s">
        <v>378</v>
      </c>
      <c r="AN185" s="414"/>
      <c r="AO185" s="414"/>
      <c r="AP185" s="414"/>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4"/>
      <c r="AF186" s="414"/>
      <c r="AG186" s="414"/>
      <c r="AH186" s="414"/>
      <c r="AI186" s="414"/>
      <c r="AJ186" s="414"/>
      <c r="AK186" s="414"/>
      <c r="AL186" s="414"/>
      <c r="AM186" s="414"/>
      <c r="AN186" s="414"/>
      <c r="AO186" s="414"/>
      <c r="AP186" s="414"/>
      <c r="AQ186" s="496"/>
      <c r="AR186" s="433"/>
      <c r="AS186" s="431" t="s">
        <v>174</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2" t="s">
        <v>57</v>
      </c>
      <c r="Z187" s="893"/>
      <c r="AA187" s="894"/>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895"/>
      <c r="H188" s="384"/>
      <c r="I188" s="384"/>
      <c r="J188" s="384"/>
      <c r="K188" s="384"/>
      <c r="L188" s="384"/>
      <c r="M188" s="384"/>
      <c r="N188" s="384"/>
      <c r="O188" s="385"/>
      <c r="P188" s="451"/>
      <c r="Q188" s="451"/>
      <c r="R188" s="451"/>
      <c r="S188" s="451"/>
      <c r="T188" s="451"/>
      <c r="U188" s="451"/>
      <c r="V188" s="451"/>
      <c r="W188" s="451"/>
      <c r="X188" s="452"/>
      <c r="Y188" s="896" t="s">
        <v>50</v>
      </c>
      <c r="Z188" s="786"/>
      <c r="AA188" s="787"/>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6" t="s">
        <v>13</v>
      </c>
      <c r="Z189" s="786"/>
      <c r="AA189" s="787"/>
      <c r="AB189" s="897" t="s">
        <v>14</v>
      </c>
      <c r="AC189" s="897"/>
      <c r="AD189" s="897"/>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4" t="s">
        <v>410</v>
      </c>
      <c r="AF190" s="414"/>
      <c r="AG190" s="414"/>
      <c r="AH190" s="414"/>
      <c r="AI190" s="414" t="s">
        <v>562</v>
      </c>
      <c r="AJ190" s="414"/>
      <c r="AK190" s="414"/>
      <c r="AL190" s="414"/>
      <c r="AM190" s="414" t="s">
        <v>378</v>
      </c>
      <c r="AN190" s="414"/>
      <c r="AO190" s="414"/>
      <c r="AP190" s="414"/>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4"/>
      <c r="AF191" s="414"/>
      <c r="AG191" s="414"/>
      <c r="AH191" s="414"/>
      <c r="AI191" s="414"/>
      <c r="AJ191" s="414"/>
      <c r="AK191" s="414"/>
      <c r="AL191" s="414"/>
      <c r="AM191" s="414"/>
      <c r="AN191" s="414"/>
      <c r="AO191" s="414"/>
      <c r="AP191" s="414"/>
      <c r="AQ191" s="496"/>
      <c r="AR191" s="433"/>
      <c r="AS191" s="431" t="s">
        <v>174</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2" t="s">
        <v>57</v>
      </c>
      <c r="Z192" s="893"/>
      <c r="AA192" s="894"/>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895"/>
      <c r="H193" s="384"/>
      <c r="I193" s="384"/>
      <c r="J193" s="384"/>
      <c r="K193" s="384"/>
      <c r="L193" s="384"/>
      <c r="M193" s="384"/>
      <c r="N193" s="384"/>
      <c r="O193" s="385"/>
      <c r="P193" s="451"/>
      <c r="Q193" s="451"/>
      <c r="R193" s="451"/>
      <c r="S193" s="451"/>
      <c r="T193" s="451"/>
      <c r="U193" s="451"/>
      <c r="V193" s="451"/>
      <c r="W193" s="451"/>
      <c r="X193" s="452"/>
      <c r="Y193" s="896" t="s">
        <v>50</v>
      </c>
      <c r="Z193" s="786"/>
      <c r="AA193" s="787"/>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6" t="s">
        <v>13</v>
      </c>
      <c r="Z194" s="786"/>
      <c r="AA194" s="787"/>
      <c r="AB194" s="897" t="s">
        <v>14</v>
      </c>
      <c r="AC194" s="897"/>
      <c r="AD194" s="897"/>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4" t="s">
        <v>410</v>
      </c>
      <c r="AF195" s="414"/>
      <c r="AG195" s="414"/>
      <c r="AH195" s="414"/>
      <c r="AI195" s="414" t="s">
        <v>562</v>
      </c>
      <c r="AJ195" s="414"/>
      <c r="AK195" s="414"/>
      <c r="AL195" s="414"/>
      <c r="AM195" s="414" t="s">
        <v>378</v>
      </c>
      <c r="AN195" s="414"/>
      <c r="AO195" s="414"/>
      <c r="AP195" s="414"/>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4"/>
      <c r="AF196" s="414"/>
      <c r="AG196" s="414"/>
      <c r="AH196" s="414"/>
      <c r="AI196" s="414"/>
      <c r="AJ196" s="414"/>
      <c r="AK196" s="414"/>
      <c r="AL196" s="414"/>
      <c r="AM196" s="414"/>
      <c r="AN196" s="414"/>
      <c r="AO196" s="414"/>
      <c r="AP196" s="414"/>
      <c r="AQ196" s="496"/>
      <c r="AR196" s="433"/>
      <c r="AS196" s="431" t="s">
        <v>174</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2" t="s">
        <v>57</v>
      </c>
      <c r="Z197" s="893"/>
      <c r="AA197" s="894"/>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895"/>
      <c r="H198" s="384"/>
      <c r="I198" s="384"/>
      <c r="J198" s="384"/>
      <c r="K198" s="384"/>
      <c r="L198" s="384"/>
      <c r="M198" s="384"/>
      <c r="N198" s="384"/>
      <c r="O198" s="385"/>
      <c r="P198" s="451"/>
      <c r="Q198" s="451"/>
      <c r="R198" s="451"/>
      <c r="S198" s="451"/>
      <c r="T198" s="451"/>
      <c r="U198" s="451"/>
      <c r="V198" s="451"/>
      <c r="W198" s="451"/>
      <c r="X198" s="452"/>
      <c r="Y198" s="896" t="s">
        <v>50</v>
      </c>
      <c r="Z198" s="786"/>
      <c r="AA198" s="787"/>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2" t="s">
        <v>231</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227</v>
      </c>
      <c r="X200" s="556"/>
      <c r="Y200" s="559"/>
      <c r="Z200" s="559"/>
      <c r="AA200" s="560"/>
      <c r="AB200" s="553" t="s">
        <v>11</v>
      </c>
      <c r="AC200" s="550"/>
      <c r="AD200" s="551"/>
      <c r="AE200" s="414" t="s">
        <v>410</v>
      </c>
      <c r="AF200" s="414"/>
      <c r="AG200" s="414"/>
      <c r="AH200" s="414"/>
      <c r="AI200" s="414" t="s">
        <v>562</v>
      </c>
      <c r="AJ200" s="414"/>
      <c r="AK200" s="414"/>
      <c r="AL200" s="414"/>
      <c r="AM200" s="414" t="s">
        <v>378</v>
      </c>
      <c r="AN200" s="414"/>
      <c r="AO200" s="414"/>
      <c r="AP200" s="414"/>
      <c r="AQ200" s="491" t="s">
        <v>173</v>
      </c>
      <c r="AR200" s="492"/>
      <c r="AS200" s="492"/>
      <c r="AT200" s="493"/>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4"/>
      <c r="AF201" s="414"/>
      <c r="AG201" s="414"/>
      <c r="AH201" s="414"/>
      <c r="AI201" s="414"/>
      <c r="AJ201" s="414"/>
      <c r="AK201" s="414"/>
      <c r="AL201" s="414"/>
      <c r="AM201" s="414"/>
      <c r="AN201" s="414"/>
      <c r="AO201" s="414"/>
      <c r="AP201" s="414"/>
      <c r="AQ201" s="429"/>
      <c r="AR201" s="430"/>
      <c r="AS201" s="431" t="s">
        <v>174</v>
      </c>
      <c r="AT201" s="432"/>
      <c r="AU201" s="433"/>
      <c r="AV201" s="433"/>
      <c r="AW201" s="546" t="s">
        <v>166</v>
      </c>
      <c r="AX201" s="547"/>
      <c r="AY201">
        <f t="shared" ref="AY201:AY207" si="10">$AY$200</f>
        <v>0</v>
      </c>
    </row>
    <row r="202" spans="1:60" ht="23.25" hidden="1" customHeight="1" x14ac:dyDescent="0.15">
      <c r="A202" s="567"/>
      <c r="B202" s="568"/>
      <c r="C202" s="568"/>
      <c r="D202" s="568"/>
      <c r="E202" s="568"/>
      <c r="F202" s="569"/>
      <c r="G202" s="526" t="s">
        <v>175</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244</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244</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245</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x14ac:dyDescent="0.15">
      <c r="A205" s="567" t="s">
        <v>234</v>
      </c>
      <c r="B205" s="568"/>
      <c r="C205" s="568"/>
      <c r="D205" s="568"/>
      <c r="E205" s="568"/>
      <c r="F205" s="569"/>
      <c r="G205" s="527" t="s">
        <v>176</v>
      </c>
      <c r="H205" s="573"/>
      <c r="I205" s="573"/>
      <c r="J205" s="573"/>
      <c r="K205" s="573"/>
      <c r="L205" s="573"/>
      <c r="M205" s="573"/>
      <c r="N205" s="573"/>
      <c r="O205" s="573"/>
      <c r="P205" s="573"/>
      <c r="Q205" s="573"/>
      <c r="R205" s="573"/>
      <c r="S205" s="573"/>
      <c r="T205" s="573"/>
      <c r="U205" s="573"/>
      <c r="V205" s="573"/>
      <c r="W205" s="576" t="s">
        <v>243</v>
      </c>
      <c r="X205" s="577"/>
      <c r="Y205" s="541" t="s">
        <v>12</v>
      </c>
      <c r="Z205" s="541"/>
      <c r="AA205" s="542"/>
      <c r="AB205" s="543" t="s">
        <v>244</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244</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245</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x14ac:dyDescent="0.15">
      <c r="A208" s="591" t="s">
        <v>231</v>
      </c>
      <c r="B208" s="592"/>
      <c r="C208" s="592"/>
      <c r="D208" s="592"/>
      <c r="E208" s="592"/>
      <c r="F208" s="593"/>
      <c r="G208" s="594"/>
      <c r="H208" s="492" t="s">
        <v>139</v>
      </c>
      <c r="I208" s="492"/>
      <c r="J208" s="492"/>
      <c r="K208" s="492"/>
      <c r="L208" s="492"/>
      <c r="M208" s="492"/>
      <c r="N208" s="492"/>
      <c r="O208" s="493"/>
      <c r="P208" s="491" t="s">
        <v>55</v>
      </c>
      <c r="Q208" s="492"/>
      <c r="R208" s="492"/>
      <c r="S208" s="492"/>
      <c r="T208" s="492"/>
      <c r="U208" s="492"/>
      <c r="V208" s="492"/>
      <c r="W208" s="492"/>
      <c r="X208" s="493"/>
      <c r="Y208" s="597"/>
      <c r="Z208" s="598"/>
      <c r="AA208" s="599"/>
      <c r="AB208" s="344" t="s">
        <v>11</v>
      </c>
      <c r="AC208" s="341"/>
      <c r="AD208" s="342"/>
      <c r="AE208" s="136" t="s">
        <v>410</v>
      </c>
      <c r="AF208" s="136"/>
      <c r="AG208" s="136"/>
      <c r="AH208" s="136"/>
      <c r="AI208" s="414" t="s">
        <v>562</v>
      </c>
      <c r="AJ208" s="414"/>
      <c r="AK208" s="414"/>
      <c r="AL208" s="414"/>
      <c r="AM208" s="414" t="s">
        <v>378</v>
      </c>
      <c r="AN208" s="414"/>
      <c r="AO208" s="414"/>
      <c r="AP208" s="414"/>
      <c r="AQ208" s="491" t="s">
        <v>173</v>
      </c>
      <c r="AR208" s="492"/>
      <c r="AS208" s="492"/>
      <c r="AT208" s="493"/>
      <c r="AU208" s="587" t="s">
        <v>128</v>
      </c>
      <c r="AV208" s="588"/>
      <c r="AW208" s="588"/>
      <c r="AX208" s="589"/>
      <c r="AY208">
        <f>COUNTA($H$210)</f>
        <v>0</v>
      </c>
    </row>
    <row r="209" spans="1:51" ht="18.75" hidden="1" customHeight="1" x14ac:dyDescent="0.15">
      <c r="A209" s="567"/>
      <c r="B209" s="568"/>
      <c r="C209" s="568"/>
      <c r="D209" s="568"/>
      <c r="E209" s="568"/>
      <c r="F209" s="569"/>
      <c r="G209" s="595"/>
      <c r="H209" s="431"/>
      <c r="I209" s="431"/>
      <c r="J209" s="431"/>
      <c r="K209" s="431"/>
      <c r="L209" s="431"/>
      <c r="M209" s="431"/>
      <c r="N209" s="431"/>
      <c r="O209" s="432"/>
      <c r="P209" s="596"/>
      <c r="Q209" s="431"/>
      <c r="R209" s="431"/>
      <c r="S209" s="431"/>
      <c r="T209" s="431"/>
      <c r="U209" s="431"/>
      <c r="V209" s="431"/>
      <c r="W209" s="431"/>
      <c r="X209" s="432"/>
      <c r="Y209" s="600"/>
      <c r="Z209" s="601"/>
      <c r="AA209" s="602"/>
      <c r="AB209" s="329"/>
      <c r="AC209" s="325"/>
      <c r="AD209" s="326"/>
      <c r="AE209" s="136"/>
      <c r="AF209" s="136"/>
      <c r="AG209" s="136"/>
      <c r="AH209" s="136"/>
      <c r="AI209" s="414"/>
      <c r="AJ209" s="414"/>
      <c r="AK209" s="414"/>
      <c r="AL209" s="414"/>
      <c r="AM209" s="414"/>
      <c r="AN209" s="414"/>
      <c r="AO209" s="414"/>
      <c r="AP209" s="414"/>
      <c r="AQ209" s="429"/>
      <c r="AR209" s="430"/>
      <c r="AS209" s="431" t="s">
        <v>174</v>
      </c>
      <c r="AT209" s="432"/>
      <c r="AU209" s="429"/>
      <c r="AV209" s="430"/>
      <c r="AW209" s="431" t="s">
        <v>166</v>
      </c>
      <c r="AX209" s="590"/>
      <c r="AY209">
        <f>$AY$208</f>
        <v>0</v>
      </c>
    </row>
    <row r="210" spans="1:51" ht="23.25" hidden="1" customHeight="1" x14ac:dyDescent="0.15">
      <c r="A210" s="567"/>
      <c r="B210" s="568"/>
      <c r="C210" s="568"/>
      <c r="D210" s="568"/>
      <c r="E210" s="568"/>
      <c r="F210" s="569"/>
      <c r="G210" s="603" t="s">
        <v>175</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x14ac:dyDescent="0.15">
      <c r="A213" s="646" t="s">
        <v>257</v>
      </c>
      <c r="B213" s="647"/>
      <c r="C213" s="647"/>
      <c r="D213" s="647"/>
      <c r="E213" s="571" t="s">
        <v>219</v>
      </c>
      <c r="F213" s="572"/>
      <c r="G213" s="82" t="s">
        <v>176</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3" t="s">
        <v>570</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226</v>
      </c>
      <c r="AP214" s="663"/>
      <c r="AQ214" s="663"/>
      <c r="AR214" s="81" t="s">
        <v>225</v>
      </c>
      <c r="AS214" s="662"/>
      <c r="AT214" s="663"/>
      <c r="AU214" s="663"/>
      <c r="AV214" s="663"/>
      <c r="AW214" s="663"/>
      <c r="AX214" s="664"/>
      <c r="AY214">
        <f>COUNTIF($AR$214,"☑")</f>
        <v>0</v>
      </c>
    </row>
    <row r="215" spans="1:51" ht="45" customHeight="1" x14ac:dyDescent="0.15">
      <c r="A215" s="652" t="s">
        <v>277</v>
      </c>
      <c r="B215" s="653"/>
      <c r="C215" s="655" t="s">
        <v>177</v>
      </c>
      <c r="D215" s="653"/>
      <c r="E215" s="656" t="s">
        <v>193</v>
      </c>
      <c r="F215" s="657"/>
      <c r="G215" s="658" t="s">
        <v>769</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192</v>
      </c>
      <c r="F216" s="457"/>
      <c r="G216" s="138" t="s">
        <v>770</v>
      </c>
      <c r="H216" s="139"/>
      <c r="I216" s="139"/>
      <c r="J216" s="139"/>
      <c r="K216" s="139"/>
      <c r="L216" s="139"/>
      <c r="M216" s="139"/>
      <c r="N216" s="139"/>
      <c r="O216" s="139"/>
      <c r="P216" s="139"/>
      <c r="Q216" s="139"/>
      <c r="R216" s="139"/>
      <c r="S216" s="139"/>
      <c r="T216" s="139"/>
      <c r="U216" s="139"/>
      <c r="V216" s="140"/>
      <c r="W216" s="630" t="s">
        <v>580</v>
      </c>
      <c r="X216" s="631"/>
      <c r="Y216" s="631"/>
      <c r="Z216" s="631"/>
      <c r="AA216" s="632"/>
      <c r="AB216" s="633" t="s">
        <v>801</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581</v>
      </c>
      <c r="X217" s="637"/>
      <c r="Y217" s="637"/>
      <c r="Z217" s="637"/>
      <c r="AA217" s="638"/>
      <c r="AB217" s="633" t="s">
        <v>802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593</v>
      </c>
      <c r="D218" s="640"/>
      <c r="E218" s="455" t="s">
        <v>273</v>
      </c>
      <c r="F218" s="457"/>
      <c r="G218" s="620" t="s">
        <v>180</v>
      </c>
      <c r="H218" s="621"/>
      <c r="I218" s="621"/>
      <c r="J218" s="643" t="s">
        <v>611</v>
      </c>
      <c r="K218" s="644"/>
      <c r="L218" s="644"/>
      <c r="M218" s="644"/>
      <c r="N218" s="644"/>
      <c r="O218" s="644"/>
      <c r="P218" s="644"/>
      <c r="Q218" s="644"/>
      <c r="R218" s="644"/>
      <c r="S218" s="644"/>
      <c r="T218" s="645"/>
      <c r="U218" s="618" t="s">
        <v>794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594</v>
      </c>
      <c r="H219" s="621"/>
      <c r="I219" s="621"/>
      <c r="J219" s="621"/>
      <c r="K219" s="621"/>
      <c r="L219" s="621"/>
      <c r="M219" s="621"/>
      <c r="N219" s="621"/>
      <c r="O219" s="621"/>
      <c r="P219" s="621"/>
      <c r="Q219" s="621"/>
      <c r="R219" s="621"/>
      <c r="S219" s="621"/>
      <c r="T219" s="621"/>
      <c r="U219" s="617" t="s">
        <v>278</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581</v>
      </c>
      <c r="H220" s="621"/>
      <c r="I220" s="621"/>
      <c r="J220" s="621"/>
      <c r="K220" s="621"/>
      <c r="L220" s="621"/>
      <c r="M220" s="621"/>
      <c r="N220" s="621"/>
      <c r="O220" s="621"/>
      <c r="P220" s="621"/>
      <c r="Q220" s="621"/>
      <c r="R220" s="621"/>
      <c r="S220" s="621"/>
      <c r="T220" s="621"/>
      <c r="U220" s="144" t="s">
        <v>794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8.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623</v>
      </c>
      <c r="AE223" s="707"/>
      <c r="AF223" s="707"/>
      <c r="AG223" s="708" t="s">
        <v>745</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623</v>
      </c>
      <c r="AE224" s="688"/>
      <c r="AF224" s="688"/>
      <c r="AG224" s="714" t="s">
        <v>746</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623</v>
      </c>
      <c r="AE225" s="721"/>
      <c r="AF225" s="721"/>
      <c r="AG225" s="678" t="s">
        <v>746</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623</v>
      </c>
      <c r="AE226" s="676"/>
      <c r="AF226" s="676"/>
      <c r="AG226" s="361" t="s">
        <v>747</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255</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744</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213</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744</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748</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78.7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623</v>
      </c>
      <c r="AE230" s="688"/>
      <c r="AF230" s="688"/>
      <c r="AG230" s="714" t="s">
        <v>749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623</v>
      </c>
      <c r="AE231" s="688"/>
      <c r="AF231" s="688"/>
      <c r="AG231" s="714" t="s">
        <v>746</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623</v>
      </c>
      <c r="AE232" s="688"/>
      <c r="AF232" s="688"/>
      <c r="AG232" s="714" t="s">
        <v>746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228</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748</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229</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748</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216</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623</v>
      </c>
      <c r="AE235" s="729"/>
      <c r="AF235" s="730"/>
      <c r="AG235" s="731" t="s">
        <v>746</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217</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623</v>
      </c>
      <c r="AE236" s="740"/>
      <c r="AF236" s="750"/>
      <c r="AG236" s="741" t="s">
        <v>750</v>
      </c>
      <c r="AH236" s="742"/>
      <c r="AI236" s="742"/>
      <c r="AJ236" s="742"/>
      <c r="AK236" s="742"/>
      <c r="AL236" s="742"/>
      <c r="AM236" s="742"/>
      <c r="AN236" s="742"/>
      <c r="AO236" s="742"/>
      <c r="AP236" s="742"/>
      <c r="AQ236" s="742"/>
      <c r="AR236" s="742"/>
      <c r="AS236" s="742"/>
      <c r="AT236" s="742"/>
      <c r="AU236" s="742"/>
      <c r="AV236" s="742"/>
      <c r="AW236" s="742"/>
      <c r="AX236" s="743"/>
    </row>
    <row r="237" spans="1:50" ht="75.7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623</v>
      </c>
      <c r="AE237" s="755"/>
      <c r="AF237" s="755"/>
      <c r="AG237" s="714" t="s">
        <v>751</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178</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623</v>
      </c>
      <c r="AE238" s="688"/>
      <c r="AF238" s="688"/>
      <c r="AG238" s="714" t="s">
        <v>746</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623</v>
      </c>
      <c r="AE239" s="688"/>
      <c r="AF239" s="688"/>
      <c r="AG239" s="744" t="s">
        <v>746</v>
      </c>
      <c r="AH239" s="142"/>
      <c r="AI239" s="142"/>
      <c r="AJ239" s="142"/>
      <c r="AK239" s="142"/>
      <c r="AL239" s="142"/>
      <c r="AM239" s="142"/>
      <c r="AN239" s="142"/>
      <c r="AO239" s="142"/>
      <c r="AP239" s="142"/>
      <c r="AQ239" s="142"/>
      <c r="AR239" s="142"/>
      <c r="AS239" s="142"/>
      <c r="AT239" s="142"/>
      <c r="AU239" s="142"/>
      <c r="AV239" s="142"/>
      <c r="AW239" s="142"/>
      <c r="AX239" s="745"/>
    </row>
    <row r="240" spans="1:50" ht="41.25" hidden="1"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c r="AE240" s="676"/>
      <c r="AF240" s="767"/>
      <c r="AG240" s="361"/>
      <c r="AH240" s="139"/>
      <c r="AI240" s="139"/>
      <c r="AJ240" s="139"/>
      <c r="AK240" s="139"/>
      <c r="AL240" s="139"/>
      <c r="AM240" s="139"/>
      <c r="AN240" s="139"/>
      <c r="AO240" s="139"/>
      <c r="AP240" s="139"/>
      <c r="AQ240" s="139"/>
      <c r="AR240" s="139"/>
      <c r="AS240" s="139"/>
      <c r="AT240" s="139"/>
      <c r="AU240" s="139"/>
      <c r="AV240" s="139"/>
      <c r="AW240" s="139"/>
      <c r="AX240" s="677"/>
    </row>
    <row r="241" spans="1:50" ht="19.7" hidden="1" customHeight="1" x14ac:dyDescent="0.15">
      <c r="A241" s="761"/>
      <c r="B241" s="762"/>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hidden="1"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752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799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796</v>
      </c>
      <c r="B254" s="119"/>
      <c r="C254" s="119"/>
      <c r="D254" s="119"/>
      <c r="E254" s="120"/>
      <c r="F254" s="775" t="s">
        <v>797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791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232</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271</v>
      </c>
      <c r="B258" s="786"/>
      <c r="C258" s="786"/>
      <c r="D258" s="787"/>
      <c r="E258" s="771" t="s">
        <v>615</v>
      </c>
      <c r="F258" s="772"/>
      <c r="G258" s="772"/>
      <c r="H258" s="772"/>
      <c r="I258" s="772"/>
      <c r="J258" s="772"/>
      <c r="K258" s="772"/>
      <c r="L258" s="772"/>
      <c r="M258" s="772"/>
      <c r="N258" s="772"/>
      <c r="O258" s="772"/>
      <c r="P258" s="773"/>
      <c r="Q258" s="771" t="s">
        <v>611</v>
      </c>
      <c r="R258" s="772"/>
      <c r="S258" s="772"/>
      <c r="T258" s="772"/>
      <c r="U258" s="772"/>
      <c r="V258" s="772"/>
      <c r="W258" s="772"/>
      <c r="X258" s="772"/>
      <c r="Y258" s="772"/>
      <c r="Z258" s="772"/>
      <c r="AA258" s="772"/>
      <c r="AB258" s="773"/>
      <c r="AC258" s="771" t="s">
        <v>611</v>
      </c>
      <c r="AD258" s="772"/>
      <c r="AE258" s="772"/>
      <c r="AF258" s="772"/>
      <c r="AG258" s="772"/>
      <c r="AH258" s="772"/>
      <c r="AI258" s="772"/>
      <c r="AJ258" s="772"/>
      <c r="AK258" s="772"/>
      <c r="AL258" s="772"/>
      <c r="AM258" s="772"/>
      <c r="AN258" s="773"/>
      <c r="AO258" s="771" t="s">
        <v>611</v>
      </c>
      <c r="AP258" s="772"/>
      <c r="AQ258" s="772"/>
      <c r="AR258" s="772"/>
      <c r="AS258" s="772"/>
      <c r="AT258" s="772"/>
      <c r="AU258" s="772"/>
      <c r="AV258" s="772"/>
      <c r="AW258" s="772"/>
      <c r="AX258" s="774"/>
      <c r="AY258" s="74"/>
    </row>
    <row r="259" spans="1:52" ht="24.75" customHeight="1" x14ac:dyDescent="0.15">
      <c r="A259" s="136" t="s">
        <v>270</v>
      </c>
      <c r="B259" s="136"/>
      <c r="C259" s="136"/>
      <c r="D259" s="136"/>
      <c r="E259" s="771" t="s">
        <v>616</v>
      </c>
      <c r="F259" s="772"/>
      <c r="G259" s="772"/>
      <c r="H259" s="772"/>
      <c r="I259" s="772"/>
      <c r="J259" s="772"/>
      <c r="K259" s="772"/>
      <c r="L259" s="772"/>
      <c r="M259" s="772"/>
      <c r="N259" s="772"/>
      <c r="O259" s="772"/>
      <c r="P259" s="773"/>
      <c r="Q259" s="771" t="s">
        <v>611</v>
      </c>
      <c r="R259" s="772"/>
      <c r="S259" s="772"/>
      <c r="T259" s="772"/>
      <c r="U259" s="772"/>
      <c r="V259" s="772"/>
      <c r="W259" s="772"/>
      <c r="X259" s="772"/>
      <c r="Y259" s="772"/>
      <c r="Z259" s="772"/>
      <c r="AA259" s="772"/>
      <c r="AB259" s="773"/>
      <c r="AC259" s="771" t="s">
        <v>611</v>
      </c>
      <c r="AD259" s="772"/>
      <c r="AE259" s="772"/>
      <c r="AF259" s="772"/>
      <c r="AG259" s="772"/>
      <c r="AH259" s="772"/>
      <c r="AI259" s="772"/>
      <c r="AJ259" s="772"/>
      <c r="AK259" s="772"/>
      <c r="AL259" s="772"/>
      <c r="AM259" s="772"/>
      <c r="AN259" s="773"/>
      <c r="AO259" s="771" t="s">
        <v>611</v>
      </c>
      <c r="AP259" s="772"/>
      <c r="AQ259" s="772"/>
      <c r="AR259" s="772"/>
      <c r="AS259" s="772"/>
      <c r="AT259" s="772"/>
      <c r="AU259" s="772"/>
      <c r="AV259" s="772"/>
      <c r="AW259" s="772"/>
      <c r="AX259" s="774"/>
    </row>
    <row r="260" spans="1:52" ht="24.75" customHeight="1" x14ac:dyDescent="0.15">
      <c r="A260" s="136" t="s">
        <v>269</v>
      </c>
      <c r="B260" s="136"/>
      <c r="C260" s="136"/>
      <c r="D260" s="136"/>
      <c r="E260" s="771" t="s">
        <v>617</v>
      </c>
      <c r="F260" s="772"/>
      <c r="G260" s="772"/>
      <c r="H260" s="772"/>
      <c r="I260" s="772"/>
      <c r="J260" s="772"/>
      <c r="K260" s="772"/>
      <c r="L260" s="772"/>
      <c r="M260" s="772"/>
      <c r="N260" s="772"/>
      <c r="O260" s="772"/>
      <c r="P260" s="773"/>
      <c r="Q260" s="771" t="s">
        <v>611</v>
      </c>
      <c r="R260" s="772"/>
      <c r="S260" s="772"/>
      <c r="T260" s="772"/>
      <c r="U260" s="772"/>
      <c r="V260" s="772"/>
      <c r="W260" s="772"/>
      <c r="X260" s="772"/>
      <c r="Y260" s="772"/>
      <c r="Z260" s="772"/>
      <c r="AA260" s="772"/>
      <c r="AB260" s="773"/>
      <c r="AC260" s="771" t="s">
        <v>611</v>
      </c>
      <c r="AD260" s="772"/>
      <c r="AE260" s="772"/>
      <c r="AF260" s="772"/>
      <c r="AG260" s="772"/>
      <c r="AH260" s="772"/>
      <c r="AI260" s="772"/>
      <c r="AJ260" s="772"/>
      <c r="AK260" s="772"/>
      <c r="AL260" s="772"/>
      <c r="AM260" s="772"/>
      <c r="AN260" s="773"/>
      <c r="AO260" s="771" t="s">
        <v>611</v>
      </c>
      <c r="AP260" s="772"/>
      <c r="AQ260" s="772"/>
      <c r="AR260" s="772"/>
      <c r="AS260" s="772"/>
      <c r="AT260" s="772"/>
      <c r="AU260" s="772"/>
      <c r="AV260" s="772"/>
      <c r="AW260" s="772"/>
      <c r="AX260" s="774"/>
    </row>
    <row r="261" spans="1:52" ht="24.75" customHeight="1" x14ac:dyDescent="0.15">
      <c r="A261" s="136" t="s">
        <v>268</v>
      </c>
      <c r="B261" s="136"/>
      <c r="C261" s="136"/>
      <c r="D261" s="136"/>
      <c r="E261" s="771" t="s">
        <v>618</v>
      </c>
      <c r="F261" s="772"/>
      <c r="G261" s="772"/>
      <c r="H261" s="772"/>
      <c r="I261" s="772"/>
      <c r="J261" s="772"/>
      <c r="K261" s="772"/>
      <c r="L261" s="772"/>
      <c r="M261" s="772"/>
      <c r="N261" s="772"/>
      <c r="O261" s="772"/>
      <c r="P261" s="773"/>
      <c r="Q261" s="771" t="s">
        <v>611</v>
      </c>
      <c r="R261" s="772"/>
      <c r="S261" s="772"/>
      <c r="T261" s="772"/>
      <c r="U261" s="772"/>
      <c r="V261" s="772"/>
      <c r="W261" s="772"/>
      <c r="X261" s="772"/>
      <c r="Y261" s="772"/>
      <c r="Z261" s="772"/>
      <c r="AA261" s="772"/>
      <c r="AB261" s="773"/>
      <c r="AC261" s="771" t="s">
        <v>611</v>
      </c>
      <c r="AD261" s="772"/>
      <c r="AE261" s="772"/>
      <c r="AF261" s="772"/>
      <c r="AG261" s="772"/>
      <c r="AH261" s="772"/>
      <c r="AI261" s="772"/>
      <c r="AJ261" s="772"/>
      <c r="AK261" s="772"/>
      <c r="AL261" s="772"/>
      <c r="AM261" s="772"/>
      <c r="AN261" s="773"/>
      <c r="AO261" s="771" t="s">
        <v>611</v>
      </c>
      <c r="AP261" s="772"/>
      <c r="AQ261" s="772"/>
      <c r="AR261" s="772"/>
      <c r="AS261" s="772"/>
      <c r="AT261" s="772"/>
      <c r="AU261" s="772"/>
      <c r="AV261" s="772"/>
      <c r="AW261" s="772"/>
      <c r="AX261" s="774"/>
    </row>
    <row r="262" spans="1:52" ht="24.75" customHeight="1" x14ac:dyDescent="0.15">
      <c r="A262" s="136" t="s">
        <v>267</v>
      </c>
      <c r="B262" s="136"/>
      <c r="C262" s="136"/>
      <c r="D262" s="136"/>
      <c r="E262" s="771" t="s">
        <v>619</v>
      </c>
      <c r="F262" s="772"/>
      <c r="G262" s="772"/>
      <c r="H262" s="772"/>
      <c r="I262" s="772"/>
      <c r="J262" s="772"/>
      <c r="K262" s="772"/>
      <c r="L262" s="772"/>
      <c r="M262" s="772"/>
      <c r="N262" s="772"/>
      <c r="O262" s="772"/>
      <c r="P262" s="773"/>
      <c r="Q262" s="771" t="s">
        <v>611</v>
      </c>
      <c r="R262" s="772"/>
      <c r="S262" s="772"/>
      <c r="T262" s="772"/>
      <c r="U262" s="772"/>
      <c r="V262" s="772"/>
      <c r="W262" s="772"/>
      <c r="X262" s="772"/>
      <c r="Y262" s="772"/>
      <c r="Z262" s="772"/>
      <c r="AA262" s="772"/>
      <c r="AB262" s="773"/>
      <c r="AC262" s="771" t="s">
        <v>611</v>
      </c>
      <c r="AD262" s="772"/>
      <c r="AE262" s="772"/>
      <c r="AF262" s="772"/>
      <c r="AG262" s="772"/>
      <c r="AH262" s="772"/>
      <c r="AI262" s="772"/>
      <c r="AJ262" s="772"/>
      <c r="AK262" s="772"/>
      <c r="AL262" s="772"/>
      <c r="AM262" s="772"/>
      <c r="AN262" s="773"/>
      <c r="AO262" s="771" t="s">
        <v>611</v>
      </c>
      <c r="AP262" s="772"/>
      <c r="AQ262" s="772"/>
      <c r="AR262" s="772"/>
      <c r="AS262" s="772"/>
      <c r="AT262" s="772"/>
      <c r="AU262" s="772"/>
      <c r="AV262" s="772"/>
      <c r="AW262" s="772"/>
      <c r="AX262" s="774"/>
    </row>
    <row r="263" spans="1:52" ht="24.75" customHeight="1" x14ac:dyDescent="0.15">
      <c r="A263" s="136" t="s">
        <v>266</v>
      </c>
      <c r="B263" s="136"/>
      <c r="C263" s="136"/>
      <c r="D263" s="136"/>
      <c r="E263" s="771" t="s">
        <v>620</v>
      </c>
      <c r="F263" s="772"/>
      <c r="G263" s="772"/>
      <c r="H263" s="772"/>
      <c r="I263" s="772"/>
      <c r="J263" s="772"/>
      <c r="K263" s="772"/>
      <c r="L263" s="772"/>
      <c r="M263" s="772"/>
      <c r="N263" s="772"/>
      <c r="O263" s="772"/>
      <c r="P263" s="773"/>
      <c r="Q263" s="771" t="s">
        <v>611</v>
      </c>
      <c r="R263" s="772"/>
      <c r="S263" s="772"/>
      <c r="T263" s="772"/>
      <c r="U263" s="772"/>
      <c r="V263" s="772"/>
      <c r="W263" s="772"/>
      <c r="X263" s="772"/>
      <c r="Y263" s="772"/>
      <c r="Z263" s="772"/>
      <c r="AA263" s="772"/>
      <c r="AB263" s="773"/>
      <c r="AC263" s="771" t="s">
        <v>611</v>
      </c>
      <c r="AD263" s="772"/>
      <c r="AE263" s="772"/>
      <c r="AF263" s="772"/>
      <c r="AG263" s="772"/>
      <c r="AH263" s="772"/>
      <c r="AI263" s="772"/>
      <c r="AJ263" s="772"/>
      <c r="AK263" s="772"/>
      <c r="AL263" s="772"/>
      <c r="AM263" s="772"/>
      <c r="AN263" s="773"/>
      <c r="AO263" s="771" t="s">
        <v>611</v>
      </c>
      <c r="AP263" s="772"/>
      <c r="AQ263" s="772"/>
      <c r="AR263" s="772"/>
      <c r="AS263" s="772"/>
      <c r="AT263" s="772"/>
      <c r="AU263" s="772"/>
      <c r="AV263" s="772"/>
      <c r="AW263" s="772"/>
      <c r="AX263" s="774"/>
    </row>
    <row r="264" spans="1:52" ht="24.75" customHeight="1" x14ac:dyDescent="0.15">
      <c r="A264" s="136" t="s">
        <v>265</v>
      </c>
      <c r="B264" s="136"/>
      <c r="C264" s="136"/>
      <c r="D264" s="136"/>
      <c r="E264" s="771" t="s">
        <v>621</v>
      </c>
      <c r="F264" s="772"/>
      <c r="G264" s="772"/>
      <c r="H264" s="772"/>
      <c r="I264" s="772"/>
      <c r="J264" s="772"/>
      <c r="K264" s="772"/>
      <c r="L264" s="772"/>
      <c r="M264" s="772"/>
      <c r="N264" s="772"/>
      <c r="O264" s="772"/>
      <c r="P264" s="773"/>
      <c r="Q264" s="771" t="s">
        <v>611</v>
      </c>
      <c r="R264" s="772"/>
      <c r="S264" s="772"/>
      <c r="T264" s="772"/>
      <c r="U264" s="772"/>
      <c r="V264" s="772"/>
      <c r="W264" s="772"/>
      <c r="X264" s="772"/>
      <c r="Y264" s="772"/>
      <c r="Z264" s="772"/>
      <c r="AA264" s="772"/>
      <c r="AB264" s="773"/>
      <c r="AC264" s="771" t="s">
        <v>611</v>
      </c>
      <c r="AD264" s="772"/>
      <c r="AE264" s="772"/>
      <c r="AF264" s="772"/>
      <c r="AG264" s="772"/>
      <c r="AH264" s="772"/>
      <c r="AI264" s="772"/>
      <c r="AJ264" s="772"/>
      <c r="AK264" s="772"/>
      <c r="AL264" s="772"/>
      <c r="AM264" s="772"/>
      <c r="AN264" s="773"/>
      <c r="AO264" s="771" t="s">
        <v>611</v>
      </c>
      <c r="AP264" s="772"/>
      <c r="AQ264" s="772"/>
      <c r="AR264" s="772"/>
      <c r="AS264" s="772"/>
      <c r="AT264" s="772"/>
      <c r="AU264" s="772"/>
      <c r="AV264" s="772"/>
      <c r="AW264" s="772"/>
      <c r="AX264" s="774"/>
    </row>
    <row r="265" spans="1:52" ht="24.75" customHeight="1" x14ac:dyDescent="0.15">
      <c r="A265" s="136" t="s">
        <v>264</v>
      </c>
      <c r="B265" s="136"/>
      <c r="C265" s="136"/>
      <c r="D265" s="136"/>
      <c r="E265" s="771" t="s">
        <v>622</v>
      </c>
      <c r="F265" s="772"/>
      <c r="G265" s="772"/>
      <c r="H265" s="772"/>
      <c r="I265" s="772"/>
      <c r="J265" s="772"/>
      <c r="K265" s="772"/>
      <c r="L265" s="772"/>
      <c r="M265" s="772"/>
      <c r="N265" s="772"/>
      <c r="O265" s="772"/>
      <c r="P265" s="773"/>
      <c r="Q265" s="771" t="s">
        <v>611</v>
      </c>
      <c r="R265" s="772"/>
      <c r="S265" s="772"/>
      <c r="T265" s="772"/>
      <c r="U265" s="772"/>
      <c r="V265" s="772"/>
      <c r="W265" s="772"/>
      <c r="X265" s="772"/>
      <c r="Y265" s="772"/>
      <c r="Z265" s="772"/>
      <c r="AA265" s="772"/>
      <c r="AB265" s="773"/>
      <c r="AC265" s="771" t="s">
        <v>611</v>
      </c>
      <c r="AD265" s="772"/>
      <c r="AE265" s="772"/>
      <c r="AF265" s="772"/>
      <c r="AG265" s="772"/>
      <c r="AH265" s="772"/>
      <c r="AI265" s="772"/>
      <c r="AJ265" s="772"/>
      <c r="AK265" s="772"/>
      <c r="AL265" s="772"/>
      <c r="AM265" s="772"/>
      <c r="AN265" s="773"/>
      <c r="AO265" s="771" t="s">
        <v>611</v>
      </c>
      <c r="AP265" s="772"/>
      <c r="AQ265" s="772"/>
      <c r="AR265" s="772"/>
      <c r="AS265" s="772"/>
      <c r="AT265" s="772"/>
      <c r="AU265" s="772"/>
      <c r="AV265" s="772"/>
      <c r="AW265" s="772"/>
      <c r="AX265" s="774"/>
    </row>
    <row r="266" spans="1:52" ht="24.75" customHeight="1" x14ac:dyDescent="0.15">
      <c r="A266" s="136" t="s">
        <v>410</v>
      </c>
      <c r="B266" s="136"/>
      <c r="C266" s="136"/>
      <c r="D266" s="136"/>
      <c r="E266" s="790" t="s">
        <v>601</v>
      </c>
      <c r="F266" s="791"/>
      <c r="G266" s="791"/>
      <c r="H266" s="77" t="str">
        <f>IF(E266="","","-")</f>
        <v>-</v>
      </c>
      <c r="I266" s="791"/>
      <c r="J266" s="791"/>
      <c r="K266" s="77" t="str">
        <f>IF(I266="","","-")</f>
        <v/>
      </c>
      <c r="L266" s="106">
        <v>198</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590</v>
      </c>
      <c r="B267" s="136"/>
      <c r="C267" s="136"/>
      <c r="D267" s="136"/>
      <c r="E267" s="790" t="s">
        <v>601</v>
      </c>
      <c r="F267" s="791"/>
      <c r="G267" s="791"/>
      <c r="H267" s="77"/>
      <c r="I267" s="791"/>
      <c r="J267" s="791"/>
      <c r="K267" s="77"/>
      <c r="L267" s="106">
        <v>203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378</v>
      </c>
      <c r="B268" s="136"/>
      <c r="C268" s="136"/>
      <c r="D268" s="136"/>
      <c r="E268" s="793">
        <v>2021</v>
      </c>
      <c r="F268" s="137"/>
      <c r="G268" s="791" t="s">
        <v>741</v>
      </c>
      <c r="H268" s="791"/>
      <c r="I268" s="791"/>
      <c r="J268" s="137">
        <v>20</v>
      </c>
      <c r="K268" s="137"/>
      <c r="L268" s="106">
        <v>209</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260</v>
      </c>
      <c r="B308" s="798"/>
      <c r="C308" s="798"/>
      <c r="D308" s="798"/>
      <c r="E308" s="798"/>
      <c r="F308" s="799"/>
      <c r="G308" s="803" t="s">
        <v>627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648</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647</v>
      </c>
      <c r="H310" s="825"/>
      <c r="I310" s="825"/>
      <c r="J310" s="825"/>
      <c r="K310" s="826"/>
      <c r="L310" s="827" t="s">
        <v>628</v>
      </c>
      <c r="M310" s="828"/>
      <c r="N310" s="828"/>
      <c r="O310" s="828"/>
      <c r="P310" s="828"/>
      <c r="Q310" s="828"/>
      <c r="R310" s="828"/>
      <c r="S310" s="828"/>
      <c r="T310" s="828"/>
      <c r="U310" s="828"/>
      <c r="V310" s="828"/>
      <c r="W310" s="828"/>
      <c r="X310" s="829"/>
      <c r="Y310" s="830">
        <v>83</v>
      </c>
      <c r="Z310" s="831"/>
      <c r="AA310" s="831"/>
      <c r="AB310" s="832"/>
      <c r="AC310" s="824" t="s">
        <v>647</v>
      </c>
      <c r="AD310" s="825"/>
      <c r="AE310" s="825"/>
      <c r="AF310" s="825"/>
      <c r="AG310" s="826"/>
      <c r="AH310" s="827" t="s">
        <v>649</v>
      </c>
      <c r="AI310" s="828"/>
      <c r="AJ310" s="828"/>
      <c r="AK310" s="828"/>
      <c r="AL310" s="828"/>
      <c r="AM310" s="828"/>
      <c r="AN310" s="828"/>
      <c r="AO310" s="828"/>
      <c r="AP310" s="828"/>
      <c r="AQ310" s="828"/>
      <c r="AR310" s="828"/>
      <c r="AS310" s="828"/>
      <c r="AT310" s="829"/>
      <c r="AU310" s="830">
        <v>423</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83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423</v>
      </c>
      <c r="AV320" s="840"/>
      <c r="AW320" s="840"/>
      <c r="AX320" s="842"/>
    </row>
    <row r="321" spans="1:51" ht="24.75" customHeight="1" x14ac:dyDescent="0.15">
      <c r="A321" s="800"/>
      <c r="B321" s="801"/>
      <c r="C321" s="801"/>
      <c r="D321" s="801"/>
      <c r="E321" s="801"/>
      <c r="F321" s="802"/>
      <c r="G321" s="803" t="s">
        <v>739</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788</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722</v>
      </c>
      <c r="H323" s="825"/>
      <c r="I323" s="825"/>
      <c r="J323" s="825"/>
      <c r="K323" s="826"/>
      <c r="L323" s="827" t="s">
        <v>737</v>
      </c>
      <c r="M323" s="828"/>
      <c r="N323" s="828"/>
      <c r="O323" s="828"/>
      <c r="P323" s="828"/>
      <c r="Q323" s="828"/>
      <c r="R323" s="828"/>
      <c r="S323" s="828"/>
      <c r="T323" s="828"/>
      <c r="U323" s="828"/>
      <c r="V323" s="828"/>
      <c r="W323" s="828"/>
      <c r="X323" s="829"/>
      <c r="Y323" s="830">
        <v>3</v>
      </c>
      <c r="Z323" s="831"/>
      <c r="AA323" s="831"/>
      <c r="AB323" s="832"/>
      <c r="AC323" s="824" t="s">
        <v>671</v>
      </c>
      <c r="AD323" s="825"/>
      <c r="AE323" s="825"/>
      <c r="AF323" s="825"/>
      <c r="AG323" s="826"/>
      <c r="AH323" s="827" t="s">
        <v>672</v>
      </c>
      <c r="AI323" s="828"/>
      <c r="AJ323" s="828"/>
      <c r="AK323" s="828"/>
      <c r="AL323" s="828"/>
      <c r="AM323" s="828"/>
      <c r="AN323" s="828"/>
      <c r="AO323" s="828"/>
      <c r="AP323" s="828"/>
      <c r="AQ323" s="828"/>
      <c r="AR323" s="828"/>
      <c r="AS323" s="828"/>
      <c r="AT323" s="829"/>
      <c r="AU323" s="830">
        <v>16</v>
      </c>
      <c r="AV323" s="831"/>
      <c r="AW323" s="831"/>
      <c r="AX323" s="833"/>
      <c r="AY323">
        <f t="shared" si="11"/>
        <v>2</v>
      </c>
    </row>
    <row r="324" spans="1:51" ht="24.75"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2</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3</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16</v>
      </c>
      <c r="AV333" s="840"/>
      <c r="AW333" s="840"/>
      <c r="AX333" s="842"/>
      <c r="AY333">
        <f t="shared" si="11"/>
        <v>2</v>
      </c>
    </row>
    <row r="334" spans="1:51" ht="24.75" customHeight="1" x14ac:dyDescent="0.15">
      <c r="A334" s="800"/>
      <c r="B334" s="801"/>
      <c r="C334" s="801"/>
      <c r="D334" s="801"/>
      <c r="E334" s="801"/>
      <c r="F334" s="802"/>
      <c r="G334" s="803" t="s">
        <v>685</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686</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1</v>
      </c>
    </row>
    <row r="335" spans="1:51" ht="24.75"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1</v>
      </c>
    </row>
    <row r="336" spans="1:51" ht="24.75" customHeight="1" x14ac:dyDescent="0.15">
      <c r="A336" s="800"/>
      <c r="B336" s="801"/>
      <c r="C336" s="801"/>
      <c r="D336" s="801"/>
      <c r="E336" s="801"/>
      <c r="F336" s="802"/>
      <c r="G336" s="824"/>
      <c r="H336" s="825"/>
      <c r="I336" s="825"/>
      <c r="J336" s="825"/>
      <c r="K336" s="826"/>
      <c r="L336" s="827" t="s">
        <v>684</v>
      </c>
      <c r="M336" s="828"/>
      <c r="N336" s="828"/>
      <c r="O336" s="828"/>
      <c r="P336" s="828"/>
      <c r="Q336" s="828"/>
      <c r="R336" s="828"/>
      <c r="S336" s="828"/>
      <c r="T336" s="828"/>
      <c r="U336" s="828"/>
      <c r="V336" s="828"/>
      <c r="W336" s="828"/>
      <c r="X336" s="829"/>
      <c r="Y336" s="830">
        <v>9430</v>
      </c>
      <c r="Z336" s="831"/>
      <c r="AA336" s="831"/>
      <c r="AB336" s="832"/>
      <c r="AC336" s="824" t="s">
        <v>687</v>
      </c>
      <c r="AD336" s="825"/>
      <c r="AE336" s="825"/>
      <c r="AF336" s="825"/>
      <c r="AG336" s="826"/>
      <c r="AH336" s="827" t="s">
        <v>688</v>
      </c>
      <c r="AI336" s="828"/>
      <c r="AJ336" s="828"/>
      <c r="AK336" s="828"/>
      <c r="AL336" s="828"/>
      <c r="AM336" s="828"/>
      <c r="AN336" s="828"/>
      <c r="AO336" s="828"/>
      <c r="AP336" s="828"/>
      <c r="AQ336" s="828"/>
      <c r="AR336" s="828"/>
      <c r="AS336" s="828"/>
      <c r="AT336" s="829"/>
      <c r="AU336" s="830">
        <v>6401</v>
      </c>
      <c r="AV336" s="831"/>
      <c r="AW336" s="831"/>
      <c r="AX336" s="833"/>
      <c r="AY336">
        <f t="shared" si="12"/>
        <v>1</v>
      </c>
    </row>
    <row r="337" spans="1:51" ht="24.75"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1</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1</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1</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1</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1</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1</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1</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1</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1</v>
      </c>
    </row>
    <row r="346" spans="1:51" ht="24.75"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9430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6401</v>
      </c>
      <c r="AV346" s="840"/>
      <c r="AW346" s="840"/>
      <c r="AX346" s="842"/>
      <c r="AY346">
        <f t="shared" si="13"/>
        <v>1</v>
      </c>
    </row>
    <row r="347" spans="1:51" ht="24.75" customHeight="1" x14ac:dyDescent="0.15">
      <c r="A347" s="800"/>
      <c r="B347" s="801"/>
      <c r="C347" s="801"/>
      <c r="D347" s="801"/>
      <c r="E347" s="801"/>
      <c r="F347" s="802"/>
      <c r="G347" s="803" t="s">
        <v>701</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720</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2</v>
      </c>
    </row>
    <row r="348" spans="1:51" ht="24.75"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2</v>
      </c>
    </row>
    <row r="349" spans="1:51" s="16" customFormat="1" ht="24.75" customHeight="1" x14ac:dyDescent="0.15">
      <c r="A349" s="800"/>
      <c r="B349" s="801"/>
      <c r="C349" s="801"/>
      <c r="D349" s="801"/>
      <c r="E349" s="801"/>
      <c r="F349" s="802"/>
      <c r="G349" s="824" t="s">
        <v>671</v>
      </c>
      <c r="H349" s="825"/>
      <c r="I349" s="825"/>
      <c r="J349" s="825"/>
      <c r="K349" s="826"/>
      <c r="L349" s="827" t="s">
        <v>702</v>
      </c>
      <c r="M349" s="828"/>
      <c r="N349" s="828"/>
      <c r="O349" s="828"/>
      <c r="P349" s="828"/>
      <c r="Q349" s="828"/>
      <c r="R349" s="828"/>
      <c r="S349" s="828"/>
      <c r="T349" s="828"/>
      <c r="U349" s="828"/>
      <c r="V349" s="828"/>
      <c r="W349" s="828"/>
      <c r="X349" s="829"/>
      <c r="Y349" s="830">
        <v>110</v>
      </c>
      <c r="Z349" s="831"/>
      <c r="AA349" s="831"/>
      <c r="AB349" s="832"/>
      <c r="AC349" s="824" t="s">
        <v>722</v>
      </c>
      <c r="AD349" s="825"/>
      <c r="AE349" s="825"/>
      <c r="AF349" s="825"/>
      <c r="AG349" s="826"/>
      <c r="AH349" s="827" t="s">
        <v>721</v>
      </c>
      <c r="AI349" s="828"/>
      <c r="AJ349" s="828"/>
      <c r="AK349" s="828"/>
      <c r="AL349" s="828"/>
      <c r="AM349" s="828"/>
      <c r="AN349" s="828"/>
      <c r="AO349" s="828"/>
      <c r="AP349" s="828"/>
      <c r="AQ349" s="828"/>
      <c r="AR349" s="828"/>
      <c r="AS349" s="828"/>
      <c r="AT349" s="829"/>
      <c r="AU349" s="830">
        <v>15</v>
      </c>
      <c r="AV349" s="831"/>
      <c r="AW349" s="831"/>
      <c r="AX349" s="833"/>
      <c r="AY349">
        <f t="shared" ref="AY349:AY359" si="14">$AY$347</f>
        <v>2</v>
      </c>
    </row>
    <row r="350" spans="1:51" ht="24.75" customHeight="1" x14ac:dyDescent="0.15">
      <c r="A350" s="800"/>
      <c r="B350" s="801"/>
      <c r="C350" s="801"/>
      <c r="D350" s="801"/>
      <c r="E350" s="801"/>
      <c r="F350" s="802"/>
      <c r="G350" s="824" t="s">
        <v>671</v>
      </c>
      <c r="H350" s="825"/>
      <c r="I350" s="825"/>
      <c r="J350" s="825"/>
      <c r="K350" s="826"/>
      <c r="L350" s="813" t="s">
        <v>703</v>
      </c>
      <c r="M350" s="814"/>
      <c r="N350" s="814"/>
      <c r="O350" s="814"/>
      <c r="P350" s="814"/>
      <c r="Q350" s="814"/>
      <c r="R350" s="814"/>
      <c r="S350" s="814"/>
      <c r="T350" s="814"/>
      <c r="U350" s="814"/>
      <c r="V350" s="814"/>
      <c r="W350" s="814"/>
      <c r="X350" s="815"/>
      <c r="Y350" s="816">
        <v>107</v>
      </c>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2</v>
      </c>
    </row>
    <row r="351" spans="1:51" ht="24.75" customHeight="1" x14ac:dyDescent="0.15">
      <c r="A351" s="800"/>
      <c r="B351" s="801"/>
      <c r="C351" s="801"/>
      <c r="D351" s="801"/>
      <c r="E351" s="801"/>
      <c r="F351" s="802"/>
      <c r="G351" s="824" t="s">
        <v>671</v>
      </c>
      <c r="H351" s="825"/>
      <c r="I351" s="825"/>
      <c r="J351" s="825"/>
      <c r="K351" s="826"/>
      <c r="L351" s="813" t="s">
        <v>704</v>
      </c>
      <c r="M351" s="814"/>
      <c r="N351" s="814"/>
      <c r="O351" s="814"/>
      <c r="P351" s="814"/>
      <c r="Q351" s="814"/>
      <c r="R351" s="814"/>
      <c r="S351" s="814"/>
      <c r="T351" s="814"/>
      <c r="U351" s="814"/>
      <c r="V351" s="814"/>
      <c r="W351" s="814"/>
      <c r="X351" s="815"/>
      <c r="Y351" s="816">
        <v>73</v>
      </c>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2</v>
      </c>
    </row>
    <row r="352" spans="1:51" ht="24.75" customHeight="1" x14ac:dyDescent="0.15">
      <c r="A352" s="800"/>
      <c r="B352" s="801"/>
      <c r="C352" s="801"/>
      <c r="D352" s="801"/>
      <c r="E352" s="801"/>
      <c r="F352" s="802"/>
      <c r="G352" s="824" t="s">
        <v>671</v>
      </c>
      <c r="H352" s="825"/>
      <c r="I352" s="825"/>
      <c r="J352" s="825"/>
      <c r="K352" s="826"/>
      <c r="L352" s="813" t="s">
        <v>705</v>
      </c>
      <c r="M352" s="814"/>
      <c r="N352" s="814"/>
      <c r="O352" s="814"/>
      <c r="P352" s="814"/>
      <c r="Q352" s="814"/>
      <c r="R352" s="814"/>
      <c r="S352" s="814"/>
      <c r="T352" s="814"/>
      <c r="U352" s="814"/>
      <c r="V352" s="814"/>
      <c r="W352" s="814"/>
      <c r="X352" s="815"/>
      <c r="Y352" s="816">
        <v>99</v>
      </c>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2</v>
      </c>
    </row>
    <row r="353" spans="1:51" ht="24.75" customHeight="1" x14ac:dyDescent="0.15">
      <c r="A353" s="800"/>
      <c r="B353" s="801"/>
      <c r="C353" s="801"/>
      <c r="D353" s="801"/>
      <c r="E353" s="801"/>
      <c r="F353" s="802"/>
      <c r="G353" s="824" t="s">
        <v>671</v>
      </c>
      <c r="H353" s="825"/>
      <c r="I353" s="825"/>
      <c r="J353" s="825"/>
      <c r="K353" s="826"/>
      <c r="L353" s="813" t="s">
        <v>706</v>
      </c>
      <c r="M353" s="814"/>
      <c r="N353" s="814"/>
      <c r="O353" s="814"/>
      <c r="P353" s="814"/>
      <c r="Q353" s="814"/>
      <c r="R353" s="814"/>
      <c r="S353" s="814"/>
      <c r="T353" s="814"/>
      <c r="U353" s="814"/>
      <c r="V353" s="814"/>
      <c r="W353" s="814"/>
      <c r="X353" s="815"/>
      <c r="Y353" s="816">
        <v>57</v>
      </c>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2</v>
      </c>
    </row>
    <row r="354" spans="1:51" ht="24.75" customHeight="1" x14ac:dyDescent="0.15">
      <c r="A354" s="800"/>
      <c r="B354" s="801"/>
      <c r="C354" s="801"/>
      <c r="D354" s="801"/>
      <c r="E354" s="801"/>
      <c r="F354" s="802"/>
      <c r="G354" s="824" t="s">
        <v>671</v>
      </c>
      <c r="H354" s="825"/>
      <c r="I354" s="825"/>
      <c r="J354" s="825"/>
      <c r="K354" s="826"/>
      <c r="L354" s="813" t="s">
        <v>707</v>
      </c>
      <c r="M354" s="814"/>
      <c r="N354" s="814"/>
      <c r="O354" s="814"/>
      <c r="P354" s="814"/>
      <c r="Q354" s="814"/>
      <c r="R354" s="814"/>
      <c r="S354" s="814"/>
      <c r="T354" s="814"/>
      <c r="U354" s="814"/>
      <c r="V354" s="814"/>
      <c r="W354" s="814"/>
      <c r="X354" s="815"/>
      <c r="Y354" s="816">
        <v>58</v>
      </c>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2</v>
      </c>
    </row>
    <row r="355" spans="1:51" ht="24.75" customHeight="1" x14ac:dyDescent="0.15">
      <c r="A355" s="800"/>
      <c r="B355" s="801"/>
      <c r="C355" s="801"/>
      <c r="D355" s="801"/>
      <c r="E355" s="801"/>
      <c r="F355" s="802"/>
      <c r="G355" s="824" t="s">
        <v>671</v>
      </c>
      <c r="H355" s="825"/>
      <c r="I355" s="825"/>
      <c r="J355" s="825"/>
      <c r="K355" s="826"/>
      <c r="L355" s="813" t="s">
        <v>708</v>
      </c>
      <c r="M355" s="814"/>
      <c r="N355" s="814"/>
      <c r="O355" s="814"/>
      <c r="P355" s="814"/>
      <c r="Q355" s="814"/>
      <c r="R355" s="814"/>
      <c r="S355" s="814"/>
      <c r="T355" s="814"/>
      <c r="U355" s="814"/>
      <c r="V355" s="814"/>
      <c r="W355" s="814"/>
      <c r="X355" s="815"/>
      <c r="Y355" s="816">
        <v>62</v>
      </c>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2</v>
      </c>
    </row>
    <row r="356" spans="1:51" ht="24.75" customHeight="1" x14ac:dyDescent="0.15">
      <c r="A356" s="800"/>
      <c r="B356" s="801"/>
      <c r="C356" s="801"/>
      <c r="D356" s="801"/>
      <c r="E356" s="801"/>
      <c r="F356" s="802"/>
      <c r="G356" s="824" t="s">
        <v>671</v>
      </c>
      <c r="H356" s="825"/>
      <c r="I356" s="825"/>
      <c r="J356" s="825"/>
      <c r="K356" s="826"/>
      <c r="L356" s="813" t="s">
        <v>709</v>
      </c>
      <c r="M356" s="814"/>
      <c r="N356" s="814"/>
      <c r="O356" s="814"/>
      <c r="P356" s="814"/>
      <c r="Q356" s="814"/>
      <c r="R356" s="814"/>
      <c r="S356" s="814"/>
      <c r="T356" s="814"/>
      <c r="U356" s="814"/>
      <c r="V356" s="814"/>
      <c r="W356" s="814"/>
      <c r="X356" s="815"/>
      <c r="Y356" s="816">
        <v>259</v>
      </c>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2</v>
      </c>
    </row>
    <row r="357" spans="1:51" ht="24.75" customHeight="1" x14ac:dyDescent="0.15">
      <c r="A357" s="800"/>
      <c r="B357" s="801"/>
      <c r="C357" s="801"/>
      <c r="D357" s="801"/>
      <c r="E357" s="801"/>
      <c r="F357" s="802"/>
      <c r="G357" s="824" t="s">
        <v>671</v>
      </c>
      <c r="H357" s="825"/>
      <c r="I357" s="825"/>
      <c r="J357" s="825"/>
      <c r="K357" s="826"/>
      <c r="L357" s="813" t="s">
        <v>710</v>
      </c>
      <c r="M357" s="814"/>
      <c r="N357" s="814"/>
      <c r="O357" s="814"/>
      <c r="P357" s="814"/>
      <c r="Q357" s="814"/>
      <c r="R357" s="814"/>
      <c r="S357" s="814"/>
      <c r="T357" s="814"/>
      <c r="U357" s="814"/>
      <c r="V357" s="814"/>
      <c r="W357" s="814"/>
      <c r="X357" s="815"/>
      <c r="Y357" s="816">
        <v>5</v>
      </c>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2</v>
      </c>
    </row>
    <row r="358" spans="1:51" ht="24.75"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2</v>
      </c>
    </row>
    <row r="359" spans="1:51" ht="24.75"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830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15</v>
      </c>
      <c r="AV359" s="840"/>
      <c r="AW359" s="840"/>
      <c r="AX359" s="842"/>
      <c r="AY359">
        <f t="shared" si="14"/>
        <v>2</v>
      </c>
    </row>
    <row r="360" spans="1:51" ht="24.75" hidden="1" customHeight="1" thickBot="1" x14ac:dyDescent="0.2">
      <c r="A360" s="843" t="s">
        <v>571</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226</v>
      </c>
      <c r="AM360" s="847"/>
      <c r="AN360" s="847"/>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195</v>
      </c>
      <c r="K365" s="136"/>
      <c r="L365" s="136"/>
      <c r="M365" s="136"/>
      <c r="N365" s="136"/>
      <c r="O365" s="136"/>
      <c r="P365" s="414" t="s">
        <v>25</v>
      </c>
      <c r="Q365" s="414"/>
      <c r="R365" s="414"/>
      <c r="S365" s="414"/>
      <c r="T365" s="414"/>
      <c r="U365" s="414"/>
      <c r="V365" s="414"/>
      <c r="W365" s="414"/>
      <c r="X365" s="414"/>
      <c r="Y365" s="850" t="s">
        <v>194</v>
      </c>
      <c r="Z365" s="851"/>
      <c r="AA365" s="851"/>
      <c r="AB365" s="851"/>
      <c r="AC365" s="849" t="s">
        <v>224</v>
      </c>
      <c r="AD365" s="849"/>
      <c r="AE365" s="849"/>
      <c r="AF365" s="849"/>
      <c r="AG365" s="849"/>
      <c r="AH365" s="850" t="s">
        <v>242</v>
      </c>
      <c r="AI365" s="848"/>
      <c r="AJ365" s="848"/>
      <c r="AK365" s="848"/>
      <c r="AL365" s="848" t="s">
        <v>19</v>
      </c>
      <c r="AM365" s="848"/>
      <c r="AN365" s="848"/>
      <c r="AO365" s="852"/>
      <c r="AP365" s="873" t="s">
        <v>196</v>
      </c>
      <c r="AQ365" s="873"/>
      <c r="AR365" s="873"/>
      <c r="AS365" s="873"/>
      <c r="AT365" s="873"/>
      <c r="AU365" s="873"/>
      <c r="AV365" s="873"/>
      <c r="AW365" s="873"/>
      <c r="AX365" s="873"/>
    </row>
    <row r="366" spans="1:51" ht="30" customHeight="1" x14ac:dyDescent="0.15">
      <c r="A366" s="859">
        <v>1</v>
      </c>
      <c r="B366" s="859">
        <v>1</v>
      </c>
      <c r="C366" s="860" t="s">
        <v>626</v>
      </c>
      <c r="D366" s="861"/>
      <c r="E366" s="861"/>
      <c r="F366" s="861"/>
      <c r="G366" s="861"/>
      <c r="H366" s="861"/>
      <c r="I366" s="861"/>
      <c r="J366" s="862">
        <v>5010001044528</v>
      </c>
      <c r="K366" s="863"/>
      <c r="L366" s="863"/>
      <c r="M366" s="863"/>
      <c r="N366" s="863"/>
      <c r="O366" s="863"/>
      <c r="P366" s="864" t="s">
        <v>637</v>
      </c>
      <c r="Q366" s="865"/>
      <c r="R366" s="865"/>
      <c r="S366" s="865"/>
      <c r="T366" s="865"/>
      <c r="U366" s="865"/>
      <c r="V366" s="865"/>
      <c r="W366" s="865"/>
      <c r="X366" s="865"/>
      <c r="Y366" s="866">
        <v>83</v>
      </c>
      <c r="Z366" s="867"/>
      <c r="AA366" s="867"/>
      <c r="AB366" s="868"/>
      <c r="AC366" s="869" t="s">
        <v>246</v>
      </c>
      <c r="AD366" s="870"/>
      <c r="AE366" s="870"/>
      <c r="AF366" s="870"/>
      <c r="AG366" s="870"/>
      <c r="AH366" s="853">
        <v>1</v>
      </c>
      <c r="AI366" s="854"/>
      <c r="AJ366" s="854"/>
      <c r="AK366" s="854"/>
      <c r="AL366" s="855">
        <v>99</v>
      </c>
      <c r="AM366" s="856"/>
      <c r="AN366" s="856"/>
      <c r="AO366" s="857"/>
      <c r="AP366" s="858"/>
      <c r="AQ366" s="858"/>
      <c r="AR366" s="858"/>
      <c r="AS366" s="858"/>
      <c r="AT366" s="858"/>
      <c r="AU366" s="858"/>
      <c r="AV366" s="858"/>
      <c r="AW366" s="858"/>
      <c r="AX366" s="858"/>
    </row>
    <row r="367" spans="1:51" ht="30" customHeight="1" x14ac:dyDescent="0.15">
      <c r="A367" s="859">
        <v>2</v>
      </c>
      <c r="B367" s="859">
        <v>1</v>
      </c>
      <c r="C367" s="860" t="s">
        <v>629</v>
      </c>
      <c r="D367" s="861"/>
      <c r="E367" s="861"/>
      <c r="F367" s="861"/>
      <c r="G367" s="861"/>
      <c r="H367" s="861"/>
      <c r="I367" s="861"/>
      <c r="J367" s="862">
        <v>2120001029066</v>
      </c>
      <c r="K367" s="863"/>
      <c r="L367" s="863"/>
      <c r="M367" s="863"/>
      <c r="N367" s="863"/>
      <c r="O367" s="863"/>
      <c r="P367" s="864" t="s">
        <v>641</v>
      </c>
      <c r="Q367" s="865"/>
      <c r="R367" s="865"/>
      <c r="S367" s="865"/>
      <c r="T367" s="865"/>
      <c r="U367" s="865"/>
      <c r="V367" s="865"/>
      <c r="W367" s="865"/>
      <c r="X367" s="865"/>
      <c r="Y367" s="866">
        <v>59</v>
      </c>
      <c r="Z367" s="867"/>
      <c r="AA367" s="867"/>
      <c r="AB367" s="868"/>
      <c r="AC367" s="869" t="s">
        <v>246</v>
      </c>
      <c r="AD367" s="870"/>
      <c r="AE367" s="870"/>
      <c r="AF367" s="870"/>
      <c r="AG367" s="870"/>
      <c r="AH367" s="853">
        <v>1</v>
      </c>
      <c r="AI367" s="854"/>
      <c r="AJ367" s="854"/>
      <c r="AK367" s="854"/>
      <c r="AL367" s="855">
        <v>96.8</v>
      </c>
      <c r="AM367" s="856"/>
      <c r="AN367" s="856"/>
      <c r="AO367" s="857"/>
      <c r="AP367" s="858"/>
      <c r="AQ367" s="858"/>
      <c r="AR367" s="858"/>
      <c r="AS367" s="858"/>
      <c r="AT367" s="858"/>
      <c r="AU367" s="858"/>
      <c r="AV367" s="858"/>
      <c r="AW367" s="858"/>
      <c r="AX367" s="858"/>
      <c r="AY367">
        <f>COUNTA($C$367)</f>
        <v>1</v>
      </c>
    </row>
    <row r="368" spans="1:51" ht="30" customHeight="1" x14ac:dyDescent="0.15">
      <c r="A368" s="859">
        <v>3</v>
      </c>
      <c r="B368" s="859">
        <v>1</v>
      </c>
      <c r="C368" s="860" t="s">
        <v>635</v>
      </c>
      <c r="D368" s="861"/>
      <c r="E368" s="861"/>
      <c r="F368" s="861"/>
      <c r="G368" s="861"/>
      <c r="H368" s="861"/>
      <c r="I368" s="861"/>
      <c r="J368" s="862">
        <v>2011101013796</v>
      </c>
      <c r="K368" s="863"/>
      <c r="L368" s="863"/>
      <c r="M368" s="863"/>
      <c r="N368" s="863"/>
      <c r="O368" s="863"/>
      <c r="P368" s="864" t="s">
        <v>645</v>
      </c>
      <c r="Q368" s="865"/>
      <c r="R368" s="865"/>
      <c r="S368" s="865"/>
      <c r="T368" s="865"/>
      <c r="U368" s="865"/>
      <c r="V368" s="865"/>
      <c r="W368" s="865"/>
      <c r="X368" s="865"/>
      <c r="Y368" s="866">
        <v>46</v>
      </c>
      <c r="Z368" s="867"/>
      <c r="AA368" s="867"/>
      <c r="AB368" s="868"/>
      <c r="AC368" s="869" t="s">
        <v>246</v>
      </c>
      <c r="AD368" s="870"/>
      <c r="AE368" s="870"/>
      <c r="AF368" s="870"/>
      <c r="AG368" s="870"/>
      <c r="AH368" s="871">
        <v>2</v>
      </c>
      <c r="AI368" s="872"/>
      <c r="AJ368" s="872"/>
      <c r="AK368" s="872"/>
      <c r="AL368" s="855">
        <v>95.5</v>
      </c>
      <c r="AM368" s="856"/>
      <c r="AN368" s="856"/>
      <c r="AO368" s="857"/>
      <c r="AP368" s="858"/>
      <c r="AQ368" s="858"/>
      <c r="AR368" s="858"/>
      <c r="AS368" s="858"/>
      <c r="AT368" s="858"/>
      <c r="AU368" s="858"/>
      <c r="AV368" s="858"/>
      <c r="AW368" s="858"/>
      <c r="AX368" s="858"/>
      <c r="AY368">
        <f>COUNTA($C$368)</f>
        <v>1</v>
      </c>
    </row>
    <row r="369" spans="1:51" ht="30" customHeight="1" x14ac:dyDescent="0.15">
      <c r="A369" s="859">
        <v>4</v>
      </c>
      <c r="B369" s="859">
        <v>1</v>
      </c>
      <c r="C369" s="860" t="s">
        <v>636</v>
      </c>
      <c r="D369" s="874"/>
      <c r="E369" s="874"/>
      <c r="F369" s="874"/>
      <c r="G369" s="874"/>
      <c r="H369" s="874"/>
      <c r="I369" s="875"/>
      <c r="J369" s="862">
        <v>7210001012058</v>
      </c>
      <c r="K369" s="863"/>
      <c r="L369" s="863"/>
      <c r="M369" s="863"/>
      <c r="N369" s="863"/>
      <c r="O369" s="863"/>
      <c r="P369" s="864" t="s">
        <v>646</v>
      </c>
      <c r="Q369" s="865"/>
      <c r="R369" s="865"/>
      <c r="S369" s="865"/>
      <c r="T369" s="865"/>
      <c r="U369" s="865"/>
      <c r="V369" s="865"/>
      <c r="W369" s="865"/>
      <c r="X369" s="865"/>
      <c r="Y369" s="866">
        <v>15</v>
      </c>
      <c r="Z369" s="867"/>
      <c r="AA369" s="867"/>
      <c r="AB369" s="868"/>
      <c r="AC369" s="869" t="s">
        <v>246</v>
      </c>
      <c r="AD369" s="870"/>
      <c r="AE369" s="870"/>
      <c r="AF369" s="870"/>
      <c r="AG369" s="870"/>
      <c r="AH369" s="871">
        <v>2</v>
      </c>
      <c r="AI369" s="872"/>
      <c r="AJ369" s="872"/>
      <c r="AK369" s="872"/>
      <c r="AL369" s="855">
        <v>94.6</v>
      </c>
      <c r="AM369" s="856"/>
      <c r="AN369" s="856"/>
      <c r="AO369" s="857"/>
      <c r="AP369" s="858"/>
      <c r="AQ369" s="858"/>
      <c r="AR369" s="858"/>
      <c r="AS369" s="858"/>
      <c r="AT369" s="858"/>
      <c r="AU369" s="858"/>
      <c r="AV369" s="858"/>
      <c r="AW369" s="858"/>
      <c r="AX369" s="858"/>
      <c r="AY369">
        <f>COUNTA($C$369)</f>
        <v>1</v>
      </c>
    </row>
    <row r="370" spans="1:51" ht="30" customHeight="1" x14ac:dyDescent="0.15">
      <c r="A370" s="859">
        <v>5</v>
      </c>
      <c r="B370" s="859">
        <v>1</v>
      </c>
      <c r="C370" s="860" t="s">
        <v>630</v>
      </c>
      <c r="D370" s="861"/>
      <c r="E370" s="861"/>
      <c r="F370" s="861"/>
      <c r="G370" s="861"/>
      <c r="H370" s="861"/>
      <c r="I370" s="861"/>
      <c r="J370" s="862">
        <v>6120901019682</v>
      </c>
      <c r="K370" s="863"/>
      <c r="L370" s="863"/>
      <c r="M370" s="863"/>
      <c r="N370" s="863"/>
      <c r="O370" s="863"/>
      <c r="P370" s="864" t="s">
        <v>638</v>
      </c>
      <c r="Q370" s="865"/>
      <c r="R370" s="865"/>
      <c r="S370" s="865"/>
      <c r="T370" s="865"/>
      <c r="U370" s="865"/>
      <c r="V370" s="865"/>
      <c r="W370" s="865"/>
      <c r="X370" s="865"/>
      <c r="Y370" s="866">
        <v>7</v>
      </c>
      <c r="Z370" s="867"/>
      <c r="AA370" s="867"/>
      <c r="AB370" s="868"/>
      <c r="AC370" s="869" t="s">
        <v>246</v>
      </c>
      <c r="AD370" s="870"/>
      <c r="AE370" s="870"/>
      <c r="AF370" s="870"/>
      <c r="AG370" s="870"/>
      <c r="AH370" s="871">
        <v>1</v>
      </c>
      <c r="AI370" s="872"/>
      <c r="AJ370" s="872"/>
      <c r="AK370" s="872"/>
      <c r="AL370" s="855">
        <v>97.1</v>
      </c>
      <c r="AM370" s="856"/>
      <c r="AN370" s="856"/>
      <c r="AO370" s="857"/>
      <c r="AP370" s="858"/>
      <c r="AQ370" s="858"/>
      <c r="AR370" s="858"/>
      <c r="AS370" s="858"/>
      <c r="AT370" s="858"/>
      <c r="AU370" s="858"/>
      <c r="AV370" s="858"/>
      <c r="AW370" s="858"/>
      <c r="AX370" s="858"/>
      <c r="AY370">
        <f>COUNTA($C$370)</f>
        <v>1</v>
      </c>
    </row>
    <row r="371" spans="1:51" ht="30" customHeight="1" x14ac:dyDescent="0.15">
      <c r="A371" s="859">
        <v>6</v>
      </c>
      <c r="B371" s="859">
        <v>1</v>
      </c>
      <c r="C371" s="860" t="s">
        <v>631</v>
      </c>
      <c r="D371" s="861"/>
      <c r="E371" s="861"/>
      <c r="F371" s="861"/>
      <c r="G371" s="861"/>
      <c r="H371" s="861"/>
      <c r="I371" s="861"/>
      <c r="J371" s="862">
        <v>1010601001766</v>
      </c>
      <c r="K371" s="863"/>
      <c r="L371" s="863"/>
      <c r="M371" s="863"/>
      <c r="N371" s="863"/>
      <c r="O371" s="863"/>
      <c r="P371" s="864" t="s">
        <v>639</v>
      </c>
      <c r="Q371" s="865"/>
      <c r="R371" s="865"/>
      <c r="S371" s="865"/>
      <c r="T371" s="865"/>
      <c r="U371" s="865"/>
      <c r="V371" s="865"/>
      <c r="W371" s="865"/>
      <c r="X371" s="865"/>
      <c r="Y371" s="866">
        <v>4</v>
      </c>
      <c r="Z371" s="867"/>
      <c r="AA371" s="867"/>
      <c r="AB371" s="868"/>
      <c r="AC371" s="869" t="s">
        <v>246</v>
      </c>
      <c r="AD371" s="870"/>
      <c r="AE371" s="870"/>
      <c r="AF371" s="870"/>
      <c r="AG371" s="870"/>
      <c r="AH371" s="871">
        <v>1</v>
      </c>
      <c r="AI371" s="872"/>
      <c r="AJ371" s="872"/>
      <c r="AK371" s="872"/>
      <c r="AL371" s="855">
        <v>99.2</v>
      </c>
      <c r="AM371" s="856"/>
      <c r="AN371" s="856"/>
      <c r="AO371" s="857"/>
      <c r="AP371" s="858"/>
      <c r="AQ371" s="858"/>
      <c r="AR371" s="858"/>
      <c r="AS371" s="858"/>
      <c r="AT371" s="858"/>
      <c r="AU371" s="858"/>
      <c r="AV371" s="858"/>
      <c r="AW371" s="858"/>
      <c r="AX371" s="858"/>
      <c r="AY371">
        <f>COUNTA($C$371)</f>
        <v>1</v>
      </c>
    </row>
    <row r="372" spans="1:51" ht="30" customHeight="1" x14ac:dyDescent="0.15">
      <c r="A372" s="859">
        <v>7</v>
      </c>
      <c r="B372" s="859">
        <v>1</v>
      </c>
      <c r="C372" s="860" t="s">
        <v>632</v>
      </c>
      <c r="D372" s="861"/>
      <c r="E372" s="861"/>
      <c r="F372" s="861"/>
      <c r="G372" s="861"/>
      <c r="H372" s="861"/>
      <c r="I372" s="861"/>
      <c r="J372" s="862">
        <v>2011101066274</v>
      </c>
      <c r="K372" s="863"/>
      <c r="L372" s="863"/>
      <c r="M372" s="863"/>
      <c r="N372" s="863"/>
      <c r="O372" s="863"/>
      <c r="P372" s="864" t="s">
        <v>640</v>
      </c>
      <c r="Q372" s="865"/>
      <c r="R372" s="865"/>
      <c r="S372" s="865"/>
      <c r="T372" s="865"/>
      <c r="U372" s="865"/>
      <c r="V372" s="865"/>
      <c r="W372" s="865"/>
      <c r="X372" s="865"/>
      <c r="Y372" s="866">
        <v>3</v>
      </c>
      <c r="Z372" s="867"/>
      <c r="AA372" s="867"/>
      <c r="AB372" s="868"/>
      <c r="AC372" s="869" t="s">
        <v>246</v>
      </c>
      <c r="AD372" s="870"/>
      <c r="AE372" s="870"/>
      <c r="AF372" s="870"/>
      <c r="AG372" s="870"/>
      <c r="AH372" s="871">
        <v>2</v>
      </c>
      <c r="AI372" s="872"/>
      <c r="AJ372" s="872"/>
      <c r="AK372" s="872"/>
      <c r="AL372" s="855">
        <v>86.8</v>
      </c>
      <c r="AM372" s="856"/>
      <c r="AN372" s="856"/>
      <c r="AO372" s="857"/>
      <c r="AP372" s="858"/>
      <c r="AQ372" s="858"/>
      <c r="AR372" s="858"/>
      <c r="AS372" s="858"/>
      <c r="AT372" s="858"/>
      <c r="AU372" s="858"/>
      <c r="AV372" s="858"/>
      <c r="AW372" s="858"/>
      <c r="AX372" s="858"/>
      <c r="AY372">
        <f>COUNTA($C$372)</f>
        <v>1</v>
      </c>
    </row>
    <row r="373" spans="1:51" ht="30" customHeight="1" x14ac:dyDescent="0.15">
      <c r="A373" s="859">
        <v>8</v>
      </c>
      <c r="B373" s="859">
        <v>1</v>
      </c>
      <c r="C373" s="860" t="s">
        <v>789</v>
      </c>
      <c r="D373" s="861"/>
      <c r="E373" s="861"/>
      <c r="F373" s="861"/>
      <c r="G373" s="861"/>
      <c r="H373" s="861"/>
      <c r="I373" s="861"/>
      <c r="J373" s="862">
        <v>9012801001778</v>
      </c>
      <c r="K373" s="863"/>
      <c r="L373" s="863"/>
      <c r="M373" s="863"/>
      <c r="N373" s="863"/>
      <c r="O373" s="863"/>
      <c r="P373" s="864" t="s">
        <v>642</v>
      </c>
      <c r="Q373" s="865"/>
      <c r="R373" s="865"/>
      <c r="S373" s="865"/>
      <c r="T373" s="865"/>
      <c r="U373" s="865"/>
      <c r="V373" s="865"/>
      <c r="W373" s="865"/>
      <c r="X373" s="865"/>
      <c r="Y373" s="866">
        <v>3</v>
      </c>
      <c r="Z373" s="867"/>
      <c r="AA373" s="867"/>
      <c r="AB373" s="868"/>
      <c r="AC373" s="869" t="s">
        <v>246</v>
      </c>
      <c r="AD373" s="870"/>
      <c r="AE373" s="870"/>
      <c r="AF373" s="870"/>
      <c r="AG373" s="870"/>
      <c r="AH373" s="871">
        <v>2</v>
      </c>
      <c r="AI373" s="872"/>
      <c r="AJ373" s="872"/>
      <c r="AK373" s="872"/>
      <c r="AL373" s="855">
        <v>96.4</v>
      </c>
      <c r="AM373" s="856"/>
      <c r="AN373" s="856"/>
      <c r="AO373" s="857"/>
      <c r="AP373" s="858"/>
      <c r="AQ373" s="858"/>
      <c r="AR373" s="858"/>
      <c r="AS373" s="858"/>
      <c r="AT373" s="858"/>
      <c r="AU373" s="858"/>
      <c r="AV373" s="858"/>
      <c r="AW373" s="858"/>
      <c r="AX373" s="858"/>
      <c r="AY373">
        <f>COUNTA($C$373)</f>
        <v>1</v>
      </c>
    </row>
    <row r="374" spans="1:51" ht="30" customHeight="1" x14ac:dyDescent="0.15">
      <c r="A374" s="859">
        <v>9</v>
      </c>
      <c r="B374" s="859">
        <v>1</v>
      </c>
      <c r="C374" s="860" t="s">
        <v>633</v>
      </c>
      <c r="D374" s="861"/>
      <c r="E374" s="861"/>
      <c r="F374" s="861"/>
      <c r="G374" s="861"/>
      <c r="H374" s="861"/>
      <c r="I374" s="861"/>
      <c r="J374" s="862">
        <v>2020001012577</v>
      </c>
      <c r="K374" s="863"/>
      <c r="L374" s="863"/>
      <c r="M374" s="863"/>
      <c r="N374" s="863"/>
      <c r="O374" s="863"/>
      <c r="P374" s="864" t="s">
        <v>643</v>
      </c>
      <c r="Q374" s="865"/>
      <c r="R374" s="865"/>
      <c r="S374" s="865"/>
      <c r="T374" s="865"/>
      <c r="U374" s="865"/>
      <c r="V374" s="865"/>
      <c r="W374" s="865"/>
      <c r="X374" s="865"/>
      <c r="Y374" s="866">
        <v>2</v>
      </c>
      <c r="Z374" s="867"/>
      <c r="AA374" s="867"/>
      <c r="AB374" s="868"/>
      <c r="AC374" s="869" t="s">
        <v>246</v>
      </c>
      <c r="AD374" s="870"/>
      <c r="AE374" s="870"/>
      <c r="AF374" s="870"/>
      <c r="AG374" s="870"/>
      <c r="AH374" s="871">
        <v>2</v>
      </c>
      <c r="AI374" s="872"/>
      <c r="AJ374" s="872"/>
      <c r="AK374" s="872"/>
      <c r="AL374" s="855">
        <v>92.1</v>
      </c>
      <c r="AM374" s="856"/>
      <c r="AN374" s="856"/>
      <c r="AO374" s="857"/>
      <c r="AP374" s="858"/>
      <c r="AQ374" s="858"/>
      <c r="AR374" s="858"/>
      <c r="AS374" s="858"/>
      <c r="AT374" s="858"/>
      <c r="AU374" s="858"/>
      <c r="AV374" s="858"/>
      <c r="AW374" s="858"/>
      <c r="AX374" s="858"/>
      <c r="AY374">
        <f>COUNTA($C$374)</f>
        <v>1</v>
      </c>
    </row>
    <row r="375" spans="1:51" ht="51" customHeight="1" x14ac:dyDescent="0.15">
      <c r="A375" s="859">
        <v>10</v>
      </c>
      <c r="B375" s="859">
        <v>1</v>
      </c>
      <c r="C375" s="860" t="s">
        <v>634</v>
      </c>
      <c r="D375" s="861"/>
      <c r="E375" s="861"/>
      <c r="F375" s="861"/>
      <c r="G375" s="861"/>
      <c r="H375" s="861"/>
      <c r="I375" s="861"/>
      <c r="J375" s="862">
        <v>1010401007261</v>
      </c>
      <c r="K375" s="863"/>
      <c r="L375" s="863"/>
      <c r="M375" s="863"/>
      <c r="N375" s="863"/>
      <c r="O375" s="863"/>
      <c r="P375" s="864" t="s">
        <v>644</v>
      </c>
      <c r="Q375" s="865"/>
      <c r="R375" s="865"/>
      <c r="S375" s="865"/>
      <c r="T375" s="865"/>
      <c r="U375" s="865"/>
      <c r="V375" s="865"/>
      <c r="W375" s="865"/>
      <c r="X375" s="865"/>
      <c r="Y375" s="866">
        <v>1</v>
      </c>
      <c r="Z375" s="867"/>
      <c r="AA375" s="867"/>
      <c r="AB375" s="868"/>
      <c r="AC375" s="869" t="s">
        <v>246</v>
      </c>
      <c r="AD375" s="870"/>
      <c r="AE375" s="870"/>
      <c r="AF375" s="870"/>
      <c r="AG375" s="870"/>
      <c r="AH375" s="871">
        <v>1</v>
      </c>
      <c r="AI375" s="872"/>
      <c r="AJ375" s="872"/>
      <c r="AK375" s="872"/>
      <c r="AL375" s="855">
        <v>99.6</v>
      </c>
      <c r="AM375" s="856"/>
      <c r="AN375" s="856"/>
      <c r="AO375" s="857"/>
      <c r="AP375" s="858"/>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6"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195</v>
      </c>
      <c r="K398" s="136"/>
      <c r="L398" s="136"/>
      <c r="M398" s="136"/>
      <c r="N398" s="136"/>
      <c r="O398" s="136"/>
      <c r="P398" s="414" t="s">
        <v>25</v>
      </c>
      <c r="Q398" s="414"/>
      <c r="R398" s="414"/>
      <c r="S398" s="414"/>
      <c r="T398" s="414"/>
      <c r="U398" s="414"/>
      <c r="V398" s="414"/>
      <c r="W398" s="414"/>
      <c r="X398" s="414"/>
      <c r="Y398" s="850" t="s">
        <v>194</v>
      </c>
      <c r="Z398" s="851"/>
      <c r="AA398" s="851"/>
      <c r="AB398" s="851"/>
      <c r="AC398" s="849" t="s">
        <v>224</v>
      </c>
      <c r="AD398" s="849"/>
      <c r="AE398" s="849"/>
      <c r="AF398" s="849"/>
      <c r="AG398" s="849"/>
      <c r="AH398" s="850" t="s">
        <v>242</v>
      </c>
      <c r="AI398" s="848"/>
      <c r="AJ398" s="848"/>
      <c r="AK398" s="848"/>
      <c r="AL398" s="848" t="s">
        <v>19</v>
      </c>
      <c r="AM398" s="848"/>
      <c r="AN398" s="848"/>
      <c r="AO398" s="852"/>
      <c r="AP398" s="873" t="s">
        <v>196</v>
      </c>
      <c r="AQ398" s="873"/>
      <c r="AR398" s="873"/>
      <c r="AS398" s="873"/>
      <c r="AT398" s="873"/>
      <c r="AU398" s="873"/>
      <c r="AV398" s="873"/>
      <c r="AW398" s="873"/>
      <c r="AX398" s="873"/>
      <c r="AY398">
        <f>$AY$396</f>
        <v>1</v>
      </c>
    </row>
    <row r="399" spans="1:51" ht="30" customHeight="1" x14ac:dyDescent="0.15">
      <c r="A399" s="859">
        <v>1</v>
      </c>
      <c r="B399" s="859">
        <v>1</v>
      </c>
      <c r="C399" s="860" t="s">
        <v>650</v>
      </c>
      <c r="D399" s="861"/>
      <c r="E399" s="861"/>
      <c r="F399" s="861"/>
      <c r="G399" s="861"/>
      <c r="H399" s="861"/>
      <c r="I399" s="861"/>
      <c r="J399" s="862">
        <v>4310001003520</v>
      </c>
      <c r="K399" s="863"/>
      <c r="L399" s="863"/>
      <c r="M399" s="863"/>
      <c r="N399" s="863"/>
      <c r="O399" s="863"/>
      <c r="P399" s="864" t="s">
        <v>660</v>
      </c>
      <c r="Q399" s="865"/>
      <c r="R399" s="865"/>
      <c r="S399" s="865"/>
      <c r="T399" s="865"/>
      <c r="U399" s="865"/>
      <c r="V399" s="865"/>
      <c r="W399" s="865"/>
      <c r="X399" s="865"/>
      <c r="Y399" s="866">
        <v>423</v>
      </c>
      <c r="Z399" s="867"/>
      <c r="AA399" s="867"/>
      <c r="AB399" s="868"/>
      <c r="AC399" s="869" t="s">
        <v>251</v>
      </c>
      <c r="AD399" s="870"/>
      <c r="AE399" s="870"/>
      <c r="AF399" s="870"/>
      <c r="AG399" s="870"/>
      <c r="AH399" s="853">
        <v>1</v>
      </c>
      <c r="AI399" s="854"/>
      <c r="AJ399" s="854"/>
      <c r="AK399" s="854"/>
      <c r="AL399" s="855">
        <v>100</v>
      </c>
      <c r="AM399" s="856"/>
      <c r="AN399" s="856"/>
      <c r="AO399" s="857"/>
      <c r="AP399" s="858"/>
      <c r="AQ399" s="858"/>
      <c r="AR399" s="858"/>
      <c r="AS399" s="858"/>
      <c r="AT399" s="858"/>
      <c r="AU399" s="858"/>
      <c r="AV399" s="858"/>
      <c r="AW399" s="858"/>
      <c r="AX399" s="858"/>
      <c r="AY399">
        <f>$AY$396</f>
        <v>1</v>
      </c>
    </row>
    <row r="400" spans="1:51" ht="49.5" customHeight="1" x14ac:dyDescent="0.15">
      <c r="A400" s="859">
        <v>2</v>
      </c>
      <c r="B400" s="859">
        <v>1</v>
      </c>
      <c r="C400" s="860" t="s">
        <v>651</v>
      </c>
      <c r="D400" s="861"/>
      <c r="E400" s="861"/>
      <c r="F400" s="861"/>
      <c r="G400" s="861"/>
      <c r="H400" s="861"/>
      <c r="I400" s="861"/>
      <c r="J400" s="862">
        <v>3012701002295</v>
      </c>
      <c r="K400" s="863"/>
      <c r="L400" s="863"/>
      <c r="M400" s="863"/>
      <c r="N400" s="863"/>
      <c r="O400" s="863"/>
      <c r="P400" s="864" t="s">
        <v>661</v>
      </c>
      <c r="Q400" s="865"/>
      <c r="R400" s="865"/>
      <c r="S400" s="865"/>
      <c r="T400" s="865"/>
      <c r="U400" s="865"/>
      <c r="V400" s="865"/>
      <c r="W400" s="865"/>
      <c r="X400" s="865"/>
      <c r="Y400" s="866">
        <v>112</v>
      </c>
      <c r="Z400" s="867"/>
      <c r="AA400" s="867"/>
      <c r="AB400" s="868"/>
      <c r="AC400" s="869" t="s">
        <v>253</v>
      </c>
      <c r="AD400" s="870"/>
      <c r="AE400" s="870"/>
      <c r="AF400" s="870"/>
      <c r="AG400" s="870"/>
      <c r="AH400" s="853">
        <v>1</v>
      </c>
      <c r="AI400" s="854"/>
      <c r="AJ400" s="854"/>
      <c r="AK400" s="854"/>
      <c r="AL400" s="855">
        <v>100</v>
      </c>
      <c r="AM400" s="856"/>
      <c r="AN400" s="856"/>
      <c r="AO400" s="857"/>
      <c r="AP400" s="858"/>
      <c r="AQ400" s="858"/>
      <c r="AR400" s="858"/>
      <c r="AS400" s="858"/>
      <c r="AT400" s="858"/>
      <c r="AU400" s="858"/>
      <c r="AV400" s="858"/>
      <c r="AW400" s="858"/>
      <c r="AX400" s="858"/>
      <c r="AY400">
        <f>COUNTA($C$400)</f>
        <v>1</v>
      </c>
    </row>
    <row r="401" spans="1:51" ht="45" customHeight="1" x14ac:dyDescent="0.15">
      <c r="A401" s="859">
        <v>3</v>
      </c>
      <c r="B401" s="859">
        <v>1</v>
      </c>
      <c r="C401" s="860" t="s">
        <v>652</v>
      </c>
      <c r="D401" s="861"/>
      <c r="E401" s="861"/>
      <c r="F401" s="861"/>
      <c r="G401" s="861"/>
      <c r="H401" s="861"/>
      <c r="I401" s="861"/>
      <c r="J401" s="862">
        <v>7011101040547</v>
      </c>
      <c r="K401" s="863"/>
      <c r="L401" s="863"/>
      <c r="M401" s="863"/>
      <c r="N401" s="863"/>
      <c r="O401" s="863"/>
      <c r="P401" s="864" t="s">
        <v>662</v>
      </c>
      <c r="Q401" s="865"/>
      <c r="R401" s="865"/>
      <c r="S401" s="865"/>
      <c r="T401" s="865"/>
      <c r="U401" s="865"/>
      <c r="V401" s="865"/>
      <c r="W401" s="865"/>
      <c r="X401" s="865"/>
      <c r="Y401" s="866">
        <v>77</v>
      </c>
      <c r="Z401" s="867"/>
      <c r="AA401" s="867"/>
      <c r="AB401" s="868"/>
      <c r="AC401" s="869" t="s">
        <v>253</v>
      </c>
      <c r="AD401" s="870"/>
      <c r="AE401" s="870"/>
      <c r="AF401" s="870"/>
      <c r="AG401" s="870"/>
      <c r="AH401" s="871">
        <v>1</v>
      </c>
      <c r="AI401" s="872"/>
      <c r="AJ401" s="872"/>
      <c r="AK401" s="872"/>
      <c r="AL401" s="855">
        <v>100</v>
      </c>
      <c r="AM401" s="856"/>
      <c r="AN401" s="856"/>
      <c r="AO401" s="857"/>
      <c r="AP401" s="858"/>
      <c r="AQ401" s="858"/>
      <c r="AR401" s="858"/>
      <c r="AS401" s="858"/>
      <c r="AT401" s="858"/>
      <c r="AU401" s="858"/>
      <c r="AV401" s="858"/>
      <c r="AW401" s="858"/>
      <c r="AX401" s="858"/>
      <c r="AY401">
        <f>COUNTA($C$401)</f>
        <v>1</v>
      </c>
    </row>
    <row r="402" spans="1:51" ht="48" customHeight="1" x14ac:dyDescent="0.15">
      <c r="A402" s="859">
        <v>4</v>
      </c>
      <c r="B402" s="859">
        <v>1</v>
      </c>
      <c r="C402" s="860" t="s">
        <v>653</v>
      </c>
      <c r="D402" s="861"/>
      <c r="E402" s="861"/>
      <c r="F402" s="861"/>
      <c r="G402" s="861"/>
      <c r="H402" s="861"/>
      <c r="I402" s="861"/>
      <c r="J402" s="862">
        <v>9021001026338</v>
      </c>
      <c r="K402" s="863"/>
      <c r="L402" s="863"/>
      <c r="M402" s="863"/>
      <c r="N402" s="863"/>
      <c r="O402" s="863"/>
      <c r="P402" s="864" t="s">
        <v>663</v>
      </c>
      <c r="Q402" s="865"/>
      <c r="R402" s="865"/>
      <c r="S402" s="865"/>
      <c r="T402" s="865"/>
      <c r="U402" s="865"/>
      <c r="V402" s="865"/>
      <c r="W402" s="865"/>
      <c r="X402" s="865"/>
      <c r="Y402" s="866">
        <v>14</v>
      </c>
      <c r="Z402" s="867"/>
      <c r="AA402" s="867"/>
      <c r="AB402" s="868"/>
      <c r="AC402" s="869" t="s">
        <v>251</v>
      </c>
      <c r="AD402" s="870"/>
      <c r="AE402" s="870"/>
      <c r="AF402" s="870"/>
      <c r="AG402" s="870"/>
      <c r="AH402" s="871">
        <v>1</v>
      </c>
      <c r="AI402" s="872"/>
      <c r="AJ402" s="872"/>
      <c r="AK402" s="872"/>
      <c r="AL402" s="855">
        <v>100</v>
      </c>
      <c r="AM402" s="856"/>
      <c r="AN402" s="856"/>
      <c r="AO402" s="857"/>
      <c r="AP402" s="858"/>
      <c r="AQ402" s="858"/>
      <c r="AR402" s="858"/>
      <c r="AS402" s="858"/>
      <c r="AT402" s="858"/>
      <c r="AU402" s="858"/>
      <c r="AV402" s="858"/>
      <c r="AW402" s="858"/>
      <c r="AX402" s="858"/>
      <c r="AY402">
        <f>COUNTA($C$402)</f>
        <v>1</v>
      </c>
    </row>
    <row r="403" spans="1:51" ht="30" customHeight="1" x14ac:dyDescent="0.15">
      <c r="A403" s="859">
        <v>5</v>
      </c>
      <c r="B403" s="859">
        <v>1</v>
      </c>
      <c r="C403" s="860" t="s">
        <v>654</v>
      </c>
      <c r="D403" s="861"/>
      <c r="E403" s="861"/>
      <c r="F403" s="861"/>
      <c r="G403" s="861"/>
      <c r="H403" s="861"/>
      <c r="I403" s="861"/>
      <c r="J403" s="862">
        <v>9010701005032</v>
      </c>
      <c r="K403" s="863"/>
      <c r="L403" s="863"/>
      <c r="M403" s="863"/>
      <c r="N403" s="863"/>
      <c r="O403" s="863"/>
      <c r="P403" s="864" t="s">
        <v>664</v>
      </c>
      <c r="Q403" s="865"/>
      <c r="R403" s="865"/>
      <c r="S403" s="865"/>
      <c r="T403" s="865"/>
      <c r="U403" s="865"/>
      <c r="V403" s="865"/>
      <c r="W403" s="865"/>
      <c r="X403" s="865"/>
      <c r="Y403" s="866">
        <v>14</v>
      </c>
      <c r="Z403" s="867"/>
      <c r="AA403" s="867"/>
      <c r="AB403" s="868"/>
      <c r="AC403" s="869" t="s">
        <v>253</v>
      </c>
      <c r="AD403" s="870"/>
      <c r="AE403" s="870"/>
      <c r="AF403" s="870"/>
      <c r="AG403" s="870"/>
      <c r="AH403" s="871">
        <v>1</v>
      </c>
      <c r="AI403" s="872"/>
      <c r="AJ403" s="872"/>
      <c r="AK403" s="872"/>
      <c r="AL403" s="855">
        <v>100</v>
      </c>
      <c r="AM403" s="856"/>
      <c r="AN403" s="856"/>
      <c r="AO403" s="857"/>
      <c r="AP403" s="858"/>
      <c r="AQ403" s="858"/>
      <c r="AR403" s="858"/>
      <c r="AS403" s="858"/>
      <c r="AT403" s="858"/>
      <c r="AU403" s="858"/>
      <c r="AV403" s="858"/>
      <c r="AW403" s="858"/>
      <c r="AX403" s="858"/>
      <c r="AY403">
        <f>COUNTA($C$403)</f>
        <v>1</v>
      </c>
    </row>
    <row r="404" spans="1:51" ht="46.5" customHeight="1" x14ac:dyDescent="0.15">
      <c r="A404" s="859">
        <v>6</v>
      </c>
      <c r="B404" s="859">
        <v>1</v>
      </c>
      <c r="C404" s="860" t="s">
        <v>655</v>
      </c>
      <c r="D404" s="861"/>
      <c r="E404" s="861"/>
      <c r="F404" s="861"/>
      <c r="G404" s="861"/>
      <c r="H404" s="861"/>
      <c r="I404" s="861"/>
      <c r="J404" s="862">
        <v>7020001122958</v>
      </c>
      <c r="K404" s="863"/>
      <c r="L404" s="863"/>
      <c r="M404" s="863"/>
      <c r="N404" s="863"/>
      <c r="O404" s="863"/>
      <c r="P404" s="864" t="s">
        <v>665</v>
      </c>
      <c r="Q404" s="865"/>
      <c r="R404" s="865"/>
      <c r="S404" s="865"/>
      <c r="T404" s="865"/>
      <c r="U404" s="865"/>
      <c r="V404" s="865"/>
      <c r="W404" s="865"/>
      <c r="X404" s="865"/>
      <c r="Y404" s="866">
        <v>10</v>
      </c>
      <c r="Z404" s="867"/>
      <c r="AA404" s="867"/>
      <c r="AB404" s="868"/>
      <c r="AC404" s="869" t="s">
        <v>251</v>
      </c>
      <c r="AD404" s="870"/>
      <c r="AE404" s="870"/>
      <c r="AF404" s="870"/>
      <c r="AG404" s="870"/>
      <c r="AH404" s="871">
        <v>1</v>
      </c>
      <c r="AI404" s="872"/>
      <c r="AJ404" s="872"/>
      <c r="AK404" s="872"/>
      <c r="AL404" s="855">
        <v>100</v>
      </c>
      <c r="AM404" s="856"/>
      <c r="AN404" s="856"/>
      <c r="AO404" s="857"/>
      <c r="AP404" s="858"/>
      <c r="AQ404" s="858"/>
      <c r="AR404" s="858"/>
      <c r="AS404" s="858"/>
      <c r="AT404" s="858"/>
      <c r="AU404" s="858"/>
      <c r="AV404" s="858"/>
      <c r="AW404" s="858"/>
      <c r="AX404" s="858"/>
      <c r="AY404">
        <f>COUNTA($C$404)</f>
        <v>1</v>
      </c>
    </row>
    <row r="405" spans="1:51" ht="45.75" customHeight="1" x14ac:dyDescent="0.15">
      <c r="A405" s="859">
        <v>7</v>
      </c>
      <c r="B405" s="859">
        <v>1</v>
      </c>
      <c r="C405" s="860" t="s">
        <v>656</v>
      </c>
      <c r="D405" s="861"/>
      <c r="E405" s="861"/>
      <c r="F405" s="861"/>
      <c r="G405" s="861"/>
      <c r="H405" s="861"/>
      <c r="I405" s="861"/>
      <c r="J405" s="862">
        <v>7010401007116</v>
      </c>
      <c r="K405" s="863"/>
      <c r="L405" s="863"/>
      <c r="M405" s="863"/>
      <c r="N405" s="863"/>
      <c r="O405" s="863"/>
      <c r="P405" s="864" t="s">
        <v>666</v>
      </c>
      <c r="Q405" s="865"/>
      <c r="R405" s="865"/>
      <c r="S405" s="865"/>
      <c r="T405" s="865"/>
      <c r="U405" s="865"/>
      <c r="V405" s="865"/>
      <c r="W405" s="865"/>
      <c r="X405" s="865"/>
      <c r="Y405" s="866">
        <v>10</v>
      </c>
      <c r="Z405" s="867"/>
      <c r="AA405" s="867"/>
      <c r="AB405" s="868"/>
      <c r="AC405" s="869" t="s">
        <v>253</v>
      </c>
      <c r="AD405" s="870"/>
      <c r="AE405" s="870"/>
      <c r="AF405" s="870"/>
      <c r="AG405" s="870"/>
      <c r="AH405" s="871">
        <v>1</v>
      </c>
      <c r="AI405" s="872"/>
      <c r="AJ405" s="872"/>
      <c r="AK405" s="872"/>
      <c r="AL405" s="855">
        <v>100</v>
      </c>
      <c r="AM405" s="856"/>
      <c r="AN405" s="856"/>
      <c r="AO405" s="857"/>
      <c r="AP405" s="858"/>
      <c r="AQ405" s="858"/>
      <c r="AR405" s="858"/>
      <c r="AS405" s="858"/>
      <c r="AT405" s="858"/>
      <c r="AU405" s="858"/>
      <c r="AV405" s="858"/>
      <c r="AW405" s="858"/>
      <c r="AX405" s="858"/>
      <c r="AY405">
        <f>COUNTA($C$405)</f>
        <v>1</v>
      </c>
    </row>
    <row r="406" spans="1:51" ht="30" customHeight="1" x14ac:dyDescent="0.15">
      <c r="A406" s="859">
        <v>8</v>
      </c>
      <c r="B406" s="859">
        <v>1</v>
      </c>
      <c r="C406" s="860" t="s">
        <v>657</v>
      </c>
      <c r="D406" s="861"/>
      <c r="E406" s="861"/>
      <c r="F406" s="861"/>
      <c r="G406" s="861"/>
      <c r="H406" s="861"/>
      <c r="I406" s="861"/>
      <c r="J406" s="862">
        <v>1010701014593</v>
      </c>
      <c r="K406" s="863"/>
      <c r="L406" s="863"/>
      <c r="M406" s="863"/>
      <c r="N406" s="863"/>
      <c r="O406" s="863"/>
      <c r="P406" s="864" t="s">
        <v>667</v>
      </c>
      <c r="Q406" s="865"/>
      <c r="R406" s="865"/>
      <c r="S406" s="865"/>
      <c r="T406" s="865"/>
      <c r="U406" s="865"/>
      <c r="V406" s="865"/>
      <c r="W406" s="865"/>
      <c r="X406" s="865"/>
      <c r="Y406" s="866">
        <v>8</v>
      </c>
      <c r="Z406" s="867"/>
      <c r="AA406" s="867"/>
      <c r="AB406" s="868"/>
      <c r="AC406" s="869" t="s">
        <v>251</v>
      </c>
      <c r="AD406" s="870"/>
      <c r="AE406" s="870"/>
      <c r="AF406" s="870"/>
      <c r="AG406" s="870"/>
      <c r="AH406" s="871" t="s">
        <v>670</v>
      </c>
      <c r="AI406" s="872"/>
      <c r="AJ406" s="872"/>
      <c r="AK406" s="872"/>
      <c r="AL406" s="855">
        <v>93.2</v>
      </c>
      <c r="AM406" s="856"/>
      <c r="AN406" s="856"/>
      <c r="AO406" s="857"/>
      <c r="AP406" s="858"/>
      <c r="AQ406" s="858"/>
      <c r="AR406" s="858"/>
      <c r="AS406" s="858"/>
      <c r="AT406" s="858"/>
      <c r="AU406" s="858"/>
      <c r="AV406" s="858"/>
      <c r="AW406" s="858"/>
      <c r="AX406" s="858"/>
      <c r="AY406">
        <f>COUNTA($C$406)</f>
        <v>1</v>
      </c>
    </row>
    <row r="407" spans="1:51" ht="30" customHeight="1" x14ac:dyDescent="0.15">
      <c r="A407" s="859">
        <v>9</v>
      </c>
      <c r="B407" s="859">
        <v>1</v>
      </c>
      <c r="C407" s="860" t="s">
        <v>659</v>
      </c>
      <c r="D407" s="861"/>
      <c r="E407" s="861"/>
      <c r="F407" s="861"/>
      <c r="G407" s="861"/>
      <c r="H407" s="861"/>
      <c r="I407" s="861"/>
      <c r="J407" s="862">
        <v>5010401046371</v>
      </c>
      <c r="K407" s="863"/>
      <c r="L407" s="863"/>
      <c r="M407" s="863"/>
      <c r="N407" s="863"/>
      <c r="O407" s="863"/>
      <c r="P407" s="864" t="s">
        <v>669</v>
      </c>
      <c r="Q407" s="865"/>
      <c r="R407" s="865"/>
      <c r="S407" s="865"/>
      <c r="T407" s="865"/>
      <c r="U407" s="865"/>
      <c r="V407" s="865"/>
      <c r="W407" s="865"/>
      <c r="X407" s="865"/>
      <c r="Y407" s="866">
        <v>7</v>
      </c>
      <c r="Z407" s="867"/>
      <c r="AA407" s="867"/>
      <c r="AB407" s="868"/>
      <c r="AC407" s="869" t="s">
        <v>251</v>
      </c>
      <c r="AD407" s="870"/>
      <c r="AE407" s="870"/>
      <c r="AF407" s="870"/>
      <c r="AG407" s="870"/>
      <c r="AH407" s="871" t="s">
        <v>670</v>
      </c>
      <c r="AI407" s="872"/>
      <c r="AJ407" s="872"/>
      <c r="AK407" s="872"/>
      <c r="AL407" s="855">
        <v>96.9</v>
      </c>
      <c r="AM407" s="856"/>
      <c r="AN407" s="856"/>
      <c r="AO407" s="857"/>
      <c r="AP407" s="858"/>
      <c r="AQ407" s="858"/>
      <c r="AR407" s="858"/>
      <c r="AS407" s="858"/>
      <c r="AT407" s="858"/>
      <c r="AU407" s="858"/>
      <c r="AV407" s="858"/>
      <c r="AW407" s="858"/>
      <c r="AX407" s="858"/>
      <c r="AY407">
        <f>COUNTA($C$407)</f>
        <v>1</v>
      </c>
    </row>
    <row r="408" spans="1:51" ht="30" customHeight="1" x14ac:dyDescent="0.15">
      <c r="A408" s="859">
        <v>10</v>
      </c>
      <c r="B408" s="859">
        <v>1</v>
      </c>
      <c r="C408" s="860" t="s">
        <v>658</v>
      </c>
      <c r="D408" s="861"/>
      <c r="E408" s="861"/>
      <c r="F408" s="861"/>
      <c r="G408" s="861"/>
      <c r="H408" s="861"/>
      <c r="I408" s="861"/>
      <c r="J408" s="862">
        <v>4010401048591</v>
      </c>
      <c r="K408" s="863"/>
      <c r="L408" s="863"/>
      <c r="M408" s="863"/>
      <c r="N408" s="863"/>
      <c r="O408" s="863"/>
      <c r="P408" s="864" t="s">
        <v>668</v>
      </c>
      <c r="Q408" s="865"/>
      <c r="R408" s="865"/>
      <c r="S408" s="865"/>
      <c r="T408" s="865"/>
      <c r="U408" s="865"/>
      <c r="V408" s="865"/>
      <c r="W408" s="865"/>
      <c r="X408" s="865"/>
      <c r="Y408" s="866">
        <v>5</v>
      </c>
      <c r="Z408" s="867"/>
      <c r="AA408" s="867"/>
      <c r="AB408" s="868"/>
      <c r="AC408" s="869" t="s">
        <v>251</v>
      </c>
      <c r="AD408" s="870"/>
      <c r="AE408" s="870"/>
      <c r="AF408" s="870"/>
      <c r="AG408" s="870"/>
      <c r="AH408" s="871">
        <v>1</v>
      </c>
      <c r="AI408" s="872"/>
      <c r="AJ408" s="872"/>
      <c r="AK408" s="872"/>
      <c r="AL408" s="855">
        <v>96</v>
      </c>
      <c r="AM408" s="856"/>
      <c r="AN408" s="856"/>
      <c r="AO408" s="857"/>
      <c r="AP408" s="858"/>
      <c r="AQ408" s="858"/>
      <c r="AR408" s="858"/>
      <c r="AS408" s="858"/>
      <c r="AT408" s="858"/>
      <c r="AU408" s="858"/>
      <c r="AV408" s="858"/>
      <c r="AW408" s="858"/>
      <c r="AX408" s="858"/>
      <c r="AY408">
        <f>COUNTA($C$408)</f>
        <v>1</v>
      </c>
    </row>
    <row r="409" spans="1:51" ht="30" hidden="1" customHeight="1" x14ac:dyDescent="0.15">
      <c r="A409" s="859">
        <v>11</v>
      </c>
      <c r="B409" s="859">
        <v>1</v>
      </c>
      <c r="C409" s="860"/>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195</v>
      </c>
      <c r="K431" s="136"/>
      <c r="L431" s="136"/>
      <c r="M431" s="136"/>
      <c r="N431" s="136"/>
      <c r="O431" s="136"/>
      <c r="P431" s="414" t="s">
        <v>25</v>
      </c>
      <c r="Q431" s="414"/>
      <c r="R431" s="414"/>
      <c r="S431" s="414"/>
      <c r="T431" s="414"/>
      <c r="U431" s="414"/>
      <c r="V431" s="414"/>
      <c r="W431" s="414"/>
      <c r="X431" s="414"/>
      <c r="Y431" s="850" t="s">
        <v>194</v>
      </c>
      <c r="Z431" s="851"/>
      <c r="AA431" s="851"/>
      <c r="AB431" s="851"/>
      <c r="AC431" s="849" t="s">
        <v>224</v>
      </c>
      <c r="AD431" s="849"/>
      <c r="AE431" s="849"/>
      <c r="AF431" s="849"/>
      <c r="AG431" s="849"/>
      <c r="AH431" s="850" t="s">
        <v>242</v>
      </c>
      <c r="AI431" s="848"/>
      <c r="AJ431" s="848"/>
      <c r="AK431" s="848"/>
      <c r="AL431" s="848" t="s">
        <v>19</v>
      </c>
      <c r="AM431" s="848"/>
      <c r="AN431" s="848"/>
      <c r="AO431" s="852"/>
      <c r="AP431" s="873" t="s">
        <v>196</v>
      </c>
      <c r="AQ431" s="873"/>
      <c r="AR431" s="873"/>
      <c r="AS431" s="873"/>
      <c r="AT431" s="873"/>
      <c r="AU431" s="873"/>
      <c r="AV431" s="873"/>
      <c r="AW431" s="873"/>
      <c r="AX431" s="873"/>
      <c r="AY431">
        <f>$AY$429</f>
        <v>1</v>
      </c>
    </row>
    <row r="432" spans="1:51" ht="30" customHeight="1" x14ac:dyDescent="0.15">
      <c r="A432" s="859">
        <v>1</v>
      </c>
      <c r="B432" s="859">
        <v>1</v>
      </c>
      <c r="C432" s="860" t="s">
        <v>740</v>
      </c>
      <c r="D432" s="861"/>
      <c r="E432" s="861"/>
      <c r="F432" s="861"/>
      <c r="G432" s="861"/>
      <c r="H432" s="861"/>
      <c r="I432" s="861"/>
      <c r="J432" s="862">
        <v>3120001082353</v>
      </c>
      <c r="K432" s="863"/>
      <c r="L432" s="863"/>
      <c r="M432" s="863"/>
      <c r="N432" s="863"/>
      <c r="O432" s="863"/>
      <c r="P432" s="864" t="s">
        <v>737</v>
      </c>
      <c r="Q432" s="865"/>
      <c r="R432" s="865"/>
      <c r="S432" s="865"/>
      <c r="T432" s="865"/>
      <c r="U432" s="865"/>
      <c r="V432" s="865"/>
      <c r="W432" s="865"/>
      <c r="X432" s="865"/>
      <c r="Y432" s="866">
        <v>3</v>
      </c>
      <c r="Z432" s="867"/>
      <c r="AA432" s="867"/>
      <c r="AB432" s="868"/>
      <c r="AC432" s="869" t="s">
        <v>253</v>
      </c>
      <c r="AD432" s="870"/>
      <c r="AE432" s="870"/>
      <c r="AF432" s="870"/>
      <c r="AG432" s="870"/>
      <c r="AH432" s="853" t="s">
        <v>670</v>
      </c>
      <c r="AI432" s="854"/>
      <c r="AJ432" s="854"/>
      <c r="AK432" s="854"/>
      <c r="AL432" s="855" t="s">
        <v>670</v>
      </c>
      <c r="AM432" s="856"/>
      <c r="AN432" s="856"/>
      <c r="AO432" s="857"/>
      <c r="AP432" s="858"/>
      <c r="AQ432" s="858"/>
      <c r="AR432" s="858"/>
      <c r="AS432" s="858"/>
      <c r="AT432" s="858"/>
      <c r="AU432" s="858"/>
      <c r="AV432" s="858"/>
      <c r="AW432" s="858"/>
      <c r="AX432" s="858"/>
      <c r="AY432">
        <f>$AY$429</f>
        <v>1</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8"/>
      <c r="B464" s="848"/>
      <c r="C464" s="848" t="s">
        <v>24</v>
      </c>
      <c r="D464" s="848"/>
      <c r="E464" s="848"/>
      <c r="F464" s="848"/>
      <c r="G464" s="848"/>
      <c r="H464" s="848"/>
      <c r="I464" s="848"/>
      <c r="J464" s="849" t="s">
        <v>195</v>
      </c>
      <c r="K464" s="136"/>
      <c r="L464" s="136"/>
      <c r="M464" s="136"/>
      <c r="N464" s="136"/>
      <c r="O464" s="136"/>
      <c r="P464" s="414" t="s">
        <v>25</v>
      </c>
      <c r="Q464" s="414"/>
      <c r="R464" s="414"/>
      <c r="S464" s="414"/>
      <c r="T464" s="414"/>
      <c r="U464" s="414"/>
      <c r="V464" s="414"/>
      <c r="W464" s="414"/>
      <c r="X464" s="414"/>
      <c r="Y464" s="850" t="s">
        <v>194</v>
      </c>
      <c r="Z464" s="851"/>
      <c r="AA464" s="851"/>
      <c r="AB464" s="851"/>
      <c r="AC464" s="849" t="s">
        <v>224</v>
      </c>
      <c r="AD464" s="849"/>
      <c r="AE464" s="849"/>
      <c r="AF464" s="849"/>
      <c r="AG464" s="849"/>
      <c r="AH464" s="850" t="s">
        <v>242</v>
      </c>
      <c r="AI464" s="848"/>
      <c r="AJ464" s="848"/>
      <c r="AK464" s="848"/>
      <c r="AL464" s="848" t="s">
        <v>19</v>
      </c>
      <c r="AM464" s="848"/>
      <c r="AN464" s="848"/>
      <c r="AO464" s="852"/>
      <c r="AP464" s="873" t="s">
        <v>196</v>
      </c>
      <c r="AQ464" s="873"/>
      <c r="AR464" s="873"/>
      <c r="AS464" s="873"/>
      <c r="AT464" s="873"/>
      <c r="AU464" s="873"/>
      <c r="AV464" s="873"/>
      <c r="AW464" s="873"/>
      <c r="AX464" s="873"/>
      <c r="AY464">
        <f>$AY$462</f>
        <v>1</v>
      </c>
    </row>
    <row r="465" spans="1:51" ht="30" customHeight="1" x14ac:dyDescent="0.15">
      <c r="A465" s="859">
        <v>1</v>
      </c>
      <c r="B465" s="859">
        <v>1</v>
      </c>
      <c r="C465" s="860" t="s">
        <v>790</v>
      </c>
      <c r="D465" s="861"/>
      <c r="E465" s="861"/>
      <c r="F465" s="861"/>
      <c r="G465" s="861"/>
      <c r="H465" s="861"/>
      <c r="I465" s="861"/>
      <c r="J465" s="862">
        <v>6010405003434</v>
      </c>
      <c r="K465" s="863"/>
      <c r="L465" s="863"/>
      <c r="M465" s="863"/>
      <c r="N465" s="863"/>
      <c r="O465" s="863"/>
      <c r="P465" s="864" t="s">
        <v>673</v>
      </c>
      <c r="Q465" s="865"/>
      <c r="R465" s="865"/>
      <c r="S465" s="865"/>
      <c r="T465" s="865"/>
      <c r="U465" s="865"/>
      <c r="V465" s="865"/>
      <c r="W465" s="865"/>
      <c r="X465" s="865"/>
      <c r="Y465" s="866">
        <v>16</v>
      </c>
      <c r="Z465" s="867"/>
      <c r="AA465" s="867"/>
      <c r="AB465" s="868"/>
      <c r="AC465" s="869" t="s">
        <v>253</v>
      </c>
      <c r="AD465" s="870"/>
      <c r="AE465" s="870"/>
      <c r="AF465" s="870"/>
      <c r="AG465" s="870"/>
      <c r="AH465" s="853" t="s">
        <v>670</v>
      </c>
      <c r="AI465" s="854"/>
      <c r="AJ465" s="854"/>
      <c r="AK465" s="854"/>
      <c r="AL465" s="855" t="s">
        <v>670</v>
      </c>
      <c r="AM465" s="856"/>
      <c r="AN465" s="856"/>
      <c r="AO465" s="857"/>
      <c r="AP465" s="858"/>
      <c r="AQ465" s="858"/>
      <c r="AR465" s="858"/>
      <c r="AS465" s="858"/>
      <c r="AT465" s="858"/>
      <c r="AU465" s="858"/>
      <c r="AV465" s="858"/>
      <c r="AW465" s="858"/>
      <c r="AX465" s="858"/>
      <c r="AY465">
        <f>$AY$462</f>
        <v>1</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8"/>
      <c r="B497" s="848"/>
      <c r="C497" s="848" t="s">
        <v>24</v>
      </c>
      <c r="D497" s="848"/>
      <c r="E497" s="848"/>
      <c r="F497" s="848"/>
      <c r="G497" s="848"/>
      <c r="H497" s="848"/>
      <c r="I497" s="848"/>
      <c r="J497" s="849" t="s">
        <v>195</v>
      </c>
      <c r="K497" s="136"/>
      <c r="L497" s="136"/>
      <c r="M497" s="136"/>
      <c r="N497" s="136"/>
      <c r="O497" s="136"/>
      <c r="P497" s="414" t="s">
        <v>25</v>
      </c>
      <c r="Q497" s="414"/>
      <c r="R497" s="414"/>
      <c r="S497" s="414"/>
      <c r="T497" s="414"/>
      <c r="U497" s="414"/>
      <c r="V497" s="414"/>
      <c r="W497" s="414"/>
      <c r="X497" s="414"/>
      <c r="Y497" s="850" t="s">
        <v>194</v>
      </c>
      <c r="Z497" s="851"/>
      <c r="AA497" s="851"/>
      <c r="AB497" s="851"/>
      <c r="AC497" s="849" t="s">
        <v>224</v>
      </c>
      <c r="AD497" s="849"/>
      <c r="AE497" s="849"/>
      <c r="AF497" s="849"/>
      <c r="AG497" s="849"/>
      <c r="AH497" s="850" t="s">
        <v>242</v>
      </c>
      <c r="AI497" s="848"/>
      <c r="AJ497" s="848"/>
      <c r="AK497" s="848"/>
      <c r="AL497" s="848" t="s">
        <v>19</v>
      </c>
      <c r="AM497" s="848"/>
      <c r="AN497" s="848"/>
      <c r="AO497" s="852"/>
      <c r="AP497" s="873" t="s">
        <v>196</v>
      </c>
      <c r="AQ497" s="873"/>
      <c r="AR497" s="873"/>
      <c r="AS497" s="873"/>
      <c r="AT497" s="873"/>
      <c r="AU497" s="873"/>
      <c r="AV497" s="873"/>
      <c r="AW497" s="873"/>
      <c r="AX497" s="873"/>
      <c r="AY497">
        <f>$AY$495</f>
        <v>1</v>
      </c>
    </row>
    <row r="498" spans="1:51" ht="30" customHeight="1" x14ac:dyDescent="0.15">
      <c r="A498" s="859">
        <v>1</v>
      </c>
      <c r="B498" s="859">
        <v>1</v>
      </c>
      <c r="C498" s="860" t="s">
        <v>674</v>
      </c>
      <c r="D498" s="861"/>
      <c r="E498" s="861"/>
      <c r="F498" s="861"/>
      <c r="G498" s="861"/>
      <c r="H498" s="861"/>
      <c r="I498" s="861"/>
      <c r="J498" s="862" t="s">
        <v>670</v>
      </c>
      <c r="K498" s="863"/>
      <c r="L498" s="863"/>
      <c r="M498" s="863"/>
      <c r="N498" s="863"/>
      <c r="O498" s="863"/>
      <c r="P498" s="864" t="s">
        <v>684</v>
      </c>
      <c r="Q498" s="865"/>
      <c r="R498" s="865"/>
      <c r="S498" s="865"/>
      <c r="T498" s="865"/>
      <c r="U498" s="865"/>
      <c r="V498" s="865"/>
      <c r="W498" s="865"/>
      <c r="X498" s="865"/>
      <c r="Y498" s="866">
        <v>9430</v>
      </c>
      <c r="Z498" s="867"/>
      <c r="AA498" s="867"/>
      <c r="AB498" s="868"/>
      <c r="AC498" s="869" t="s">
        <v>75</v>
      </c>
      <c r="AD498" s="870"/>
      <c r="AE498" s="870"/>
      <c r="AF498" s="870"/>
      <c r="AG498" s="870"/>
      <c r="AH498" s="853" t="s">
        <v>670</v>
      </c>
      <c r="AI498" s="854"/>
      <c r="AJ498" s="854"/>
      <c r="AK498" s="854"/>
      <c r="AL498" s="855" t="s">
        <v>670</v>
      </c>
      <c r="AM498" s="856"/>
      <c r="AN498" s="856"/>
      <c r="AO498" s="857"/>
      <c r="AP498" s="858"/>
      <c r="AQ498" s="858"/>
      <c r="AR498" s="858"/>
      <c r="AS498" s="858"/>
      <c r="AT498" s="858"/>
      <c r="AU498" s="858"/>
      <c r="AV498" s="858"/>
      <c r="AW498" s="858"/>
      <c r="AX498" s="858"/>
      <c r="AY498">
        <f>$AY$495</f>
        <v>1</v>
      </c>
    </row>
    <row r="499" spans="1:51" ht="30" customHeight="1" x14ac:dyDescent="0.15">
      <c r="A499" s="859">
        <v>2</v>
      </c>
      <c r="B499" s="859">
        <v>1</v>
      </c>
      <c r="C499" s="860" t="s">
        <v>675</v>
      </c>
      <c r="D499" s="861"/>
      <c r="E499" s="861"/>
      <c r="F499" s="861"/>
      <c r="G499" s="861"/>
      <c r="H499" s="861"/>
      <c r="I499" s="861"/>
      <c r="J499" s="862" t="s">
        <v>670</v>
      </c>
      <c r="K499" s="863"/>
      <c r="L499" s="863"/>
      <c r="M499" s="863"/>
      <c r="N499" s="863"/>
      <c r="O499" s="863"/>
      <c r="P499" s="864" t="s">
        <v>684</v>
      </c>
      <c r="Q499" s="865"/>
      <c r="R499" s="865"/>
      <c r="S499" s="865"/>
      <c r="T499" s="865"/>
      <c r="U499" s="865"/>
      <c r="V499" s="865"/>
      <c r="W499" s="865"/>
      <c r="X499" s="865"/>
      <c r="Y499" s="866">
        <v>5086</v>
      </c>
      <c r="Z499" s="867"/>
      <c r="AA499" s="867"/>
      <c r="AB499" s="868"/>
      <c r="AC499" s="869" t="s">
        <v>75</v>
      </c>
      <c r="AD499" s="870"/>
      <c r="AE499" s="870"/>
      <c r="AF499" s="870"/>
      <c r="AG499" s="870"/>
      <c r="AH499" s="853" t="s">
        <v>670</v>
      </c>
      <c r="AI499" s="854"/>
      <c r="AJ499" s="854"/>
      <c r="AK499" s="854"/>
      <c r="AL499" s="855" t="s">
        <v>670</v>
      </c>
      <c r="AM499" s="856"/>
      <c r="AN499" s="856"/>
      <c r="AO499" s="857"/>
      <c r="AP499" s="858"/>
      <c r="AQ499" s="858"/>
      <c r="AR499" s="858"/>
      <c r="AS499" s="858"/>
      <c r="AT499" s="858"/>
      <c r="AU499" s="858"/>
      <c r="AV499" s="858"/>
      <c r="AW499" s="858"/>
      <c r="AX499" s="858"/>
      <c r="AY499">
        <f>COUNTA($C$499)</f>
        <v>1</v>
      </c>
    </row>
    <row r="500" spans="1:51" ht="30" customHeight="1" x14ac:dyDescent="0.15">
      <c r="A500" s="859">
        <v>3</v>
      </c>
      <c r="B500" s="859">
        <v>1</v>
      </c>
      <c r="C500" s="860" t="s">
        <v>676</v>
      </c>
      <c r="D500" s="861"/>
      <c r="E500" s="861"/>
      <c r="F500" s="861"/>
      <c r="G500" s="861"/>
      <c r="H500" s="861"/>
      <c r="I500" s="861"/>
      <c r="J500" s="862" t="s">
        <v>670</v>
      </c>
      <c r="K500" s="863"/>
      <c r="L500" s="863"/>
      <c r="M500" s="863"/>
      <c r="N500" s="863"/>
      <c r="O500" s="863"/>
      <c r="P500" s="864" t="s">
        <v>684</v>
      </c>
      <c r="Q500" s="865"/>
      <c r="R500" s="865"/>
      <c r="S500" s="865"/>
      <c r="T500" s="865"/>
      <c r="U500" s="865"/>
      <c r="V500" s="865"/>
      <c r="W500" s="865"/>
      <c r="X500" s="865"/>
      <c r="Y500" s="866">
        <v>3834</v>
      </c>
      <c r="Z500" s="867"/>
      <c r="AA500" s="867"/>
      <c r="AB500" s="868"/>
      <c r="AC500" s="869" t="s">
        <v>75</v>
      </c>
      <c r="AD500" s="870"/>
      <c r="AE500" s="870"/>
      <c r="AF500" s="870"/>
      <c r="AG500" s="870"/>
      <c r="AH500" s="853" t="s">
        <v>670</v>
      </c>
      <c r="AI500" s="854"/>
      <c r="AJ500" s="854"/>
      <c r="AK500" s="854"/>
      <c r="AL500" s="855" t="s">
        <v>670</v>
      </c>
      <c r="AM500" s="856"/>
      <c r="AN500" s="856"/>
      <c r="AO500" s="857"/>
      <c r="AP500" s="858"/>
      <c r="AQ500" s="858"/>
      <c r="AR500" s="858"/>
      <c r="AS500" s="858"/>
      <c r="AT500" s="858"/>
      <c r="AU500" s="858"/>
      <c r="AV500" s="858"/>
      <c r="AW500" s="858"/>
      <c r="AX500" s="858"/>
      <c r="AY500">
        <f>COUNTA($C$500)</f>
        <v>1</v>
      </c>
    </row>
    <row r="501" spans="1:51" ht="30" customHeight="1" x14ac:dyDescent="0.15">
      <c r="A501" s="859">
        <v>4</v>
      </c>
      <c r="B501" s="859">
        <v>1</v>
      </c>
      <c r="C501" s="860" t="s">
        <v>677</v>
      </c>
      <c r="D501" s="861"/>
      <c r="E501" s="861"/>
      <c r="F501" s="861"/>
      <c r="G501" s="861"/>
      <c r="H501" s="861"/>
      <c r="I501" s="861"/>
      <c r="J501" s="862" t="s">
        <v>670</v>
      </c>
      <c r="K501" s="863"/>
      <c r="L501" s="863"/>
      <c r="M501" s="863"/>
      <c r="N501" s="863"/>
      <c r="O501" s="863"/>
      <c r="P501" s="864" t="s">
        <v>684</v>
      </c>
      <c r="Q501" s="865"/>
      <c r="R501" s="865"/>
      <c r="S501" s="865"/>
      <c r="T501" s="865"/>
      <c r="U501" s="865"/>
      <c r="V501" s="865"/>
      <c r="W501" s="865"/>
      <c r="X501" s="865"/>
      <c r="Y501" s="866">
        <v>2492</v>
      </c>
      <c r="Z501" s="867"/>
      <c r="AA501" s="867"/>
      <c r="AB501" s="868"/>
      <c r="AC501" s="869" t="s">
        <v>75</v>
      </c>
      <c r="AD501" s="870"/>
      <c r="AE501" s="870"/>
      <c r="AF501" s="870"/>
      <c r="AG501" s="870"/>
      <c r="AH501" s="853" t="s">
        <v>670</v>
      </c>
      <c r="AI501" s="854"/>
      <c r="AJ501" s="854"/>
      <c r="AK501" s="854"/>
      <c r="AL501" s="855" t="s">
        <v>670</v>
      </c>
      <c r="AM501" s="856"/>
      <c r="AN501" s="856"/>
      <c r="AO501" s="857"/>
      <c r="AP501" s="858"/>
      <c r="AQ501" s="858"/>
      <c r="AR501" s="858"/>
      <c r="AS501" s="858"/>
      <c r="AT501" s="858"/>
      <c r="AU501" s="858"/>
      <c r="AV501" s="858"/>
      <c r="AW501" s="858"/>
      <c r="AX501" s="858"/>
      <c r="AY501">
        <f>COUNTA($C$501)</f>
        <v>1</v>
      </c>
    </row>
    <row r="502" spans="1:51" ht="30" customHeight="1" x14ac:dyDescent="0.15">
      <c r="A502" s="859">
        <v>5</v>
      </c>
      <c r="B502" s="859">
        <v>1</v>
      </c>
      <c r="C502" s="860" t="s">
        <v>678</v>
      </c>
      <c r="D502" s="861"/>
      <c r="E502" s="861"/>
      <c r="F502" s="861"/>
      <c r="G502" s="861"/>
      <c r="H502" s="861"/>
      <c r="I502" s="861"/>
      <c r="J502" s="862" t="s">
        <v>670</v>
      </c>
      <c r="K502" s="863"/>
      <c r="L502" s="863"/>
      <c r="M502" s="863"/>
      <c r="N502" s="863"/>
      <c r="O502" s="863"/>
      <c r="P502" s="864" t="s">
        <v>684</v>
      </c>
      <c r="Q502" s="865"/>
      <c r="R502" s="865"/>
      <c r="S502" s="865"/>
      <c r="T502" s="865"/>
      <c r="U502" s="865"/>
      <c r="V502" s="865"/>
      <c r="W502" s="865"/>
      <c r="X502" s="865"/>
      <c r="Y502" s="866">
        <v>2460</v>
      </c>
      <c r="Z502" s="867"/>
      <c r="AA502" s="867"/>
      <c r="AB502" s="868"/>
      <c r="AC502" s="869" t="s">
        <v>75</v>
      </c>
      <c r="AD502" s="870"/>
      <c r="AE502" s="870"/>
      <c r="AF502" s="870"/>
      <c r="AG502" s="870"/>
      <c r="AH502" s="853" t="s">
        <v>670</v>
      </c>
      <c r="AI502" s="854"/>
      <c r="AJ502" s="854"/>
      <c r="AK502" s="854"/>
      <c r="AL502" s="855" t="s">
        <v>670</v>
      </c>
      <c r="AM502" s="856"/>
      <c r="AN502" s="856"/>
      <c r="AO502" s="857"/>
      <c r="AP502" s="858"/>
      <c r="AQ502" s="858"/>
      <c r="AR502" s="858"/>
      <c r="AS502" s="858"/>
      <c r="AT502" s="858"/>
      <c r="AU502" s="858"/>
      <c r="AV502" s="858"/>
      <c r="AW502" s="858"/>
      <c r="AX502" s="858"/>
      <c r="AY502">
        <f>COUNTA($C$502)</f>
        <v>1</v>
      </c>
    </row>
    <row r="503" spans="1:51" ht="30" customHeight="1" x14ac:dyDescent="0.15">
      <c r="A503" s="859">
        <v>6</v>
      </c>
      <c r="B503" s="859">
        <v>1</v>
      </c>
      <c r="C503" s="860" t="s">
        <v>679</v>
      </c>
      <c r="D503" s="861"/>
      <c r="E503" s="861"/>
      <c r="F503" s="861"/>
      <c r="G503" s="861"/>
      <c r="H503" s="861"/>
      <c r="I503" s="861"/>
      <c r="J503" s="862" t="s">
        <v>670</v>
      </c>
      <c r="K503" s="863"/>
      <c r="L503" s="863"/>
      <c r="M503" s="863"/>
      <c r="N503" s="863"/>
      <c r="O503" s="863"/>
      <c r="P503" s="864" t="s">
        <v>684</v>
      </c>
      <c r="Q503" s="865"/>
      <c r="R503" s="865"/>
      <c r="S503" s="865"/>
      <c r="T503" s="865"/>
      <c r="U503" s="865"/>
      <c r="V503" s="865"/>
      <c r="W503" s="865"/>
      <c r="X503" s="865"/>
      <c r="Y503" s="866">
        <v>2435</v>
      </c>
      <c r="Z503" s="867"/>
      <c r="AA503" s="867"/>
      <c r="AB503" s="868"/>
      <c r="AC503" s="869" t="s">
        <v>75</v>
      </c>
      <c r="AD503" s="870"/>
      <c r="AE503" s="870"/>
      <c r="AF503" s="870"/>
      <c r="AG503" s="870"/>
      <c r="AH503" s="853" t="s">
        <v>670</v>
      </c>
      <c r="AI503" s="854"/>
      <c r="AJ503" s="854"/>
      <c r="AK503" s="854"/>
      <c r="AL503" s="855" t="s">
        <v>670</v>
      </c>
      <c r="AM503" s="856"/>
      <c r="AN503" s="856"/>
      <c r="AO503" s="857"/>
      <c r="AP503" s="858"/>
      <c r="AQ503" s="858"/>
      <c r="AR503" s="858"/>
      <c r="AS503" s="858"/>
      <c r="AT503" s="858"/>
      <c r="AU503" s="858"/>
      <c r="AV503" s="858"/>
      <c r="AW503" s="858"/>
      <c r="AX503" s="858"/>
      <c r="AY503">
        <f>COUNTA($C$503)</f>
        <v>1</v>
      </c>
    </row>
    <row r="504" spans="1:51" ht="30" customHeight="1" x14ac:dyDescent="0.15">
      <c r="A504" s="859">
        <v>7</v>
      </c>
      <c r="B504" s="859">
        <v>1</v>
      </c>
      <c r="C504" s="860" t="s">
        <v>680</v>
      </c>
      <c r="D504" s="861"/>
      <c r="E504" s="861"/>
      <c r="F504" s="861"/>
      <c r="G504" s="861"/>
      <c r="H504" s="861"/>
      <c r="I504" s="861"/>
      <c r="J504" s="862" t="s">
        <v>670</v>
      </c>
      <c r="K504" s="863"/>
      <c r="L504" s="863"/>
      <c r="M504" s="863"/>
      <c r="N504" s="863"/>
      <c r="O504" s="863"/>
      <c r="P504" s="864" t="s">
        <v>684</v>
      </c>
      <c r="Q504" s="865"/>
      <c r="R504" s="865"/>
      <c r="S504" s="865"/>
      <c r="T504" s="865"/>
      <c r="U504" s="865"/>
      <c r="V504" s="865"/>
      <c r="W504" s="865"/>
      <c r="X504" s="865"/>
      <c r="Y504" s="866">
        <v>2215</v>
      </c>
      <c r="Z504" s="867"/>
      <c r="AA504" s="867"/>
      <c r="AB504" s="868"/>
      <c r="AC504" s="869" t="s">
        <v>75</v>
      </c>
      <c r="AD504" s="870"/>
      <c r="AE504" s="870"/>
      <c r="AF504" s="870"/>
      <c r="AG504" s="870"/>
      <c r="AH504" s="853" t="s">
        <v>670</v>
      </c>
      <c r="AI504" s="854"/>
      <c r="AJ504" s="854"/>
      <c r="AK504" s="854"/>
      <c r="AL504" s="855" t="s">
        <v>670</v>
      </c>
      <c r="AM504" s="856"/>
      <c r="AN504" s="856"/>
      <c r="AO504" s="857"/>
      <c r="AP504" s="858"/>
      <c r="AQ504" s="858"/>
      <c r="AR504" s="858"/>
      <c r="AS504" s="858"/>
      <c r="AT504" s="858"/>
      <c r="AU504" s="858"/>
      <c r="AV504" s="858"/>
      <c r="AW504" s="858"/>
      <c r="AX504" s="858"/>
      <c r="AY504">
        <f>COUNTA($C$504)</f>
        <v>1</v>
      </c>
    </row>
    <row r="505" spans="1:51" ht="30" customHeight="1" x14ac:dyDescent="0.15">
      <c r="A505" s="859">
        <v>8</v>
      </c>
      <c r="B505" s="859">
        <v>1</v>
      </c>
      <c r="C505" s="860" t="s">
        <v>681</v>
      </c>
      <c r="D505" s="861"/>
      <c r="E505" s="861"/>
      <c r="F505" s="861"/>
      <c r="G505" s="861"/>
      <c r="H505" s="861"/>
      <c r="I505" s="861"/>
      <c r="J505" s="862" t="s">
        <v>670</v>
      </c>
      <c r="K505" s="863"/>
      <c r="L505" s="863"/>
      <c r="M505" s="863"/>
      <c r="N505" s="863"/>
      <c r="O505" s="863"/>
      <c r="P505" s="864" t="s">
        <v>684</v>
      </c>
      <c r="Q505" s="865"/>
      <c r="R505" s="865"/>
      <c r="S505" s="865"/>
      <c r="T505" s="865"/>
      <c r="U505" s="865"/>
      <c r="V505" s="865"/>
      <c r="W505" s="865"/>
      <c r="X505" s="865"/>
      <c r="Y505" s="866">
        <v>1780</v>
      </c>
      <c r="Z505" s="867"/>
      <c r="AA505" s="867"/>
      <c r="AB505" s="868"/>
      <c r="AC505" s="869" t="s">
        <v>75</v>
      </c>
      <c r="AD505" s="870"/>
      <c r="AE505" s="870"/>
      <c r="AF505" s="870"/>
      <c r="AG505" s="870"/>
      <c r="AH505" s="853" t="s">
        <v>670</v>
      </c>
      <c r="AI505" s="854"/>
      <c r="AJ505" s="854"/>
      <c r="AK505" s="854"/>
      <c r="AL505" s="855" t="s">
        <v>670</v>
      </c>
      <c r="AM505" s="856"/>
      <c r="AN505" s="856"/>
      <c r="AO505" s="857"/>
      <c r="AP505" s="858"/>
      <c r="AQ505" s="858"/>
      <c r="AR505" s="858"/>
      <c r="AS505" s="858"/>
      <c r="AT505" s="858"/>
      <c r="AU505" s="858"/>
      <c r="AV505" s="858"/>
      <c r="AW505" s="858"/>
      <c r="AX505" s="858"/>
      <c r="AY505">
        <f>COUNTA($C$505)</f>
        <v>1</v>
      </c>
    </row>
    <row r="506" spans="1:51" ht="30" customHeight="1" x14ac:dyDescent="0.15">
      <c r="A506" s="859">
        <v>9</v>
      </c>
      <c r="B506" s="859">
        <v>1</v>
      </c>
      <c r="C506" s="860" t="s">
        <v>682</v>
      </c>
      <c r="D506" s="861"/>
      <c r="E506" s="861"/>
      <c r="F506" s="861"/>
      <c r="G506" s="861"/>
      <c r="H506" s="861"/>
      <c r="I506" s="861"/>
      <c r="J506" s="862" t="s">
        <v>670</v>
      </c>
      <c r="K506" s="863"/>
      <c r="L506" s="863"/>
      <c r="M506" s="863"/>
      <c r="N506" s="863"/>
      <c r="O506" s="863"/>
      <c r="P506" s="864" t="s">
        <v>684</v>
      </c>
      <c r="Q506" s="865"/>
      <c r="R506" s="865"/>
      <c r="S506" s="865"/>
      <c r="T506" s="865"/>
      <c r="U506" s="865"/>
      <c r="V506" s="865"/>
      <c r="W506" s="865"/>
      <c r="X506" s="865"/>
      <c r="Y506" s="866">
        <v>1762</v>
      </c>
      <c r="Z506" s="867"/>
      <c r="AA506" s="867"/>
      <c r="AB506" s="868"/>
      <c r="AC506" s="869" t="s">
        <v>75</v>
      </c>
      <c r="AD506" s="870"/>
      <c r="AE506" s="870"/>
      <c r="AF506" s="870"/>
      <c r="AG506" s="870"/>
      <c r="AH506" s="853" t="s">
        <v>670</v>
      </c>
      <c r="AI506" s="854"/>
      <c r="AJ506" s="854"/>
      <c r="AK506" s="854"/>
      <c r="AL506" s="855" t="s">
        <v>670</v>
      </c>
      <c r="AM506" s="856"/>
      <c r="AN506" s="856"/>
      <c r="AO506" s="857"/>
      <c r="AP506" s="858"/>
      <c r="AQ506" s="858"/>
      <c r="AR506" s="858"/>
      <c r="AS506" s="858"/>
      <c r="AT506" s="858"/>
      <c r="AU506" s="858"/>
      <c r="AV506" s="858"/>
      <c r="AW506" s="858"/>
      <c r="AX506" s="858"/>
      <c r="AY506">
        <f>COUNTA($C$506)</f>
        <v>1</v>
      </c>
    </row>
    <row r="507" spans="1:51" ht="30" customHeight="1" x14ac:dyDescent="0.15">
      <c r="A507" s="859">
        <v>10</v>
      </c>
      <c r="B507" s="859">
        <v>1</v>
      </c>
      <c r="C507" s="860" t="s">
        <v>683</v>
      </c>
      <c r="D507" s="861"/>
      <c r="E507" s="861"/>
      <c r="F507" s="861"/>
      <c r="G507" s="861"/>
      <c r="H507" s="861"/>
      <c r="I507" s="861"/>
      <c r="J507" s="862" t="s">
        <v>670</v>
      </c>
      <c r="K507" s="863"/>
      <c r="L507" s="863"/>
      <c r="M507" s="863"/>
      <c r="N507" s="863"/>
      <c r="O507" s="863"/>
      <c r="P507" s="864" t="s">
        <v>684</v>
      </c>
      <c r="Q507" s="865"/>
      <c r="R507" s="865"/>
      <c r="S507" s="865"/>
      <c r="T507" s="865"/>
      <c r="U507" s="865"/>
      <c r="V507" s="865"/>
      <c r="W507" s="865"/>
      <c r="X507" s="865"/>
      <c r="Y507" s="866">
        <v>1014</v>
      </c>
      <c r="Z507" s="867"/>
      <c r="AA507" s="867"/>
      <c r="AB507" s="868"/>
      <c r="AC507" s="869" t="s">
        <v>75</v>
      </c>
      <c r="AD507" s="870"/>
      <c r="AE507" s="870"/>
      <c r="AF507" s="870"/>
      <c r="AG507" s="870"/>
      <c r="AH507" s="853" t="s">
        <v>670</v>
      </c>
      <c r="AI507" s="854"/>
      <c r="AJ507" s="854"/>
      <c r="AK507" s="854"/>
      <c r="AL507" s="855" t="s">
        <v>670</v>
      </c>
      <c r="AM507" s="856"/>
      <c r="AN507" s="856"/>
      <c r="AO507" s="857"/>
      <c r="AP507" s="858"/>
      <c r="AQ507" s="858"/>
      <c r="AR507" s="858"/>
      <c r="AS507" s="858"/>
      <c r="AT507" s="858"/>
      <c r="AU507" s="858"/>
      <c r="AV507" s="858"/>
      <c r="AW507" s="858"/>
      <c r="AX507" s="858"/>
      <c r="AY507">
        <f>COUNTA($C$507)</f>
        <v>1</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t="s">
        <v>75</v>
      </c>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t="s">
        <v>75</v>
      </c>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t="s">
        <v>75</v>
      </c>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t="s">
        <v>75</v>
      </c>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t="s">
        <v>75</v>
      </c>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t="s">
        <v>75</v>
      </c>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t="s">
        <v>75</v>
      </c>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t="s">
        <v>75</v>
      </c>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t="s">
        <v>75</v>
      </c>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t="s">
        <v>75</v>
      </c>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t="s">
        <v>75</v>
      </c>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t="s">
        <v>75</v>
      </c>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t="s">
        <v>75</v>
      </c>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t="s">
        <v>75</v>
      </c>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t="s">
        <v>75</v>
      </c>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t="s">
        <v>75</v>
      </c>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t="s">
        <v>75</v>
      </c>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t="s">
        <v>75</v>
      </c>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t="s">
        <v>75</v>
      </c>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t="s">
        <v>75</v>
      </c>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8"/>
      <c r="B530" s="848"/>
      <c r="C530" s="848" t="s">
        <v>24</v>
      </c>
      <c r="D530" s="848"/>
      <c r="E530" s="848"/>
      <c r="F530" s="848"/>
      <c r="G530" s="848"/>
      <c r="H530" s="848"/>
      <c r="I530" s="848"/>
      <c r="J530" s="849" t="s">
        <v>195</v>
      </c>
      <c r="K530" s="136"/>
      <c r="L530" s="136"/>
      <c r="M530" s="136"/>
      <c r="N530" s="136"/>
      <c r="O530" s="136"/>
      <c r="P530" s="414" t="s">
        <v>25</v>
      </c>
      <c r="Q530" s="414"/>
      <c r="R530" s="414"/>
      <c r="S530" s="414"/>
      <c r="T530" s="414"/>
      <c r="U530" s="414"/>
      <c r="V530" s="414"/>
      <c r="W530" s="414"/>
      <c r="X530" s="414"/>
      <c r="Y530" s="850" t="s">
        <v>194</v>
      </c>
      <c r="Z530" s="851"/>
      <c r="AA530" s="851"/>
      <c r="AB530" s="851"/>
      <c r="AC530" s="849" t="s">
        <v>224</v>
      </c>
      <c r="AD530" s="849"/>
      <c r="AE530" s="849"/>
      <c r="AF530" s="849"/>
      <c r="AG530" s="849"/>
      <c r="AH530" s="850" t="s">
        <v>242</v>
      </c>
      <c r="AI530" s="848"/>
      <c r="AJ530" s="848"/>
      <c r="AK530" s="848"/>
      <c r="AL530" s="848" t="s">
        <v>19</v>
      </c>
      <c r="AM530" s="848"/>
      <c r="AN530" s="848"/>
      <c r="AO530" s="852"/>
      <c r="AP530" s="873" t="s">
        <v>196</v>
      </c>
      <c r="AQ530" s="873"/>
      <c r="AR530" s="873"/>
      <c r="AS530" s="873"/>
      <c r="AT530" s="873"/>
      <c r="AU530" s="873"/>
      <c r="AV530" s="873"/>
      <c r="AW530" s="873"/>
      <c r="AX530" s="873"/>
      <c r="AY530">
        <f>$AY$528</f>
        <v>1</v>
      </c>
    </row>
    <row r="531" spans="1:51" ht="30" customHeight="1" x14ac:dyDescent="0.15">
      <c r="A531" s="859">
        <v>1</v>
      </c>
      <c r="B531" s="859">
        <v>1</v>
      </c>
      <c r="C531" s="860" t="s">
        <v>689</v>
      </c>
      <c r="D531" s="861"/>
      <c r="E531" s="861"/>
      <c r="F531" s="861"/>
      <c r="G531" s="861"/>
      <c r="H531" s="861"/>
      <c r="I531" s="861"/>
      <c r="J531" s="862">
        <v>5360001009256</v>
      </c>
      <c r="K531" s="863"/>
      <c r="L531" s="863"/>
      <c r="M531" s="863"/>
      <c r="N531" s="863"/>
      <c r="O531" s="863"/>
      <c r="P531" s="864" t="s">
        <v>687</v>
      </c>
      <c r="Q531" s="865"/>
      <c r="R531" s="865"/>
      <c r="S531" s="865"/>
      <c r="T531" s="865"/>
      <c r="U531" s="865"/>
      <c r="V531" s="865"/>
      <c r="W531" s="865"/>
      <c r="X531" s="865"/>
      <c r="Y531" s="866">
        <v>6401</v>
      </c>
      <c r="Z531" s="867"/>
      <c r="AA531" s="867"/>
      <c r="AB531" s="868"/>
      <c r="AC531" s="869" t="s">
        <v>246</v>
      </c>
      <c r="AD531" s="870"/>
      <c r="AE531" s="870"/>
      <c r="AF531" s="870"/>
      <c r="AG531" s="870"/>
      <c r="AH531" s="853">
        <v>1</v>
      </c>
      <c r="AI531" s="854"/>
      <c r="AJ531" s="854"/>
      <c r="AK531" s="854"/>
      <c r="AL531" s="855">
        <v>99.9</v>
      </c>
      <c r="AM531" s="856"/>
      <c r="AN531" s="856"/>
      <c r="AO531" s="857"/>
      <c r="AP531" s="858"/>
      <c r="AQ531" s="858"/>
      <c r="AR531" s="858"/>
      <c r="AS531" s="858"/>
      <c r="AT531" s="858"/>
      <c r="AU531" s="858"/>
      <c r="AV531" s="858"/>
      <c r="AW531" s="858"/>
      <c r="AX531" s="858"/>
      <c r="AY531">
        <f>$AY$528</f>
        <v>1</v>
      </c>
    </row>
    <row r="532" spans="1:51" ht="30" customHeight="1" x14ac:dyDescent="0.15">
      <c r="A532" s="859">
        <v>2</v>
      </c>
      <c r="B532" s="859">
        <v>1</v>
      </c>
      <c r="C532" s="860" t="s">
        <v>690</v>
      </c>
      <c r="D532" s="861"/>
      <c r="E532" s="861"/>
      <c r="F532" s="861"/>
      <c r="G532" s="861"/>
      <c r="H532" s="861"/>
      <c r="I532" s="861"/>
      <c r="J532" s="862">
        <v>9010001081674</v>
      </c>
      <c r="K532" s="863"/>
      <c r="L532" s="863"/>
      <c r="M532" s="863"/>
      <c r="N532" s="863"/>
      <c r="O532" s="863"/>
      <c r="P532" s="864" t="s">
        <v>699</v>
      </c>
      <c r="Q532" s="865"/>
      <c r="R532" s="865"/>
      <c r="S532" s="865"/>
      <c r="T532" s="865"/>
      <c r="U532" s="865"/>
      <c r="V532" s="865"/>
      <c r="W532" s="865"/>
      <c r="X532" s="865"/>
      <c r="Y532" s="866">
        <v>1385</v>
      </c>
      <c r="Z532" s="867"/>
      <c r="AA532" s="867"/>
      <c r="AB532" s="868"/>
      <c r="AC532" s="869" t="s">
        <v>246</v>
      </c>
      <c r="AD532" s="870"/>
      <c r="AE532" s="870"/>
      <c r="AF532" s="870"/>
      <c r="AG532" s="870"/>
      <c r="AH532" s="853">
        <v>1</v>
      </c>
      <c r="AI532" s="854"/>
      <c r="AJ532" s="854"/>
      <c r="AK532" s="854"/>
      <c r="AL532" s="855">
        <v>89.8</v>
      </c>
      <c r="AM532" s="856"/>
      <c r="AN532" s="856"/>
      <c r="AO532" s="857"/>
      <c r="AP532" s="858"/>
      <c r="AQ532" s="858"/>
      <c r="AR532" s="858"/>
      <c r="AS532" s="858"/>
      <c r="AT532" s="858"/>
      <c r="AU532" s="858"/>
      <c r="AV532" s="858"/>
      <c r="AW532" s="858"/>
      <c r="AX532" s="858"/>
      <c r="AY532">
        <f>COUNTA($C$532)</f>
        <v>1</v>
      </c>
    </row>
    <row r="533" spans="1:51" ht="30" customHeight="1" x14ac:dyDescent="0.15">
      <c r="A533" s="859">
        <v>3</v>
      </c>
      <c r="B533" s="859">
        <v>1</v>
      </c>
      <c r="C533" s="860" t="s">
        <v>743</v>
      </c>
      <c r="D533" s="861"/>
      <c r="E533" s="861"/>
      <c r="F533" s="861"/>
      <c r="G533" s="861"/>
      <c r="H533" s="861"/>
      <c r="I533" s="861"/>
      <c r="J533" s="862">
        <v>1290001009738</v>
      </c>
      <c r="K533" s="863"/>
      <c r="L533" s="863"/>
      <c r="M533" s="863"/>
      <c r="N533" s="863"/>
      <c r="O533" s="863"/>
      <c r="P533" s="864" t="s">
        <v>687</v>
      </c>
      <c r="Q533" s="865"/>
      <c r="R533" s="865"/>
      <c r="S533" s="865"/>
      <c r="T533" s="865"/>
      <c r="U533" s="865"/>
      <c r="V533" s="865"/>
      <c r="W533" s="865"/>
      <c r="X533" s="865"/>
      <c r="Y533" s="866">
        <v>1155</v>
      </c>
      <c r="Z533" s="867"/>
      <c r="AA533" s="867"/>
      <c r="AB533" s="868"/>
      <c r="AC533" s="869" t="s">
        <v>246</v>
      </c>
      <c r="AD533" s="870"/>
      <c r="AE533" s="870"/>
      <c r="AF533" s="870"/>
      <c r="AG533" s="870"/>
      <c r="AH533" s="871">
        <v>6</v>
      </c>
      <c r="AI533" s="872"/>
      <c r="AJ533" s="872"/>
      <c r="AK533" s="872"/>
      <c r="AL533" s="855">
        <v>99.6</v>
      </c>
      <c r="AM533" s="856"/>
      <c r="AN533" s="856"/>
      <c r="AO533" s="857"/>
      <c r="AP533" s="858"/>
      <c r="AQ533" s="858"/>
      <c r="AR533" s="858"/>
      <c r="AS533" s="858"/>
      <c r="AT533" s="858"/>
      <c r="AU533" s="858"/>
      <c r="AV533" s="858"/>
      <c r="AW533" s="858"/>
      <c r="AX533" s="858"/>
      <c r="AY533">
        <f>COUNTA($C$533)</f>
        <v>1</v>
      </c>
    </row>
    <row r="534" spans="1:51" ht="30" customHeight="1" x14ac:dyDescent="0.15">
      <c r="A534" s="859">
        <v>4</v>
      </c>
      <c r="B534" s="859">
        <v>1</v>
      </c>
      <c r="C534" s="860" t="s">
        <v>742</v>
      </c>
      <c r="D534" s="861"/>
      <c r="E534" s="861"/>
      <c r="F534" s="861"/>
      <c r="G534" s="861"/>
      <c r="H534" s="861"/>
      <c r="I534" s="861"/>
      <c r="J534" s="862">
        <v>1120001034323</v>
      </c>
      <c r="K534" s="863"/>
      <c r="L534" s="863"/>
      <c r="M534" s="863"/>
      <c r="N534" s="863"/>
      <c r="O534" s="863"/>
      <c r="P534" s="864" t="s">
        <v>691</v>
      </c>
      <c r="Q534" s="865"/>
      <c r="R534" s="865"/>
      <c r="S534" s="865"/>
      <c r="T534" s="865"/>
      <c r="U534" s="865"/>
      <c r="V534" s="865"/>
      <c r="W534" s="865"/>
      <c r="X534" s="865"/>
      <c r="Y534" s="866">
        <v>1015</v>
      </c>
      <c r="Z534" s="867"/>
      <c r="AA534" s="867"/>
      <c r="AB534" s="868"/>
      <c r="AC534" s="869" t="s">
        <v>246</v>
      </c>
      <c r="AD534" s="870"/>
      <c r="AE534" s="870"/>
      <c r="AF534" s="870"/>
      <c r="AG534" s="870"/>
      <c r="AH534" s="871">
        <v>6</v>
      </c>
      <c r="AI534" s="872"/>
      <c r="AJ534" s="872"/>
      <c r="AK534" s="872"/>
      <c r="AL534" s="855">
        <v>98</v>
      </c>
      <c r="AM534" s="856"/>
      <c r="AN534" s="856"/>
      <c r="AO534" s="857"/>
      <c r="AP534" s="858"/>
      <c r="AQ534" s="858"/>
      <c r="AR534" s="858"/>
      <c r="AS534" s="858"/>
      <c r="AT534" s="858"/>
      <c r="AU534" s="858"/>
      <c r="AV534" s="858"/>
      <c r="AW534" s="858"/>
      <c r="AX534" s="858"/>
      <c r="AY534">
        <f>COUNTA($C$534)</f>
        <v>1</v>
      </c>
    </row>
    <row r="535" spans="1:51" ht="30" customHeight="1" x14ac:dyDescent="0.15">
      <c r="A535" s="859">
        <v>5</v>
      </c>
      <c r="B535" s="859">
        <v>1</v>
      </c>
      <c r="C535" s="860" t="s">
        <v>692</v>
      </c>
      <c r="D535" s="861"/>
      <c r="E535" s="861"/>
      <c r="F535" s="861"/>
      <c r="G535" s="861"/>
      <c r="H535" s="861"/>
      <c r="I535" s="861"/>
      <c r="J535" s="862">
        <v>8120001166465</v>
      </c>
      <c r="K535" s="863"/>
      <c r="L535" s="863"/>
      <c r="M535" s="863"/>
      <c r="N535" s="863"/>
      <c r="O535" s="863"/>
      <c r="P535" s="864" t="s">
        <v>698</v>
      </c>
      <c r="Q535" s="865"/>
      <c r="R535" s="865"/>
      <c r="S535" s="865"/>
      <c r="T535" s="865"/>
      <c r="U535" s="865"/>
      <c r="V535" s="865"/>
      <c r="W535" s="865"/>
      <c r="X535" s="865"/>
      <c r="Y535" s="866">
        <v>821</v>
      </c>
      <c r="Z535" s="867"/>
      <c r="AA535" s="867"/>
      <c r="AB535" s="868"/>
      <c r="AC535" s="869" t="s">
        <v>246</v>
      </c>
      <c r="AD535" s="870"/>
      <c r="AE535" s="870"/>
      <c r="AF535" s="870"/>
      <c r="AG535" s="870"/>
      <c r="AH535" s="871">
        <v>1</v>
      </c>
      <c r="AI535" s="872"/>
      <c r="AJ535" s="872"/>
      <c r="AK535" s="872"/>
      <c r="AL535" s="855">
        <v>98.5</v>
      </c>
      <c r="AM535" s="856"/>
      <c r="AN535" s="856"/>
      <c r="AO535" s="857"/>
      <c r="AP535" s="858"/>
      <c r="AQ535" s="858"/>
      <c r="AR535" s="858"/>
      <c r="AS535" s="858"/>
      <c r="AT535" s="858"/>
      <c r="AU535" s="858"/>
      <c r="AV535" s="858"/>
      <c r="AW535" s="858"/>
      <c r="AX535" s="858"/>
      <c r="AY535">
        <f>COUNTA($C$535)</f>
        <v>1</v>
      </c>
    </row>
    <row r="536" spans="1:51" ht="30" customHeight="1" x14ac:dyDescent="0.15">
      <c r="A536" s="859">
        <v>6</v>
      </c>
      <c r="B536" s="859">
        <v>1</v>
      </c>
      <c r="C536" s="860" t="s">
        <v>693</v>
      </c>
      <c r="D536" s="861"/>
      <c r="E536" s="861"/>
      <c r="F536" s="861"/>
      <c r="G536" s="861"/>
      <c r="H536" s="861"/>
      <c r="I536" s="861"/>
      <c r="J536" s="862">
        <v>9020001029598</v>
      </c>
      <c r="K536" s="863"/>
      <c r="L536" s="863"/>
      <c r="M536" s="863"/>
      <c r="N536" s="863"/>
      <c r="O536" s="863"/>
      <c r="P536" s="864" t="s">
        <v>687</v>
      </c>
      <c r="Q536" s="865"/>
      <c r="R536" s="865"/>
      <c r="S536" s="865"/>
      <c r="T536" s="865"/>
      <c r="U536" s="865"/>
      <c r="V536" s="865"/>
      <c r="W536" s="865"/>
      <c r="X536" s="865"/>
      <c r="Y536" s="866">
        <v>734</v>
      </c>
      <c r="Z536" s="867"/>
      <c r="AA536" s="867"/>
      <c r="AB536" s="868"/>
      <c r="AC536" s="869" t="s">
        <v>246</v>
      </c>
      <c r="AD536" s="870"/>
      <c r="AE536" s="870"/>
      <c r="AF536" s="870"/>
      <c r="AG536" s="870"/>
      <c r="AH536" s="871">
        <v>3</v>
      </c>
      <c r="AI536" s="872"/>
      <c r="AJ536" s="872"/>
      <c r="AK536" s="872"/>
      <c r="AL536" s="855">
        <v>99.2</v>
      </c>
      <c r="AM536" s="856"/>
      <c r="AN536" s="856"/>
      <c r="AO536" s="857"/>
      <c r="AP536" s="858"/>
      <c r="AQ536" s="858"/>
      <c r="AR536" s="858"/>
      <c r="AS536" s="858"/>
      <c r="AT536" s="858"/>
      <c r="AU536" s="858"/>
      <c r="AV536" s="858"/>
      <c r="AW536" s="858"/>
      <c r="AX536" s="858"/>
      <c r="AY536">
        <f>COUNTA($C$536)</f>
        <v>1</v>
      </c>
    </row>
    <row r="537" spans="1:51" ht="30" customHeight="1" x14ac:dyDescent="0.15">
      <c r="A537" s="859">
        <v>7</v>
      </c>
      <c r="B537" s="859">
        <v>1</v>
      </c>
      <c r="C537" s="860" t="s">
        <v>696</v>
      </c>
      <c r="D537" s="861"/>
      <c r="E537" s="861"/>
      <c r="F537" s="861"/>
      <c r="G537" s="861"/>
      <c r="H537" s="861"/>
      <c r="I537" s="861"/>
      <c r="J537" s="862">
        <v>6010001052075</v>
      </c>
      <c r="K537" s="863"/>
      <c r="L537" s="863"/>
      <c r="M537" s="863"/>
      <c r="N537" s="863"/>
      <c r="O537" s="863"/>
      <c r="P537" s="864" t="s">
        <v>697</v>
      </c>
      <c r="Q537" s="865"/>
      <c r="R537" s="865"/>
      <c r="S537" s="865"/>
      <c r="T537" s="865"/>
      <c r="U537" s="865"/>
      <c r="V537" s="865"/>
      <c r="W537" s="865"/>
      <c r="X537" s="865"/>
      <c r="Y537" s="866">
        <v>481</v>
      </c>
      <c r="Z537" s="867"/>
      <c r="AA537" s="867"/>
      <c r="AB537" s="868"/>
      <c r="AC537" s="869" t="s">
        <v>246</v>
      </c>
      <c r="AD537" s="870"/>
      <c r="AE537" s="870"/>
      <c r="AF537" s="870"/>
      <c r="AG537" s="870"/>
      <c r="AH537" s="871">
        <v>1</v>
      </c>
      <c r="AI537" s="872"/>
      <c r="AJ537" s="872"/>
      <c r="AK537" s="872"/>
      <c r="AL537" s="855">
        <v>98.73</v>
      </c>
      <c r="AM537" s="856"/>
      <c r="AN537" s="856"/>
      <c r="AO537" s="857"/>
      <c r="AP537" s="858"/>
      <c r="AQ537" s="858"/>
      <c r="AR537" s="858"/>
      <c r="AS537" s="858"/>
      <c r="AT537" s="858"/>
      <c r="AU537" s="858"/>
      <c r="AV537" s="858"/>
      <c r="AW537" s="858"/>
      <c r="AX537" s="858"/>
      <c r="AY537">
        <f>COUNTA($C$537)</f>
        <v>1</v>
      </c>
    </row>
    <row r="538" spans="1:51" ht="30" customHeight="1" x14ac:dyDescent="0.15">
      <c r="A538" s="859">
        <v>8</v>
      </c>
      <c r="B538" s="859">
        <v>1</v>
      </c>
      <c r="C538" s="860" t="s">
        <v>694</v>
      </c>
      <c r="D538" s="861"/>
      <c r="E538" s="861"/>
      <c r="F538" s="861"/>
      <c r="G538" s="861"/>
      <c r="H538" s="861"/>
      <c r="I538" s="861"/>
      <c r="J538" s="862">
        <v>6110005000474</v>
      </c>
      <c r="K538" s="863"/>
      <c r="L538" s="863"/>
      <c r="M538" s="863"/>
      <c r="N538" s="863"/>
      <c r="O538" s="863"/>
      <c r="P538" s="864" t="s">
        <v>691</v>
      </c>
      <c r="Q538" s="865"/>
      <c r="R538" s="865"/>
      <c r="S538" s="865"/>
      <c r="T538" s="865"/>
      <c r="U538" s="865"/>
      <c r="V538" s="865"/>
      <c r="W538" s="865"/>
      <c r="X538" s="865"/>
      <c r="Y538" s="866">
        <v>411</v>
      </c>
      <c r="Z538" s="867"/>
      <c r="AA538" s="867"/>
      <c r="AB538" s="868"/>
      <c r="AC538" s="869" t="s">
        <v>246</v>
      </c>
      <c r="AD538" s="870"/>
      <c r="AE538" s="870"/>
      <c r="AF538" s="870"/>
      <c r="AG538" s="870"/>
      <c r="AH538" s="871">
        <v>6</v>
      </c>
      <c r="AI538" s="872"/>
      <c r="AJ538" s="872"/>
      <c r="AK538" s="872"/>
      <c r="AL538" s="855">
        <v>99.5</v>
      </c>
      <c r="AM538" s="856"/>
      <c r="AN538" s="856"/>
      <c r="AO538" s="857"/>
      <c r="AP538" s="858"/>
      <c r="AQ538" s="858"/>
      <c r="AR538" s="858"/>
      <c r="AS538" s="858"/>
      <c r="AT538" s="858"/>
      <c r="AU538" s="858"/>
      <c r="AV538" s="858"/>
      <c r="AW538" s="858"/>
      <c r="AX538" s="858"/>
      <c r="AY538">
        <f>COUNTA($C$538)</f>
        <v>1</v>
      </c>
    </row>
    <row r="539" spans="1:51" ht="30" customHeight="1" x14ac:dyDescent="0.15">
      <c r="A539" s="859">
        <v>9</v>
      </c>
      <c r="B539" s="859">
        <v>1</v>
      </c>
      <c r="C539" s="860" t="s">
        <v>695</v>
      </c>
      <c r="D539" s="861"/>
      <c r="E539" s="861"/>
      <c r="F539" s="861"/>
      <c r="G539" s="861"/>
      <c r="H539" s="861"/>
      <c r="I539" s="861"/>
      <c r="J539" s="862">
        <v>5130005012031</v>
      </c>
      <c r="K539" s="863"/>
      <c r="L539" s="863"/>
      <c r="M539" s="863"/>
      <c r="N539" s="863"/>
      <c r="O539" s="863"/>
      <c r="P539" s="864" t="s">
        <v>691</v>
      </c>
      <c r="Q539" s="865"/>
      <c r="R539" s="865"/>
      <c r="S539" s="865"/>
      <c r="T539" s="865"/>
      <c r="U539" s="865"/>
      <c r="V539" s="865"/>
      <c r="W539" s="865"/>
      <c r="X539" s="865"/>
      <c r="Y539" s="866">
        <v>407</v>
      </c>
      <c r="Z539" s="867"/>
      <c r="AA539" s="867"/>
      <c r="AB539" s="868"/>
      <c r="AC539" s="869" t="s">
        <v>246</v>
      </c>
      <c r="AD539" s="870"/>
      <c r="AE539" s="870"/>
      <c r="AF539" s="870"/>
      <c r="AG539" s="870"/>
      <c r="AH539" s="871">
        <v>1</v>
      </c>
      <c r="AI539" s="872"/>
      <c r="AJ539" s="872"/>
      <c r="AK539" s="872"/>
      <c r="AL539" s="855">
        <v>80.3</v>
      </c>
      <c r="AM539" s="856"/>
      <c r="AN539" s="856"/>
      <c r="AO539" s="857"/>
      <c r="AP539" s="858"/>
      <c r="AQ539" s="858"/>
      <c r="AR539" s="858"/>
      <c r="AS539" s="858"/>
      <c r="AT539" s="858"/>
      <c r="AU539" s="858"/>
      <c r="AV539" s="858"/>
      <c r="AW539" s="858"/>
      <c r="AX539" s="858"/>
      <c r="AY539">
        <f>COUNTA($C$539)</f>
        <v>1</v>
      </c>
    </row>
    <row r="540" spans="1:51" ht="30" customHeight="1" x14ac:dyDescent="0.15">
      <c r="A540" s="859">
        <v>10</v>
      </c>
      <c r="B540" s="859">
        <v>1</v>
      </c>
      <c r="C540" s="860" t="s">
        <v>700</v>
      </c>
      <c r="D540" s="861"/>
      <c r="E540" s="861"/>
      <c r="F540" s="861"/>
      <c r="G540" s="861"/>
      <c r="H540" s="861"/>
      <c r="I540" s="861"/>
      <c r="J540" s="862">
        <v>9290001013666</v>
      </c>
      <c r="K540" s="863"/>
      <c r="L540" s="863"/>
      <c r="M540" s="863"/>
      <c r="N540" s="863"/>
      <c r="O540" s="863"/>
      <c r="P540" s="864" t="s">
        <v>691</v>
      </c>
      <c r="Q540" s="865"/>
      <c r="R540" s="865"/>
      <c r="S540" s="865"/>
      <c r="T540" s="865"/>
      <c r="U540" s="865"/>
      <c r="V540" s="865"/>
      <c r="W540" s="865"/>
      <c r="X540" s="865"/>
      <c r="Y540" s="866">
        <v>318</v>
      </c>
      <c r="Z540" s="867"/>
      <c r="AA540" s="867"/>
      <c r="AB540" s="868"/>
      <c r="AC540" s="869" t="s">
        <v>246</v>
      </c>
      <c r="AD540" s="870"/>
      <c r="AE540" s="870"/>
      <c r="AF540" s="870"/>
      <c r="AG540" s="870"/>
      <c r="AH540" s="871">
        <v>4</v>
      </c>
      <c r="AI540" s="872"/>
      <c r="AJ540" s="872"/>
      <c r="AK540" s="872"/>
      <c r="AL540" s="855">
        <v>97.8</v>
      </c>
      <c r="AM540" s="856"/>
      <c r="AN540" s="856"/>
      <c r="AO540" s="857"/>
      <c r="AP540" s="858"/>
      <c r="AQ540" s="858"/>
      <c r="AR540" s="858"/>
      <c r="AS540" s="858"/>
      <c r="AT540" s="858"/>
      <c r="AU540" s="858"/>
      <c r="AV540" s="858"/>
      <c r="AW540" s="858"/>
      <c r="AX540" s="858"/>
      <c r="AY540">
        <f>COUNTA($C$540)</f>
        <v>1</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8"/>
      <c r="B563" s="848"/>
      <c r="C563" s="848" t="s">
        <v>24</v>
      </c>
      <c r="D563" s="848"/>
      <c r="E563" s="848"/>
      <c r="F563" s="848"/>
      <c r="G563" s="848"/>
      <c r="H563" s="848"/>
      <c r="I563" s="848"/>
      <c r="J563" s="849" t="s">
        <v>195</v>
      </c>
      <c r="K563" s="136"/>
      <c r="L563" s="136"/>
      <c r="M563" s="136"/>
      <c r="N563" s="136"/>
      <c r="O563" s="136"/>
      <c r="P563" s="414" t="s">
        <v>25</v>
      </c>
      <c r="Q563" s="414"/>
      <c r="R563" s="414"/>
      <c r="S563" s="414"/>
      <c r="T563" s="414"/>
      <c r="U563" s="414"/>
      <c r="V563" s="414"/>
      <c r="W563" s="414"/>
      <c r="X563" s="414"/>
      <c r="Y563" s="850" t="s">
        <v>194</v>
      </c>
      <c r="Z563" s="851"/>
      <c r="AA563" s="851"/>
      <c r="AB563" s="851"/>
      <c r="AC563" s="849" t="s">
        <v>224</v>
      </c>
      <c r="AD563" s="849"/>
      <c r="AE563" s="849"/>
      <c r="AF563" s="849"/>
      <c r="AG563" s="849"/>
      <c r="AH563" s="850" t="s">
        <v>242</v>
      </c>
      <c r="AI563" s="848"/>
      <c r="AJ563" s="848"/>
      <c r="AK563" s="848"/>
      <c r="AL563" s="848" t="s">
        <v>19</v>
      </c>
      <c r="AM563" s="848"/>
      <c r="AN563" s="848"/>
      <c r="AO563" s="852"/>
      <c r="AP563" s="873" t="s">
        <v>196</v>
      </c>
      <c r="AQ563" s="873"/>
      <c r="AR563" s="873"/>
      <c r="AS563" s="873"/>
      <c r="AT563" s="873"/>
      <c r="AU563" s="873"/>
      <c r="AV563" s="873"/>
      <c r="AW563" s="873"/>
      <c r="AX563" s="873"/>
      <c r="AY563">
        <f>$AY$561</f>
        <v>1</v>
      </c>
    </row>
    <row r="564" spans="1:51" ht="30" customHeight="1" x14ac:dyDescent="0.15">
      <c r="A564" s="859">
        <v>1</v>
      </c>
      <c r="B564" s="859">
        <v>1</v>
      </c>
      <c r="C564" s="860" t="s">
        <v>711</v>
      </c>
      <c r="D564" s="861"/>
      <c r="E564" s="861"/>
      <c r="F564" s="861"/>
      <c r="G564" s="861"/>
      <c r="H564" s="861"/>
      <c r="I564" s="861"/>
      <c r="J564" s="862">
        <v>8020001076641</v>
      </c>
      <c r="K564" s="863"/>
      <c r="L564" s="863"/>
      <c r="M564" s="863"/>
      <c r="N564" s="863"/>
      <c r="O564" s="863"/>
      <c r="P564" s="864" t="s">
        <v>712</v>
      </c>
      <c r="Q564" s="865"/>
      <c r="R564" s="865"/>
      <c r="S564" s="865"/>
      <c r="T564" s="865"/>
      <c r="U564" s="865"/>
      <c r="V564" s="865"/>
      <c r="W564" s="865"/>
      <c r="X564" s="865"/>
      <c r="Y564" s="866">
        <v>1032</v>
      </c>
      <c r="Z564" s="867"/>
      <c r="AA564" s="867"/>
      <c r="AB564" s="868"/>
      <c r="AC564" s="869" t="s">
        <v>253</v>
      </c>
      <c r="AD564" s="870"/>
      <c r="AE564" s="870"/>
      <c r="AF564" s="870"/>
      <c r="AG564" s="870"/>
      <c r="AH564" s="853" t="s">
        <v>670</v>
      </c>
      <c r="AI564" s="854"/>
      <c r="AJ564" s="854"/>
      <c r="AK564" s="854"/>
      <c r="AL564" s="855">
        <v>97.8</v>
      </c>
      <c r="AM564" s="856"/>
      <c r="AN564" s="856"/>
      <c r="AO564" s="857"/>
      <c r="AP564" s="858"/>
      <c r="AQ564" s="858"/>
      <c r="AR564" s="858"/>
      <c r="AS564" s="858"/>
      <c r="AT564" s="858"/>
      <c r="AU564" s="858"/>
      <c r="AV564" s="858"/>
      <c r="AW564" s="858"/>
      <c r="AX564" s="858"/>
      <c r="AY564">
        <f>$AY$561</f>
        <v>1</v>
      </c>
    </row>
    <row r="565" spans="1:51" ht="30" customHeight="1" x14ac:dyDescent="0.15">
      <c r="A565" s="859">
        <v>2</v>
      </c>
      <c r="B565" s="859">
        <v>1</v>
      </c>
      <c r="C565" s="860" t="s">
        <v>692</v>
      </c>
      <c r="D565" s="861"/>
      <c r="E565" s="861"/>
      <c r="F565" s="861"/>
      <c r="G565" s="861"/>
      <c r="H565" s="861"/>
      <c r="I565" s="861"/>
      <c r="J565" s="862">
        <v>8120001166465</v>
      </c>
      <c r="K565" s="863"/>
      <c r="L565" s="863"/>
      <c r="M565" s="863"/>
      <c r="N565" s="863"/>
      <c r="O565" s="863"/>
      <c r="P565" s="864" t="s">
        <v>712</v>
      </c>
      <c r="Q565" s="865"/>
      <c r="R565" s="865"/>
      <c r="S565" s="865"/>
      <c r="T565" s="865"/>
      <c r="U565" s="865"/>
      <c r="V565" s="865"/>
      <c r="W565" s="865"/>
      <c r="X565" s="865"/>
      <c r="Y565" s="866">
        <v>995</v>
      </c>
      <c r="Z565" s="867"/>
      <c r="AA565" s="867"/>
      <c r="AB565" s="868"/>
      <c r="AC565" s="869" t="s">
        <v>253</v>
      </c>
      <c r="AD565" s="870"/>
      <c r="AE565" s="870"/>
      <c r="AF565" s="870"/>
      <c r="AG565" s="870"/>
      <c r="AH565" s="853" t="s">
        <v>670</v>
      </c>
      <c r="AI565" s="854"/>
      <c r="AJ565" s="854"/>
      <c r="AK565" s="854"/>
      <c r="AL565" s="855">
        <v>92</v>
      </c>
      <c r="AM565" s="856"/>
      <c r="AN565" s="856"/>
      <c r="AO565" s="857"/>
      <c r="AP565" s="858"/>
      <c r="AQ565" s="858"/>
      <c r="AR565" s="858"/>
      <c r="AS565" s="858"/>
      <c r="AT565" s="858"/>
      <c r="AU565" s="858"/>
      <c r="AV565" s="858"/>
      <c r="AW565" s="858"/>
      <c r="AX565" s="858"/>
      <c r="AY565">
        <f>COUNTA($C$565)</f>
        <v>1</v>
      </c>
    </row>
    <row r="566" spans="1:51" ht="30" customHeight="1" x14ac:dyDescent="0.15">
      <c r="A566" s="859">
        <v>3</v>
      </c>
      <c r="B566" s="859">
        <v>1</v>
      </c>
      <c r="C566" s="860" t="s">
        <v>714</v>
      </c>
      <c r="D566" s="861"/>
      <c r="E566" s="861"/>
      <c r="F566" s="861"/>
      <c r="G566" s="861"/>
      <c r="H566" s="861"/>
      <c r="I566" s="861"/>
      <c r="J566" s="862">
        <v>6440001004124</v>
      </c>
      <c r="K566" s="863"/>
      <c r="L566" s="863"/>
      <c r="M566" s="863"/>
      <c r="N566" s="863"/>
      <c r="O566" s="863"/>
      <c r="P566" s="864" t="s">
        <v>712</v>
      </c>
      <c r="Q566" s="865"/>
      <c r="R566" s="865"/>
      <c r="S566" s="865"/>
      <c r="T566" s="865"/>
      <c r="U566" s="865"/>
      <c r="V566" s="865"/>
      <c r="W566" s="865"/>
      <c r="X566" s="865"/>
      <c r="Y566" s="866">
        <v>914</v>
      </c>
      <c r="Z566" s="867"/>
      <c r="AA566" s="867"/>
      <c r="AB566" s="868"/>
      <c r="AC566" s="869" t="s">
        <v>253</v>
      </c>
      <c r="AD566" s="870"/>
      <c r="AE566" s="870"/>
      <c r="AF566" s="870"/>
      <c r="AG566" s="870"/>
      <c r="AH566" s="871" t="s">
        <v>670</v>
      </c>
      <c r="AI566" s="872"/>
      <c r="AJ566" s="872"/>
      <c r="AK566" s="872"/>
      <c r="AL566" s="855">
        <v>95.9</v>
      </c>
      <c r="AM566" s="856"/>
      <c r="AN566" s="856"/>
      <c r="AO566" s="857"/>
      <c r="AP566" s="858"/>
      <c r="AQ566" s="858"/>
      <c r="AR566" s="858"/>
      <c r="AS566" s="858"/>
      <c r="AT566" s="858"/>
      <c r="AU566" s="858"/>
      <c r="AV566" s="858"/>
      <c r="AW566" s="858"/>
      <c r="AX566" s="858"/>
      <c r="AY566">
        <f>COUNTA($C$566)</f>
        <v>1</v>
      </c>
    </row>
    <row r="567" spans="1:51" ht="30" customHeight="1" x14ac:dyDescent="0.15">
      <c r="A567" s="859">
        <v>4</v>
      </c>
      <c r="B567" s="859">
        <v>1</v>
      </c>
      <c r="C567" s="860" t="s">
        <v>713</v>
      </c>
      <c r="D567" s="861"/>
      <c r="E567" s="861"/>
      <c r="F567" s="861"/>
      <c r="G567" s="861"/>
      <c r="H567" s="861"/>
      <c r="I567" s="861"/>
      <c r="J567" s="862">
        <v>3120001055482</v>
      </c>
      <c r="K567" s="863"/>
      <c r="L567" s="863"/>
      <c r="M567" s="863"/>
      <c r="N567" s="863"/>
      <c r="O567" s="863"/>
      <c r="P567" s="864" t="s">
        <v>712</v>
      </c>
      <c r="Q567" s="865"/>
      <c r="R567" s="865"/>
      <c r="S567" s="865"/>
      <c r="T567" s="865"/>
      <c r="U567" s="865"/>
      <c r="V567" s="865"/>
      <c r="W567" s="865"/>
      <c r="X567" s="865"/>
      <c r="Y567" s="866">
        <v>646</v>
      </c>
      <c r="Z567" s="867"/>
      <c r="AA567" s="867"/>
      <c r="AB567" s="868"/>
      <c r="AC567" s="869" t="s">
        <v>253</v>
      </c>
      <c r="AD567" s="870"/>
      <c r="AE567" s="870"/>
      <c r="AF567" s="870"/>
      <c r="AG567" s="870"/>
      <c r="AH567" s="871" t="s">
        <v>670</v>
      </c>
      <c r="AI567" s="872"/>
      <c r="AJ567" s="872"/>
      <c r="AK567" s="872"/>
      <c r="AL567" s="855">
        <v>98.6</v>
      </c>
      <c r="AM567" s="856"/>
      <c r="AN567" s="856"/>
      <c r="AO567" s="857"/>
      <c r="AP567" s="858"/>
      <c r="AQ567" s="858"/>
      <c r="AR567" s="858"/>
      <c r="AS567" s="858"/>
      <c r="AT567" s="858"/>
      <c r="AU567" s="858"/>
      <c r="AV567" s="858"/>
      <c r="AW567" s="858"/>
      <c r="AX567" s="858"/>
      <c r="AY567">
        <f>COUNTA($C$567)</f>
        <v>1</v>
      </c>
    </row>
    <row r="568" spans="1:51" ht="30" customHeight="1" x14ac:dyDescent="0.15">
      <c r="A568" s="859">
        <v>5</v>
      </c>
      <c r="B568" s="859">
        <v>1</v>
      </c>
      <c r="C568" s="860" t="s">
        <v>718</v>
      </c>
      <c r="D568" s="861"/>
      <c r="E568" s="861"/>
      <c r="F568" s="861"/>
      <c r="G568" s="861"/>
      <c r="H568" s="861"/>
      <c r="I568" s="861"/>
      <c r="J568" s="862">
        <v>9010001081674</v>
      </c>
      <c r="K568" s="863"/>
      <c r="L568" s="863"/>
      <c r="M568" s="863"/>
      <c r="N568" s="863"/>
      <c r="O568" s="863"/>
      <c r="P568" s="864" t="s">
        <v>738</v>
      </c>
      <c r="Q568" s="865"/>
      <c r="R568" s="865"/>
      <c r="S568" s="865"/>
      <c r="T568" s="865"/>
      <c r="U568" s="865"/>
      <c r="V568" s="865"/>
      <c r="W568" s="865"/>
      <c r="X568" s="865"/>
      <c r="Y568" s="866">
        <v>457</v>
      </c>
      <c r="Z568" s="867"/>
      <c r="AA568" s="867"/>
      <c r="AB568" s="868"/>
      <c r="AC568" s="869" t="s">
        <v>253</v>
      </c>
      <c r="AD568" s="870"/>
      <c r="AE568" s="870"/>
      <c r="AF568" s="870"/>
      <c r="AG568" s="870"/>
      <c r="AH568" s="871" t="s">
        <v>670</v>
      </c>
      <c r="AI568" s="872"/>
      <c r="AJ568" s="872"/>
      <c r="AK568" s="872"/>
      <c r="AL568" s="855">
        <v>95.7</v>
      </c>
      <c r="AM568" s="856"/>
      <c r="AN568" s="856"/>
      <c r="AO568" s="857"/>
      <c r="AP568" s="858"/>
      <c r="AQ568" s="858"/>
      <c r="AR568" s="858"/>
      <c r="AS568" s="858"/>
      <c r="AT568" s="858"/>
      <c r="AU568" s="858"/>
      <c r="AV568" s="858"/>
      <c r="AW568" s="858"/>
      <c r="AX568" s="858"/>
      <c r="AY568">
        <f>COUNTA($C$568)</f>
        <v>1</v>
      </c>
    </row>
    <row r="569" spans="1:51" ht="30" customHeight="1" x14ac:dyDescent="0.15">
      <c r="A569" s="859">
        <v>6</v>
      </c>
      <c r="B569" s="859">
        <v>1</v>
      </c>
      <c r="C569" s="860" t="s">
        <v>717</v>
      </c>
      <c r="D569" s="861"/>
      <c r="E569" s="861"/>
      <c r="F569" s="861"/>
      <c r="G569" s="861"/>
      <c r="H569" s="861"/>
      <c r="I569" s="861"/>
      <c r="J569" s="862">
        <v>7110001006714</v>
      </c>
      <c r="K569" s="863"/>
      <c r="L569" s="863"/>
      <c r="M569" s="863"/>
      <c r="N569" s="863"/>
      <c r="O569" s="863"/>
      <c r="P569" s="864" t="s">
        <v>712</v>
      </c>
      <c r="Q569" s="865"/>
      <c r="R569" s="865"/>
      <c r="S569" s="865"/>
      <c r="T569" s="865"/>
      <c r="U569" s="865"/>
      <c r="V569" s="865"/>
      <c r="W569" s="865"/>
      <c r="X569" s="865"/>
      <c r="Y569" s="866">
        <v>453</v>
      </c>
      <c r="Z569" s="867"/>
      <c r="AA569" s="867"/>
      <c r="AB569" s="868"/>
      <c r="AC569" s="869" t="s">
        <v>253</v>
      </c>
      <c r="AD569" s="870"/>
      <c r="AE569" s="870"/>
      <c r="AF569" s="870"/>
      <c r="AG569" s="870"/>
      <c r="AH569" s="871" t="s">
        <v>670</v>
      </c>
      <c r="AI569" s="872"/>
      <c r="AJ569" s="872"/>
      <c r="AK569" s="872"/>
      <c r="AL569" s="855">
        <v>100</v>
      </c>
      <c r="AM569" s="856"/>
      <c r="AN569" s="856"/>
      <c r="AO569" s="857"/>
      <c r="AP569" s="858"/>
      <c r="AQ569" s="858"/>
      <c r="AR569" s="858"/>
      <c r="AS569" s="858"/>
      <c r="AT569" s="858"/>
      <c r="AU569" s="858"/>
      <c r="AV569" s="858"/>
      <c r="AW569" s="858"/>
      <c r="AX569" s="858"/>
      <c r="AY569">
        <f>COUNTA($C$569)</f>
        <v>1</v>
      </c>
    </row>
    <row r="570" spans="1:51" ht="30" customHeight="1" x14ac:dyDescent="0.15">
      <c r="A570" s="859">
        <v>7</v>
      </c>
      <c r="B570" s="859">
        <v>1</v>
      </c>
      <c r="C570" s="860" t="s">
        <v>716</v>
      </c>
      <c r="D570" s="861"/>
      <c r="E570" s="861"/>
      <c r="F570" s="861"/>
      <c r="G570" s="861"/>
      <c r="H570" s="861"/>
      <c r="I570" s="861"/>
      <c r="J570" s="862" t="s">
        <v>792</v>
      </c>
      <c r="K570" s="863"/>
      <c r="L570" s="863"/>
      <c r="M570" s="863"/>
      <c r="N570" s="863"/>
      <c r="O570" s="863"/>
      <c r="P570" s="864" t="s">
        <v>712</v>
      </c>
      <c r="Q570" s="865"/>
      <c r="R570" s="865"/>
      <c r="S570" s="865"/>
      <c r="T570" s="865"/>
      <c r="U570" s="865"/>
      <c r="V570" s="865"/>
      <c r="W570" s="865"/>
      <c r="X570" s="865"/>
      <c r="Y570" s="866">
        <v>402</v>
      </c>
      <c r="Z570" s="867"/>
      <c r="AA570" s="867"/>
      <c r="AB570" s="868"/>
      <c r="AC570" s="869" t="s">
        <v>253</v>
      </c>
      <c r="AD570" s="870"/>
      <c r="AE570" s="870"/>
      <c r="AF570" s="870"/>
      <c r="AG570" s="870"/>
      <c r="AH570" s="871" t="s">
        <v>670</v>
      </c>
      <c r="AI570" s="872"/>
      <c r="AJ570" s="872"/>
      <c r="AK570" s="872"/>
      <c r="AL570" s="855">
        <v>91.43</v>
      </c>
      <c r="AM570" s="856"/>
      <c r="AN570" s="856"/>
      <c r="AO570" s="857"/>
      <c r="AP570" s="858"/>
      <c r="AQ570" s="858"/>
      <c r="AR570" s="858"/>
      <c r="AS570" s="858"/>
      <c r="AT570" s="858"/>
      <c r="AU570" s="858"/>
      <c r="AV570" s="858"/>
      <c r="AW570" s="858"/>
      <c r="AX570" s="858"/>
      <c r="AY570">
        <f>COUNTA($C$570)</f>
        <v>1</v>
      </c>
    </row>
    <row r="571" spans="1:51" ht="30" customHeight="1" x14ac:dyDescent="0.15">
      <c r="A571" s="859">
        <v>8</v>
      </c>
      <c r="B571" s="859">
        <v>1</v>
      </c>
      <c r="C571" s="860" t="s">
        <v>715</v>
      </c>
      <c r="D571" s="861"/>
      <c r="E571" s="861"/>
      <c r="F571" s="861"/>
      <c r="G571" s="861"/>
      <c r="H571" s="861"/>
      <c r="I571" s="861"/>
      <c r="J571" s="862">
        <v>1340001000971</v>
      </c>
      <c r="K571" s="863"/>
      <c r="L571" s="863"/>
      <c r="M571" s="863"/>
      <c r="N571" s="863"/>
      <c r="O571" s="863"/>
      <c r="P571" s="864" t="s">
        <v>712</v>
      </c>
      <c r="Q571" s="865"/>
      <c r="R571" s="865"/>
      <c r="S571" s="865"/>
      <c r="T571" s="865"/>
      <c r="U571" s="865"/>
      <c r="V571" s="865"/>
      <c r="W571" s="865"/>
      <c r="X571" s="865"/>
      <c r="Y571" s="866">
        <v>346</v>
      </c>
      <c r="Z571" s="867"/>
      <c r="AA571" s="867"/>
      <c r="AB571" s="868"/>
      <c r="AC571" s="869" t="s">
        <v>253</v>
      </c>
      <c r="AD571" s="870"/>
      <c r="AE571" s="870"/>
      <c r="AF571" s="870"/>
      <c r="AG571" s="870"/>
      <c r="AH571" s="871" t="s">
        <v>670</v>
      </c>
      <c r="AI571" s="872"/>
      <c r="AJ571" s="872"/>
      <c r="AK571" s="872"/>
      <c r="AL571" s="855">
        <v>99.3</v>
      </c>
      <c r="AM571" s="856"/>
      <c r="AN571" s="856"/>
      <c r="AO571" s="857"/>
      <c r="AP571" s="858"/>
      <c r="AQ571" s="858"/>
      <c r="AR571" s="858"/>
      <c r="AS571" s="858"/>
      <c r="AT571" s="858"/>
      <c r="AU571" s="858"/>
      <c r="AV571" s="858"/>
      <c r="AW571" s="858"/>
      <c r="AX571" s="858"/>
      <c r="AY571">
        <f>COUNTA($C$571)</f>
        <v>1</v>
      </c>
    </row>
    <row r="572" spans="1:51" ht="30" customHeight="1" x14ac:dyDescent="0.15">
      <c r="A572" s="859">
        <v>9</v>
      </c>
      <c r="B572" s="859">
        <v>1</v>
      </c>
      <c r="C572" s="860" t="s">
        <v>719</v>
      </c>
      <c r="D572" s="861"/>
      <c r="E572" s="861"/>
      <c r="F572" s="861"/>
      <c r="G572" s="861"/>
      <c r="H572" s="861"/>
      <c r="I572" s="861"/>
      <c r="J572" s="862">
        <v>9240001038924</v>
      </c>
      <c r="K572" s="863"/>
      <c r="L572" s="863"/>
      <c r="M572" s="863"/>
      <c r="N572" s="863"/>
      <c r="O572" s="863"/>
      <c r="P572" s="864" t="s">
        <v>712</v>
      </c>
      <c r="Q572" s="865"/>
      <c r="R572" s="865"/>
      <c r="S572" s="865"/>
      <c r="T572" s="865"/>
      <c r="U572" s="865"/>
      <c r="V572" s="865"/>
      <c r="W572" s="865"/>
      <c r="X572" s="865"/>
      <c r="Y572" s="866">
        <v>248</v>
      </c>
      <c r="Z572" s="867"/>
      <c r="AA572" s="867"/>
      <c r="AB572" s="868"/>
      <c r="AC572" s="869" t="s">
        <v>253</v>
      </c>
      <c r="AD572" s="870"/>
      <c r="AE572" s="870"/>
      <c r="AF572" s="870"/>
      <c r="AG572" s="870"/>
      <c r="AH572" s="871" t="s">
        <v>670</v>
      </c>
      <c r="AI572" s="872"/>
      <c r="AJ572" s="872"/>
      <c r="AK572" s="872"/>
      <c r="AL572" s="855">
        <v>98.7</v>
      </c>
      <c r="AM572" s="856"/>
      <c r="AN572" s="856"/>
      <c r="AO572" s="857"/>
      <c r="AP572" s="858"/>
      <c r="AQ572" s="858"/>
      <c r="AR572" s="858"/>
      <c r="AS572" s="858"/>
      <c r="AT572" s="858"/>
      <c r="AU572" s="858"/>
      <c r="AV572" s="858"/>
      <c r="AW572" s="858"/>
      <c r="AX572" s="858"/>
      <c r="AY572">
        <f>COUNTA($C$572)</f>
        <v>1</v>
      </c>
    </row>
    <row r="573" spans="1:51" ht="30" customHeight="1" x14ac:dyDescent="0.15">
      <c r="A573" s="859">
        <v>10</v>
      </c>
      <c r="B573" s="859">
        <v>1</v>
      </c>
      <c r="C573" s="860" t="s">
        <v>786</v>
      </c>
      <c r="D573" s="861"/>
      <c r="E573" s="861"/>
      <c r="F573" s="861"/>
      <c r="G573" s="861"/>
      <c r="H573" s="861"/>
      <c r="I573" s="861"/>
      <c r="J573" s="862">
        <v>5010401016630</v>
      </c>
      <c r="K573" s="863"/>
      <c r="L573" s="863"/>
      <c r="M573" s="863"/>
      <c r="N573" s="863"/>
      <c r="O573" s="863"/>
      <c r="P573" s="864" t="s">
        <v>787</v>
      </c>
      <c r="Q573" s="865"/>
      <c r="R573" s="865"/>
      <c r="S573" s="865"/>
      <c r="T573" s="865"/>
      <c r="U573" s="865"/>
      <c r="V573" s="865"/>
      <c r="W573" s="865"/>
      <c r="X573" s="865"/>
      <c r="Y573" s="866">
        <v>206</v>
      </c>
      <c r="Z573" s="867"/>
      <c r="AA573" s="867"/>
      <c r="AB573" s="868"/>
      <c r="AC573" s="869" t="s">
        <v>253</v>
      </c>
      <c r="AD573" s="870"/>
      <c r="AE573" s="870"/>
      <c r="AF573" s="870"/>
      <c r="AG573" s="870"/>
      <c r="AH573" s="871" t="s">
        <v>670</v>
      </c>
      <c r="AI573" s="872"/>
      <c r="AJ573" s="872"/>
      <c r="AK573" s="872"/>
      <c r="AL573" s="855">
        <v>97.6</v>
      </c>
      <c r="AM573" s="856"/>
      <c r="AN573" s="856"/>
      <c r="AO573" s="857"/>
      <c r="AP573" s="858"/>
      <c r="AQ573" s="858"/>
      <c r="AR573" s="858"/>
      <c r="AS573" s="858"/>
      <c r="AT573" s="858"/>
      <c r="AU573" s="858"/>
      <c r="AV573" s="858"/>
      <c r="AW573" s="858"/>
      <c r="AX573" s="858"/>
      <c r="AY573">
        <f>COUNTA($C$573)</f>
        <v>1</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48"/>
      <c r="B596" s="848"/>
      <c r="C596" s="848" t="s">
        <v>24</v>
      </c>
      <c r="D596" s="848"/>
      <c r="E596" s="848"/>
      <c r="F596" s="848"/>
      <c r="G596" s="848"/>
      <c r="H596" s="848"/>
      <c r="I596" s="848"/>
      <c r="J596" s="849" t="s">
        <v>195</v>
      </c>
      <c r="K596" s="136"/>
      <c r="L596" s="136"/>
      <c r="M596" s="136"/>
      <c r="N596" s="136"/>
      <c r="O596" s="136"/>
      <c r="P596" s="414" t="s">
        <v>25</v>
      </c>
      <c r="Q596" s="414"/>
      <c r="R596" s="414"/>
      <c r="S596" s="414"/>
      <c r="T596" s="414"/>
      <c r="U596" s="414"/>
      <c r="V596" s="414"/>
      <c r="W596" s="414"/>
      <c r="X596" s="414"/>
      <c r="Y596" s="850" t="s">
        <v>194</v>
      </c>
      <c r="Z596" s="851"/>
      <c r="AA596" s="851"/>
      <c r="AB596" s="851"/>
      <c r="AC596" s="849" t="s">
        <v>224</v>
      </c>
      <c r="AD596" s="849"/>
      <c r="AE596" s="849"/>
      <c r="AF596" s="849"/>
      <c r="AG596" s="849"/>
      <c r="AH596" s="850" t="s">
        <v>242</v>
      </c>
      <c r="AI596" s="848"/>
      <c r="AJ596" s="848"/>
      <c r="AK596" s="848"/>
      <c r="AL596" s="848" t="s">
        <v>19</v>
      </c>
      <c r="AM596" s="848"/>
      <c r="AN596" s="848"/>
      <c r="AO596" s="852"/>
      <c r="AP596" s="873" t="s">
        <v>196</v>
      </c>
      <c r="AQ596" s="873"/>
      <c r="AR596" s="873"/>
      <c r="AS596" s="873"/>
      <c r="AT596" s="873"/>
      <c r="AU596" s="873"/>
      <c r="AV596" s="873"/>
      <c r="AW596" s="873"/>
      <c r="AX596" s="873"/>
      <c r="AY596">
        <f>$AY$594</f>
        <v>1</v>
      </c>
    </row>
    <row r="597" spans="1:51" ht="30" customHeight="1" x14ac:dyDescent="0.15">
      <c r="A597" s="859">
        <v>1</v>
      </c>
      <c r="B597" s="859">
        <v>1</v>
      </c>
      <c r="C597" s="860" t="s">
        <v>723</v>
      </c>
      <c r="D597" s="861"/>
      <c r="E597" s="861"/>
      <c r="F597" s="861"/>
      <c r="G597" s="861"/>
      <c r="H597" s="861"/>
      <c r="I597" s="861"/>
      <c r="J597" s="862">
        <v>1000020472077</v>
      </c>
      <c r="K597" s="863"/>
      <c r="L597" s="863"/>
      <c r="M597" s="863"/>
      <c r="N597" s="863"/>
      <c r="O597" s="863"/>
      <c r="P597" s="864" t="s">
        <v>733</v>
      </c>
      <c r="Q597" s="865"/>
      <c r="R597" s="865"/>
      <c r="S597" s="865"/>
      <c r="T597" s="865"/>
      <c r="U597" s="865"/>
      <c r="V597" s="865"/>
      <c r="W597" s="865"/>
      <c r="X597" s="865"/>
      <c r="Y597" s="866">
        <v>15</v>
      </c>
      <c r="Z597" s="867"/>
      <c r="AA597" s="867"/>
      <c r="AB597" s="868"/>
      <c r="AC597" s="869" t="s">
        <v>253</v>
      </c>
      <c r="AD597" s="870"/>
      <c r="AE597" s="870"/>
      <c r="AF597" s="870"/>
      <c r="AG597" s="870"/>
      <c r="AH597" s="853" t="s">
        <v>670</v>
      </c>
      <c r="AI597" s="854"/>
      <c r="AJ597" s="854"/>
      <c r="AK597" s="854"/>
      <c r="AL597" s="853" t="s">
        <v>670</v>
      </c>
      <c r="AM597" s="854"/>
      <c r="AN597" s="854"/>
      <c r="AO597" s="854"/>
      <c r="AP597" s="858"/>
      <c r="AQ597" s="858"/>
      <c r="AR597" s="858"/>
      <c r="AS597" s="858"/>
      <c r="AT597" s="858"/>
      <c r="AU597" s="858"/>
      <c r="AV597" s="858"/>
      <c r="AW597" s="858"/>
      <c r="AX597" s="858"/>
      <c r="AY597">
        <f>$AY$594</f>
        <v>1</v>
      </c>
    </row>
    <row r="598" spans="1:51" ht="30" customHeight="1" x14ac:dyDescent="0.15">
      <c r="A598" s="859">
        <v>2</v>
      </c>
      <c r="B598" s="859">
        <v>1</v>
      </c>
      <c r="C598" s="860" t="s">
        <v>724</v>
      </c>
      <c r="D598" s="861"/>
      <c r="E598" s="861"/>
      <c r="F598" s="861"/>
      <c r="G598" s="861"/>
      <c r="H598" s="861"/>
      <c r="I598" s="861"/>
      <c r="J598" s="862">
        <v>1000020462012</v>
      </c>
      <c r="K598" s="863"/>
      <c r="L598" s="863"/>
      <c r="M598" s="863"/>
      <c r="N598" s="863"/>
      <c r="O598" s="863"/>
      <c r="P598" s="864" t="s">
        <v>734</v>
      </c>
      <c r="Q598" s="865"/>
      <c r="R598" s="865"/>
      <c r="S598" s="865"/>
      <c r="T598" s="865"/>
      <c r="U598" s="865"/>
      <c r="V598" s="865"/>
      <c r="W598" s="865"/>
      <c r="X598" s="865"/>
      <c r="Y598" s="866">
        <v>6</v>
      </c>
      <c r="Z598" s="867"/>
      <c r="AA598" s="867"/>
      <c r="AB598" s="868"/>
      <c r="AC598" s="869" t="s">
        <v>253</v>
      </c>
      <c r="AD598" s="870"/>
      <c r="AE598" s="870"/>
      <c r="AF598" s="870"/>
      <c r="AG598" s="870"/>
      <c r="AH598" s="853" t="s">
        <v>670</v>
      </c>
      <c r="AI598" s="854"/>
      <c r="AJ598" s="854"/>
      <c r="AK598" s="854"/>
      <c r="AL598" s="853" t="s">
        <v>670</v>
      </c>
      <c r="AM598" s="854"/>
      <c r="AN598" s="854"/>
      <c r="AO598" s="854"/>
      <c r="AP598" s="858"/>
      <c r="AQ598" s="858"/>
      <c r="AR598" s="858"/>
      <c r="AS598" s="858"/>
      <c r="AT598" s="858"/>
      <c r="AU598" s="858"/>
      <c r="AV598" s="858"/>
      <c r="AW598" s="858"/>
      <c r="AX598" s="858"/>
      <c r="AY598">
        <f>COUNTA($C$598)</f>
        <v>1</v>
      </c>
    </row>
    <row r="599" spans="1:51" ht="30" customHeight="1" x14ac:dyDescent="0.15">
      <c r="A599" s="859">
        <v>3</v>
      </c>
      <c r="B599" s="859">
        <v>1</v>
      </c>
      <c r="C599" s="860" t="s">
        <v>725</v>
      </c>
      <c r="D599" s="861"/>
      <c r="E599" s="861"/>
      <c r="F599" s="861"/>
      <c r="G599" s="861"/>
      <c r="H599" s="861"/>
      <c r="I599" s="861"/>
      <c r="J599" s="862">
        <v>7000020012068</v>
      </c>
      <c r="K599" s="863"/>
      <c r="L599" s="863"/>
      <c r="M599" s="863"/>
      <c r="N599" s="863"/>
      <c r="O599" s="863"/>
      <c r="P599" s="864" t="s">
        <v>721</v>
      </c>
      <c r="Q599" s="865"/>
      <c r="R599" s="865"/>
      <c r="S599" s="865"/>
      <c r="T599" s="865"/>
      <c r="U599" s="865"/>
      <c r="V599" s="865"/>
      <c r="W599" s="865"/>
      <c r="X599" s="865"/>
      <c r="Y599" s="866">
        <v>3</v>
      </c>
      <c r="Z599" s="867"/>
      <c r="AA599" s="867"/>
      <c r="AB599" s="868"/>
      <c r="AC599" s="869" t="s">
        <v>253</v>
      </c>
      <c r="AD599" s="870"/>
      <c r="AE599" s="870"/>
      <c r="AF599" s="870"/>
      <c r="AG599" s="870"/>
      <c r="AH599" s="853" t="s">
        <v>670</v>
      </c>
      <c r="AI599" s="854"/>
      <c r="AJ599" s="854"/>
      <c r="AK599" s="854"/>
      <c r="AL599" s="853" t="s">
        <v>670</v>
      </c>
      <c r="AM599" s="854"/>
      <c r="AN599" s="854"/>
      <c r="AO599" s="854"/>
      <c r="AP599" s="858"/>
      <c r="AQ599" s="858"/>
      <c r="AR599" s="858"/>
      <c r="AS599" s="858"/>
      <c r="AT599" s="858"/>
      <c r="AU599" s="858"/>
      <c r="AV599" s="858"/>
      <c r="AW599" s="858"/>
      <c r="AX599" s="858"/>
      <c r="AY599">
        <f>COUNTA($C$599)</f>
        <v>1</v>
      </c>
    </row>
    <row r="600" spans="1:51" ht="30" customHeight="1" x14ac:dyDescent="0.15">
      <c r="A600" s="859">
        <v>4</v>
      </c>
      <c r="B600" s="859">
        <v>1</v>
      </c>
      <c r="C600" s="860" t="s">
        <v>726</v>
      </c>
      <c r="D600" s="861"/>
      <c r="E600" s="861"/>
      <c r="F600" s="861"/>
      <c r="G600" s="861"/>
      <c r="H600" s="861"/>
      <c r="I600" s="861"/>
      <c r="J600" s="862" t="s">
        <v>670</v>
      </c>
      <c r="K600" s="863"/>
      <c r="L600" s="863"/>
      <c r="M600" s="863"/>
      <c r="N600" s="863"/>
      <c r="O600" s="863"/>
      <c r="P600" s="864" t="s">
        <v>721</v>
      </c>
      <c r="Q600" s="865"/>
      <c r="R600" s="865"/>
      <c r="S600" s="865"/>
      <c r="T600" s="865"/>
      <c r="U600" s="865"/>
      <c r="V600" s="865"/>
      <c r="W600" s="865"/>
      <c r="X600" s="865"/>
      <c r="Y600" s="866">
        <v>3</v>
      </c>
      <c r="Z600" s="867"/>
      <c r="AA600" s="867"/>
      <c r="AB600" s="868"/>
      <c r="AC600" s="869" t="s">
        <v>253</v>
      </c>
      <c r="AD600" s="870"/>
      <c r="AE600" s="870"/>
      <c r="AF600" s="870"/>
      <c r="AG600" s="870"/>
      <c r="AH600" s="853" t="s">
        <v>670</v>
      </c>
      <c r="AI600" s="854"/>
      <c r="AJ600" s="854"/>
      <c r="AK600" s="854"/>
      <c r="AL600" s="853" t="s">
        <v>670</v>
      </c>
      <c r="AM600" s="854"/>
      <c r="AN600" s="854"/>
      <c r="AO600" s="854"/>
      <c r="AP600" s="858"/>
      <c r="AQ600" s="858"/>
      <c r="AR600" s="858"/>
      <c r="AS600" s="858"/>
      <c r="AT600" s="858"/>
      <c r="AU600" s="858"/>
      <c r="AV600" s="858"/>
      <c r="AW600" s="858"/>
      <c r="AX600" s="858"/>
      <c r="AY600">
        <f>COUNTA($C$600)</f>
        <v>1</v>
      </c>
    </row>
    <row r="601" spans="1:51" ht="30" customHeight="1" x14ac:dyDescent="0.15">
      <c r="A601" s="859">
        <v>5</v>
      </c>
      <c r="B601" s="859">
        <v>1</v>
      </c>
      <c r="C601" s="860" t="s">
        <v>727</v>
      </c>
      <c r="D601" s="861"/>
      <c r="E601" s="861"/>
      <c r="F601" s="861"/>
      <c r="G601" s="861"/>
      <c r="H601" s="861"/>
      <c r="I601" s="861"/>
      <c r="J601" s="862">
        <v>8000020130001</v>
      </c>
      <c r="K601" s="863"/>
      <c r="L601" s="863"/>
      <c r="M601" s="863"/>
      <c r="N601" s="863"/>
      <c r="O601" s="863"/>
      <c r="P601" s="864" t="s">
        <v>721</v>
      </c>
      <c r="Q601" s="865"/>
      <c r="R601" s="865"/>
      <c r="S601" s="865"/>
      <c r="T601" s="865"/>
      <c r="U601" s="865"/>
      <c r="V601" s="865"/>
      <c r="W601" s="865"/>
      <c r="X601" s="865"/>
      <c r="Y601" s="866">
        <v>3</v>
      </c>
      <c r="Z601" s="867"/>
      <c r="AA601" s="867"/>
      <c r="AB601" s="868"/>
      <c r="AC601" s="869" t="s">
        <v>253</v>
      </c>
      <c r="AD601" s="870"/>
      <c r="AE601" s="870"/>
      <c r="AF601" s="870"/>
      <c r="AG601" s="870"/>
      <c r="AH601" s="853" t="s">
        <v>670</v>
      </c>
      <c r="AI601" s="854"/>
      <c r="AJ601" s="854"/>
      <c r="AK601" s="854"/>
      <c r="AL601" s="853" t="s">
        <v>670</v>
      </c>
      <c r="AM601" s="854"/>
      <c r="AN601" s="854"/>
      <c r="AO601" s="854"/>
      <c r="AP601" s="858"/>
      <c r="AQ601" s="858"/>
      <c r="AR601" s="858"/>
      <c r="AS601" s="858"/>
      <c r="AT601" s="858"/>
      <c r="AU601" s="858"/>
      <c r="AV601" s="858"/>
      <c r="AW601" s="858"/>
      <c r="AX601" s="858"/>
      <c r="AY601">
        <f>COUNTA($C$601)</f>
        <v>1</v>
      </c>
    </row>
    <row r="602" spans="1:51" ht="30" customHeight="1" x14ac:dyDescent="0.15">
      <c r="A602" s="859">
        <v>6</v>
      </c>
      <c r="B602" s="859">
        <v>1</v>
      </c>
      <c r="C602" s="860" t="s">
        <v>728</v>
      </c>
      <c r="D602" s="861"/>
      <c r="E602" s="861"/>
      <c r="F602" s="861"/>
      <c r="G602" s="861"/>
      <c r="H602" s="861"/>
      <c r="I602" s="861"/>
      <c r="J602" s="862">
        <v>5000020150002</v>
      </c>
      <c r="K602" s="863"/>
      <c r="L602" s="863"/>
      <c r="M602" s="863"/>
      <c r="N602" s="863"/>
      <c r="O602" s="863"/>
      <c r="P602" s="864" t="s">
        <v>735</v>
      </c>
      <c r="Q602" s="865"/>
      <c r="R602" s="865"/>
      <c r="S602" s="865"/>
      <c r="T602" s="865"/>
      <c r="U602" s="865"/>
      <c r="V602" s="865"/>
      <c r="W602" s="865"/>
      <c r="X602" s="865"/>
      <c r="Y602" s="866">
        <v>2</v>
      </c>
      <c r="Z602" s="867"/>
      <c r="AA602" s="867"/>
      <c r="AB602" s="868"/>
      <c r="AC602" s="869" t="s">
        <v>253</v>
      </c>
      <c r="AD602" s="870"/>
      <c r="AE602" s="870"/>
      <c r="AF602" s="870"/>
      <c r="AG602" s="870"/>
      <c r="AH602" s="853" t="s">
        <v>670</v>
      </c>
      <c r="AI602" s="854"/>
      <c r="AJ602" s="854"/>
      <c r="AK602" s="854"/>
      <c r="AL602" s="853" t="s">
        <v>670</v>
      </c>
      <c r="AM602" s="854"/>
      <c r="AN602" s="854"/>
      <c r="AO602" s="854"/>
      <c r="AP602" s="858"/>
      <c r="AQ602" s="858"/>
      <c r="AR602" s="858"/>
      <c r="AS602" s="858"/>
      <c r="AT602" s="858"/>
      <c r="AU602" s="858"/>
      <c r="AV602" s="858"/>
      <c r="AW602" s="858"/>
      <c r="AX602" s="858"/>
      <c r="AY602">
        <f>COUNTA($C$602)</f>
        <v>1</v>
      </c>
    </row>
    <row r="603" spans="1:51" ht="30" customHeight="1" x14ac:dyDescent="0.15">
      <c r="A603" s="859">
        <v>7</v>
      </c>
      <c r="B603" s="859">
        <v>1</v>
      </c>
      <c r="C603" s="860" t="s">
        <v>729</v>
      </c>
      <c r="D603" s="861"/>
      <c r="E603" s="861"/>
      <c r="F603" s="861"/>
      <c r="G603" s="861"/>
      <c r="H603" s="861"/>
      <c r="I603" s="861"/>
      <c r="J603" s="862">
        <v>3000020401307</v>
      </c>
      <c r="K603" s="863"/>
      <c r="L603" s="863"/>
      <c r="M603" s="863"/>
      <c r="N603" s="863"/>
      <c r="O603" s="863"/>
      <c r="P603" s="864" t="s">
        <v>736</v>
      </c>
      <c r="Q603" s="865"/>
      <c r="R603" s="865"/>
      <c r="S603" s="865"/>
      <c r="T603" s="865"/>
      <c r="U603" s="865"/>
      <c r="V603" s="865"/>
      <c r="W603" s="865"/>
      <c r="X603" s="865"/>
      <c r="Y603" s="866">
        <v>2</v>
      </c>
      <c r="Z603" s="867"/>
      <c r="AA603" s="867"/>
      <c r="AB603" s="868"/>
      <c r="AC603" s="869" t="s">
        <v>253</v>
      </c>
      <c r="AD603" s="870"/>
      <c r="AE603" s="870"/>
      <c r="AF603" s="870"/>
      <c r="AG603" s="870"/>
      <c r="AH603" s="853" t="s">
        <v>670</v>
      </c>
      <c r="AI603" s="854"/>
      <c r="AJ603" s="854"/>
      <c r="AK603" s="854"/>
      <c r="AL603" s="853" t="s">
        <v>670</v>
      </c>
      <c r="AM603" s="854"/>
      <c r="AN603" s="854"/>
      <c r="AO603" s="854"/>
      <c r="AP603" s="858"/>
      <c r="AQ603" s="858"/>
      <c r="AR603" s="858"/>
      <c r="AS603" s="858"/>
      <c r="AT603" s="858"/>
      <c r="AU603" s="858"/>
      <c r="AV603" s="858"/>
      <c r="AW603" s="858"/>
      <c r="AX603" s="858"/>
      <c r="AY603">
        <f>COUNTA($C$603)</f>
        <v>1</v>
      </c>
    </row>
    <row r="604" spans="1:51" ht="30" customHeight="1" x14ac:dyDescent="0.15">
      <c r="A604" s="859">
        <v>8</v>
      </c>
      <c r="B604" s="859">
        <v>1</v>
      </c>
      <c r="C604" s="860" t="s">
        <v>730</v>
      </c>
      <c r="D604" s="861"/>
      <c r="E604" s="861"/>
      <c r="F604" s="861"/>
      <c r="G604" s="861"/>
      <c r="H604" s="861"/>
      <c r="I604" s="861"/>
      <c r="J604" s="862">
        <v>1000020470007</v>
      </c>
      <c r="K604" s="863"/>
      <c r="L604" s="863"/>
      <c r="M604" s="863"/>
      <c r="N604" s="863"/>
      <c r="O604" s="863"/>
      <c r="P604" s="864" t="s">
        <v>721</v>
      </c>
      <c r="Q604" s="865"/>
      <c r="R604" s="865"/>
      <c r="S604" s="865"/>
      <c r="T604" s="865"/>
      <c r="U604" s="865"/>
      <c r="V604" s="865"/>
      <c r="W604" s="865"/>
      <c r="X604" s="865"/>
      <c r="Y604" s="866">
        <v>2</v>
      </c>
      <c r="Z604" s="867"/>
      <c r="AA604" s="867"/>
      <c r="AB604" s="868"/>
      <c r="AC604" s="869" t="s">
        <v>253</v>
      </c>
      <c r="AD604" s="870"/>
      <c r="AE604" s="870"/>
      <c r="AF604" s="870"/>
      <c r="AG604" s="870"/>
      <c r="AH604" s="853" t="s">
        <v>670</v>
      </c>
      <c r="AI604" s="854"/>
      <c r="AJ604" s="854"/>
      <c r="AK604" s="854"/>
      <c r="AL604" s="853" t="s">
        <v>670</v>
      </c>
      <c r="AM604" s="854"/>
      <c r="AN604" s="854"/>
      <c r="AO604" s="854"/>
      <c r="AP604" s="858"/>
      <c r="AQ604" s="858"/>
      <c r="AR604" s="858"/>
      <c r="AS604" s="858"/>
      <c r="AT604" s="858"/>
      <c r="AU604" s="858"/>
      <c r="AV604" s="858"/>
      <c r="AW604" s="858"/>
      <c r="AX604" s="858"/>
      <c r="AY604">
        <f>COUNTA($C$604)</f>
        <v>1</v>
      </c>
    </row>
    <row r="605" spans="1:51" ht="30" customHeight="1" x14ac:dyDescent="0.15">
      <c r="A605" s="859">
        <v>9</v>
      </c>
      <c r="B605" s="859">
        <v>1</v>
      </c>
      <c r="C605" s="860" t="s">
        <v>731</v>
      </c>
      <c r="D605" s="861"/>
      <c r="E605" s="861"/>
      <c r="F605" s="861"/>
      <c r="G605" s="861"/>
      <c r="H605" s="861"/>
      <c r="I605" s="861"/>
      <c r="J605" s="862">
        <v>4000020262021</v>
      </c>
      <c r="K605" s="863"/>
      <c r="L605" s="863"/>
      <c r="M605" s="863"/>
      <c r="N605" s="863"/>
      <c r="O605" s="863"/>
      <c r="P605" s="864" t="s">
        <v>737</v>
      </c>
      <c r="Q605" s="865"/>
      <c r="R605" s="865"/>
      <c r="S605" s="865"/>
      <c r="T605" s="865"/>
      <c r="U605" s="865"/>
      <c r="V605" s="865"/>
      <c r="W605" s="865"/>
      <c r="X605" s="865"/>
      <c r="Y605" s="866">
        <v>2</v>
      </c>
      <c r="Z605" s="867"/>
      <c r="AA605" s="867"/>
      <c r="AB605" s="868"/>
      <c r="AC605" s="869" t="s">
        <v>253</v>
      </c>
      <c r="AD605" s="870"/>
      <c r="AE605" s="870"/>
      <c r="AF605" s="870"/>
      <c r="AG605" s="870"/>
      <c r="AH605" s="853" t="s">
        <v>670</v>
      </c>
      <c r="AI605" s="854"/>
      <c r="AJ605" s="854"/>
      <c r="AK605" s="854"/>
      <c r="AL605" s="853" t="s">
        <v>670</v>
      </c>
      <c r="AM605" s="854"/>
      <c r="AN605" s="854"/>
      <c r="AO605" s="854"/>
      <c r="AP605" s="858"/>
      <c r="AQ605" s="858"/>
      <c r="AR605" s="858"/>
      <c r="AS605" s="858"/>
      <c r="AT605" s="858"/>
      <c r="AU605" s="858"/>
      <c r="AV605" s="858"/>
      <c r="AW605" s="858"/>
      <c r="AX605" s="858"/>
      <c r="AY605">
        <f>COUNTA($C$605)</f>
        <v>1</v>
      </c>
    </row>
    <row r="606" spans="1:51" ht="30" customHeight="1" x14ac:dyDescent="0.15">
      <c r="A606" s="859">
        <v>10</v>
      </c>
      <c r="B606" s="859">
        <v>1</v>
      </c>
      <c r="C606" s="860" t="s">
        <v>732</v>
      </c>
      <c r="D606" s="861"/>
      <c r="E606" s="861"/>
      <c r="F606" s="861"/>
      <c r="G606" s="861"/>
      <c r="H606" s="861"/>
      <c r="I606" s="861"/>
      <c r="J606" s="862">
        <v>4000020472140</v>
      </c>
      <c r="K606" s="863"/>
      <c r="L606" s="863"/>
      <c r="M606" s="863"/>
      <c r="N606" s="863"/>
      <c r="O606" s="863"/>
      <c r="P606" s="864" t="s">
        <v>737</v>
      </c>
      <c r="Q606" s="865"/>
      <c r="R606" s="865"/>
      <c r="S606" s="865"/>
      <c r="T606" s="865"/>
      <c r="U606" s="865"/>
      <c r="V606" s="865"/>
      <c r="W606" s="865"/>
      <c r="X606" s="865"/>
      <c r="Y606" s="866">
        <v>2</v>
      </c>
      <c r="Z606" s="867"/>
      <c r="AA606" s="867"/>
      <c r="AB606" s="868"/>
      <c r="AC606" s="869" t="s">
        <v>253</v>
      </c>
      <c r="AD606" s="870"/>
      <c r="AE606" s="870"/>
      <c r="AF606" s="870"/>
      <c r="AG606" s="870"/>
      <c r="AH606" s="853" t="s">
        <v>670</v>
      </c>
      <c r="AI606" s="854"/>
      <c r="AJ606" s="854"/>
      <c r="AK606" s="854"/>
      <c r="AL606" s="853" t="s">
        <v>670</v>
      </c>
      <c r="AM606" s="854"/>
      <c r="AN606" s="854"/>
      <c r="AO606" s="854"/>
      <c r="AP606" s="858"/>
      <c r="AQ606" s="858"/>
      <c r="AR606" s="858"/>
      <c r="AS606" s="858"/>
      <c r="AT606" s="858"/>
      <c r="AU606" s="858"/>
      <c r="AV606" s="858"/>
      <c r="AW606" s="858"/>
      <c r="AX606" s="858"/>
      <c r="AY606">
        <f>COUNTA($C$606)</f>
        <v>1</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6" t="s">
        <v>572</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226</v>
      </c>
      <c r="AM627" s="880"/>
      <c r="AN627" s="88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1"/>
      <c r="B630" s="881"/>
      <c r="C630" s="849" t="s">
        <v>191</v>
      </c>
      <c r="D630" s="882"/>
      <c r="E630" s="849" t="s">
        <v>190</v>
      </c>
      <c r="F630" s="882"/>
      <c r="G630" s="882"/>
      <c r="H630" s="882"/>
      <c r="I630" s="882"/>
      <c r="J630" s="849" t="s">
        <v>195</v>
      </c>
      <c r="K630" s="849"/>
      <c r="L630" s="849"/>
      <c r="M630" s="849"/>
      <c r="N630" s="849"/>
      <c r="O630" s="849"/>
      <c r="P630" s="849" t="s">
        <v>25</v>
      </c>
      <c r="Q630" s="849"/>
      <c r="R630" s="849"/>
      <c r="S630" s="849"/>
      <c r="T630" s="849"/>
      <c r="U630" s="849"/>
      <c r="V630" s="849"/>
      <c r="W630" s="849"/>
      <c r="X630" s="849"/>
      <c r="Y630" s="849" t="s">
        <v>197</v>
      </c>
      <c r="Z630" s="882"/>
      <c r="AA630" s="882"/>
      <c r="AB630" s="882"/>
      <c r="AC630" s="849" t="s">
        <v>179</v>
      </c>
      <c r="AD630" s="849"/>
      <c r="AE630" s="849"/>
      <c r="AF630" s="849"/>
      <c r="AG630" s="849"/>
      <c r="AH630" s="849" t="s">
        <v>186</v>
      </c>
      <c r="AI630" s="882"/>
      <c r="AJ630" s="882"/>
      <c r="AK630" s="882"/>
      <c r="AL630" s="882" t="s">
        <v>19</v>
      </c>
      <c r="AM630" s="882"/>
      <c r="AN630" s="882"/>
      <c r="AO630" s="881"/>
      <c r="AP630" s="873" t="s">
        <v>220</v>
      </c>
      <c r="AQ630" s="873"/>
      <c r="AR630" s="873"/>
      <c r="AS630" s="873"/>
      <c r="AT630" s="873"/>
      <c r="AU630" s="873"/>
      <c r="AV630" s="873"/>
      <c r="AW630" s="873"/>
      <c r="AX630" s="873"/>
    </row>
    <row r="631" spans="1:51" ht="30" hidden="1" customHeight="1" x14ac:dyDescent="0.15">
      <c r="A631" s="859">
        <v>1</v>
      </c>
      <c r="B631" s="859">
        <v>1</v>
      </c>
      <c r="C631" s="883"/>
      <c r="D631" s="883"/>
      <c r="E631" s="884"/>
      <c r="F631" s="884"/>
      <c r="G631" s="884"/>
      <c r="H631" s="884"/>
      <c r="I631" s="884"/>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3"/>
      <c r="D632" s="883"/>
      <c r="E632" s="884"/>
      <c r="F632" s="884"/>
      <c r="G632" s="884"/>
      <c r="H632" s="884"/>
      <c r="I632" s="884"/>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3"/>
      <c r="D633" s="883"/>
      <c r="E633" s="884"/>
      <c r="F633" s="884"/>
      <c r="G633" s="884"/>
      <c r="H633" s="884"/>
      <c r="I633" s="884"/>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3"/>
      <c r="D634" s="883"/>
      <c r="E634" s="884"/>
      <c r="F634" s="884"/>
      <c r="G634" s="884"/>
      <c r="H634" s="884"/>
      <c r="I634" s="884"/>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3"/>
      <c r="D635" s="883"/>
      <c r="E635" s="884"/>
      <c r="F635" s="884"/>
      <c r="G635" s="884"/>
      <c r="H635" s="884"/>
      <c r="I635" s="884"/>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3"/>
      <c r="D636" s="883"/>
      <c r="E636" s="884"/>
      <c r="F636" s="884"/>
      <c r="G636" s="884"/>
      <c r="H636" s="884"/>
      <c r="I636" s="884"/>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3"/>
      <c r="D637" s="883"/>
      <c r="E637" s="884"/>
      <c r="F637" s="884"/>
      <c r="G637" s="884"/>
      <c r="H637" s="884"/>
      <c r="I637" s="884"/>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3"/>
      <c r="D638" s="883"/>
      <c r="E638" s="884"/>
      <c r="F638" s="884"/>
      <c r="G638" s="884"/>
      <c r="H638" s="884"/>
      <c r="I638" s="884"/>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3"/>
      <c r="D639" s="883"/>
      <c r="E639" s="884"/>
      <c r="F639" s="884"/>
      <c r="G639" s="884"/>
      <c r="H639" s="884"/>
      <c r="I639" s="884"/>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3"/>
      <c r="D640" s="883"/>
      <c r="E640" s="884"/>
      <c r="F640" s="884"/>
      <c r="G640" s="884"/>
      <c r="H640" s="884"/>
      <c r="I640" s="884"/>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3"/>
      <c r="D641" s="883"/>
      <c r="E641" s="884"/>
      <c r="F641" s="884"/>
      <c r="G641" s="884"/>
      <c r="H641" s="884"/>
      <c r="I641" s="884"/>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3"/>
      <c r="D642" s="883"/>
      <c r="E642" s="884"/>
      <c r="F642" s="884"/>
      <c r="G642" s="884"/>
      <c r="H642" s="884"/>
      <c r="I642" s="884"/>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3"/>
      <c r="D643" s="883"/>
      <c r="E643" s="884"/>
      <c r="F643" s="884"/>
      <c r="G643" s="884"/>
      <c r="H643" s="884"/>
      <c r="I643" s="884"/>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3"/>
      <c r="D644" s="883"/>
      <c r="E644" s="884"/>
      <c r="F644" s="884"/>
      <c r="G644" s="884"/>
      <c r="H644" s="884"/>
      <c r="I644" s="884"/>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3"/>
      <c r="D645" s="883"/>
      <c r="E645" s="884"/>
      <c r="F645" s="884"/>
      <c r="G645" s="884"/>
      <c r="H645" s="884"/>
      <c r="I645" s="884"/>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3"/>
      <c r="D646" s="883"/>
      <c r="E646" s="884"/>
      <c r="F646" s="884"/>
      <c r="G646" s="884"/>
      <c r="H646" s="884"/>
      <c r="I646" s="884"/>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3"/>
      <c r="D647" s="883"/>
      <c r="E647" s="884"/>
      <c r="F647" s="884"/>
      <c r="G647" s="884"/>
      <c r="H647" s="884"/>
      <c r="I647" s="884"/>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3"/>
      <c r="D648" s="883"/>
      <c r="E648" s="649"/>
      <c r="F648" s="884"/>
      <c r="G648" s="884"/>
      <c r="H648" s="884"/>
      <c r="I648" s="884"/>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3"/>
      <c r="D649" s="883"/>
      <c r="E649" s="884"/>
      <c r="F649" s="884"/>
      <c r="G649" s="884"/>
      <c r="H649" s="884"/>
      <c r="I649" s="884"/>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3"/>
      <c r="D650" s="883"/>
      <c r="E650" s="884"/>
      <c r="F650" s="884"/>
      <c r="G650" s="884"/>
      <c r="H650" s="884"/>
      <c r="I650" s="884"/>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3"/>
      <c r="D651" s="883"/>
      <c r="E651" s="884"/>
      <c r="F651" s="884"/>
      <c r="G651" s="884"/>
      <c r="H651" s="884"/>
      <c r="I651" s="884"/>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3"/>
      <c r="D652" s="883"/>
      <c r="E652" s="884"/>
      <c r="F652" s="884"/>
      <c r="G652" s="884"/>
      <c r="H652" s="884"/>
      <c r="I652" s="884"/>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3"/>
      <c r="D653" s="883"/>
      <c r="E653" s="884"/>
      <c r="F653" s="884"/>
      <c r="G653" s="884"/>
      <c r="H653" s="884"/>
      <c r="I653" s="884"/>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3"/>
      <c r="D654" s="883"/>
      <c r="E654" s="884"/>
      <c r="F654" s="884"/>
      <c r="G654" s="884"/>
      <c r="H654" s="884"/>
      <c r="I654" s="884"/>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3"/>
      <c r="D655" s="883"/>
      <c r="E655" s="884"/>
      <c r="F655" s="884"/>
      <c r="G655" s="884"/>
      <c r="H655" s="884"/>
      <c r="I655" s="884"/>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3"/>
      <c r="D656" s="883"/>
      <c r="E656" s="884"/>
      <c r="F656" s="884"/>
      <c r="G656" s="884"/>
      <c r="H656" s="884"/>
      <c r="I656" s="884"/>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3"/>
      <c r="D657" s="883"/>
      <c r="E657" s="884"/>
      <c r="F657" s="884"/>
      <c r="G657" s="884"/>
      <c r="H657" s="884"/>
      <c r="I657" s="884"/>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3"/>
      <c r="D658" s="883"/>
      <c r="E658" s="884"/>
      <c r="F658" s="884"/>
      <c r="G658" s="884"/>
      <c r="H658" s="884"/>
      <c r="I658" s="884"/>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3"/>
      <c r="D659" s="883"/>
      <c r="E659" s="884"/>
      <c r="F659" s="884"/>
      <c r="G659" s="884"/>
      <c r="H659" s="884"/>
      <c r="I659" s="884"/>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3"/>
      <c r="D660" s="883"/>
      <c r="E660" s="884"/>
      <c r="F660" s="884"/>
      <c r="G660" s="884"/>
      <c r="H660" s="884"/>
      <c r="I660" s="884"/>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53">
      <formula>IF(RIGHT(TEXT(P14,"0.#"),1)=".",FALSE,TRUE)</formula>
    </cfRule>
    <cfRule type="expression" dxfId="798" priority="954">
      <formula>IF(RIGHT(TEXT(P14,"0.#"),1)=".",TRUE,FALSE)</formula>
    </cfRule>
  </conditionalFormatting>
  <conditionalFormatting sqref="P18:AX18">
    <cfRule type="expression" dxfId="797" priority="951">
      <formula>IF(RIGHT(TEXT(P18,"0.#"),1)=".",FALSE,TRUE)</formula>
    </cfRule>
    <cfRule type="expression" dxfId="796" priority="952">
      <formula>IF(RIGHT(TEXT(P18,"0.#"),1)=".",TRUE,FALSE)</formula>
    </cfRule>
  </conditionalFormatting>
  <conditionalFormatting sqref="Y311">
    <cfRule type="expression" dxfId="795" priority="949">
      <formula>IF(RIGHT(TEXT(Y311,"0.#"),1)=".",FALSE,TRUE)</formula>
    </cfRule>
    <cfRule type="expression" dxfId="794" priority="950">
      <formula>IF(RIGHT(TEXT(Y311,"0.#"),1)=".",TRUE,FALSE)</formula>
    </cfRule>
  </conditionalFormatting>
  <conditionalFormatting sqref="Y320">
    <cfRule type="expression" dxfId="793" priority="947">
      <formula>IF(RIGHT(TEXT(Y320,"0.#"),1)=".",FALSE,TRUE)</formula>
    </cfRule>
    <cfRule type="expression" dxfId="792" priority="948">
      <formula>IF(RIGHT(TEXT(Y320,"0.#"),1)=".",TRUE,FALSE)</formula>
    </cfRule>
  </conditionalFormatting>
  <conditionalFormatting sqref="Y351:Y358 Y349 Y338:Y345 Y336 Y325:Y332 Y323">
    <cfRule type="expression" dxfId="791" priority="927">
      <formula>IF(RIGHT(TEXT(Y323,"0.#"),1)=".",FALSE,TRUE)</formula>
    </cfRule>
    <cfRule type="expression" dxfId="790" priority="928">
      <formula>IF(RIGHT(TEXT(Y323,"0.#"),1)=".",TRUE,FALSE)</formula>
    </cfRule>
  </conditionalFormatting>
  <conditionalFormatting sqref="P16:AQ17 P15:AX15 P13:AX13">
    <cfRule type="expression" dxfId="789" priority="945">
      <formula>IF(RIGHT(TEXT(P13,"0.#"),1)=".",FALSE,TRUE)</formula>
    </cfRule>
    <cfRule type="expression" dxfId="788" priority="946">
      <formula>IF(RIGHT(TEXT(P13,"0.#"),1)=".",TRUE,FALSE)</formula>
    </cfRule>
  </conditionalFormatting>
  <conditionalFormatting sqref="P19:AJ19">
    <cfRule type="expression" dxfId="787" priority="943">
      <formula>IF(RIGHT(TEXT(P19,"0.#"),1)=".",FALSE,TRUE)</formula>
    </cfRule>
    <cfRule type="expression" dxfId="786" priority="944">
      <formula>IF(RIGHT(TEXT(P19,"0.#"),1)=".",TRUE,FALSE)</formula>
    </cfRule>
  </conditionalFormatting>
  <conditionalFormatting sqref="Y312:Y319 Y310">
    <cfRule type="expression" dxfId="785" priority="939">
      <formula>IF(RIGHT(TEXT(Y310,"0.#"),1)=".",FALSE,TRUE)</formula>
    </cfRule>
    <cfRule type="expression" dxfId="784" priority="940">
      <formula>IF(RIGHT(TEXT(Y310,"0.#"),1)=".",TRUE,FALSE)</formula>
    </cfRule>
  </conditionalFormatting>
  <conditionalFormatting sqref="AU311">
    <cfRule type="expression" dxfId="783" priority="937">
      <formula>IF(RIGHT(TEXT(AU311,"0.#"),1)=".",FALSE,TRUE)</formula>
    </cfRule>
    <cfRule type="expression" dxfId="782" priority="938">
      <formula>IF(RIGHT(TEXT(AU311,"0.#"),1)=".",TRUE,FALSE)</formula>
    </cfRule>
  </conditionalFormatting>
  <conditionalFormatting sqref="AU320">
    <cfRule type="expression" dxfId="781" priority="935">
      <formula>IF(RIGHT(TEXT(AU320,"0.#"),1)=".",FALSE,TRUE)</formula>
    </cfRule>
    <cfRule type="expression" dxfId="780" priority="936">
      <formula>IF(RIGHT(TEXT(AU320,"0.#"),1)=".",TRUE,FALSE)</formula>
    </cfRule>
  </conditionalFormatting>
  <conditionalFormatting sqref="AU312:AU319 AU310">
    <cfRule type="expression" dxfId="779" priority="933">
      <formula>IF(RIGHT(TEXT(AU310,"0.#"),1)=".",FALSE,TRUE)</formula>
    </cfRule>
    <cfRule type="expression" dxfId="778" priority="934">
      <formula>IF(RIGHT(TEXT(AU310,"0.#"),1)=".",TRUE,FALSE)</formula>
    </cfRule>
  </conditionalFormatting>
  <conditionalFormatting sqref="Y350 Y337 Y324">
    <cfRule type="expression" dxfId="777" priority="931">
      <formula>IF(RIGHT(TEXT(Y324,"0.#"),1)=".",FALSE,TRUE)</formula>
    </cfRule>
    <cfRule type="expression" dxfId="776" priority="932">
      <formula>IF(RIGHT(TEXT(Y324,"0.#"),1)=".",TRUE,FALSE)</formula>
    </cfRule>
  </conditionalFormatting>
  <conditionalFormatting sqref="Y359 Y346 Y333">
    <cfRule type="expression" dxfId="775" priority="929">
      <formula>IF(RIGHT(TEXT(Y333,"0.#"),1)=".",FALSE,TRUE)</formula>
    </cfRule>
    <cfRule type="expression" dxfId="774" priority="930">
      <formula>IF(RIGHT(TEXT(Y333,"0.#"),1)=".",TRUE,FALSE)</formula>
    </cfRule>
  </conditionalFormatting>
  <conditionalFormatting sqref="AU350 AU337 AU324">
    <cfRule type="expression" dxfId="773" priority="925">
      <formula>IF(RIGHT(TEXT(AU324,"0.#"),1)=".",FALSE,TRUE)</formula>
    </cfRule>
    <cfRule type="expression" dxfId="772" priority="926">
      <formula>IF(RIGHT(TEXT(AU324,"0.#"),1)=".",TRUE,FALSE)</formula>
    </cfRule>
  </conditionalFormatting>
  <conditionalFormatting sqref="AU359 AU346 AU333">
    <cfRule type="expression" dxfId="771" priority="923">
      <formula>IF(RIGHT(TEXT(AU333,"0.#"),1)=".",FALSE,TRUE)</formula>
    </cfRule>
    <cfRule type="expression" dxfId="770" priority="924">
      <formula>IF(RIGHT(TEXT(AU333,"0.#"),1)=".",TRUE,FALSE)</formula>
    </cfRule>
  </conditionalFormatting>
  <conditionalFormatting sqref="AU351:AU358 AU349 AU338:AU345 AU336 AU325:AU332 AU323">
    <cfRule type="expression" dxfId="769" priority="921">
      <formula>IF(RIGHT(TEXT(AU323,"0.#"),1)=".",FALSE,TRUE)</formula>
    </cfRule>
    <cfRule type="expression" dxfId="768" priority="922">
      <formula>IF(RIGHT(TEXT(AU323,"0.#"),1)=".",TRUE,FALSE)</formula>
    </cfRule>
  </conditionalFormatting>
  <conditionalFormatting sqref="AE210">
    <cfRule type="expression" dxfId="767" priority="907">
      <formula>IF(RIGHT(TEXT(AE210,"0.#"),1)=".",FALSE,TRUE)</formula>
    </cfRule>
    <cfRule type="expression" dxfId="766" priority="908">
      <formula>IF(RIGHT(TEXT(AE210,"0.#"),1)=".",TRUE,FALSE)</formula>
    </cfRule>
  </conditionalFormatting>
  <conditionalFormatting sqref="AE211">
    <cfRule type="expression" dxfId="765" priority="905">
      <formula>IF(RIGHT(TEXT(AE211,"0.#"),1)=".",FALSE,TRUE)</formula>
    </cfRule>
    <cfRule type="expression" dxfId="764" priority="906">
      <formula>IF(RIGHT(TEXT(AE211,"0.#"),1)=".",TRUE,FALSE)</formula>
    </cfRule>
  </conditionalFormatting>
  <conditionalFormatting sqref="AE212">
    <cfRule type="expression" dxfId="763" priority="903">
      <formula>IF(RIGHT(TEXT(AE212,"0.#"),1)=".",FALSE,TRUE)</formula>
    </cfRule>
    <cfRule type="expression" dxfId="762" priority="904">
      <formula>IF(RIGHT(TEXT(AE212,"0.#"),1)=".",TRUE,FALSE)</formula>
    </cfRule>
  </conditionalFormatting>
  <conditionalFormatting sqref="AI212">
    <cfRule type="expression" dxfId="761" priority="901">
      <formula>IF(RIGHT(TEXT(AI212,"0.#"),1)=".",FALSE,TRUE)</formula>
    </cfRule>
    <cfRule type="expression" dxfId="760" priority="902">
      <formula>IF(RIGHT(TEXT(AI212,"0.#"),1)=".",TRUE,FALSE)</formula>
    </cfRule>
  </conditionalFormatting>
  <conditionalFormatting sqref="AI211">
    <cfRule type="expression" dxfId="759" priority="899">
      <formula>IF(RIGHT(TEXT(AI211,"0.#"),1)=".",FALSE,TRUE)</formula>
    </cfRule>
    <cfRule type="expression" dxfId="758" priority="900">
      <formula>IF(RIGHT(TEXT(AI211,"0.#"),1)=".",TRUE,FALSE)</formula>
    </cfRule>
  </conditionalFormatting>
  <conditionalFormatting sqref="AI210">
    <cfRule type="expression" dxfId="757" priority="897">
      <formula>IF(RIGHT(TEXT(AI210,"0.#"),1)=".",FALSE,TRUE)</formula>
    </cfRule>
    <cfRule type="expression" dxfId="756" priority="898">
      <formula>IF(RIGHT(TEXT(AI210,"0.#"),1)=".",TRUE,FALSE)</formula>
    </cfRule>
  </conditionalFormatting>
  <conditionalFormatting sqref="AM210">
    <cfRule type="expression" dxfId="755" priority="895">
      <formula>IF(RIGHT(TEXT(AM210,"0.#"),1)=".",FALSE,TRUE)</formula>
    </cfRule>
    <cfRule type="expression" dxfId="754" priority="896">
      <formula>IF(RIGHT(TEXT(AM210,"0.#"),1)=".",TRUE,FALSE)</formula>
    </cfRule>
  </conditionalFormatting>
  <conditionalFormatting sqref="AM211">
    <cfRule type="expression" dxfId="753" priority="893">
      <formula>IF(RIGHT(TEXT(AM211,"0.#"),1)=".",FALSE,TRUE)</formula>
    </cfRule>
    <cfRule type="expression" dxfId="752" priority="894">
      <formula>IF(RIGHT(TEXT(AM211,"0.#"),1)=".",TRUE,FALSE)</formula>
    </cfRule>
  </conditionalFormatting>
  <conditionalFormatting sqref="AM212">
    <cfRule type="expression" dxfId="751" priority="891">
      <formula>IF(RIGHT(TEXT(AM212,"0.#"),1)=".",FALSE,TRUE)</formula>
    </cfRule>
    <cfRule type="expression" dxfId="750" priority="892">
      <formula>IF(RIGHT(TEXT(AM212,"0.#"),1)=".",TRUE,FALSE)</formula>
    </cfRule>
  </conditionalFormatting>
  <conditionalFormatting sqref="AL368:AO395">
    <cfRule type="expression" dxfId="749" priority="887">
      <formula>IF(AND(AL368&gt;=0, RIGHT(TEXT(AL368,"0.#"),1)&lt;&gt;"."),TRUE,FALSE)</formula>
    </cfRule>
    <cfRule type="expression" dxfId="748" priority="888">
      <formula>IF(AND(AL368&gt;=0, RIGHT(TEXT(AL368,"0.#"),1)="."),TRUE,FALSE)</formula>
    </cfRule>
    <cfRule type="expression" dxfId="747" priority="889">
      <formula>IF(AND(AL368&lt;0, RIGHT(TEXT(AL368,"0.#"),1)&lt;&gt;"."),TRUE,FALSE)</formula>
    </cfRule>
    <cfRule type="expression" dxfId="746" priority="890">
      <formula>IF(AND(AL368&lt;0, RIGHT(TEXT(AL368,"0.#"),1)="."),TRUE,FALSE)</formula>
    </cfRule>
  </conditionalFormatting>
  <conditionalFormatting sqref="AQ210:AQ212">
    <cfRule type="expression" dxfId="745" priority="885">
      <formula>IF(RIGHT(TEXT(AQ210,"0.#"),1)=".",FALSE,TRUE)</formula>
    </cfRule>
    <cfRule type="expression" dxfId="744" priority="886">
      <formula>IF(RIGHT(TEXT(AQ210,"0.#"),1)=".",TRUE,FALSE)</formula>
    </cfRule>
  </conditionalFormatting>
  <conditionalFormatting sqref="AU210:AU212">
    <cfRule type="expression" dxfId="743" priority="883">
      <formula>IF(RIGHT(TEXT(AU210,"0.#"),1)=".",FALSE,TRUE)</formula>
    </cfRule>
    <cfRule type="expression" dxfId="742" priority="884">
      <formula>IF(RIGHT(TEXT(AU210,"0.#"),1)=".",TRUE,FALSE)</formula>
    </cfRule>
  </conditionalFormatting>
  <conditionalFormatting sqref="Y368:Y395">
    <cfRule type="expression" dxfId="741" priority="881">
      <formula>IF(RIGHT(TEXT(Y368,"0.#"),1)=".",FALSE,TRUE)</formula>
    </cfRule>
    <cfRule type="expression" dxfId="740" priority="882">
      <formula>IF(RIGHT(TEXT(Y368,"0.#"),1)=".",TRUE,FALSE)</formula>
    </cfRule>
  </conditionalFormatting>
  <conditionalFormatting sqref="AL631:AO660">
    <cfRule type="expression" dxfId="739" priority="877">
      <formula>IF(AND(AL631&gt;=0, RIGHT(TEXT(AL631,"0.#"),1)&lt;&gt;"."),TRUE,FALSE)</formula>
    </cfRule>
    <cfRule type="expression" dxfId="738" priority="878">
      <formula>IF(AND(AL631&gt;=0, RIGHT(TEXT(AL631,"0.#"),1)="."),TRUE,FALSE)</formula>
    </cfRule>
    <cfRule type="expression" dxfId="737" priority="879">
      <formula>IF(AND(AL631&lt;0, RIGHT(TEXT(AL631,"0.#"),1)&lt;&gt;"."),TRUE,FALSE)</formula>
    </cfRule>
    <cfRule type="expression" dxfId="736" priority="880">
      <formula>IF(AND(AL631&lt;0, RIGHT(TEXT(AL631,"0.#"),1)="."),TRUE,FALSE)</formula>
    </cfRule>
  </conditionalFormatting>
  <conditionalFormatting sqref="Y631:Y660">
    <cfRule type="expression" dxfId="735" priority="875">
      <formula>IF(RIGHT(TEXT(Y631,"0.#"),1)=".",FALSE,TRUE)</formula>
    </cfRule>
    <cfRule type="expression" dxfId="734" priority="876">
      <formula>IF(RIGHT(TEXT(Y631,"0.#"),1)=".",TRUE,FALSE)</formula>
    </cfRule>
  </conditionalFormatting>
  <conditionalFormatting sqref="AL366:AO367">
    <cfRule type="expression" dxfId="733" priority="871">
      <formula>IF(AND(AL366&gt;=0, RIGHT(TEXT(AL366,"0.#"),1)&lt;&gt;"."),TRUE,FALSE)</formula>
    </cfRule>
    <cfRule type="expression" dxfId="732" priority="872">
      <formula>IF(AND(AL366&gt;=0, RIGHT(TEXT(AL366,"0.#"),1)="."),TRUE,FALSE)</formula>
    </cfRule>
    <cfRule type="expression" dxfId="731" priority="873">
      <formula>IF(AND(AL366&lt;0, RIGHT(TEXT(AL366,"0.#"),1)&lt;&gt;"."),TRUE,FALSE)</formula>
    </cfRule>
    <cfRule type="expression" dxfId="730" priority="874">
      <formula>IF(AND(AL366&lt;0, RIGHT(TEXT(AL366,"0.#"),1)="."),TRUE,FALSE)</formula>
    </cfRule>
  </conditionalFormatting>
  <conditionalFormatting sqref="Y366:Y367">
    <cfRule type="expression" dxfId="729" priority="869">
      <formula>IF(RIGHT(TEXT(Y366,"0.#"),1)=".",FALSE,TRUE)</formula>
    </cfRule>
    <cfRule type="expression" dxfId="728" priority="870">
      <formula>IF(RIGHT(TEXT(Y366,"0.#"),1)=".",TRUE,FALSE)</formula>
    </cfRule>
  </conditionalFormatting>
  <conditionalFormatting sqref="Y401:Y428">
    <cfRule type="expression" dxfId="727" priority="807">
      <formula>IF(RIGHT(TEXT(Y401,"0.#"),1)=".",FALSE,TRUE)</formula>
    </cfRule>
    <cfRule type="expression" dxfId="726" priority="808">
      <formula>IF(RIGHT(TEXT(Y401,"0.#"),1)=".",TRUE,FALSE)</formula>
    </cfRule>
  </conditionalFormatting>
  <conditionalFormatting sqref="Y399:Y400">
    <cfRule type="expression" dxfId="725" priority="801">
      <formula>IF(RIGHT(TEXT(Y399,"0.#"),1)=".",FALSE,TRUE)</formula>
    </cfRule>
    <cfRule type="expression" dxfId="724" priority="802">
      <formula>IF(RIGHT(TEXT(Y399,"0.#"),1)=".",TRUE,FALSE)</formula>
    </cfRule>
  </conditionalFormatting>
  <conditionalFormatting sqref="Y434:Y461">
    <cfRule type="expression" dxfId="723" priority="795">
      <formula>IF(RIGHT(TEXT(Y434,"0.#"),1)=".",FALSE,TRUE)</formula>
    </cfRule>
    <cfRule type="expression" dxfId="722" priority="796">
      <formula>IF(RIGHT(TEXT(Y434,"0.#"),1)=".",TRUE,FALSE)</formula>
    </cfRule>
  </conditionalFormatting>
  <conditionalFormatting sqref="Y432:Y433">
    <cfRule type="expression" dxfId="721" priority="789">
      <formula>IF(RIGHT(TEXT(Y432,"0.#"),1)=".",FALSE,TRUE)</formula>
    </cfRule>
    <cfRule type="expression" dxfId="720" priority="790">
      <formula>IF(RIGHT(TEXT(Y432,"0.#"),1)=".",TRUE,FALSE)</formula>
    </cfRule>
  </conditionalFormatting>
  <conditionalFormatting sqref="Y467:Y494">
    <cfRule type="expression" dxfId="719" priority="783">
      <formula>IF(RIGHT(TEXT(Y467,"0.#"),1)=".",FALSE,TRUE)</formula>
    </cfRule>
    <cfRule type="expression" dxfId="718" priority="784">
      <formula>IF(RIGHT(TEXT(Y467,"0.#"),1)=".",TRUE,FALSE)</formula>
    </cfRule>
  </conditionalFormatting>
  <conditionalFormatting sqref="Y465:Y466">
    <cfRule type="expression" dxfId="717" priority="777">
      <formula>IF(RIGHT(TEXT(Y465,"0.#"),1)=".",FALSE,TRUE)</formula>
    </cfRule>
    <cfRule type="expression" dxfId="716" priority="778">
      <formula>IF(RIGHT(TEXT(Y465,"0.#"),1)=".",TRUE,FALSE)</formula>
    </cfRule>
  </conditionalFormatting>
  <conditionalFormatting sqref="Y500:Y527">
    <cfRule type="expression" dxfId="715" priority="771">
      <formula>IF(RIGHT(TEXT(Y500,"0.#"),1)=".",FALSE,TRUE)</formula>
    </cfRule>
    <cfRule type="expression" dxfId="714" priority="772">
      <formula>IF(RIGHT(TEXT(Y500,"0.#"),1)=".",TRUE,FALSE)</formula>
    </cfRule>
  </conditionalFormatting>
  <conditionalFormatting sqref="Y498:Y499">
    <cfRule type="expression" dxfId="713" priority="765">
      <formula>IF(RIGHT(TEXT(Y498,"0.#"),1)=".",FALSE,TRUE)</formula>
    </cfRule>
    <cfRule type="expression" dxfId="712" priority="766">
      <formula>IF(RIGHT(TEXT(Y498,"0.#"),1)=".",TRUE,FALSE)</formula>
    </cfRule>
  </conditionalFormatting>
  <conditionalFormatting sqref="Y533:Y560">
    <cfRule type="expression" dxfId="711" priority="759">
      <formula>IF(RIGHT(TEXT(Y533,"0.#"),1)=".",FALSE,TRUE)</formula>
    </cfRule>
    <cfRule type="expression" dxfId="710" priority="760">
      <formula>IF(RIGHT(TEXT(Y533,"0.#"),1)=".",TRUE,FALSE)</formula>
    </cfRule>
  </conditionalFormatting>
  <conditionalFormatting sqref="W23">
    <cfRule type="expression" dxfId="709" priority="867">
      <formula>IF(RIGHT(TEXT(W23,"0.#"),1)=".",FALSE,TRUE)</formula>
    </cfRule>
    <cfRule type="expression" dxfId="708" priority="868">
      <formula>IF(RIGHT(TEXT(W23,"0.#"),1)=".",TRUE,FALSE)</formula>
    </cfRule>
  </conditionalFormatting>
  <conditionalFormatting sqref="W24:W27">
    <cfRule type="expression" dxfId="707" priority="865">
      <formula>IF(RIGHT(TEXT(W24,"0.#"),1)=".",FALSE,TRUE)</formula>
    </cfRule>
    <cfRule type="expression" dxfId="706" priority="866">
      <formula>IF(RIGHT(TEXT(W24,"0.#"),1)=".",TRUE,FALSE)</formula>
    </cfRule>
  </conditionalFormatting>
  <conditionalFormatting sqref="W28">
    <cfRule type="expression" dxfId="705" priority="863">
      <formula>IF(RIGHT(TEXT(W28,"0.#"),1)=".",FALSE,TRUE)</formula>
    </cfRule>
    <cfRule type="expression" dxfId="704" priority="864">
      <formula>IF(RIGHT(TEXT(W28,"0.#"),1)=".",TRUE,FALSE)</formula>
    </cfRule>
  </conditionalFormatting>
  <conditionalFormatting sqref="P23">
    <cfRule type="expression" dxfId="703" priority="861">
      <formula>IF(RIGHT(TEXT(P23,"0.#"),1)=".",FALSE,TRUE)</formula>
    </cfRule>
    <cfRule type="expression" dxfId="702" priority="862">
      <formula>IF(RIGHT(TEXT(P23,"0.#"),1)=".",TRUE,FALSE)</formula>
    </cfRule>
  </conditionalFormatting>
  <conditionalFormatting sqref="P24:P27">
    <cfRule type="expression" dxfId="701" priority="859">
      <formula>IF(RIGHT(TEXT(P24,"0.#"),1)=".",FALSE,TRUE)</formula>
    </cfRule>
    <cfRule type="expression" dxfId="700" priority="860">
      <formula>IF(RIGHT(TEXT(P24,"0.#"),1)=".",TRUE,FALSE)</formula>
    </cfRule>
  </conditionalFormatting>
  <conditionalFormatting sqref="P28">
    <cfRule type="expression" dxfId="699" priority="857">
      <formula>IF(RIGHT(TEXT(P28,"0.#"),1)=".",FALSE,TRUE)</formula>
    </cfRule>
    <cfRule type="expression" dxfId="698" priority="858">
      <formula>IF(RIGHT(TEXT(P28,"0.#"),1)=".",TRUE,FALSE)</formula>
    </cfRule>
  </conditionalFormatting>
  <conditionalFormatting sqref="AE202">
    <cfRule type="expression" dxfId="697" priority="855">
      <formula>IF(RIGHT(TEXT(AE202,"0.#"),1)=".",FALSE,TRUE)</formula>
    </cfRule>
    <cfRule type="expression" dxfId="696" priority="856">
      <formula>IF(RIGHT(TEXT(AE202,"0.#"),1)=".",TRUE,FALSE)</formula>
    </cfRule>
  </conditionalFormatting>
  <conditionalFormatting sqref="AE203">
    <cfRule type="expression" dxfId="695" priority="853">
      <formula>IF(RIGHT(TEXT(AE203,"0.#"),1)=".",FALSE,TRUE)</formula>
    </cfRule>
    <cfRule type="expression" dxfId="694" priority="854">
      <formula>IF(RIGHT(TEXT(AE203,"0.#"),1)=".",TRUE,FALSE)</formula>
    </cfRule>
  </conditionalFormatting>
  <conditionalFormatting sqref="AE204">
    <cfRule type="expression" dxfId="693" priority="851">
      <formula>IF(RIGHT(TEXT(AE204,"0.#"),1)=".",FALSE,TRUE)</formula>
    </cfRule>
    <cfRule type="expression" dxfId="692" priority="852">
      <formula>IF(RIGHT(TEXT(AE204,"0.#"),1)=".",TRUE,FALSE)</formula>
    </cfRule>
  </conditionalFormatting>
  <conditionalFormatting sqref="AI204">
    <cfRule type="expression" dxfId="691" priority="849">
      <formula>IF(RIGHT(TEXT(AI204,"0.#"),1)=".",FALSE,TRUE)</formula>
    </cfRule>
    <cfRule type="expression" dxfId="690" priority="850">
      <formula>IF(RIGHT(TEXT(AI204,"0.#"),1)=".",TRUE,FALSE)</formula>
    </cfRule>
  </conditionalFormatting>
  <conditionalFormatting sqref="AI203">
    <cfRule type="expression" dxfId="689" priority="847">
      <formula>IF(RIGHT(TEXT(AI203,"0.#"),1)=".",FALSE,TRUE)</formula>
    </cfRule>
    <cfRule type="expression" dxfId="688" priority="848">
      <formula>IF(RIGHT(TEXT(AI203,"0.#"),1)=".",TRUE,FALSE)</formula>
    </cfRule>
  </conditionalFormatting>
  <conditionalFormatting sqref="AI202">
    <cfRule type="expression" dxfId="687" priority="845">
      <formula>IF(RIGHT(TEXT(AI202,"0.#"),1)=".",FALSE,TRUE)</formula>
    </cfRule>
    <cfRule type="expression" dxfId="686" priority="846">
      <formula>IF(RIGHT(TEXT(AI202,"0.#"),1)=".",TRUE,FALSE)</formula>
    </cfRule>
  </conditionalFormatting>
  <conditionalFormatting sqref="AM202">
    <cfRule type="expression" dxfId="685" priority="843">
      <formula>IF(RIGHT(TEXT(AM202,"0.#"),1)=".",FALSE,TRUE)</formula>
    </cfRule>
    <cfRule type="expression" dxfId="684" priority="844">
      <formula>IF(RIGHT(TEXT(AM202,"0.#"),1)=".",TRUE,FALSE)</formula>
    </cfRule>
  </conditionalFormatting>
  <conditionalFormatting sqref="AM203">
    <cfRule type="expression" dxfId="683" priority="841">
      <formula>IF(RIGHT(TEXT(AM203,"0.#"),1)=".",FALSE,TRUE)</formula>
    </cfRule>
    <cfRule type="expression" dxfId="682" priority="842">
      <formula>IF(RIGHT(TEXT(AM203,"0.#"),1)=".",TRUE,FALSE)</formula>
    </cfRule>
  </conditionalFormatting>
  <conditionalFormatting sqref="AM204">
    <cfRule type="expression" dxfId="681" priority="839">
      <formula>IF(RIGHT(TEXT(AM204,"0.#"),1)=".",FALSE,TRUE)</formula>
    </cfRule>
    <cfRule type="expression" dxfId="680" priority="840">
      <formula>IF(RIGHT(TEXT(AM204,"0.#"),1)=".",TRUE,FALSE)</formula>
    </cfRule>
  </conditionalFormatting>
  <conditionalFormatting sqref="AQ202:AQ204">
    <cfRule type="expression" dxfId="679" priority="837">
      <formula>IF(RIGHT(TEXT(AQ202,"0.#"),1)=".",FALSE,TRUE)</formula>
    </cfRule>
    <cfRule type="expression" dxfId="678" priority="838">
      <formula>IF(RIGHT(TEXT(AQ202,"0.#"),1)=".",TRUE,FALSE)</formula>
    </cfRule>
  </conditionalFormatting>
  <conditionalFormatting sqref="AU202:AU204">
    <cfRule type="expression" dxfId="677" priority="835">
      <formula>IF(RIGHT(TEXT(AU202,"0.#"),1)=".",FALSE,TRUE)</formula>
    </cfRule>
    <cfRule type="expression" dxfId="676" priority="836">
      <formula>IF(RIGHT(TEXT(AU202,"0.#"),1)=".",TRUE,FALSE)</formula>
    </cfRule>
  </conditionalFormatting>
  <conditionalFormatting sqref="AE205">
    <cfRule type="expression" dxfId="675" priority="833">
      <formula>IF(RIGHT(TEXT(AE205,"0.#"),1)=".",FALSE,TRUE)</formula>
    </cfRule>
    <cfRule type="expression" dxfId="674" priority="834">
      <formula>IF(RIGHT(TEXT(AE205,"0.#"),1)=".",TRUE,FALSE)</formula>
    </cfRule>
  </conditionalFormatting>
  <conditionalFormatting sqref="AE206">
    <cfRule type="expression" dxfId="673" priority="831">
      <formula>IF(RIGHT(TEXT(AE206,"0.#"),1)=".",FALSE,TRUE)</formula>
    </cfRule>
    <cfRule type="expression" dxfId="672" priority="832">
      <formula>IF(RIGHT(TEXT(AE206,"0.#"),1)=".",TRUE,FALSE)</formula>
    </cfRule>
  </conditionalFormatting>
  <conditionalFormatting sqref="AE207">
    <cfRule type="expression" dxfId="671" priority="829">
      <formula>IF(RIGHT(TEXT(AE207,"0.#"),1)=".",FALSE,TRUE)</formula>
    </cfRule>
    <cfRule type="expression" dxfId="670" priority="830">
      <formula>IF(RIGHT(TEXT(AE207,"0.#"),1)=".",TRUE,FALSE)</formula>
    </cfRule>
  </conditionalFormatting>
  <conditionalFormatting sqref="AI207">
    <cfRule type="expression" dxfId="669" priority="827">
      <formula>IF(RIGHT(TEXT(AI207,"0.#"),1)=".",FALSE,TRUE)</formula>
    </cfRule>
    <cfRule type="expression" dxfId="668" priority="828">
      <formula>IF(RIGHT(TEXT(AI207,"0.#"),1)=".",TRUE,FALSE)</formula>
    </cfRule>
  </conditionalFormatting>
  <conditionalFormatting sqref="AI206">
    <cfRule type="expression" dxfId="667" priority="825">
      <formula>IF(RIGHT(TEXT(AI206,"0.#"),1)=".",FALSE,TRUE)</formula>
    </cfRule>
    <cfRule type="expression" dxfId="666" priority="826">
      <formula>IF(RIGHT(TEXT(AI206,"0.#"),1)=".",TRUE,FALSE)</formula>
    </cfRule>
  </conditionalFormatting>
  <conditionalFormatting sqref="AI205">
    <cfRule type="expression" dxfId="665" priority="823">
      <formula>IF(RIGHT(TEXT(AI205,"0.#"),1)=".",FALSE,TRUE)</formula>
    </cfRule>
    <cfRule type="expression" dxfId="664" priority="824">
      <formula>IF(RIGHT(TEXT(AI205,"0.#"),1)=".",TRUE,FALSE)</formula>
    </cfRule>
  </conditionalFormatting>
  <conditionalFormatting sqref="AM205">
    <cfRule type="expression" dxfId="663" priority="821">
      <formula>IF(RIGHT(TEXT(AM205,"0.#"),1)=".",FALSE,TRUE)</formula>
    </cfRule>
    <cfRule type="expression" dxfId="662" priority="822">
      <formula>IF(RIGHT(TEXT(AM205,"0.#"),1)=".",TRUE,FALSE)</formula>
    </cfRule>
  </conditionalFormatting>
  <conditionalFormatting sqref="AM206">
    <cfRule type="expression" dxfId="661" priority="819">
      <formula>IF(RIGHT(TEXT(AM206,"0.#"),1)=".",FALSE,TRUE)</formula>
    </cfRule>
    <cfRule type="expression" dxfId="660" priority="820">
      <formula>IF(RIGHT(TEXT(AM206,"0.#"),1)=".",TRUE,FALSE)</formula>
    </cfRule>
  </conditionalFormatting>
  <conditionalFormatting sqref="AM207">
    <cfRule type="expression" dxfId="659" priority="817">
      <formula>IF(RIGHT(TEXT(AM207,"0.#"),1)=".",FALSE,TRUE)</formula>
    </cfRule>
    <cfRule type="expression" dxfId="658" priority="818">
      <formula>IF(RIGHT(TEXT(AM207,"0.#"),1)=".",TRUE,FALSE)</formula>
    </cfRule>
  </conditionalFormatting>
  <conditionalFormatting sqref="AQ205:AQ207">
    <cfRule type="expression" dxfId="657" priority="815">
      <formula>IF(RIGHT(TEXT(AQ205,"0.#"),1)=".",FALSE,TRUE)</formula>
    </cfRule>
    <cfRule type="expression" dxfId="656" priority="816">
      <formula>IF(RIGHT(TEXT(AQ205,"0.#"),1)=".",TRUE,FALSE)</formula>
    </cfRule>
  </conditionalFormatting>
  <conditionalFormatting sqref="AU205:AU207">
    <cfRule type="expression" dxfId="655" priority="813">
      <formula>IF(RIGHT(TEXT(AU205,"0.#"),1)=".",FALSE,TRUE)</formula>
    </cfRule>
    <cfRule type="expression" dxfId="654" priority="814">
      <formula>IF(RIGHT(TEXT(AU205,"0.#"),1)=".",TRUE,FALSE)</formula>
    </cfRule>
  </conditionalFormatting>
  <conditionalFormatting sqref="AL401:AO428">
    <cfRule type="expression" dxfId="653" priority="809">
      <formula>IF(AND(AL401&gt;=0, RIGHT(TEXT(AL401,"0.#"),1)&lt;&gt;"."),TRUE,FALSE)</formula>
    </cfRule>
    <cfRule type="expression" dxfId="652" priority="810">
      <formula>IF(AND(AL401&gt;=0, RIGHT(TEXT(AL401,"0.#"),1)="."),TRUE,FALSE)</formula>
    </cfRule>
    <cfRule type="expression" dxfId="651" priority="811">
      <formula>IF(AND(AL401&lt;0, RIGHT(TEXT(AL401,"0.#"),1)&lt;&gt;"."),TRUE,FALSE)</formula>
    </cfRule>
    <cfRule type="expression" dxfId="650" priority="812">
      <formula>IF(AND(AL401&lt;0, RIGHT(TEXT(AL401,"0.#"),1)="."),TRUE,FALSE)</formula>
    </cfRule>
  </conditionalFormatting>
  <conditionalFormatting sqref="AL399:AO400">
    <cfRule type="expression" dxfId="649" priority="803">
      <formula>IF(AND(AL399&gt;=0, RIGHT(TEXT(AL399,"0.#"),1)&lt;&gt;"."),TRUE,FALSE)</formula>
    </cfRule>
    <cfRule type="expression" dxfId="648" priority="804">
      <formula>IF(AND(AL399&gt;=0, RIGHT(TEXT(AL399,"0.#"),1)="."),TRUE,FALSE)</formula>
    </cfRule>
    <cfRule type="expression" dxfId="647" priority="805">
      <formula>IF(AND(AL399&lt;0, RIGHT(TEXT(AL399,"0.#"),1)&lt;&gt;"."),TRUE,FALSE)</formula>
    </cfRule>
    <cfRule type="expression" dxfId="646" priority="806">
      <formula>IF(AND(AL399&lt;0, RIGHT(TEXT(AL399,"0.#"),1)="."),TRUE,FALSE)</formula>
    </cfRule>
  </conditionalFormatting>
  <conditionalFormatting sqref="AL434:AO461">
    <cfRule type="expression" dxfId="645" priority="797">
      <formula>IF(AND(AL434&gt;=0, RIGHT(TEXT(AL434,"0.#"),1)&lt;&gt;"."),TRUE,FALSE)</formula>
    </cfRule>
    <cfRule type="expression" dxfId="644" priority="798">
      <formula>IF(AND(AL434&gt;=0, RIGHT(TEXT(AL434,"0.#"),1)="."),TRUE,FALSE)</formula>
    </cfRule>
    <cfRule type="expression" dxfId="643" priority="799">
      <formula>IF(AND(AL434&lt;0, RIGHT(TEXT(AL434,"0.#"),1)&lt;&gt;"."),TRUE,FALSE)</formula>
    </cfRule>
    <cfRule type="expression" dxfId="642" priority="800">
      <formula>IF(AND(AL434&lt;0, RIGHT(TEXT(AL434,"0.#"),1)="."),TRUE,FALSE)</formula>
    </cfRule>
  </conditionalFormatting>
  <conditionalFormatting sqref="AL432:AO433">
    <cfRule type="expression" dxfId="641" priority="791">
      <formula>IF(AND(AL432&gt;=0, RIGHT(TEXT(AL432,"0.#"),1)&lt;&gt;"."),TRUE,FALSE)</formula>
    </cfRule>
    <cfRule type="expression" dxfId="640" priority="792">
      <formula>IF(AND(AL432&gt;=0, RIGHT(TEXT(AL432,"0.#"),1)="."),TRUE,FALSE)</formula>
    </cfRule>
    <cfRule type="expression" dxfId="639" priority="793">
      <formula>IF(AND(AL432&lt;0, RIGHT(TEXT(AL432,"0.#"),1)&lt;&gt;"."),TRUE,FALSE)</formula>
    </cfRule>
    <cfRule type="expression" dxfId="638" priority="794">
      <formula>IF(AND(AL432&lt;0, RIGHT(TEXT(AL432,"0.#"),1)="."),TRUE,FALSE)</formula>
    </cfRule>
  </conditionalFormatting>
  <conditionalFormatting sqref="AL467:AO494">
    <cfRule type="expression" dxfId="637" priority="785">
      <formula>IF(AND(AL467&gt;=0, RIGHT(TEXT(AL467,"0.#"),1)&lt;&gt;"."),TRUE,FALSE)</formula>
    </cfRule>
    <cfRule type="expression" dxfId="636" priority="786">
      <formula>IF(AND(AL467&gt;=0, RIGHT(TEXT(AL467,"0.#"),1)="."),TRUE,FALSE)</formula>
    </cfRule>
    <cfRule type="expression" dxfId="635" priority="787">
      <formula>IF(AND(AL467&lt;0, RIGHT(TEXT(AL467,"0.#"),1)&lt;&gt;"."),TRUE,FALSE)</formula>
    </cfRule>
    <cfRule type="expression" dxfId="634" priority="788">
      <formula>IF(AND(AL467&lt;0, RIGHT(TEXT(AL467,"0.#"),1)="."),TRUE,FALSE)</formula>
    </cfRule>
  </conditionalFormatting>
  <conditionalFormatting sqref="AL465:AO466">
    <cfRule type="expression" dxfId="633" priority="779">
      <formula>IF(AND(AL465&gt;=0, RIGHT(TEXT(AL465,"0.#"),1)&lt;&gt;"."),TRUE,FALSE)</formula>
    </cfRule>
    <cfRule type="expression" dxfId="632" priority="780">
      <formula>IF(AND(AL465&gt;=0, RIGHT(TEXT(AL465,"0.#"),1)="."),TRUE,FALSE)</formula>
    </cfRule>
    <cfRule type="expression" dxfId="631" priority="781">
      <formula>IF(AND(AL465&lt;0, RIGHT(TEXT(AL465,"0.#"),1)&lt;&gt;"."),TRUE,FALSE)</formula>
    </cfRule>
    <cfRule type="expression" dxfId="630" priority="782">
      <formula>IF(AND(AL465&lt;0, RIGHT(TEXT(AL465,"0.#"),1)="."),TRUE,FALSE)</formula>
    </cfRule>
  </conditionalFormatting>
  <conditionalFormatting sqref="AL508:AO527">
    <cfRule type="expression" dxfId="629" priority="773">
      <formula>IF(AND(AL508&gt;=0, RIGHT(TEXT(AL508,"0.#"),1)&lt;&gt;"."),TRUE,FALSE)</formula>
    </cfRule>
    <cfRule type="expression" dxfId="628" priority="774">
      <formula>IF(AND(AL508&gt;=0, RIGHT(TEXT(AL508,"0.#"),1)="."),TRUE,FALSE)</formula>
    </cfRule>
    <cfRule type="expression" dxfId="627" priority="775">
      <formula>IF(AND(AL508&lt;0, RIGHT(TEXT(AL508,"0.#"),1)&lt;&gt;"."),TRUE,FALSE)</formula>
    </cfRule>
    <cfRule type="expression" dxfId="626" priority="776">
      <formula>IF(AND(AL508&lt;0, RIGHT(TEXT(AL508,"0.#"),1)="."),TRUE,FALSE)</formula>
    </cfRule>
  </conditionalFormatting>
  <conditionalFormatting sqref="AL498:AO507">
    <cfRule type="expression" dxfId="625" priority="767">
      <formula>IF(AND(AL498&gt;=0, RIGHT(TEXT(AL498,"0.#"),1)&lt;&gt;"."),TRUE,FALSE)</formula>
    </cfRule>
    <cfRule type="expression" dxfId="624" priority="768">
      <formula>IF(AND(AL498&gt;=0, RIGHT(TEXT(AL498,"0.#"),1)="."),TRUE,FALSE)</formula>
    </cfRule>
    <cfRule type="expression" dxfId="623" priority="769">
      <formula>IF(AND(AL498&lt;0, RIGHT(TEXT(AL498,"0.#"),1)&lt;&gt;"."),TRUE,FALSE)</formula>
    </cfRule>
    <cfRule type="expression" dxfId="622" priority="770">
      <formula>IF(AND(AL498&lt;0, RIGHT(TEXT(AL498,"0.#"),1)="."),TRUE,FALSE)</formula>
    </cfRule>
  </conditionalFormatting>
  <conditionalFormatting sqref="AL533:AO560">
    <cfRule type="expression" dxfId="621" priority="761">
      <formula>IF(AND(AL533&gt;=0, RIGHT(TEXT(AL533,"0.#"),1)&lt;&gt;"."),TRUE,FALSE)</formula>
    </cfRule>
    <cfRule type="expression" dxfId="620" priority="762">
      <formula>IF(AND(AL533&gt;=0, RIGHT(TEXT(AL533,"0.#"),1)="."),TRUE,FALSE)</formula>
    </cfRule>
    <cfRule type="expression" dxfId="619" priority="763">
      <formula>IF(AND(AL533&lt;0, RIGHT(TEXT(AL533,"0.#"),1)&lt;&gt;"."),TRUE,FALSE)</formula>
    </cfRule>
    <cfRule type="expression" dxfId="618" priority="764">
      <formula>IF(AND(AL533&lt;0, RIGHT(TEXT(AL533,"0.#"),1)="."),TRUE,FALSE)</formula>
    </cfRule>
  </conditionalFormatting>
  <conditionalFormatting sqref="AL531:AO532">
    <cfRule type="expression" dxfId="617" priority="755">
      <formula>IF(AND(AL531&gt;=0, RIGHT(TEXT(AL531,"0.#"),1)&lt;&gt;"."),TRUE,FALSE)</formula>
    </cfRule>
    <cfRule type="expression" dxfId="616" priority="756">
      <formula>IF(AND(AL531&gt;=0, RIGHT(TEXT(AL531,"0.#"),1)="."),TRUE,FALSE)</formula>
    </cfRule>
    <cfRule type="expression" dxfId="615" priority="757">
      <formula>IF(AND(AL531&lt;0, RIGHT(TEXT(AL531,"0.#"),1)&lt;&gt;"."),TRUE,FALSE)</formula>
    </cfRule>
    <cfRule type="expression" dxfId="614" priority="758">
      <formula>IF(AND(AL531&lt;0, RIGHT(TEXT(AL531,"0.#"),1)="."),TRUE,FALSE)</formula>
    </cfRule>
  </conditionalFormatting>
  <conditionalFormatting sqref="Y531:Y532">
    <cfRule type="expression" dxfId="613" priority="753">
      <formula>IF(RIGHT(TEXT(Y531,"0.#"),1)=".",FALSE,TRUE)</formula>
    </cfRule>
    <cfRule type="expression" dxfId="612" priority="754">
      <formula>IF(RIGHT(TEXT(Y531,"0.#"),1)=".",TRUE,FALSE)</formula>
    </cfRule>
  </conditionalFormatting>
  <conditionalFormatting sqref="AL566:AO593">
    <cfRule type="expression" dxfId="611" priority="749">
      <formula>IF(AND(AL566&gt;=0, RIGHT(TEXT(AL566,"0.#"),1)&lt;&gt;"."),TRUE,FALSE)</formula>
    </cfRule>
    <cfRule type="expression" dxfId="610" priority="750">
      <formula>IF(AND(AL566&gt;=0, RIGHT(TEXT(AL566,"0.#"),1)="."),TRUE,FALSE)</formula>
    </cfRule>
    <cfRule type="expression" dxfId="609" priority="751">
      <formula>IF(AND(AL566&lt;0, RIGHT(TEXT(AL566,"0.#"),1)&lt;&gt;"."),TRUE,FALSE)</formula>
    </cfRule>
    <cfRule type="expression" dxfId="608" priority="752">
      <formula>IF(AND(AL566&lt;0, RIGHT(TEXT(AL566,"0.#"),1)="."),TRUE,FALSE)</formula>
    </cfRule>
  </conditionalFormatting>
  <conditionalFormatting sqref="Y566:Y593">
    <cfRule type="expression" dxfId="607" priority="747">
      <formula>IF(RIGHT(TEXT(Y566,"0.#"),1)=".",FALSE,TRUE)</formula>
    </cfRule>
    <cfRule type="expression" dxfId="606" priority="748">
      <formula>IF(RIGHT(TEXT(Y566,"0.#"),1)=".",TRUE,FALSE)</formula>
    </cfRule>
  </conditionalFormatting>
  <conditionalFormatting sqref="AL564:AO565">
    <cfRule type="expression" dxfId="605" priority="743">
      <formula>IF(AND(AL564&gt;=0, RIGHT(TEXT(AL564,"0.#"),1)&lt;&gt;"."),TRUE,FALSE)</formula>
    </cfRule>
    <cfRule type="expression" dxfId="604" priority="744">
      <formula>IF(AND(AL564&gt;=0, RIGHT(TEXT(AL564,"0.#"),1)="."),TRUE,FALSE)</formula>
    </cfRule>
    <cfRule type="expression" dxfId="603" priority="745">
      <formula>IF(AND(AL564&lt;0, RIGHT(TEXT(AL564,"0.#"),1)&lt;&gt;"."),TRUE,FALSE)</formula>
    </cfRule>
    <cfRule type="expression" dxfId="602" priority="746">
      <formula>IF(AND(AL564&lt;0, RIGHT(TEXT(AL564,"0.#"),1)="."),TRUE,FALSE)</formula>
    </cfRule>
  </conditionalFormatting>
  <conditionalFormatting sqref="Y564:Y565">
    <cfRule type="expression" dxfId="601" priority="741">
      <formula>IF(RIGHT(TEXT(Y564,"0.#"),1)=".",FALSE,TRUE)</formula>
    </cfRule>
    <cfRule type="expression" dxfId="600" priority="742">
      <formula>IF(RIGHT(TEXT(Y564,"0.#"),1)=".",TRUE,FALSE)</formula>
    </cfRule>
  </conditionalFormatting>
  <conditionalFormatting sqref="AL607:AO626">
    <cfRule type="expression" dxfId="599" priority="737">
      <formula>IF(AND(AL607&gt;=0, RIGHT(TEXT(AL607,"0.#"),1)&lt;&gt;"."),TRUE,FALSE)</formula>
    </cfRule>
    <cfRule type="expression" dxfId="598" priority="738">
      <formula>IF(AND(AL607&gt;=0, RIGHT(TEXT(AL607,"0.#"),1)="."),TRUE,FALSE)</formula>
    </cfRule>
    <cfRule type="expression" dxfId="597" priority="739">
      <formula>IF(AND(AL607&lt;0, RIGHT(TEXT(AL607,"0.#"),1)&lt;&gt;"."),TRUE,FALSE)</formula>
    </cfRule>
    <cfRule type="expression" dxfId="596" priority="740">
      <formula>IF(AND(AL607&lt;0, RIGHT(TEXT(AL607,"0.#"),1)="."),TRUE,FALSE)</formula>
    </cfRule>
  </conditionalFormatting>
  <conditionalFormatting sqref="Y599:Y626">
    <cfRule type="expression" dxfId="595" priority="735">
      <formula>IF(RIGHT(TEXT(Y599,"0.#"),1)=".",FALSE,TRUE)</formula>
    </cfRule>
    <cfRule type="expression" dxfId="594" priority="736">
      <formula>IF(RIGHT(TEXT(Y599,"0.#"),1)=".",TRUE,FALSE)</formula>
    </cfRule>
  </conditionalFormatting>
  <conditionalFormatting sqref="Y597:Y598">
    <cfRule type="expression" dxfId="593" priority="729">
      <formula>IF(RIGHT(TEXT(Y597,"0.#"),1)=".",FALSE,TRUE)</formula>
    </cfRule>
    <cfRule type="expression" dxfId="592" priority="730">
      <formula>IF(RIGHT(TEXT(Y597,"0.#"),1)=".",TRUE,FALSE)</formula>
    </cfRule>
  </conditionalFormatting>
  <conditionalFormatting sqref="P29:AC29">
    <cfRule type="expression" dxfId="591" priority="723">
      <formula>IF(RIGHT(TEXT(P29,"0.#"),1)=".",FALSE,TRUE)</formula>
    </cfRule>
    <cfRule type="expression" dxfId="590" priority="724">
      <formula>IF(RIGHT(TEXT(P29,"0.#"),1)=".",TRUE,FALSE)</formula>
    </cfRule>
  </conditionalFormatting>
  <conditionalFormatting sqref="AM41">
    <cfRule type="expression" dxfId="589" priority="705">
      <formula>IF(RIGHT(TEXT(AM41,"0.#"),1)=".",FALSE,TRUE)</formula>
    </cfRule>
    <cfRule type="expression" dxfId="588" priority="706">
      <formula>IF(RIGHT(TEXT(AM41,"0.#"),1)=".",TRUE,FALSE)</formula>
    </cfRule>
  </conditionalFormatting>
  <conditionalFormatting sqref="AM40">
    <cfRule type="expression" dxfId="587" priority="707">
      <formula>IF(RIGHT(TEXT(AM40,"0.#"),1)=".",FALSE,TRUE)</formula>
    </cfRule>
    <cfRule type="expression" dxfId="586" priority="708">
      <formula>IF(RIGHT(TEXT(AM40,"0.#"),1)=".",TRUE,FALSE)</formula>
    </cfRule>
  </conditionalFormatting>
  <conditionalFormatting sqref="AE39">
    <cfRule type="expression" dxfId="585" priority="721">
      <formula>IF(RIGHT(TEXT(AE39,"0.#"),1)=".",FALSE,TRUE)</formula>
    </cfRule>
    <cfRule type="expression" dxfId="584" priority="722">
      <formula>IF(RIGHT(TEXT(AE39,"0.#"),1)=".",TRUE,FALSE)</formula>
    </cfRule>
  </conditionalFormatting>
  <conditionalFormatting sqref="AQ39:AQ41">
    <cfRule type="expression" dxfId="583" priority="703">
      <formula>IF(RIGHT(TEXT(AQ39,"0.#"),1)=".",FALSE,TRUE)</formula>
    </cfRule>
    <cfRule type="expression" dxfId="582" priority="704">
      <formula>IF(RIGHT(TEXT(AQ39,"0.#"),1)=".",TRUE,FALSE)</formula>
    </cfRule>
  </conditionalFormatting>
  <conditionalFormatting sqref="AU39:AU41">
    <cfRule type="expression" dxfId="581" priority="701">
      <formula>IF(RIGHT(TEXT(AU39,"0.#"),1)=".",FALSE,TRUE)</formula>
    </cfRule>
    <cfRule type="expression" dxfId="580" priority="702">
      <formula>IF(RIGHT(TEXT(AU39,"0.#"),1)=".",TRUE,FALSE)</formula>
    </cfRule>
  </conditionalFormatting>
  <conditionalFormatting sqref="AI41">
    <cfRule type="expression" dxfId="579" priority="715">
      <formula>IF(RIGHT(TEXT(AI41,"0.#"),1)=".",FALSE,TRUE)</formula>
    </cfRule>
    <cfRule type="expression" dxfId="578" priority="716">
      <formula>IF(RIGHT(TEXT(AI41,"0.#"),1)=".",TRUE,FALSE)</formula>
    </cfRule>
  </conditionalFormatting>
  <conditionalFormatting sqref="AE40">
    <cfRule type="expression" dxfId="577" priority="719">
      <formula>IF(RIGHT(TEXT(AE40,"0.#"),1)=".",FALSE,TRUE)</formula>
    </cfRule>
    <cfRule type="expression" dxfId="576" priority="720">
      <formula>IF(RIGHT(TEXT(AE40,"0.#"),1)=".",TRUE,FALSE)</formula>
    </cfRule>
  </conditionalFormatting>
  <conditionalFormatting sqref="AE41">
    <cfRule type="expression" dxfId="575" priority="717">
      <formula>IF(RIGHT(TEXT(AE41,"0.#"),1)=".",FALSE,TRUE)</formula>
    </cfRule>
    <cfRule type="expression" dxfId="574" priority="718">
      <formula>IF(RIGHT(TEXT(AE41,"0.#"),1)=".",TRUE,FALSE)</formula>
    </cfRule>
  </conditionalFormatting>
  <conditionalFormatting sqref="AM39">
    <cfRule type="expression" dxfId="573" priority="709">
      <formula>IF(RIGHT(TEXT(AM39,"0.#"),1)=".",FALSE,TRUE)</formula>
    </cfRule>
    <cfRule type="expression" dxfId="572" priority="710">
      <formula>IF(RIGHT(TEXT(AM39,"0.#"),1)=".",TRUE,FALSE)</formula>
    </cfRule>
  </conditionalFormatting>
  <conditionalFormatting sqref="AI39">
    <cfRule type="expression" dxfId="571" priority="711">
      <formula>IF(RIGHT(TEXT(AI39,"0.#"),1)=".",FALSE,TRUE)</formula>
    </cfRule>
    <cfRule type="expression" dxfId="570" priority="712">
      <formula>IF(RIGHT(TEXT(AI39,"0.#"),1)=".",TRUE,FALSE)</formula>
    </cfRule>
  </conditionalFormatting>
  <conditionalFormatting sqref="AI40">
    <cfRule type="expression" dxfId="569" priority="713">
      <formula>IF(RIGHT(TEXT(AI40,"0.#"),1)=".",FALSE,TRUE)</formula>
    </cfRule>
    <cfRule type="expression" dxfId="568" priority="714">
      <formula>IF(RIGHT(TEXT(AI40,"0.#"),1)=".",TRUE,FALSE)</formula>
    </cfRule>
  </conditionalFormatting>
  <conditionalFormatting sqref="AM69">
    <cfRule type="expression" dxfId="567" priority="673">
      <formula>IF(RIGHT(TEXT(AM69,"0.#"),1)=".",FALSE,TRUE)</formula>
    </cfRule>
    <cfRule type="expression" dxfId="566" priority="674">
      <formula>IF(RIGHT(TEXT(AM69,"0.#"),1)=".",TRUE,FALSE)</formula>
    </cfRule>
  </conditionalFormatting>
  <conditionalFormatting sqref="AE70 AM70">
    <cfRule type="expression" dxfId="565" priority="671">
      <formula>IF(RIGHT(TEXT(AE70,"0.#"),1)=".",FALSE,TRUE)</formula>
    </cfRule>
    <cfRule type="expression" dxfId="564" priority="672">
      <formula>IF(RIGHT(TEXT(AE70,"0.#"),1)=".",TRUE,FALSE)</formula>
    </cfRule>
  </conditionalFormatting>
  <conditionalFormatting sqref="AI70">
    <cfRule type="expression" dxfId="563" priority="669">
      <formula>IF(RIGHT(TEXT(AI70,"0.#"),1)=".",FALSE,TRUE)</formula>
    </cfRule>
    <cfRule type="expression" dxfId="562" priority="670">
      <formula>IF(RIGHT(TEXT(AI70,"0.#"),1)=".",TRUE,FALSE)</formula>
    </cfRule>
  </conditionalFormatting>
  <conditionalFormatting sqref="AQ70">
    <cfRule type="expression" dxfId="561" priority="667">
      <formula>IF(RIGHT(TEXT(AQ70,"0.#"),1)=".",FALSE,TRUE)</formula>
    </cfRule>
    <cfRule type="expression" dxfId="560" priority="668">
      <formula>IF(RIGHT(TEXT(AQ70,"0.#"),1)=".",TRUE,FALSE)</formula>
    </cfRule>
  </conditionalFormatting>
  <conditionalFormatting sqref="AE69 AQ69">
    <cfRule type="expression" dxfId="559" priority="677">
      <formula>IF(RIGHT(TEXT(AE69,"0.#"),1)=".",FALSE,TRUE)</formula>
    </cfRule>
    <cfRule type="expression" dxfId="558" priority="678">
      <formula>IF(RIGHT(TEXT(AE69,"0.#"),1)=".",TRUE,FALSE)</formula>
    </cfRule>
  </conditionalFormatting>
  <conditionalFormatting sqref="AI69">
    <cfRule type="expression" dxfId="557" priority="675">
      <formula>IF(RIGHT(TEXT(AI69,"0.#"),1)=".",FALSE,TRUE)</formula>
    </cfRule>
    <cfRule type="expression" dxfId="556" priority="676">
      <formula>IF(RIGHT(TEXT(AI69,"0.#"),1)=".",TRUE,FALSE)</formula>
    </cfRule>
  </conditionalFormatting>
  <conditionalFormatting sqref="AE66 AQ66">
    <cfRule type="expression" dxfId="555" priority="665">
      <formula>IF(RIGHT(TEXT(AE66,"0.#"),1)=".",FALSE,TRUE)</formula>
    </cfRule>
    <cfRule type="expression" dxfId="554" priority="666">
      <formula>IF(RIGHT(TEXT(AE66,"0.#"),1)=".",TRUE,FALSE)</formula>
    </cfRule>
  </conditionalFormatting>
  <conditionalFormatting sqref="AI66">
    <cfRule type="expression" dxfId="553" priority="663">
      <formula>IF(RIGHT(TEXT(AI66,"0.#"),1)=".",FALSE,TRUE)</formula>
    </cfRule>
    <cfRule type="expression" dxfId="552" priority="664">
      <formula>IF(RIGHT(TEXT(AI66,"0.#"),1)=".",TRUE,FALSE)</formula>
    </cfRule>
  </conditionalFormatting>
  <conditionalFormatting sqref="AM66">
    <cfRule type="expression" dxfId="551" priority="661">
      <formula>IF(RIGHT(TEXT(AM66,"0.#"),1)=".",FALSE,TRUE)</formula>
    </cfRule>
    <cfRule type="expression" dxfId="550" priority="662">
      <formula>IF(RIGHT(TEXT(AM66,"0.#"),1)=".",TRUE,FALSE)</formula>
    </cfRule>
  </conditionalFormatting>
  <conditionalFormatting sqref="AE67">
    <cfRule type="expression" dxfId="549" priority="659">
      <formula>IF(RIGHT(TEXT(AE67,"0.#"),1)=".",FALSE,TRUE)</formula>
    </cfRule>
    <cfRule type="expression" dxfId="548" priority="660">
      <formula>IF(RIGHT(TEXT(AE67,"0.#"),1)=".",TRUE,FALSE)</formula>
    </cfRule>
  </conditionalFormatting>
  <conditionalFormatting sqref="AI67">
    <cfRule type="expression" dxfId="547" priority="657">
      <formula>IF(RIGHT(TEXT(AI67,"0.#"),1)=".",FALSE,TRUE)</formula>
    </cfRule>
    <cfRule type="expression" dxfId="546" priority="658">
      <formula>IF(RIGHT(TEXT(AI67,"0.#"),1)=".",TRUE,FALSE)</formula>
    </cfRule>
  </conditionalFormatting>
  <conditionalFormatting sqref="AM67">
    <cfRule type="expression" dxfId="545" priority="655">
      <formula>IF(RIGHT(TEXT(AM67,"0.#"),1)=".",FALSE,TRUE)</formula>
    </cfRule>
    <cfRule type="expression" dxfId="544" priority="656">
      <formula>IF(RIGHT(TEXT(AM67,"0.#"),1)=".",TRUE,FALSE)</formula>
    </cfRule>
  </conditionalFormatting>
  <conditionalFormatting sqref="AQ67">
    <cfRule type="expression" dxfId="543" priority="653">
      <formula>IF(RIGHT(TEXT(AQ67,"0.#"),1)=".",FALSE,TRUE)</formula>
    </cfRule>
    <cfRule type="expression" dxfId="542" priority="654">
      <formula>IF(RIGHT(TEXT(AQ67,"0.#"),1)=".",TRUE,FALSE)</formula>
    </cfRule>
  </conditionalFormatting>
  <conditionalFormatting sqref="AU66">
    <cfRule type="expression" dxfId="541" priority="651">
      <formula>IF(RIGHT(TEXT(AU66,"0.#"),1)=".",FALSE,TRUE)</formula>
    </cfRule>
    <cfRule type="expression" dxfId="540" priority="652">
      <formula>IF(RIGHT(TEXT(AU66,"0.#"),1)=".",TRUE,FALSE)</formula>
    </cfRule>
  </conditionalFormatting>
  <conditionalFormatting sqref="AU67">
    <cfRule type="expression" dxfId="539" priority="649">
      <formula>IF(RIGHT(TEXT(AU67,"0.#"),1)=".",FALSE,TRUE)</formula>
    </cfRule>
    <cfRule type="expression" dxfId="538" priority="650">
      <formula>IF(RIGHT(TEXT(AU67,"0.#"),1)=".",TRUE,FALSE)</formula>
    </cfRule>
  </conditionalFormatting>
  <conditionalFormatting sqref="AE100 AQ100">
    <cfRule type="expression" dxfId="537" priority="611">
      <formula>IF(RIGHT(TEXT(AE100,"0.#"),1)=".",FALSE,TRUE)</formula>
    </cfRule>
    <cfRule type="expression" dxfId="536" priority="612">
      <formula>IF(RIGHT(TEXT(AE100,"0.#"),1)=".",TRUE,FALSE)</formula>
    </cfRule>
  </conditionalFormatting>
  <conditionalFormatting sqref="AI100">
    <cfRule type="expression" dxfId="535" priority="609">
      <formula>IF(RIGHT(TEXT(AI100,"0.#"),1)=".",FALSE,TRUE)</formula>
    </cfRule>
    <cfRule type="expression" dxfId="534" priority="610">
      <formula>IF(RIGHT(TEXT(AI100,"0.#"),1)=".",TRUE,FALSE)</formula>
    </cfRule>
  </conditionalFormatting>
  <conditionalFormatting sqref="AM100">
    <cfRule type="expression" dxfId="533" priority="607">
      <formula>IF(RIGHT(TEXT(AM100,"0.#"),1)=".",FALSE,TRUE)</formula>
    </cfRule>
    <cfRule type="expression" dxfId="532" priority="608">
      <formula>IF(RIGHT(TEXT(AM100,"0.#"),1)=".",TRUE,FALSE)</formula>
    </cfRule>
  </conditionalFormatting>
  <conditionalFormatting sqref="AE101">
    <cfRule type="expression" dxfId="531" priority="605">
      <formula>IF(RIGHT(TEXT(AE101,"0.#"),1)=".",FALSE,TRUE)</formula>
    </cfRule>
    <cfRule type="expression" dxfId="530" priority="606">
      <formula>IF(RIGHT(TEXT(AE101,"0.#"),1)=".",TRUE,FALSE)</formula>
    </cfRule>
  </conditionalFormatting>
  <conditionalFormatting sqref="AI101">
    <cfRule type="expression" dxfId="529" priority="603">
      <formula>IF(RIGHT(TEXT(AI101,"0.#"),1)=".",FALSE,TRUE)</formula>
    </cfRule>
    <cfRule type="expression" dxfId="528" priority="604">
      <formula>IF(RIGHT(TEXT(AI101,"0.#"),1)=".",TRUE,FALSE)</formula>
    </cfRule>
  </conditionalFormatting>
  <conditionalFormatting sqref="AM101">
    <cfRule type="expression" dxfId="527" priority="601">
      <formula>IF(RIGHT(TEXT(AM101,"0.#"),1)=".",FALSE,TRUE)</formula>
    </cfRule>
    <cfRule type="expression" dxfId="526" priority="602">
      <formula>IF(RIGHT(TEXT(AM101,"0.#"),1)=".",TRUE,FALSE)</formula>
    </cfRule>
  </conditionalFormatting>
  <conditionalFormatting sqref="AQ101">
    <cfRule type="expression" dxfId="525" priority="599">
      <formula>IF(RIGHT(TEXT(AQ101,"0.#"),1)=".",FALSE,TRUE)</formula>
    </cfRule>
    <cfRule type="expression" dxfId="524" priority="600">
      <formula>IF(RIGHT(TEXT(AQ101,"0.#"),1)=".",TRUE,FALSE)</formula>
    </cfRule>
  </conditionalFormatting>
  <conditionalFormatting sqref="AU100">
    <cfRule type="expression" dxfId="523" priority="597">
      <formula>IF(RIGHT(TEXT(AU100,"0.#"),1)=".",FALSE,TRUE)</formula>
    </cfRule>
    <cfRule type="expression" dxfId="522" priority="598">
      <formula>IF(RIGHT(TEXT(AU100,"0.#"),1)=".",TRUE,FALSE)</formula>
    </cfRule>
  </conditionalFormatting>
  <conditionalFormatting sqref="AU101">
    <cfRule type="expression" dxfId="521" priority="595">
      <formula>IF(RIGHT(TEXT(AU101,"0.#"),1)=".",FALSE,TRUE)</formula>
    </cfRule>
    <cfRule type="expression" dxfId="520" priority="596">
      <formula>IF(RIGHT(TEXT(AU101,"0.#"),1)=".",TRUE,FALSE)</formula>
    </cfRule>
  </conditionalFormatting>
  <conditionalFormatting sqref="AM35">
    <cfRule type="expression" dxfId="519" priority="589">
      <formula>IF(RIGHT(TEXT(AM35,"0.#"),1)=".",FALSE,TRUE)</formula>
    </cfRule>
    <cfRule type="expression" dxfId="518" priority="590">
      <formula>IF(RIGHT(TEXT(AM35,"0.#"),1)=".",TRUE,FALSE)</formula>
    </cfRule>
  </conditionalFormatting>
  <conditionalFormatting sqref="AE36 AM36">
    <cfRule type="expression" dxfId="517" priority="587">
      <formula>IF(RIGHT(TEXT(AE36,"0.#"),1)=".",FALSE,TRUE)</formula>
    </cfRule>
    <cfRule type="expression" dxfId="516" priority="588">
      <formula>IF(RIGHT(TEXT(AE36,"0.#"),1)=".",TRUE,FALSE)</formula>
    </cfRule>
  </conditionalFormatting>
  <conditionalFormatting sqref="AI36">
    <cfRule type="expression" dxfId="515" priority="585">
      <formula>IF(RIGHT(TEXT(AI36,"0.#"),1)=".",FALSE,TRUE)</formula>
    </cfRule>
    <cfRule type="expression" dxfId="514" priority="586">
      <formula>IF(RIGHT(TEXT(AI36,"0.#"),1)=".",TRUE,FALSE)</formula>
    </cfRule>
  </conditionalFormatting>
  <conditionalFormatting sqref="AQ36">
    <cfRule type="expression" dxfId="513" priority="583">
      <formula>IF(RIGHT(TEXT(AQ36,"0.#"),1)=".",FALSE,TRUE)</formula>
    </cfRule>
    <cfRule type="expression" dxfId="512" priority="584">
      <formula>IF(RIGHT(TEXT(AQ36,"0.#"),1)=".",TRUE,FALSE)</formula>
    </cfRule>
  </conditionalFormatting>
  <conditionalFormatting sqref="AE35 AQ35">
    <cfRule type="expression" dxfId="511" priority="593">
      <formula>IF(RIGHT(TEXT(AE35,"0.#"),1)=".",FALSE,TRUE)</formula>
    </cfRule>
    <cfRule type="expression" dxfId="510" priority="594">
      <formula>IF(RIGHT(TEXT(AE35,"0.#"),1)=".",TRUE,FALSE)</formula>
    </cfRule>
  </conditionalFormatting>
  <conditionalFormatting sqref="AI35">
    <cfRule type="expression" dxfId="509" priority="591">
      <formula>IF(RIGHT(TEXT(AI35,"0.#"),1)=".",FALSE,TRUE)</formula>
    </cfRule>
    <cfRule type="expression" dxfId="508" priority="592">
      <formula>IF(RIGHT(TEXT(AI35,"0.#"),1)=".",TRUE,FALSE)</formula>
    </cfRule>
  </conditionalFormatting>
  <conditionalFormatting sqref="AM103">
    <cfRule type="expression" dxfId="507" priority="577">
      <formula>IF(RIGHT(TEXT(AM103,"0.#"),1)=".",FALSE,TRUE)</formula>
    </cfRule>
    <cfRule type="expression" dxfId="506" priority="578">
      <formula>IF(RIGHT(TEXT(AM103,"0.#"),1)=".",TRUE,FALSE)</formula>
    </cfRule>
  </conditionalFormatting>
  <conditionalFormatting sqref="AE104 AM104">
    <cfRule type="expression" dxfId="505" priority="575">
      <formula>IF(RIGHT(TEXT(AE104,"0.#"),1)=".",FALSE,TRUE)</formula>
    </cfRule>
    <cfRule type="expression" dxfId="504" priority="576">
      <formula>IF(RIGHT(TEXT(AE104,"0.#"),1)=".",TRUE,FALSE)</formula>
    </cfRule>
  </conditionalFormatting>
  <conditionalFormatting sqref="AI104">
    <cfRule type="expression" dxfId="503" priority="573">
      <formula>IF(RIGHT(TEXT(AI104,"0.#"),1)=".",FALSE,TRUE)</formula>
    </cfRule>
    <cfRule type="expression" dxfId="502" priority="574">
      <formula>IF(RIGHT(TEXT(AI104,"0.#"),1)=".",TRUE,FALSE)</formula>
    </cfRule>
  </conditionalFormatting>
  <conditionalFormatting sqref="AQ104">
    <cfRule type="expression" dxfId="501" priority="571">
      <formula>IF(RIGHT(TEXT(AQ104,"0.#"),1)=".",FALSE,TRUE)</formula>
    </cfRule>
    <cfRule type="expression" dxfId="500" priority="572">
      <formula>IF(RIGHT(TEXT(AQ104,"0.#"),1)=".",TRUE,FALSE)</formula>
    </cfRule>
  </conditionalFormatting>
  <conditionalFormatting sqref="AE103 AQ103">
    <cfRule type="expression" dxfId="499" priority="581">
      <formula>IF(RIGHT(TEXT(AE103,"0.#"),1)=".",FALSE,TRUE)</formula>
    </cfRule>
    <cfRule type="expression" dxfId="498" priority="582">
      <formula>IF(RIGHT(TEXT(AE103,"0.#"),1)=".",TRUE,FALSE)</formula>
    </cfRule>
  </conditionalFormatting>
  <conditionalFormatting sqref="AI103">
    <cfRule type="expression" dxfId="497" priority="579">
      <formula>IF(RIGHT(TEXT(AI103,"0.#"),1)=".",FALSE,TRUE)</formula>
    </cfRule>
    <cfRule type="expression" dxfId="496" priority="580">
      <formula>IF(RIGHT(TEXT(AI103,"0.#"),1)=".",TRUE,FALSE)</formula>
    </cfRule>
  </conditionalFormatting>
  <conditionalFormatting sqref="AM171">
    <cfRule type="expression" dxfId="495" priority="553">
      <formula>IF(RIGHT(TEXT(AM171,"0.#"),1)=".",FALSE,TRUE)</formula>
    </cfRule>
    <cfRule type="expression" dxfId="494" priority="554">
      <formula>IF(RIGHT(TEXT(AM171,"0.#"),1)=".",TRUE,FALSE)</formula>
    </cfRule>
  </conditionalFormatting>
  <conditionalFormatting sqref="AE172 AM172">
    <cfRule type="expression" dxfId="493" priority="551">
      <formula>IF(RIGHT(TEXT(AE172,"0.#"),1)=".",FALSE,TRUE)</formula>
    </cfRule>
    <cfRule type="expression" dxfId="492" priority="552">
      <formula>IF(RIGHT(TEXT(AE172,"0.#"),1)=".",TRUE,FALSE)</formula>
    </cfRule>
  </conditionalFormatting>
  <conditionalFormatting sqref="AI172">
    <cfRule type="expression" dxfId="491" priority="549">
      <formula>IF(RIGHT(TEXT(AI172,"0.#"),1)=".",FALSE,TRUE)</formula>
    </cfRule>
    <cfRule type="expression" dxfId="490" priority="550">
      <formula>IF(RIGHT(TEXT(AI172,"0.#"),1)=".",TRUE,FALSE)</formula>
    </cfRule>
  </conditionalFormatting>
  <conditionalFormatting sqref="AQ172">
    <cfRule type="expression" dxfId="489" priority="547">
      <formula>IF(RIGHT(TEXT(AQ172,"0.#"),1)=".",FALSE,TRUE)</formula>
    </cfRule>
    <cfRule type="expression" dxfId="488" priority="548">
      <formula>IF(RIGHT(TEXT(AQ172,"0.#"),1)=".",TRUE,FALSE)</formula>
    </cfRule>
  </conditionalFormatting>
  <conditionalFormatting sqref="AE171 AQ171">
    <cfRule type="expression" dxfId="487" priority="557">
      <formula>IF(RIGHT(TEXT(AE171,"0.#"),1)=".",FALSE,TRUE)</formula>
    </cfRule>
    <cfRule type="expression" dxfId="486" priority="558">
      <formula>IF(RIGHT(TEXT(AE171,"0.#"),1)=".",TRUE,FALSE)</formula>
    </cfRule>
  </conditionalFormatting>
  <conditionalFormatting sqref="AI171">
    <cfRule type="expression" dxfId="485" priority="555">
      <formula>IF(RIGHT(TEXT(AI171,"0.#"),1)=".",FALSE,TRUE)</formula>
    </cfRule>
    <cfRule type="expression" dxfId="484" priority="556">
      <formula>IF(RIGHT(TEXT(AI171,"0.#"),1)=".",TRUE,FALSE)</formula>
    </cfRule>
  </conditionalFormatting>
  <conditionalFormatting sqref="AE73">
    <cfRule type="expression" dxfId="483" priority="545">
      <formula>IF(RIGHT(TEXT(AE73,"0.#"),1)=".",FALSE,TRUE)</formula>
    </cfRule>
    <cfRule type="expression" dxfId="482" priority="546">
      <formula>IF(RIGHT(TEXT(AE73,"0.#"),1)=".",TRUE,FALSE)</formula>
    </cfRule>
  </conditionalFormatting>
  <conditionalFormatting sqref="AM75">
    <cfRule type="expression" dxfId="481" priority="529">
      <formula>IF(RIGHT(TEXT(AM75,"0.#"),1)=".",FALSE,TRUE)</formula>
    </cfRule>
    <cfRule type="expression" dxfId="480" priority="530">
      <formula>IF(RIGHT(TEXT(AM75,"0.#"),1)=".",TRUE,FALSE)</formula>
    </cfRule>
  </conditionalFormatting>
  <conditionalFormatting sqref="AE74">
    <cfRule type="expression" dxfId="479" priority="543">
      <formula>IF(RIGHT(TEXT(AE74,"0.#"),1)=".",FALSE,TRUE)</formula>
    </cfRule>
    <cfRule type="expression" dxfId="478" priority="544">
      <formula>IF(RIGHT(TEXT(AE74,"0.#"),1)=".",TRUE,FALSE)</formula>
    </cfRule>
  </conditionalFormatting>
  <conditionalFormatting sqref="AE75">
    <cfRule type="expression" dxfId="477" priority="541">
      <formula>IF(RIGHT(TEXT(AE75,"0.#"),1)=".",FALSE,TRUE)</formula>
    </cfRule>
    <cfRule type="expression" dxfId="476" priority="542">
      <formula>IF(RIGHT(TEXT(AE75,"0.#"),1)=".",TRUE,FALSE)</formula>
    </cfRule>
  </conditionalFormatting>
  <conditionalFormatting sqref="AI75">
    <cfRule type="expression" dxfId="475" priority="539">
      <formula>IF(RIGHT(TEXT(AI75,"0.#"),1)=".",FALSE,TRUE)</formula>
    </cfRule>
    <cfRule type="expression" dxfId="474" priority="540">
      <formula>IF(RIGHT(TEXT(AI75,"0.#"),1)=".",TRUE,FALSE)</formula>
    </cfRule>
  </conditionalFormatting>
  <conditionalFormatting sqref="AI74">
    <cfRule type="expression" dxfId="473" priority="537">
      <formula>IF(RIGHT(TEXT(AI74,"0.#"),1)=".",FALSE,TRUE)</formula>
    </cfRule>
    <cfRule type="expression" dxfId="472" priority="538">
      <formula>IF(RIGHT(TEXT(AI74,"0.#"),1)=".",TRUE,FALSE)</formula>
    </cfRule>
  </conditionalFormatting>
  <conditionalFormatting sqref="AI73">
    <cfRule type="expression" dxfId="471" priority="535">
      <formula>IF(RIGHT(TEXT(AI73,"0.#"),1)=".",FALSE,TRUE)</formula>
    </cfRule>
    <cfRule type="expression" dxfId="470" priority="536">
      <formula>IF(RIGHT(TEXT(AI73,"0.#"),1)=".",TRUE,FALSE)</formula>
    </cfRule>
  </conditionalFormatting>
  <conditionalFormatting sqref="AM73">
    <cfRule type="expression" dxfId="469" priority="533">
      <formula>IF(RIGHT(TEXT(AM73,"0.#"),1)=".",FALSE,TRUE)</formula>
    </cfRule>
    <cfRule type="expression" dxfId="468" priority="534">
      <formula>IF(RIGHT(TEXT(AM73,"0.#"),1)=".",TRUE,FALSE)</formula>
    </cfRule>
  </conditionalFormatting>
  <conditionalFormatting sqref="AM74">
    <cfRule type="expression" dxfId="467" priority="531">
      <formula>IF(RIGHT(TEXT(AM74,"0.#"),1)=".",FALSE,TRUE)</formula>
    </cfRule>
    <cfRule type="expression" dxfId="466" priority="532">
      <formula>IF(RIGHT(TEXT(AM74,"0.#"),1)=".",TRUE,FALSE)</formula>
    </cfRule>
  </conditionalFormatting>
  <conditionalFormatting sqref="AQ73:AQ75">
    <cfRule type="expression" dxfId="465" priority="527">
      <formula>IF(RIGHT(TEXT(AQ73,"0.#"),1)=".",FALSE,TRUE)</formula>
    </cfRule>
    <cfRule type="expression" dxfId="464" priority="528">
      <formula>IF(RIGHT(TEXT(AQ73,"0.#"),1)=".",TRUE,FALSE)</formula>
    </cfRule>
  </conditionalFormatting>
  <conditionalFormatting sqref="AU73:AU75">
    <cfRule type="expression" dxfId="463" priority="525">
      <formula>IF(RIGHT(TEXT(AU73,"0.#"),1)=".",FALSE,TRUE)</formula>
    </cfRule>
    <cfRule type="expression" dxfId="462" priority="526">
      <formula>IF(RIGHT(TEXT(AU73,"0.#"),1)=".",TRUE,FALSE)</formula>
    </cfRule>
  </conditionalFormatting>
  <conditionalFormatting sqref="AE107">
    <cfRule type="expression" dxfId="461" priority="523">
      <formula>IF(RIGHT(TEXT(AE107,"0.#"),1)=".",FALSE,TRUE)</formula>
    </cfRule>
    <cfRule type="expression" dxfId="460" priority="524">
      <formula>IF(RIGHT(TEXT(AE107,"0.#"),1)=".",TRUE,FALSE)</formula>
    </cfRule>
  </conditionalFormatting>
  <conditionalFormatting sqref="AM109">
    <cfRule type="expression" dxfId="459" priority="507">
      <formula>IF(RIGHT(TEXT(AM109,"0.#"),1)=".",FALSE,TRUE)</formula>
    </cfRule>
    <cfRule type="expression" dxfId="458" priority="508">
      <formula>IF(RIGHT(TEXT(AM109,"0.#"),1)=".",TRUE,FALSE)</formula>
    </cfRule>
  </conditionalFormatting>
  <conditionalFormatting sqref="AE108">
    <cfRule type="expression" dxfId="457" priority="521">
      <formula>IF(RIGHT(TEXT(AE108,"0.#"),1)=".",FALSE,TRUE)</formula>
    </cfRule>
    <cfRule type="expression" dxfId="456" priority="522">
      <formula>IF(RIGHT(TEXT(AE108,"0.#"),1)=".",TRUE,FALSE)</formula>
    </cfRule>
  </conditionalFormatting>
  <conditionalFormatting sqref="AE109">
    <cfRule type="expression" dxfId="455" priority="519">
      <formula>IF(RIGHT(TEXT(AE109,"0.#"),1)=".",FALSE,TRUE)</formula>
    </cfRule>
    <cfRule type="expression" dxfId="454" priority="520">
      <formula>IF(RIGHT(TEXT(AE109,"0.#"),1)=".",TRUE,FALSE)</formula>
    </cfRule>
  </conditionalFormatting>
  <conditionalFormatting sqref="AI109">
    <cfRule type="expression" dxfId="453" priority="517">
      <formula>IF(RIGHT(TEXT(AI109,"0.#"),1)=".",FALSE,TRUE)</formula>
    </cfRule>
    <cfRule type="expression" dxfId="452" priority="518">
      <formula>IF(RIGHT(TEXT(AI109,"0.#"),1)=".",TRUE,FALSE)</formula>
    </cfRule>
  </conditionalFormatting>
  <conditionalFormatting sqref="AI108">
    <cfRule type="expression" dxfId="451" priority="515">
      <formula>IF(RIGHT(TEXT(AI108,"0.#"),1)=".",FALSE,TRUE)</formula>
    </cfRule>
    <cfRule type="expression" dxfId="450" priority="516">
      <formula>IF(RIGHT(TEXT(AI108,"0.#"),1)=".",TRUE,FALSE)</formula>
    </cfRule>
  </conditionalFormatting>
  <conditionalFormatting sqref="AI107">
    <cfRule type="expression" dxfId="449" priority="513">
      <formula>IF(RIGHT(TEXT(AI107,"0.#"),1)=".",FALSE,TRUE)</formula>
    </cfRule>
    <cfRule type="expression" dxfId="448" priority="514">
      <formula>IF(RIGHT(TEXT(AI107,"0.#"),1)=".",TRUE,FALSE)</formula>
    </cfRule>
  </conditionalFormatting>
  <conditionalFormatting sqref="AM107">
    <cfRule type="expression" dxfId="447" priority="511">
      <formula>IF(RIGHT(TEXT(AM107,"0.#"),1)=".",FALSE,TRUE)</formula>
    </cfRule>
    <cfRule type="expression" dxfId="446" priority="512">
      <formula>IF(RIGHT(TEXT(AM107,"0.#"),1)=".",TRUE,FALSE)</formula>
    </cfRule>
  </conditionalFormatting>
  <conditionalFormatting sqref="AM108">
    <cfRule type="expression" dxfId="445" priority="509">
      <formula>IF(RIGHT(TEXT(AM108,"0.#"),1)=".",FALSE,TRUE)</formula>
    </cfRule>
    <cfRule type="expression" dxfId="444" priority="510">
      <formula>IF(RIGHT(TEXT(AM108,"0.#"),1)=".",TRUE,FALSE)</formula>
    </cfRule>
  </conditionalFormatting>
  <conditionalFormatting sqref="AQ107:AQ109">
    <cfRule type="expression" dxfId="443" priority="505">
      <formula>IF(RIGHT(TEXT(AQ107,"0.#"),1)=".",FALSE,TRUE)</formula>
    </cfRule>
    <cfRule type="expression" dxfId="442" priority="506">
      <formula>IF(RIGHT(TEXT(AQ107,"0.#"),1)=".",TRUE,FALSE)</formula>
    </cfRule>
  </conditionalFormatting>
  <conditionalFormatting sqref="AU107:AU109">
    <cfRule type="expression" dxfId="441" priority="503">
      <formula>IF(RIGHT(TEXT(AU107,"0.#"),1)=".",FALSE,TRUE)</formula>
    </cfRule>
    <cfRule type="expression" dxfId="440" priority="504">
      <formula>IF(RIGHT(TEXT(AU107,"0.#"),1)=".",TRUE,FALSE)</formula>
    </cfRule>
  </conditionalFormatting>
  <conditionalFormatting sqref="AE141">
    <cfRule type="expression" dxfId="439" priority="501">
      <formula>IF(RIGHT(TEXT(AE141,"0.#"),1)=".",FALSE,TRUE)</formula>
    </cfRule>
    <cfRule type="expression" dxfId="438" priority="502">
      <formula>IF(RIGHT(TEXT(AE141,"0.#"),1)=".",TRUE,FALSE)</formula>
    </cfRule>
  </conditionalFormatting>
  <conditionalFormatting sqref="AM143">
    <cfRule type="expression" dxfId="437" priority="485">
      <formula>IF(RIGHT(TEXT(AM143,"0.#"),1)=".",FALSE,TRUE)</formula>
    </cfRule>
    <cfRule type="expression" dxfId="436" priority="486">
      <formula>IF(RIGHT(TEXT(AM143,"0.#"),1)=".",TRUE,FALSE)</formula>
    </cfRule>
  </conditionalFormatting>
  <conditionalFormatting sqref="AE142">
    <cfRule type="expression" dxfId="435" priority="499">
      <formula>IF(RIGHT(TEXT(AE142,"0.#"),1)=".",FALSE,TRUE)</formula>
    </cfRule>
    <cfRule type="expression" dxfId="434" priority="500">
      <formula>IF(RIGHT(TEXT(AE142,"0.#"),1)=".",TRUE,FALSE)</formula>
    </cfRule>
  </conditionalFormatting>
  <conditionalFormatting sqref="AE143">
    <cfRule type="expression" dxfId="433" priority="497">
      <formula>IF(RIGHT(TEXT(AE143,"0.#"),1)=".",FALSE,TRUE)</formula>
    </cfRule>
    <cfRule type="expression" dxfId="432" priority="498">
      <formula>IF(RIGHT(TEXT(AE143,"0.#"),1)=".",TRUE,FALSE)</formula>
    </cfRule>
  </conditionalFormatting>
  <conditionalFormatting sqref="AI143">
    <cfRule type="expression" dxfId="431" priority="495">
      <formula>IF(RIGHT(TEXT(AI143,"0.#"),1)=".",FALSE,TRUE)</formula>
    </cfRule>
    <cfRule type="expression" dxfId="430" priority="496">
      <formula>IF(RIGHT(TEXT(AI143,"0.#"),1)=".",TRUE,FALSE)</formula>
    </cfRule>
  </conditionalFormatting>
  <conditionalFormatting sqref="AI142">
    <cfRule type="expression" dxfId="429" priority="493">
      <formula>IF(RIGHT(TEXT(AI142,"0.#"),1)=".",FALSE,TRUE)</formula>
    </cfRule>
    <cfRule type="expression" dxfId="428" priority="494">
      <formula>IF(RIGHT(TEXT(AI142,"0.#"),1)=".",TRUE,FALSE)</formula>
    </cfRule>
  </conditionalFormatting>
  <conditionalFormatting sqref="AI141">
    <cfRule type="expression" dxfId="427" priority="491">
      <formula>IF(RIGHT(TEXT(AI141,"0.#"),1)=".",FALSE,TRUE)</formula>
    </cfRule>
    <cfRule type="expression" dxfId="426" priority="492">
      <formula>IF(RIGHT(TEXT(AI141,"0.#"),1)=".",TRUE,FALSE)</formula>
    </cfRule>
  </conditionalFormatting>
  <conditionalFormatting sqref="AM141">
    <cfRule type="expression" dxfId="425" priority="489">
      <formula>IF(RIGHT(TEXT(AM141,"0.#"),1)=".",FALSE,TRUE)</formula>
    </cfRule>
    <cfRule type="expression" dxfId="424" priority="490">
      <formula>IF(RIGHT(TEXT(AM141,"0.#"),1)=".",TRUE,FALSE)</formula>
    </cfRule>
  </conditionalFormatting>
  <conditionalFormatting sqref="AM142">
    <cfRule type="expression" dxfId="423" priority="487">
      <formula>IF(RIGHT(TEXT(AM142,"0.#"),1)=".",FALSE,TRUE)</formula>
    </cfRule>
    <cfRule type="expression" dxfId="422" priority="488">
      <formula>IF(RIGHT(TEXT(AM142,"0.#"),1)=".",TRUE,FALSE)</formula>
    </cfRule>
  </conditionalFormatting>
  <conditionalFormatting sqref="AQ141:AQ143">
    <cfRule type="expression" dxfId="421" priority="483">
      <formula>IF(RIGHT(TEXT(AQ141,"0.#"),1)=".",FALSE,TRUE)</formula>
    </cfRule>
    <cfRule type="expression" dxfId="420" priority="484">
      <formula>IF(RIGHT(TEXT(AQ141,"0.#"),1)=".",TRUE,FALSE)</formula>
    </cfRule>
  </conditionalFormatting>
  <conditionalFormatting sqref="AU141:AU143">
    <cfRule type="expression" dxfId="419" priority="481">
      <formula>IF(RIGHT(TEXT(AU141,"0.#"),1)=".",FALSE,TRUE)</formula>
    </cfRule>
    <cfRule type="expression" dxfId="418" priority="482">
      <formula>IF(RIGHT(TEXT(AU141,"0.#"),1)=".",TRUE,FALSE)</formula>
    </cfRule>
  </conditionalFormatting>
  <conditionalFormatting sqref="AE175">
    <cfRule type="expression" dxfId="417" priority="479">
      <formula>IF(RIGHT(TEXT(AE175,"0.#"),1)=".",FALSE,TRUE)</formula>
    </cfRule>
    <cfRule type="expression" dxfId="416" priority="480">
      <formula>IF(RIGHT(TEXT(AE175,"0.#"),1)=".",TRUE,FALSE)</formula>
    </cfRule>
  </conditionalFormatting>
  <conditionalFormatting sqref="AM177">
    <cfRule type="expression" dxfId="415" priority="463">
      <formula>IF(RIGHT(TEXT(AM177,"0.#"),1)=".",FALSE,TRUE)</formula>
    </cfRule>
    <cfRule type="expression" dxfId="414" priority="464">
      <formula>IF(RIGHT(TEXT(AM177,"0.#"),1)=".",TRUE,FALSE)</formula>
    </cfRule>
  </conditionalFormatting>
  <conditionalFormatting sqref="AE176">
    <cfRule type="expression" dxfId="413" priority="477">
      <formula>IF(RIGHT(TEXT(AE176,"0.#"),1)=".",FALSE,TRUE)</formula>
    </cfRule>
    <cfRule type="expression" dxfId="412" priority="478">
      <formula>IF(RIGHT(TEXT(AE176,"0.#"),1)=".",TRUE,FALSE)</formula>
    </cfRule>
  </conditionalFormatting>
  <conditionalFormatting sqref="AE177">
    <cfRule type="expression" dxfId="411" priority="475">
      <formula>IF(RIGHT(TEXT(AE177,"0.#"),1)=".",FALSE,TRUE)</formula>
    </cfRule>
    <cfRule type="expression" dxfId="410" priority="476">
      <formula>IF(RIGHT(TEXT(AE177,"0.#"),1)=".",TRUE,FALSE)</formula>
    </cfRule>
  </conditionalFormatting>
  <conditionalFormatting sqref="AI177">
    <cfRule type="expression" dxfId="409" priority="473">
      <formula>IF(RIGHT(TEXT(AI177,"0.#"),1)=".",FALSE,TRUE)</formula>
    </cfRule>
    <cfRule type="expression" dxfId="408" priority="474">
      <formula>IF(RIGHT(TEXT(AI177,"0.#"),1)=".",TRUE,FALSE)</formula>
    </cfRule>
  </conditionalFormatting>
  <conditionalFormatting sqref="AI176">
    <cfRule type="expression" dxfId="407" priority="471">
      <formula>IF(RIGHT(TEXT(AI176,"0.#"),1)=".",FALSE,TRUE)</formula>
    </cfRule>
    <cfRule type="expression" dxfId="406" priority="472">
      <formula>IF(RIGHT(TEXT(AI176,"0.#"),1)=".",TRUE,FALSE)</formula>
    </cfRule>
  </conditionalFormatting>
  <conditionalFormatting sqref="AI175">
    <cfRule type="expression" dxfId="405" priority="469">
      <formula>IF(RIGHT(TEXT(AI175,"0.#"),1)=".",FALSE,TRUE)</formula>
    </cfRule>
    <cfRule type="expression" dxfId="404" priority="470">
      <formula>IF(RIGHT(TEXT(AI175,"0.#"),1)=".",TRUE,FALSE)</formula>
    </cfRule>
  </conditionalFormatting>
  <conditionalFormatting sqref="AM175">
    <cfRule type="expression" dxfId="403" priority="467">
      <formula>IF(RIGHT(TEXT(AM175,"0.#"),1)=".",FALSE,TRUE)</formula>
    </cfRule>
    <cfRule type="expression" dxfId="402" priority="468">
      <formula>IF(RIGHT(TEXT(AM175,"0.#"),1)=".",TRUE,FALSE)</formula>
    </cfRule>
  </conditionalFormatting>
  <conditionalFormatting sqref="AM176">
    <cfRule type="expression" dxfId="401" priority="465">
      <formula>IF(RIGHT(TEXT(AM176,"0.#"),1)=".",FALSE,TRUE)</formula>
    </cfRule>
    <cfRule type="expression" dxfId="400" priority="466">
      <formula>IF(RIGHT(TEXT(AM176,"0.#"),1)=".",TRUE,FALSE)</formula>
    </cfRule>
  </conditionalFormatting>
  <conditionalFormatting sqref="AQ175:AQ177">
    <cfRule type="expression" dxfId="399" priority="461">
      <formula>IF(RIGHT(TEXT(AQ175,"0.#"),1)=".",FALSE,TRUE)</formula>
    </cfRule>
    <cfRule type="expression" dxfId="398" priority="462">
      <formula>IF(RIGHT(TEXT(AQ175,"0.#"),1)=".",TRUE,FALSE)</formula>
    </cfRule>
  </conditionalFormatting>
  <conditionalFormatting sqref="AU175:AU177">
    <cfRule type="expression" dxfId="397" priority="459">
      <formula>IF(RIGHT(TEXT(AU175,"0.#"),1)=".",FALSE,TRUE)</formula>
    </cfRule>
    <cfRule type="expression" dxfId="396" priority="460">
      <formula>IF(RIGHT(TEXT(AU175,"0.#"),1)=".",TRUE,FALSE)</formula>
    </cfRule>
  </conditionalFormatting>
  <conditionalFormatting sqref="AE61">
    <cfRule type="expression" dxfId="395" priority="413">
      <formula>IF(RIGHT(TEXT(AE61,"0.#"),1)=".",FALSE,TRUE)</formula>
    </cfRule>
    <cfRule type="expression" dxfId="394" priority="414">
      <formula>IF(RIGHT(TEXT(AE61,"0.#"),1)=".",TRUE,FALSE)</formula>
    </cfRule>
  </conditionalFormatting>
  <conditionalFormatting sqref="AE62">
    <cfRule type="expression" dxfId="393" priority="411">
      <formula>IF(RIGHT(TEXT(AE62,"0.#"),1)=".",FALSE,TRUE)</formula>
    </cfRule>
    <cfRule type="expression" dxfId="392" priority="412">
      <formula>IF(RIGHT(TEXT(AE62,"0.#"),1)=".",TRUE,FALSE)</formula>
    </cfRule>
  </conditionalFormatting>
  <conditionalFormatting sqref="AM61">
    <cfRule type="expression" dxfId="391" priority="401">
      <formula>IF(RIGHT(TEXT(AM61,"0.#"),1)=".",FALSE,TRUE)</formula>
    </cfRule>
    <cfRule type="expression" dxfId="390" priority="402">
      <formula>IF(RIGHT(TEXT(AM61,"0.#"),1)=".",TRUE,FALSE)</formula>
    </cfRule>
  </conditionalFormatting>
  <conditionalFormatting sqref="AE63">
    <cfRule type="expression" dxfId="389" priority="409">
      <formula>IF(RIGHT(TEXT(AE63,"0.#"),1)=".",FALSE,TRUE)</formula>
    </cfRule>
    <cfRule type="expression" dxfId="388" priority="410">
      <formula>IF(RIGHT(TEXT(AE63,"0.#"),1)=".",TRUE,FALSE)</formula>
    </cfRule>
  </conditionalFormatting>
  <conditionalFormatting sqref="AI63">
    <cfRule type="expression" dxfId="387" priority="407">
      <formula>IF(RIGHT(TEXT(AI63,"0.#"),1)=".",FALSE,TRUE)</formula>
    </cfRule>
    <cfRule type="expression" dxfId="386" priority="408">
      <formula>IF(RIGHT(TEXT(AI63,"0.#"),1)=".",TRUE,FALSE)</formula>
    </cfRule>
  </conditionalFormatting>
  <conditionalFormatting sqref="AI62">
    <cfRule type="expression" dxfId="385" priority="405">
      <formula>IF(RIGHT(TEXT(AI62,"0.#"),1)=".",FALSE,TRUE)</formula>
    </cfRule>
    <cfRule type="expression" dxfId="384" priority="406">
      <formula>IF(RIGHT(TEXT(AI62,"0.#"),1)=".",TRUE,FALSE)</formula>
    </cfRule>
  </conditionalFormatting>
  <conditionalFormatting sqref="AI61">
    <cfRule type="expression" dxfId="383" priority="403">
      <formula>IF(RIGHT(TEXT(AI61,"0.#"),1)=".",FALSE,TRUE)</formula>
    </cfRule>
    <cfRule type="expression" dxfId="382" priority="404">
      <formula>IF(RIGHT(TEXT(AI61,"0.#"),1)=".",TRUE,FALSE)</formula>
    </cfRule>
  </conditionalFormatting>
  <conditionalFormatting sqref="AM62">
    <cfRule type="expression" dxfId="381" priority="399">
      <formula>IF(RIGHT(TEXT(AM62,"0.#"),1)=".",FALSE,TRUE)</formula>
    </cfRule>
    <cfRule type="expression" dxfId="380" priority="400">
      <formula>IF(RIGHT(TEXT(AM62,"0.#"),1)=".",TRUE,FALSE)</formula>
    </cfRule>
  </conditionalFormatting>
  <conditionalFormatting sqref="AM63">
    <cfRule type="expression" dxfId="379" priority="397">
      <formula>IF(RIGHT(TEXT(AM63,"0.#"),1)=".",FALSE,TRUE)</formula>
    </cfRule>
    <cfRule type="expression" dxfId="378" priority="398">
      <formula>IF(RIGHT(TEXT(AM63,"0.#"),1)=".",TRUE,FALSE)</formula>
    </cfRule>
  </conditionalFormatting>
  <conditionalFormatting sqref="AQ61:AQ63">
    <cfRule type="expression" dxfId="377" priority="395">
      <formula>IF(RIGHT(TEXT(AQ61,"0.#"),1)=".",FALSE,TRUE)</formula>
    </cfRule>
    <cfRule type="expression" dxfId="376" priority="396">
      <formula>IF(RIGHT(TEXT(AQ61,"0.#"),1)=".",TRUE,FALSE)</formula>
    </cfRule>
  </conditionalFormatting>
  <conditionalFormatting sqref="AU61:AU63">
    <cfRule type="expression" dxfId="375" priority="393">
      <formula>IF(RIGHT(TEXT(AU61,"0.#"),1)=".",FALSE,TRUE)</formula>
    </cfRule>
    <cfRule type="expression" dxfId="374" priority="394">
      <formula>IF(RIGHT(TEXT(AU61,"0.#"),1)=".",TRUE,FALSE)</formula>
    </cfRule>
  </conditionalFormatting>
  <conditionalFormatting sqref="AE95">
    <cfRule type="expression" dxfId="373" priority="391">
      <formula>IF(RIGHT(TEXT(AE95,"0.#"),1)=".",FALSE,TRUE)</formula>
    </cfRule>
    <cfRule type="expression" dxfId="372" priority="392">
      <formula>IF(RIGHT(TEXT(AE95,"0.#"),1)=".",TRUE,FALSE)</formula>
    </cfRule>
  </conditionalFormatting>
  <conditionalFormatting sqref="AE96">
    <cfRule type="expression" dxfId="371" priority="389">
      <formula>IF(RIGHT(TEXT(AE96,"0.#"),1)=".",FALSE,TRUE)</formula>
    </cfRule>
    <cfRule type="expression" dxfId="370" priority="390">
      <formula>IF(RIGHT(TEXT(AE96,"0.#"),1)=".",TRUE,FALSE)</formula>
    </cfRule>
  </conditionalFormatting>
  <conditionalFormatting sqref="AM95">
    <cfRule type="expression" dxfId="369" priority="379">
      <formula>IF(RIGHT(TEXT(AM95,"0.#"),1)=".",FALSE,TRUE)</formula>
    </cfRule>
    <cfRule type="expression" dxfId="368" priority="380">
      <formula>IF(RIGHT(TEXT(AM95,"0.#"),1)=".",TRUE,FALSE)</formula>
    </cfRule>
  </conditionalFormatting>
  <conditionalFormatting sqref="AE97">
    <cfRule type="expression" dxfId="367" priority="387">
      <formula>IF(RIGHT(TEXT(AE97,"0.#"),1)=".",FALSE,TRUE)</formula>
    </cfRule>
    <cfRule type="expression" dxfId="366" priority="388">
      <formula>IF(RIGHT(TEXT(AE97,"0.#"),1)=".",TRUE,FALSE)</formula>
    </cfRule>
  </conditionalFormatting>
  <conditionalFormatting sqref="AI97">
    <cfRule type="expression" dxfId="365" priority="385">
      <formula>IF(RIGHT(TEXT(AI97,"0.#"),1)=".",FALSE,TRUE)</formula>
    </cfRule>
    <cfRule type="expression" dxfId="364" priority="386">
      <formula>IF(RIGHT(TEXT(AI97,"0.#"),1)=".",TRUE,FALSE)</formula>
    </cfRule>
  </conditionalFormatting>
  <conditionalFormatting sqref="AI96">
    <cfRule type="expression" dxfId="363" priority="383">
      <formula>IF(RIGHT(TEXT(AI96,"0.#"),1)=".",FALSE,TRUE)</formula>
    </cfRule>
    <cfRule type="expression" dxfId="362" priority="384">
      <formula>IF(RIGHT(TEXT(AI96,"0.#"),1)=".",TRUE,FALSE)</formula>
    </cfRule>
  </conditionalFormatting>
  <conditionalFormatting sqref="AI95">
    <cfRule type="expression" dxfId="361" priority="381">
      <formula>IF(RIGHT(TEXT(AI95,"0.#"),1)=".",FALSE,TRUE)</formula>
    </cfRule>
    <cfRule type="expression" dxfId="360" priority="382">
      <formula>IF(RIGHT(TEXT(AI95,"0.#"),1)=".",TRUE,FALSE)</formula>
    </cfRule>
  </conditionalFormatting>
  <conditionalFormatting sqref="AM96">
    <cfRule type="expression" dxfId="359" priority="377">
      <formula>IF(RIGHT(TEXT(AM96,"0.#"),1)=".",FALSE,TRUE)</formula>
    </cfRule>
    <cfRule type="expression" dxfId="358" priority="378">
      <formula>IF(RIGHT(TEXT(AM96,"0.#"),1)=".",TRUE,FALSE)</formula>
    </cfRule>
  </conditionalFormatting>
  <conditionalFormatting sqref="AM97">
    <cfRule type="expression" dxfId="357" priority="375">
      <formula>IF(RIGHT(TEXT(AM97,"0.#"),1)=".",FALSE,TRUE)</formula>
    </cfRule>
    <cfRule type="expression" dxfId="356" priority="376">
      <formula>IF(RIGHT(TEXT(AM97,"0.#"),1)=".",TRUE,FALSE)</formula>
    </cfRule>
  </conditionalFormatting>
  <conditionalFormatting sqref="AQ95:AQ97">
    <cfRule type="expression" dxfId="355" priority="373">
      <formula>IF(RIGHT(TEXT(AQ95,"0.#"),1)=".",FALSE,TRUE)</formula>
    </cfRule>
    <cfRule type="expression" dxfId="354" priority="374">
      <formula>IF(RIGHT(TEXT(AQ95,"0.#"),1)=".",TRUE,FALSE)</formula>
    </cfRule>
  </conditionalFormatting>
  <conditionalFormatting sqref="AU95:AU97">
    <cfRule type="expression" dxfId="353" priority="371">
      <formula>IF(RIGHT(TEXT(AU95,"0.#"),1)=".",FALSE,TRUE)</formula>
    </cfRule>
    <cfRule type="expression" dxfId="352" priority="372">
      <formula>IF(RIGHT(TEXT(AU95,"0.#"),1)=".",TRUE,FALSE)</formula>
    </cfRule>
  </conditionalFormatting>
  <conditionalFormatting sqref="AE129">
    <cfRule type="expression" dxfId="351" priority="369">
      <formula>IF(RIGHT(TEXT(AE129,"0.#"),1)=".",FALSE,TRUE)</formula>
    </cfRule>
    <cfRule type="expression" dxfId="350" priority="370">
      <formula>IF(RIGHT(TEXT(AE129,"0.#"),1)=".",TRUE,FALSE)</formula>
    </cfRule>
  </conditionalFormatting>
  <conditionalFormatting sqref="AE130">
    <cfRule type="expression" dxfId="349" priority="367">
      <formula>IF(RIGHT(TEXT(AE130,"0.#"),1)=".",FALSE,TRUE)</formula>
    </cfRule>
    <cfRule type="expression" dxfId="348" priority="368">
      <formula>IF(RIGHT(TEXT(AE130,"0.#"),1)=".",TRUE,FALSE)</formula>
    </cfRule>
  </conditionalFormatting>
  <conditionalFormatting sqref="AM129">
    <cfRule type="expression" dxfId="347" priority="357">
      <formula>IF(RIGHT(TEXT(AM129,"0.#"),1)=".",FALSE,TRUE)</formula>
    </cfRule>
    <cfRule type="expression" dxfId="346" priority="358">
      <formula>IF(RIGHT(TEXT(AM129,"0.#"),1)=".",TRUE,FALSE)</formula>
    </cfRule>
  </conditionalFormatting>
  <conditionalFormatting sqref="AE131">
    <cfRule type="expression" dxfId="345" priority="365">
      <formula>IF(RIGHT(TEXT(AE131,"0.#"),1)=".",FALSE,TRUE)</formula>
    </cfRule>
    <cfRule type="expression" dxfId="344" priority="366">
      <formula>IF(RIGHT(TEXT(AE131,"0.#"),1)=".",TRUE,FALSE)</formula>
    </cfRule>
  </conditionalFormatting>
  <conditionalFormatting sqref="AI131">
    <cfRule type="expression" dxfId="343" priority="363">
      <formula>IF(RIGHT(TEXT(AI131,"0.#"),1)=".",FALSE,TRUE)</formula>
    </cfRule>
    <cfRule type="expression" dxfId="342" priority="364">
      <formula>IF(RIGHT(TEXT(AI131,"0.#"),1)=".",TRUE,FALSE)</formula>
    </cfRule>
  </conditionalFormatting>
  <conditionalFormatting sqref="AI130">
    <cfRule type="expression" dxfId="341" priority="361">
      <formula>IF(RIGHT(TEXT(AI130,"0.#"),1)=".",FALSE,TRUE)</formula>
    </cfRule>
    <cfRule type="expression" dxfId="340" priority="362">
      <formula>IF(RIGHT(TEXT(AI130,"0.#"),1)=".",TRUE,FALSE)</formula>
    </cfRule>
  </conditionalFormatting>
  <conditionalFormatting sqref="AI129">
    <cfRule type="expression" dxfId="339" priority="359">
      <formula>IF(RIGHT(TEXT(AI129,"0.#"),1)=".",FALSE,TRUE)</formula>
    </cfRule>
    <cfRule type="expression" dxfId="338" priority="360">
      <formula>IF(RIGHT(TEXT(AI129,"0.#"),1)=".",TRUE,FALSE)</formula>
    </cfRule>
  </conditionalFormatting>
  <conditionalFormatting sqref="AM130">
    <cfRule type="expression" dxfId="337" priority="355">
      <formula>IF(RIGHT(TEXT(AM130,"0.#"),1)=".",FALSE,TRUE)</formula>
    </cfRule>
    <cfRule type="expression" dxfId="336" priority="356">
      <formula>IF(RIGHT(TEXT(AM130,"0.#"),1)=".",TRUE,FALSE)</formula>
    </cfRule>
  </conditionalFormatting>
  <conditionalFormatting sqref="AM131">
    <cfRule type="expression" dxfId="335" priority="353">
      <formula>IF(RIGHT(TEXT(AM131,"0.#"),1)=".",FALSE,TRUE)</formula>
    </cfRule>
    <cfRule type="expression" dxfId="334" priority="354">
      <formula>IF(RIGHT(TEXT(AM131,"0.#"),1)=".",TRUE,FALSE)</formula>
    </cfRule>
  </conditionalFormatting>
  <conditionalFormatting sqref="AQ129:AQ131">
    <cfRule type="expression" dxfId="333" priority="351">
      <formula>IF(RIGHT(TEXT(AQ129,"0.#"),1)=".",FALSE,TRUE)</formula>
    </cfRule>
    <cfRule type="expression" dxfId="332" priority="352">
      <formula>IF(RIGHT(TEXT(AQ129,"0.#"),1)=".",TRUE,FALSE)</formula>
    </cfRule>
  </conditionalFormatting>
  <conditionalFormatting sqref="AU129:AU131">
    <cfRule type="expression" dxfId="331" priority="349">
      <formula>IF(RIGHT(TEXT(AU129,"0.#"),1)=".",FALSE,TRUE)</formula>
    </cfRule>
    <cfRule type="expression" dxfId="330" priority="350">
      <formula>IF(RIGHT(TEXT(AU129,"0.#"),1)=".",TRUE,FALSE)</formula>
    </cfRule>
  </conditionalFormatting>
  <conditionalFormatting sqref="AE163">
    <cfRule type="expression" dxfId="329" priority="347">
      <formula>IF(RIGHT(TEXT(AE163,"0.#"),1)=".",FALSE,TRUE)</formula>
    </cfRule>
    <cfRule type="expression" dxfId="328" priority="348">
      <formula>IF(RIGHT(TEXT(AE163,"0.#"),1)=".",TRUE,FALSE)</formula>
    </cfRule>
  </conditionalFormatting>
  <conditionalFormatting sqref="AE164">
    <cfRule type="expression" dxfId="327" priority="345">
      <formula>IF(RIGHT(TEXT(AE164,"0.#"),1)=".",FALSE,TRUE)</formula>
    </cfRule>
    <cfRule type="expression" dxfId="326" priority="346">
      <formula>IF(RIGHT(TEXT(AE164,"0.#"),1)=".",TRUE,FALSE)</formula>
    </cfRule>
  </conditionalFormatting>
  <conditionalFormatting sqref="AM163">
    <cfRule type="expression" dxfId="325" priority="335">
      <formula>IF(RIGHT(TEXT(AM163,"0.#"),1)=".",FALSE,TRUE)</formula>
    </cfRule>
    <cfRule type="expression" dxfId="324" priority="336">
      <formula>IF(RIGHT(TEXT(AM163,"0.#"),1)=".",TRUE,FALSE)</formula>
    </cfRule>
  </conditionalFormatting>
  <conditionalFormatting sqref="AE165">
    <cfRule type="expression" dxfId="323" priority="343">
      <formula>IF(RIGHT(TEXT(AE165,"0.#"),1)=".",FALSE,TRUE)</formula>
    </cfRule>
    <cfRule type="expression" dxfId="322" priority="344">
      <formula>IF(RIGHT(TEXT(AE165,"0.#"),1)=".",TRUE,FALSE)</formula>
    </cfRule>
  </conditionalFormatting>
  <conditionalFormatting sqref="AI165">
    <cfRule type="expression" dxfId="321" priority="341">
      <formula>IF(RIGHT(TEXT(AI165,"0.#"),1)=".",FALSE,TRUE)</formula>
    </cfRule>
    <cfRule type="expression" dxfId="320" priority="342">
      <formula>IF(RIGHT(TEXT(AI165,"0.#"),1)=".",TRUE,FALSE)</formula>
    </cfRule>
  </conditionalFormatting>
  <conditionalFormatting sqref="AI164">
    <cfRule type="expression" dxfId="319" priority="339">
      <formula>IF(RIGHT(TEXT(AI164,"0.#"),1)=".",FALSE,TRUE)</formula>
    </cfRule>
    <cfRule type="expression" dxfId="318" priority="340">
      <formula>IF(RIGHT(TEXT(AI164,"0.#"),1)=".",TRUE,FALSE)</formula>
    </cfRule>
  </conditionalFormatting>
  <conditionalFormatting sqref="AI163">
    <cfRule type="expression" dxfId="317" priority="337">
      <formula>IF(RIGHT(TEXT(AI163,"0.#"),1)=".",FALSE,TRUE)</formula>
    </cfRule>
    <cfRule type="expression" dxfId="316" priority="338">
      <formula>IF(RIGHT(TEXT(AI163,"0.#"),1)=".",TRUE,FALSE)</formula>
    </cfRule>
  </conditionalFormatting>
  <conditionalFormatting sqref="AM164">
    <cfRule type="expression" dxfId="315" priority="333">
      <formula>IF(RIGHT(TEXT(AM164,"0.#"),1)=".",FALSE,TRUE)</formula>
    </cfRule>
    <cfRule type="expression" dxfId="314" priority="334">
      <formula>IF(RIGHT(TEXT(AM164,"0.#"),1)=".",TRUE,FALSE)</formula>
    </cfRule>
  </conditionalFormatting>
  <conditionalFormatting sqref="AM165">
    <cfRule type="expression" dxfId="313" priority="331">
      <formula>IF(RIGHT(TEXT(AM165,"0.#"),1)=".",FALSE,TRUE)</formula>
    </cfRule>
    <cfRule type="expression" dxfId="312" priority="332">
      <formula>IF(RIGHT(TEXT(AM165,"0.#"),1)=".",TRUE,FALSE)</formula>
    </cfRule>
  </conditionalFormatting>
  <conditionalFormatting sqref="AQ163:AQ165">
    <cfRule type="expression" dxfId="311" priority="329">
      <formula>IF(RIGHT(TEXT(AQ163,"0.#"),1)=".",FALSE,TRUE)</formula>
    </cfRule>
    <cfRule type="expression" dxfId="310" priority="330">
      <formula>IF(RIGHT(TEXT(AQ163,"0.#"),1)=".",TRUE,FALSE)</formula>
    </cfRule>
  </conditionalFormatting>
  <conditionalFormatting sqref="AU163:AU165">
    <cfRule type="expression" dxfId="309" priority="327">
      <formula>IF(RIGHT(TEXT(AU163,"0.#"),1)=".",FALSE,TRUE)</formula>
    </cfRule>
    <cfRule type="expression" dxfId="308" priority="328">
      <formula>IF(RIGHT(TEXT(AU163,"0.#"),1)=".",TRUE,FALSE)</formula>
    </cfRule>
  </conditionalFormatting>
  <conditionalFormatting sqref="AE197">
    <cfRule type="expression" dxfId="307" priority="325">
      <formula>IF(RIGHT(TEXT(AE197,"0.#"),1)=".",FALSE,TRUE)</formula>
    </cfRule>
    <cfRule type="expression" dxfId="306" priority="326">
      <formula>IF(RIGHT(TEXT(AE197,"0.#"),1)=".",TRUE,FALSE)</formula>
    </cfRule>
  </conditionalFormatting>
  <conditionalFormatting sqref="AE198">
    <cfRule type="expression" dxfId="305" priority="323">
      <formula>IF(RIGHT(TEXT(AE198,"0.#"),1)=".",FALSE,TRUE)</formula>
    </cfRule>
    <cfRule type="expression" dxfId="304" priority="324">
      <formula>IF(RIGHT(TEXT(AE198,"0.#"),1)=".",TRUE,FALSE)</formula>
    </cfRule>
  </conditionalFormatting>
  <conditionalFormatting sqref="AM197">
    <cfRule type="expression" dxfId="303" priority="313">
      <formula>IF(RIGHT(TEXT(AM197,"0.#"),1)=".",FALSE,TRUE)</formula>
    </cfRule>
    <cfRule type="expression" dxfId="302" priority="314">
      <formula>IF(RIGHT(TEXT(AM197,"0.#"),1)=".",TRUE,FALSE)</formula>
    </cfRule>
  </conditionalFormatting>
  <conditionalFormatting sqref="AE199">
    <cfRule type="expression" dxfId="301" priority="321">
      <formula>IF(RIGHT(TEXT(AE199,"0.#"),1)=".",FALSE,TRUE)</formula>
    </cfRule>
    <cfRule type="expression" dxfId="300" priority="322">
      <formula>IF(RIGHT(TEXT(AE199,"0.#"),1)=".",TRUE,FALSE)</formula>
    </cfRule>
  </conditionalFormatting>
  <conditionalFormatting sqref="AI199">
    <cfRule type="expression" dxfId="299" priority="319">
      <formula>IF(RIGHT(TEXT(AI199,"0.#"),1)=".",FALSE,TRUE)</formula>
    </cfRule>
    <cfRule type="expression" dxfId="298" priority="320">
      <formula>IF(RIGHT(TEXT(AI199,"0.#"),1)=".",TRUE,FALSE)</formula>
    </cfRule>
  </conditionalFormatting>
  <conditionalFormatting sqref="AI198">
    <cfRule type="expression" dxfId="297" priority="317">
      <formula>IF(RIGHT(TEXT(AI198,"0.#"),1)=".",FALSE,TRUE)</formula>
    </cfRule>
    <cfRule type="expression" dxfId="296" priority="318">
      <formula>IF(RIGHT(TEXT(AI198,"0.#"),1)=".",TRUE,FALSE)</formula>
    </cfRule>
  </conditionalFormatting>
  <conditionalFormatting sqref="AI197">
    <cfRule type="expression" dxfId="295" priority="315">
      <formula>IF(RIGHT(TEXT(AI197,"0.#"),1)=".",FALSE,TRUE)</formula>
    </cfRule>
    <cfRule type="expression" dxfId="294" priority="316">
      <formula>IF(RIGHT(TEXT(AI197,"0.#"),1)=".",TRUE,FALSE)</formula>
    </cfRule>
  </conditionalFormatting>
  <conditionalFormatting sqref="AM198">
    <cfRule type="expression" dxfId="293" priority="311">
      <formula>IF(RIGHT(TEXT(AM198,"0.#"),1)=".",FALSE,TRUE)</formula>
    </cfRule>
    <cfRule type="expression" dxfId="292" priority="312">
      <formula>IF(RIGHT(TEXT(AM198,"0.#"),1)=".",TRUE,FALSE)</formula>
    </cfRule>
  </conditionalFormatting>
  <conditionalFormatting sqref="AM199">
    <cfRule type="expression" dxfId="291" priority="309">
      <formula>IF(RIGHT(TEXT(AM199,"0.#"),1)=".",FALSE,TRUE)</formula>
    </cfRule>
    <cfRule type="expression" dxfId="290" priority="310">
      <formula>IF(RIGHT(TEXT(AM199,"0.#"),1)=".",TRUE,FALSE)</formula>
    </cfRule>
  </conditionalFormatting>
  <conditionalFormatting sqref="AQ197:AQ199">
    <cfRule type="expression" dxfId="289" priority="307">
      <formula>IF(RIGHT(TEXT(AQ197,"0.#"),1)=".",FALSE,TRUE)</formula>
    </cfRule>
    <cfRule type="expression" dxfId="288" priority="308">
      <formula>IF(RIGHT(TEXT(AQ197,"0.#"),1)=".",TRUE,FALSE)</formula>
    </cfRule>
  </conditionalFormatting>
  <conditionalFormatting sqref="AU197:AU199">
    <cfRule type="expression" dxfId="287" priority="305">
      <formula>IF(RIGHT(TEXT(AU197,"0.#"),1)=".",FALSE,TRUE)</formula>
    </cfRule>
    <cfRule type="expression" dxfId="286" priority="306">
      <formula>IF(RIGHT(TEXT(AU197,"0.#"),1)=".",TRUE,FALSE)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AE32 AQ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M32">
    <cfRule type="expression" dxfId="43" priority="43">
      <formula>IF(RIGHT(TEXT(AM32,"0.#"),1)=".",FALSE,TRUE)</formula>
    </cfRule>
    <cfRule type="expression" dxfId="42" priority="44">
      <formula>IF(RIGHT(TEXT(AM32,"0.#"),1)=".",TRUE,FALSE)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M33">
    <cfRule type="expression" dxfId="37" priority="37">
      <formula>IF(RIGHT(TEXT(AM33,"0.#"),1)=".",FALSE,TRUE)</formula>
    </cfRule>
    <cfRule type="expression" dxfId="36" priority="38">
      <formula>IF(RIGHT(TEXT(AM33,"0.#"),1)=".",TRUE,FALSE)</formula>
    </cfRule>
  </conditionalFormatting>
  <conditionalFormatting sqref="AQ33">
    <cfRule type="expression" dxfId="35" priority="35">
      <formula>IF(RIGHT(TEXT(AQ33,"0.#"),1)=".",FALSE,TRUE)</formula>
    </cfRule>
    <cfRule type="expression" dxfId="34" priority="36">
      <formula>IF(RIGHT(TEXT(AQ33,"0.#"),1)=".",TRUE,FALSE)</formula>
    </cfRule>
  </conditionalFormatting>
  <conditionalFormatting sqref="AU32">
    <cfRule type="expression" dxfId="33" priority="33">
      <formula>IF(RIGHT(TEXT(AU32,"0.#"),1)=".",FALSE,TRUE)</formula>
    </cfRule>
    <cfRule type="expression" dxfId="32" priority="34">
      <formula>IF(RIGHT(TEXT(AU32,"0.#"),1)=".",TRUE,FALSE)</formula>
    </cfRule>
  </conditionalFormatting>
  <conditionalFormatting sqref="AU33">
    <cfRule type="expression" dxfId="31" priority="31">
      <formula>IF(RIGHT(TEXT(AU33,"0.#"),1)=".",FALSE,TRUE)</formula>
    </cfRule>
    <cfRule type="expression" dxfId="30" priority="32">
      <formula>IF(RIGHT(TEXT(AU33,"0.#"),1)=".",TRUE,FALSE)</formula>
    </cfRule>
  </conditionalFormatting>
  <conditionalFormatting sqref="AE134 AQ134">
    <cfRule type="expression" dxfId="29" priority="29">
      <formula>IF(RIGHT(TEXT(AE134,"0.#"),1)=".",FALSE,TRUE)</formula>
    </cfRule>
    <cfRule type="expression" dxfId="28" priority="30">
      <formula>IF(RIGHT(TEXT(AE134,"0.#"),1)=".",TRUE,FALSE)</formula>
    </cfRule>
  </conditionalFormatting>
  <conditionalFormatting sqref="AI134">
    <cfRule type="expression" dxfId="27" priority="27">
      <formula>IF(RIGHT(TEXT(AI134,"0.#"),1)=".",FALSE,TRUE)</formula>
    </cfRule>
    <cfRule type="expression" dxfId="26" priority="28">
      <formula>IF(RIGHT(TEXT(AI134,"0.#"),1)=".",TRUE,FALSE)</formula>
    </cfRule>
  </conditionalFormatting>
  <conditionalFormatting sqref="AM134">
    <cfRule type="expression" dxfId="25" priority="25">
      <formula>IF(RIGHT(TEXT(AM134,"0.#"),1)=".",FALSE,TRUE)</formula>
    </cfRule>
    <cfRule type="expression" dxfId="24" priority="26">
      <formula>IF(RIGHT(TEXT(AM134,"0.#"),1)=".",TRUE,FALSE)</formula>
    </cfRule>
  </conditionalFormatting>
  <conditionalFormatting sqref="AE135">
    <cfRule type="expression" dxfId="23" priority="23">
      <formula>IF(RIGHT(TEXT(AE135,"0.#"),1)=".",FALSE,TRUE)</formula>
    </cfRule>
    <cfRule type="expression" dxfId="22" priority="24">
      <formula>IF(RIGHT(TEXT(AE135,"0.#"),1)=".",TRUE,FALSE)</formula>
    </cfRule>
  </conditionalFormatting>
  <conditionalFormatting sqref="AI135">
    <cfRule type="expression" dxfId="21" priority="21">
      <formula>IF(RIGHT(TEXT(AI135,"0.#"),1)=".",FALSE,TRUE)</formula>
    </cfRule>
    <cfRule type="expression" dxfId="20" priority="22">
      <formula>IF(RIGHT(TEXT(AI135,"0.#"),1)=".",TRUE,FALSE)</formula>
    </cfRule>
  </conditionalFormatting>
  <conditionalFormatting sqref="AM135">
    <cfRule type="expression" dxfId="19" priority="19">
      <formula>IF(RIGHT(TEXT(AM135,"0.#"),1)=".",FALSE,TRUE)</formula>
    </cfRule>
    <cfRule type="expression" dxfId="18" priority="20">
      <formula>IF(RIGHT(TEXT(AM135,"0.#"),1)=".",TRUE,FALSE)</formula>
    </cfRule>
  </conditionalFormatting>
  <conditionalFormatting sqref="AQ135">
    <cfRule type="expression" dxfId="17" priority="17">
      <formula>IF(RIGHT(TEXT(AQ135,"0.#"),1)=".",FALSE,TRUE)</formula>
    </cfRule>
    <cfRule type="expression" dxfId="16" priority="18">
      <formula>IF(RIGHT(TEXT(AQ135,"0.#"),1)=".",TRUE,FALSE)</formula>
    </cfRule>
  </conditionalFormatting>
  <conditionalFormatting sqref="AU134">
    <cfRule type="expression" dxfId="15" priority="15">
      <formula>IF(RIGHT(TEXT(AU134,"0.#"),1)=".",FALSE,TRUE)</formula>
    </cfRule>
    <cfRule type="expression" dxfId="14" priority="16">
      <formula>IF(RIGHT(TEXT(AU134,"0.#"),1)=".",TRUE,FALSE)</formula>
    </cfRule>
  </conditionalFormatting>
  <conditionalFormatting sqref="AU135">
    <cfRule type="expression" dxfId="13" priority="13">
      <formula>IF(RIGHT(TEXT(AU135,"0.#"),1)=".",FALSE,TRUE)</formula>
    </cfRule>
    <cfRule type="expression" dxfId="12" priority="14">
      <formula>IF(RIGHT(TEXT(AU135,"0.#"),1)=".",TRUE,FALSE)</formula>
    </cfRule>
  </conditionalFormatting>
  <conditionalFormatting sqref="AM137">
    <cfRule type="expression" dxfId="11" priority="7">
      <formula>IF(RIGHT(TEXT(AM137,"0.#"),1)=".",FALSE,TRUE)</formula>
    </cfRule>
    <cfRule type="expression" dxfId="10" priority="8">
      <formula>IF(RIGHT(TEXT(AM137,"0.#"),1)=".",TRUE,FALSE)</formula>
    </cfRule>
  </conditionalFormatting>
  <conditionalFormatting sqref="AE138 AM138">
    <cfRule type="expression" dxfId="9" priority="5">
      <formula>IF(RIGHT(TEXT(AE138,"0.#"),1)=".",FALSE,TRUE)</formula>
    </cfRule>
    <cfRule type="expression" dxfId="8" priority="6">
      <formula>IF(RIGHT(TEXT(AE138,"0.#"),1)=".",TRUE,FALSE)</formula>
    </cfRule>
  </conditionalFormatting>
  <conditionalFormatting sqref="AI138">
    <cfRule type="expression" dxfId="7" priority="3">
      <formula>IF(RIGHT(TEXT(AI138,"0.#"),1)=".",FALSE,TRUE)</formula>
    </cfRule>
    <cfRule type="expression" dxfId="6" priority="4">
      <formula>IF(RIGHT(TEXT(AI138,"0.#"),1)=".",TRUE,FALSE)</formula>
    </cfRule>
  </conditionalFormatting>
  <conditionalFormatting sqref="AQ138">
    <cfRule type="expression" dxfId="5" priority="1">
      <formula>IF(RIGHT(TEXT(AQ138,"0.#"),1)=".",FALSE,TRUE)</formula>
    </cfRule>
    <cfRule type="expression" dxfId="4" priority="2">
      <formula>IF(RIGHT(TEXT(AQ138,"0.#"),1)=".",TRUE,FALSE)</formula>
    </cfRule>
  </conditionalFormatting>
  <conditionalFormatting sqref="AE137 AQ137">
    <cfRule type="expression" dxfId="3" priority="11">
      <formula>IF(RIGHT(TEXT(AE137,"0.#"),1)=".",FALSE,TRUE)</formula>
    </cfRule>
    <cfRule type="expression" dxfId="2" priority="12">
      <formula>IF(RIGHT(TEXT(AE137,"0.#"),1)=".",TRUE,FALSE)</formula>
    </cfRule>
  </conditionalFormatting>
  <conditionalFormatting sqref="AI137">
    <cfRule type="expression" dxfId="1" priority="9">
      <formula>IF(RIGHT(TEXT(AI137,"0.#"),1)=".",FALSE,TRUE)</formula>
    </cfRule>
    <cfRule type="expression" dxfId="0" priority="10">
      <formula>IF(RIGHT(TEXT(AI137,"0.#"),1)=".",TRUE,FALSE)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23622047244094491" right="0.23622047244094491" top="0.74803149606299213" bottom="0.74803149606299213" header="0.31496062992125984" footer="0.31496062992125984"/>
  <pageSetup paperSize="9" scale="66" fitToHeight="0" orientation="portrait" r:id="rId1"/>
  <headerFooter differentFirst="1" alignWithMargins="0"/>
  <rowBreaks count="5" manualBreakCount="5">
    <brk id="67" max="16383" man="1"/>
    <brk id="229"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t="s">
        <v>623</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海洋政策</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海洋政策</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海洋政策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2022-09-05T07:54:40Z</cp:lastPrinted>
  <dcterms:created xsi:type="dcterms:W3CDTF">2012-03-13T00:50:25Z</dcterms:created>
  <dcterms:modified xsi:type="dcterms:W3CDTF">2022-09-05T07:55:13Z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