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41" i="11"/>
  <c r="AY340" i="11"/>
  <c r="AY338" i="11"/>
  <c r="AY337" i="11"/>
  <c r="AY336" i="11"/>
  <c r="AY321" i="11"/>
  <c r="AY331" i="11" s="1"/>
  <c r="AY324" i="11" l="1"/>
  <c r="AY328" i="11"/>
  <c r="AY332" i="11"/>
  <c r="AY329" i="11"/>
  <c r="AY322" i="11"/>
  <c r="AY330" i="11"/>
  <c r="AY325" i="11"/>
  <c r="AY333" i="11"/>
  <c r="AY326" i="11"/>
  <c r="AY323" i="11"/>
  <c r="AY327" i="11"/>
  <c r="AY398" i="11"/>
  <c r="AY399"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76" i="11" l="1"/>
  <c r="AY198" i="11"/>
  <c r="AY203" i="11"/>
  <c r="AY129" i="11"/>
  <c r="AY134" i="11"/>
  <c r="AY124" i="11"/>
  <c r="AY144" i="11"/>
  <c r="AY164" i="11"/>
  <c r="AY141" i="11"/>
  <c r="AY128" i="11"/>
  <c r="AY142" i="11"/>
  <c r="AY211" i="11"/>
  <c r="AY125" i="11"/>
  <c r="AY130" i="11"/>
  <c r="AY163" i="11"/>
  <c r="AY140" i="11"/>
  <c r="AY145" i="11"/>
  <c r="AY207" i="11"/>
  <c r="AY116"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20"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6" i="11" s="1"/>
  <c r="AY44" i="11"/>
  <c r="AY52" i="11" s="1"/>
  <c r="AY83" i="11" l="1"/>
  <c r="AY81" i="11"/>
  <c r="AY87" i="11"/>
  <c r="AY79" i="11"/>
  <c r="AY84" i="11"/>
  <c r="AY80" i="11"/>
  <c r="AY85" i="11"/>
  <c r="AY96" i="11"/>
  <c r="AY92" i="11"/>
  <c r="AY97" i="11"/>
  <c r="AY82" i="11"/>
  <c r="AY90" i="11"/>
  <c r="AY94" i="11"/>
  <c r="AY63"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<sst xmlns="http://schemas.openxmlformats.org/spreadsheetml/2006/main" count="1653" uniqueCount="787">
  <si>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</si>
  <si>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</si>
  <si>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</si>
  <si>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</si>
  <si>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</si>
  <si>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</si>
  <si>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</si>
  <si>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</si>
  <si>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</si>
  <si>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</si>
  <si>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</si>
  <si>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</si>
  <si>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</si>
  <si>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</si>
  <si>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</si>
  <si>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</si>
  <si>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</si>
  <si>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</si>
  <si>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</si>
  <si>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</si>
  <si>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</si>
  <si>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</si>
  <si>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</si>
  <si>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</si>
  <si>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</si>
  <si>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</si>
  <si>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</si>
  <si>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</si>
  <si>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</si>
  <si>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</si>
  <si>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</si>
  <si>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</si>
  <si>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</si>
  <si>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</si>
  <si>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</si>
  <si>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</si>
  <si>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</si>
  <si>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</si>
  <si>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</si>
  <si>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</si>
  <si>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</si>
  <si>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</si>
  <si>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</si>
  <si>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</si>
  <si>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</si>
  <si>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</si>
  <si>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</si>
  <si>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</si>
  <si>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</si>
  <si>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</si>
  <si>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</si>
  <si>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</si>
  <si>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</si>
  <si>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</si>
  <si>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</si>
  <si>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</si>
  <si>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</si>
  <si>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</si>
  <si>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</si>
  <si>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</si>
  <si>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</si>
  <si>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</si>
  <si>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</si>
  <si>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</si>
  <si>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</si>
  <si>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</si>
  <si>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</si>
  <si>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</si>
  <si>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</si>
  <si>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</si>
  <si>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</si>
  <si>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</si>
  <si>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</si>
  <si>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</si>
  <si>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</si>
  <si>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</si>
  <si>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</si>
  <si>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</si>
  <si>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</si>
  <si>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</si>
  <si>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</si>
  <si>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</si>
  <si>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</si>
  <si>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</si>
  <si>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</si>
  <si>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</si>
  <si>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</si>
  <si>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</si>
  <si>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</si>
  <si>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</si>
  <si>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</si>
  <si>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</si>
  <si>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</si>
  <si>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</si>
  <si>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</si>
  <si>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</si>
  <si>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</si>
  <si>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</si>
  <si>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</si>
  <si>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</si>
  <si>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</si>
  <si>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</si>
  <si>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</si>
  <si>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</si>
  <si>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</si>
  <si>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</si>
  <si>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</si>
  <si>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</si>
  <si>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</si>
  <si>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</si>
  <si>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</si>
  <si>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</si>
  <si>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</si>
  <si>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</si>
  <si>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</si>
  <si>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</si>
  <si>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</si>
  <si>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</si>
  <si>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</si>
  <si>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</si>
  <si>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</si>
  <si>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</si>
  <si>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</si>
  <si>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</si>
  <si>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</si>
  <si>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</si>
  <si>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</si>
  <si>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</si>
  <si>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</si>
  <si>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</si>
  <si>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</si>
  <si>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</si>
  <si>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</si>
  <si>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</si>
  <si>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</si>
  <si>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</si>
  <si>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</si>
  <si>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</si>
  <si>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</si>
  <si>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</si>
  <si>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</si>
  <si>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</si>
  <si>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</si>
  <si>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</si>
  <si>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</si>
  <si>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</si>
  <si>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</si>
  <si>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</si>
  <si>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</si>
  <si>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</si>
  <si>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</si>
  <si>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</si>
  <si>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</si>
  <si>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</si>
  <si>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</si>
  <si>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</si>
  <si>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</si>
  <si>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</si>
  <si>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</si>
  <si>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</si>
  <si>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</si>
  <si>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</si>
  <si>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</si>
  <si>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</si>
  <si>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</si>
  <si>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</si>
  <si>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</si>
  <si>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</si>
  <si>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</si>
  <si>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</si>
  <si>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</si>
  <si>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</si>
  <si>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</si>
  <si>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</si>
  <si>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</si>
  <si>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</si>
  <si>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</si>
  <si>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</si>
  <si>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</si>
  <si>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</si>
  <si>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</si>
  <si>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</si>
  <si>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</si>
  <si>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</si>
  <si>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</si>
  <si>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</si>
  <si>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</si>
  <si>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</si>
  <si>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</si>
  <si>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</si>
  <si>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</si>
  <si>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</si>
  <si>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</si>
  <si>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</si>
  <si>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</si>
  <si>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</si>
  <si>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</si>
  <si>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</si>
  <si>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</si>
  <si>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</si>
  <si>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</si>
  <si>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</si>
  <si>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</si>
  <si>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</si>
  <si>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</si>
  <si>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</si>
  <si>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</si>
  <si>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</si>
  <si>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</si>
  <si>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</si>
  <si>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</si>
  <si>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</si>
  <si>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</si>
  <si>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</si>
  <si>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</si>
  <si>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</si>
  <si>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</si>
  <si>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</si>
  <si>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</si>
  <si>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</si>
  <si>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</si>
  <si>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</si>
  <si>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</si>
  <si>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</si>
  <si>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</si>
  <si>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</si>
  <si>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</si>
  <si>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</si>
  <si>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</si>
  <si>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</si>
  <si>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</si>
  <si>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</si>
  <si>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</si>
  <si>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</si>
  <si>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</si>
  <si>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</si>
  <si>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</si>
  <si>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</si>
  <si>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</si>
  <si>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</si>
  <si>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</si>
  <si>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</si>
  <si>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</si>
  <si>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</si>
  <si>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</si>
  <si>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</si>
  <si>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</si>
  <si>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</si>
  <si>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</si>
  <si>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</si>
  <si>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</si>
  <si>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</si>
  <si>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</si>
  <si>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</si>
  <si>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</si>
  <si>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</si>
  <si>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</si>
  <si>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</si>
  <si>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</si>
  <si>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</si>
  <si>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</si>
  <si>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</si>
  <si>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</si>
  <si>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</si>
  <si>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</si>
  <si>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</si>
  <si>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</si>
  <si>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</si>
  <si>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</si>
  <si>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</si>
  <si>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</si>
  <si>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</si>
  <si>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</si>
  <si>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</si>
  <si>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</si>
  <si>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</si>
  <si>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</si>
  <si>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</si>
  <si>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</si>
  <si>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</si>
  <si>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</si>
  <si>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</si>
  <si>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</si>
  <si>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</si>
  <si>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</si>
  <si>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</si>
  <si>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</si>
  <si>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</si>
  <si>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</si>
  <si>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</si>
  <si>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</si>
  <si>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</si>
  <si>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</si>
  <si>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</si>
  <si>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</si>
  <si>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</si>
  <si>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</si>
  <si>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</si>
  <si>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</si>
  <si>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</si>
  <si>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</si>
  <si>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</si>
  <si>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</si>
  <si>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</si>
  <si>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</si>
  <si>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</si>
  <si>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</si>
  <si>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</si>
  <si>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</si>
  <si>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</si>
  <si>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</si>
  <si>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</si>
  <si>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</si>
  <si>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</si>
  <si>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</si>
  <si>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</si>
  <si>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</si>
  <si>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</si>
  <si>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</si>
  <si>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</si>
  <si>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</si>
  <si>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</si>
  <si>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</si>
  <si>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</si>
  <si>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</si>
  <si>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</si>
  <si>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</si>
  <si>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</si>
  <si>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</si>
  <si>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</si>
  <si>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</si>
  <si>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</si>
  <si>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</si>
  <si>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</si>
  <si>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</si>
  <si>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</si>
  <si>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</si>
  <si>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</si>
  <si>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</si>
  <si>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</si>
  <si>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</si>
  <si>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</si>
  <si>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</si>
  <si>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</si>
  <si>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</si>
  <si>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</si>
  <si>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</si>
  <si>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</si>
  <si>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</si>
  <si>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</si>
  <si>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</si>
  <si>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</si>
  <si>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</si>
  <si>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</si>
  <si>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</si>
  <si>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</si>
  <si>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</si>
  <si>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</si>
  <si>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</si>
  <si>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</si>
  <si>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</si>
  <si>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</si>
  <si>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</si>
  <si>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</si>
  <si>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</si>
  <si>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</si>
  <si>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</si>
  <si>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</si>
  <si>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</si>
  <si>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</si>
  <si>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</si>
  <si>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</si>
  <si>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</si>
  <si>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</si>
  <si>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</si>
  <si>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</si>
  <si>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</si>
  <si>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</si>
  <si>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</si>
  <si>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</si>
  <si>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</si>
  <si>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</si>
  <si>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</si>
  <si>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</si>
  <si>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</si>
  <si>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</si>
  <si>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</si>
  <si>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</si>
  <si>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</si>
  <si>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</si>
  <si>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</si>
  <si>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</si>
  <si>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</si>
  <si>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</si>
  <si>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</si>
  <si>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</si>
  <si>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</si>
  <si>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</si>
  <si>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</si>
  <si>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</si>
  <si>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</si>
  <si>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</si>
  <si>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</si>
  <si>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</si>
  <si>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</si>
  <si>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</si>
  <si>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</si>
  <si>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</si>
  <si>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</si>
  <si>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</si>
  <si>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</si>
  <si>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</si>
  <si>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</si>
  <si>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</si>
  <si>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</si>
  <si>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</si>
  <si>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</si>
  <si>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</si>
  <si>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</si>
  <si>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</si>
  <si>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</si>
  <si>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</si>
  <si>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</si>
  <si>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</si>
  <si>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</si>
  <si>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</si>
  <si>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</si>
  <si>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</si>
  <si>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</si>
  <si>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</si>
  <si>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</si>
  <si>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</si>
  <si>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</si>
  <si>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</si>
  <si>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</si>
  <si>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</si>
  <si>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</si>
  <si>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</si>
  <si>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</si>
  <si>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</si>
  <si>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</si>
  <si>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</si>
  <si>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</si>
  <si>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</si>
  <si>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</si>
  <si>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</si>
  <si>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</si>
  <si>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</si>
  <si>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</si>
  <si>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</si>
  <si>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</si>
  <si>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</si>
  <si>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</si>
  <si>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</si>
  <si>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</si>
  <si>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</si>
  <si>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</si>
  <si>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</si>
  <si>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</si>
  <si>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</si>
  <si>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</si>
  <si>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</si>
  <si>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</si>
  <si>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</si>
  <si>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</si>
  <si>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</si>
  <si>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</si>
  <si>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</si>
  <si>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</si>
  <si>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</si>
  <si>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</si>
  <si>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</si>
  <si>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</si>
  <si>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</si>
  <si>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</si>
  <si>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</si>
  <si>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</si>
  <si>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</si>
  <si>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</si>
  <si>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</si>
  <si>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</si>
  <si>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</si>
  <si>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</si>
  <si>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</si>
  <si>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</si>
  <si>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</si>
  <si>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</si>
  <si>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</si>
  <si>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</si>
  <si>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</si>
  <si>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</si>
  <si>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</si>
  <si>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</si>
  <si>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</si>
  <si>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</si>
  <si>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</si>
  <si>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</si>
  <si>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</si>
  <si>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</si>
  <si>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</si>
  <si>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</si>
  <si>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</si>
  <si>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</si>
  <si>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</si>
  <si>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</si>
  <si>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</si>
  <si>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</si>
  <si>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</si>
  <si>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</si>
  <si>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</si>
  <si>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</si>
  <si>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</si>
  <si>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</si>
  <si>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</si>
  <si>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</si>
  <si>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</si>
  <si>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</si>
  <si>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</si>
  <si>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</si>
  <si>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</si>
  <si>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</si>
  <si>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</si>
  <si>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</si>
  <si>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</si>
  <si>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</si>
  <si>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</si>
  <si>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</si>
  <si>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</si>
  <si>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</si>
  <si>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</si>
  <si>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</si>
  <si>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</si>
  <si>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</si>
  <si>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</si>
  <si>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</si>
  <si>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</si>
  <si>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</si>
  <si>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</si>
  <si>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</si>
  <si>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</si>
  <si>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</si>
  <si>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</si>
  <si>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</si>
  <si>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</si>
  <si>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</si>
  <si>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</si>
  <si>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</si>
  <si>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</si>
  <si>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</si>
  <si>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</si>
  <si>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</si>
  <si>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</si>
  <si>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</si>
  <si>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</si>
  <si>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</si>
  <si>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</si>
  <si>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</si>
  <si>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</si>
  <si>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</si>
  <si>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</si>
  <si>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</si>
  <si>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</si>
  <si>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</si>
  <si>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</si>
  <si>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</si>
  <si>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</si>
  <si>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</si>
  <si>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</si>
  <si>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</si>
  <si>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</si>
  <si>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</si>
  <si>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</si>
  <si>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</si>
  <si>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</si>
  <si>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</si>
  <si>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</si>
  <si>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</si>
  <si>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</si>
  <si>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</si>
  <si>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</si>
  <si>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</si>
  <si>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</si>
  <si>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</si>
  <si>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</si>
  <si>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</si>
  <si>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</si>
  <si>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</si>
  <si>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</si>
  <si>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</si>
  <si>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</si>
  <si>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</si>
  <si>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</si>
  <si>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</si>
  <si>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</si>
  <si>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</si>
  <si>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</si>
  <si>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</si>
  <si>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</si>
  <si>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</si>
  <si>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</si>
  <si>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</si>
  <si>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</si>
  <si>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海洋調査に関する経費</t>
  </si>
  <si>
    <t>海上保安庁海洋情報部</t>
  </si>
  <si>
    <t>昭和23年度</t>
  </si>
  <si>
    <t>終了予定なし</t>
  </si>
  <si>
    <t>企画課</t>
  </si>
  <si>
    <t>海上保安庁法第5条第1項21号</t>
  </si>
  <si>
    <t>-</t>
  </si>
  <si>
    <t>水路業務庁費</t>
  </si>
  <si>
    <t>航海日当食卓料</t>
  </si>
  <si>
    <t>職員旅費</t>
  </si>
  <si>
    <t>測地観測旅費</t>
  </si>
  <si>
    <t>海底地形等の調査結果により集積された基盤的情報の利活用を推進する。</t>
  </si>
  <si>
    <t>海底地形等の調査結果により集積された基盤的情報を日本海洋データセンター経由で利用者に情報提供した件数。</t>
  </si>
  <si>
    <t>件</t>
  </si>
  <si>
    <t>海上保安庁調べ</t>
  </si>
  <si>
    <t>日</t>
  </si>
  <si>
    <t>Ｘ（執行額）／Ｙ（調査日数）　　　　　　　　　　</t>
    <phoneticPr fontId="5"/>
  </si>
  <si>
    <t>百万/日</t>
  </si>
  <si>
    <t>　Ｘ/Ｙ</t>
    <phoneticPr fontId="5"/>
  </si>
  <si>
    <t>1,503/313</t>
  </si>
  <si>
    <t>1,282/460</t>
  </si>
  <si>
    <t>／　</t>
    <phoneticPr fontId="5"/>
  </si>
  <si>
    <t>／　　　　　　　　　　　　　　</t>
    <phoneticPr fontId="5"/>
  </si>
  <si>
    <t>　　/</t>
    <phoneticPr fontId="5"/>
  </si>
  <si>
    <t>503</t>
  </si>
  <si>
    <t>555</t>
  </si>
  <si>
    <t>217</t>
  </si>
  <si>
    <t>207</t>
  </si>
  <si>
    <t>211</t>
  </si>
  <si>
    <t>222</t>
  </si>
  <si>
    <t>213</t>
  </si>
  <si>
    <t>212</t>
  </si>
  <si>
    <t>○</t>
  </si>
  <si>
    <t xml:space="preserve">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
</t>
    <phoneticPr fontId="5"/>
  </si>
  <si>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</si>
  <si>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r>
      <t>海洋に関する基盤的情報を整備するため、</t>
    </r>
    <r>
      <rPr>
        <sz val="11"/>
        <rFont val="ＭＳ Ｐゴシック"/>
        <family val="3"/>
        <charset val="128"/>
      </rPr>
      <t>海底地形、地盤構造、領海基線等の海洋調査を実施する。</t>
    </r>
    <rPh sb="12" eb="14">
      <t>セイビ</t>
    </rPh>
    <phoneticPr fontId="5"/>
  </si>
  <si>
    <t>海洋に関する基盤的情報を整備するため、海底地形、地盤構造、領海基線等の海洋調査を実施する。</t>
    <phoneticPr fontId="5"/>
  </si>
  <si>
    <t>-</t>
    <phoneticPr fontId="5"/>
  </si>
  <si>
    <t>1,900/511</t>
    <phoneticPr fontId="5"/>
  </si>
  <si>
    <t>18　船舶交通の安全と海上の治安を確保する</t>
    <rPh sb="3" eb="7">
      <t>センパクコウツウ</t>
    </rPh>
    <rPh sb="8" eb="10">
      <t>アンゼン</t>
    </rPh>
    <rPh sb="11" eb="13">
      <t>カイジョウ</t>
    </rPh>
    <rPh sb="14" eb="16">
      <t>チアン</t>
    </rPh>
    <rPh sb="17" eb="19">
      <t>カクホ</t>
    </rPh>
    <phoneticPr fontId="5"/>
  </si>
  <si>
    <t>5　安全で安心できる交通の確保、治安・生活安全の確保</t>
    <rPh sb="2" eb="4">
      <t>アンゼン</t>
    </rPh>
    <rPh sb="5" eb="7">
      <t>アンシン</t>
    </rPh>
    <rPh sb="10" eb="12">
      <t>コウツウ</t>
    </rPh>
    <rPh sb="13" eb="15">
      <t>カクホ</t>
    </rPh>
    <rPh sb="16" eb="18">
      <t>チアン</t>
    </rPh>
    <rPh sb="19" eb="23">
      <t>セイカツアンゼン</t>
    </rPh>
    <rPh sb="24" eb="26">
      <t>カクホ</t>
    </rPh>
    <phoneticPr fontId="5"/>
  </si>
  <si>
    <t>本事業は我が国の海洋権益保全のための領海及び排他的経済水域における調査であり、国が実施しなければならず、かつ、優先度が高い。</t>
    <rPh sb="0" eb="3">
      <t>ホンジギョウ</t>
    </rPh>
    <rPh sb="4" eb="5">
      <t>ワ</t>
    </rPh>
    <rPh sb="6" eb="7">
      <t>クニ</t>
    </rPh>
    <rPh sb="8" eb="12">
      <t>カイヨウケンエキ</t>
    </rPh>
    <rPh sb="12" eb="14">
      <t>ホゼン</t>
    </rPh>
    <rPh sb="18" eb="20">
      <t>リョウカイ</t>
    </rPh>
    <rPh sb="20" eb="21">
      <t>オヨ</t>
    </rPh>
    <rPh sb="22" eb="25">
      <t>ハイタテキ</t>
    </rPh>
    <rPh sb="25" eb="29">
      <t>ケイザイスイイキ</t>
    </rPh>
    <rPh sb="33" eb="35">
      <t>チョウサ</t>
    </rPh>
    <rPh sb="39" eb="40">
      <t>クニ</t>
    </rPh>
    <rPh sb="41" eb="43">
      <t>ジッシ</t>
    </rPh>
    <rPh sb="55" eb="58">
      <t>ユウセンド</t>
    </rPh>
    <rPh sb="59" eb="60">
      <t>タカ</t>
    </rPh>
    <phoneticPr fontId="5"/>
  </si>
  <si>
    <t>有</t>
  </si>
  <si>
    <t>無</t>
  </si>
  <si>
    <t>‐</t>
  </si>
  <si>
    <t>会計法に則り、原則として、適切に一般競争入札を実施している。また、随意契約とする場合についても、複数社からの見積り徴取当により、競争性の確保に努めている。
予算の執行にあたり、事業の目的、効率性等に配慮しつつ、適切なものとなるよう管理している。</t>
    <rPh sb="0" eb="3">
      <t>カイケイホウ</t>
    </rPh>
    <rPh sb="4" eb="5">
      <t>ノット</t>
    </rPh>
    <rPh sb="7" eb="9">
      <t>ゲンソク</t>
    </rPh>
    <rPh sb="13" eb="15">
      <t>テキセツ</t>
    </rPh>
    <rPh sb="16" eb="20">
      <t>イッパンキョウソウ</t>
    </rPh>
    <rPh sb="20" eb="22">
      <t>ニュウサツ</t>
    </rPh>
    <rPh sb="23" eb="25">
      <t>ジッシ</t>
    </rPh>
    <rPh sb="33" eb="37">
      <t>ズイイケイヤク</t>
    </rPh>
    <rPh sb="40" eb="42">
      <t>バアイ</t>
    </rPh>
    <rPh sb="48" eb="51">
      <t>フクスウシャ</t>
    </rPh>
    <rPh sb="54" eb="56">
      <t>ミツモリ</t>
    </rPh>
    <rPh sb="57" eb="59">
      <t>チョウシュ</t>
    </rPh>
    <rPh sb="59" eb="60">
      <t>トウ</t>
    </rPh>
    <rPh sb="64" eb="67">
      <t>キョウソウセイ</t>
    </rPh>
    <rPh sb="68" eb="70">
      <t>カクホ</t>
    </rPh>
    <rPh sb="71" eb="72">
      <t>ツト</t>
    </rPh>
    <rPh sb="78" eb="80">
      <t>ヨサン</t>
    </rPh>
    <rPh sb="81" eb="83">
      <t>シッコウ</t>
    </rPh>
    <rPh sb="88" eb="90">
      <t>ジギョウ</t>
    </rPh>
    <rPh sb="91" eb="93">
      <t>モクテキ</t>
    </rPh>
    <rPh sb="94" eb="98">
      <t>コウリツセイトウ</t>
    </rPh>
    <rPh sb="99" eb="101">
      <t>ハイリョ</t>
    </rPh>
    <rPh sb="105" eb="107">
      <t>テキセツ</t>
    </rPh>
    <rPh sb="115" eb="117">
      <t>カンリ</t>
    </rPh>
    <phoneticPr fontId="5"/>
  </si>
  <si>
    <t>領海及び排他的経済水域における調査は、調査計画を策定し着実に事業を実施しており、単位当たりのコスト等の水準は妥当である。</t>
    <rPh sb="0" eb="3">
      <t>リョウカイオヨ</t>
    </rPh>
    <rPh sb="4" eb="7">
      <t>ハイタテキ</t>
    </rPh>
    <rPh sb="7" eb="9">
      <t>ケイザイ</t>
    </rPh>
    <rPh sb="9" eb="11">
      <t>スイイキ</t>
    </rPh>
    <rPh sb="15" eb="17">
      <t>チョウサ</t>
    </rPh>
    <rPh sb="19" eb="23">
      <t>チョウサケイカク</t>
    </rPh>
    <rPh sb="24" eb="26">
      <t>サクテイ</t>
    </rPh>
    <rPh sb="27" eb="29">
      <t>チャクジツ</t>
    </rPh>
    <rPh sb="30" eb="32">
      <t>ジギョウ</t>
    </rPh>
    <rPh sb="33" eb="35">
      <t>ジッシ</t>
    </rPh>
    <rPh sb="40" eb="43">
      <t>タンイア</t>
    </rPh>
    <rPh sb="49" eb="50">
      <t>トウ</t>
    </rPh>
    <rPh sb="51" eb="53">
      <t>スイジュン</t>
    </rPh>
    <rPh sb="54" eb="56">
      <t>ダトウ</t>
    </rPh>
    <phoneticPr fontId="5"/>
  </si>
  <si>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3">
      <t>イッパンキョウソウ</t>
    </rPh>
    <rPh sb="14" eb="16">
      <t>コウボ</t>
    </rPh>
    <rPh sb="17" eb="19">
      <t>ジッシ</t>
    </rPh>
    <rPh sb="22" eb="25">
      <t>キョウソウセイ</t>
    </rPh>
    <rPh sb="26" eb="28">
      <t>カクホ</t>
    </rPh>
    <rPh sb="30" eb="33">
      <t>セッキョクテキ</t>
    </rPh>
    <rPh sb="34" eb="38">
      <t>シジョウチョウサ</t>
    </rPh>
    <rPh sb="39" eb="40">
      <t>オコナ</t>
    </rPh>
    <rPh sb="46" eb="49">
      <t>タキカン</t>
    </rPh>
    <rPh sb="51" eb="55">
      <t>ジョウホウキョウユウ</t>
    </rPh>
    <rPh sb="56" eb="57">
      <t>カサ</t>
    </rPh>
    <rPh sb="61" eb="63">
      <t>サクゲン</t>
    </rPh>
    <rPh sb="64" eb="65">
      <t>ツト</t>
    </rPh>
    <phoneticPr fontId="5"/>
  </si>
  <si>
    <t>機器の調達及び借入においてコスト削減に努めている。</t>
    <rPh sb="0" eb="2">
      <t>キキ</t>
    </rPh>
    <rPh sb="3" eb="6">
      <t>チョウタツオヨ</t>
    </rPh>
    <rPh sb="7" eb="9">
      <t>カリイレ</t>
    </rPh>
    <rPh sb="16" eb="18">
      <t>サクゲン</t>
    </rPh>
    <rPh sb="19" eb="20">
      <t>ツト</t>
    </rPh>
    <phoneticPr fontId="5"/>
  </si>
  <si>
    <t>当該事業は、策定した調査計画に基づき着実に実施しており海洋権益の保全に十分寄与している。</t>
    <rPh sb="0" eb="4">
      <t>トウガイジギョウ</t>
    </rPh>
    <rPh sb="6" eb="8">
      <t>サクテイ</t>
    </rPh>
    <rPh sb="10" eb="14">
      <t>チョウサケイカク</t>
    </rPh>
    <rPh sb="15" eb="16">
      <t>モト</t>
    </rPh>
    <rPh sb="18" eb="20">
      <t>チャクジツ</t>
    </rPh>
    <rPh sb="21" eb="23">
      <t>ジッシ</t>
    </rPh>
    <rPh sb="27" eb="31">
      <t>カイヨウケンエキ</t>
    </rPh>
    <rPh sb="32" eb="34">
      <t>ホゼン</t>
    </rPh>
    <rPh sb="35" eb="39">
      <t>ジュウブンキヨ</t>
    </rPh>
    <phoneticPr fontId="5"/>
  </si>
  <si>
    <t>当該成果は、管轄海域の確定や海洋開発・利用等に十分寄与している。</t>
    <rPh sb="0" eb="4">
      <t>トウガイセイカ</t>
    </rPh>
    <rPh sb="6" eb="10">
      <t>カンカツカイイキ</t>
    </rPh>
    <rPh sb="11" eb="13">
      <t>カクテイ</t>
    </rPh>
    <rPh sb="14" eb="18">
      <t>カイヨウカイハツ</t>
    </rPh>
    <rPh sb="19" eb="22">
      <t>リヨウトウ</t>
    </rPh>
    <rPh sb="23" eb="27">
      <t>ジュウブンキヨ</t>
    </rPh>
    <phoneticPr fontId="5"/>
  </si>
  <si>
    <t>第七管区海上保安本部</t>
    <rPh sb="0" eb="2">
      <t>ダイナナ</t>
    </rPh>
    <rPh sb="2" eb="10">
      <t>カンクカイジョウホアンホンブ</t>
    </rPh>
    <phoneticPr fontId="5"/>
  </si>
  <si>
    <t>第五管区海上保安本部</t>
    <rPh sb="0" eb="10">
      <t>ダイゴカンクカイジョウホアンホンブ</t>
    </rPh>
    <phoneticPr fontId="5"/>
  </si>
  <si>
    <t>第十管区海上保安本部</t>
    <rPh sb="0" eb="2">
      <t>ダイジュウ</t>
    </rPh>
    <rPh sb="2" eb="4">
      <t>カンク</t>
    </rPh>
    <rPh sb="4" eb="10">
      <t>カイジョウホアンホンブ</t>
    </rPh>
    <phoneticPr fontId="5"/>
  </si>
  <si>
    <t>第三管区海上保安本部</t>
    <rPh sb="0" eb="4">
      <t>ダイサンカンク</t>
    </rPh>
    <rPh sb="4" eb="10">
      <t>カイジョウホアンホンブ</t>
    </rPh>
    <phoneticPr fontId="5"/>
  </si>
  <si>
    <t>第十一管区海上保安本部</t>
    <rPh sb="0" eb="11">
      <t>ダイジュウイチカンクカイジョウホアンホンブ</t>
    </rPh>
    <phoneticPr fontId="5"/>
  </si>
  <si>
    <t>第二管区海上保安本部</t>
    <rPh sb="0" eb="4">
      <t>ダイニカンク</t>
    </rPh>
    <rPh sb="4" eb="10">
      <t>カイジョウホアンホンブ</t>
    </rPh>
    <phoneticPr fontId="5"/>
  </si>
  <si>
    <t>第六管区海上保安本部</t>
    <rPh sb="0" eb="10">
      <t>ダイロクカンクカイジョウホアンホンブ</t>
    </rPh>
    <phoneticPr fontId="5"/>
  </si>
  <si>
    <t>第九管区海上保安本部</t>
    <rPh sb="0" eb="10">
      <t>ダイキュウカンクカイジョウホアンホンブ</t>
    </rPh>
    <phoneticPr fontId="5"/>
  </si>
  <si>
    <t>第四管区海上保安本部</t>
    <rPh sb="0" eb="10">
      <t>ダイヨンカンクカイジョウホアンホンブ</t>
    </rPh>
    <phoneticPr fontId="5"/>
  </si>
  <si>
    <t>第八管区海上保安本部</t>
    <rPh sb="0" eb="10">
      <t>ダイハチカンクカイジョウホアンホンブ</t>
    </rPh>
    <phoneticPr fontId="5"/>
  </si>
  <si>
    <t>管区本部において海洋調査業務に従事するための経費等</t>
    <rPh sb="0" eb="4">
      <t>カンクホンブ</t>
    </rPh>
    <rPh sb="8" eb="12">
      <t>カイヨウチョウサ</t>
    </rPh>
    <rPh sb="12" eb="14">
      <t>ギョウム</t>
    </rPh>
    <rPh sb="15" eb="17">
      <t>ジュウジ</t>
    </rPh>
    <rPh sb="22" eb="24">
      <t>ケイヒ</t>
    </rPh>
    <rPh sb="24" eb="25">
      <t>トウ</t>
    </rPh>
    <phoneticPr fontId="5"/>
  </si>
  <si>
    <t>-</t>
    <phoneticPr fontId="5"/>
  </si>
  <si>
    <t>-</t>
    <phoneticPr fontId="5"/>
  </si>
  <si>
    <t>-</t>
    <phoneticPr fontId="5"/>
  </si>
  <si>
    <t>株式会社海洋先端技術研究所</t>
  </si>
  <si>
    <t>三菱ＨＣキャピタル株式会社</t>
  </si>
  <si>
    <t>株式会社鶴見精機</t>
  </si>
  <si>
    <t>株式会社キュービック・アイ</t>
  </si>
  <si>
    <t>株式会社ハイドロシステム開発</t>
  </si>
  <si>
    <t>株式会社東陽テクニカ</t>
  </si>
  <si>
    <t>株式会社パスコ</t>
  </si>
  <si>
    <t>電子海図システム借入保守</t>
    <phoneticPr fontId="5"/>
  </si>
  <si>
    <t>海洋状況表示システムの管理・構築</t>
    <phoneticPr fontId="5"/>
  </si>
  <si>
    <t>ソフトウェア借入</t>
    <rPh sb="6" eb="7">
      <t>カ</t>
    </rPh>
    <rPh sb="7" eb="8">
      <t>イ</t>
    </rPh>
    <phoneticPr fontId="5"/>
  </si>
  <si>
    <t>大型採泥用巻揚機ワイヤー交換作業</t>
    <phoneticPr fontId="5"/>
  </si>
  <si>
    <t>自律型海洋観測装置用データ通信回線２１式接続業務</t>
    <phoneticPr fontId="5"/>
  </si>
  <si>
    <t>潮汐基準面解析環境最適化作業</t>
    <phoneticPr fontId="5"/>
  </si>
  <si>
    <t>感温素子１２本ほか消耗品買入</t>
    <rPh sb="9" eb="12">
      <t>ショウモウヒン</t>
    </rPh>
    <rPh sb="12" eb="14">
      <t>カイイレ</t>
    </rPh>
    <phoneticPr fontId="5"/>
  </si>
  <si>
    <t>アンビリカルケーブルほか消耗品買入</t>
    <rPh sb="12" eb="15">
      <t>ショウモウヒン</t>
    </rPh>
    <phoneticPr fontId="5"/>
  </si>
  <si>
    <t>ソフトウェア（海底地形処理）ほか買入</t>
    <phoneticPr fontId="5"/>
  </si>
  <si>
    <t>高精度ＧＮＳＳ測定装置買入</t>
    <phoneticPr fontId="5"/>
  </si>
  <si>
    <t>ＮＴＴ・ＴＣリース株式会社</t>
    <phoneticPr fontId="5"/>
  </si>
  <si>
    <t>A.ＮＴＴ・ＴＣリース株式会社</t>
    <phoneticPr fontId="5"/>
  </si>
  <si>
    <t>借料及び損料</t>
    <rPh sb="0" eb="2">
      <t>シャクリョウ</t>
    </rPh>
    <rPh sb="2" eb="3">
      <t>オヨ</t>
    </rPh>
    <rPh sb="4" eb="6">
      <t>ソンリョウ</t>
    </rPh>
    <phoneticPr fontId="5"/>
  </si>
  <si>
    <t>電子海図システム借入保守</t>
    <phoneticPr fontId="5"/>
  </si>
  <si>
    <t>株式会社地球科学総合研究所</t>
    <phoneticPr fontId="5"/>
  </si>
  <si>
    <t>川崎地質株式会社</t>
    <phoneticPr fontId="5"/>
  </si>
  <si>
    <t>三菱ＨＣキャピタル株式会社</t>
    <phoneticPr fontId="5"/>
  </si>
  <si>
    <t>株式会社ＪＥＣＣ</t>
    <phoneticPr fontId="5"/>
  </si>
  <si>
    <t>ＮＥＣネクサソリューションズ株式会社</t>
    <phoneticPr fontId="5"/>
  </si>
  <si>
    <t>三菱ＨＣキャピタル株式会社</t>
    <phoneticPr fontId="5"/>
  </si>
  <si>
    <t>三菱ＨＣキャピタル株式会社</t>
    <phoneticPr fontId="5"/>
  </si>
  <si>
    <t>株式会社日本デジコム</t>
    <phoneticPr fontId="5"/>
  </si>
  <si>
    <t>浅海音波探査データ解析作業</t>
    <phoneticPr fontId="5"/>
  </si>
  <si>
    <t>海図編集装置借入保守</t>
    <phoneticPr fontId="5"/>
  </si>
  <si>
    <t>海洋基盤情報管理装置借入保守</t>
    <phoneticPr fontId="5"/>
  </si>
  <si>
    <t>電子海図システム管理装置借入保守</t>
    <phoneticPr fontId="5"/>
  </si>
  <si>
    <t>海洋基盤情報管理装置借入保守</t>
    <phoneticPr fontId="5"/>
  </si>
  <si>
    <t>広域対応型衛星通信回線利用等契約</t>
    <phoneticPr fontId="5"/>
  </si>
  <si>
    <t>海図編集装置借入保守</t>
    <phoneticPr fontId="5"/>
  </si>
  <si>
    <t>岩石等精密分析作業</t>
    <phoneticPr fontId="5"/>
  </si>
  <si>
    <t>本庁職員</t>
    <rPh sb="0" eb="4">
      <t>ホンチョウショクイン</t>
    </rPh>
    <phoneticPr fontId="5"/>
  </si>
  <si>
    <t>本庁職員が業務に従事するための旅費等</t>
    <rPh sb="0" eb="4">
      <t>ホンチョウショクイン</t>
    </rPh>
    <rPh sb="5" eb="7">
      <t>ギョウム</t>
    </rPh>
    <rPh sb="8" eb="10">
      <t>ジュウジ</t>
    </rPh>
    <rPh sb="15" eb="18">
      <t>リョヒトウ</t>
    </rPh>
    <phoneticPr fontId="5"/>
  </si>
  <si>
    <t>日本管財株式会社</t>
    <phoneticPr fontId="5"/>
  </si>
  <si>
    <t>庁舎の維持管理</t>
    <rPh sb="0" eb="2">
      <t>チョウシャ</t>
    </rPh>
    <rPh sb="3" eb="7">
      <t>イジカンリ</t>
    </rPh>
    <phoneticPr fontId="5"/>
  </si>
  <si>
    <t>ゴールデン文具株式会社</t>
    <phoneticPr fontId="5"/>
  </si>
  <si>
    <t>庁舎の警備</t>
    <rPh sb="0" eb="2">
      <t>チョウシャ</t>
    </rPh>
    <rPh sb="3" eb="5">
      <t>ケイビ</t>
    </rPh>
    <phoneticPr fontId="5"/>
  </si>
  <si>
    <t>朝日航洋株式会社</t>
    <phoneticPr fontId="5"/>
  </si>
  <si>
    <t>航空レーザー測深器搭載・撤去作業</t>
    <rPh sb="0" eb="2">
      <t>コウクウ</t>
    </rPh>
    <rPh sb="6" eb="9">
      <t>ソクシンキ</t>
    </rPh>
    <rPh sb="9" eb="11">
      <t>トウサイ</t>
    </rPh>
    <rPh sb="12" eb="16">
      <t>テッキョサギョウ</t>
    </rPh>
    <phoneticPr fontId="5"/>
  </si>
  <si>
    <t>株式会社南日本総合サービス</t>
    <phoneticPr fontId="5"/>
  </si>
  <si>
    <t>株式会社南日本総合サービス</t>
    <phoneticPr fontId="5"/>
  </si>
  <si>
    <t>株式会社ＫＳＰ・ＷＥＳＴ</t>
    <phoneticPr fontId="5"/>
  </si>
  <si>
    <t>株式会社イーストジャパンクオリティ</t>
    <phoneticPr fontId="5"/>
  </si>
  <si>
    <t>株式会社アルファ水工コンサルタンツ</t>
    <phoneticPr fontId="5"/>
  </si>
  <si>
    <t>潮汐観測作業</t>
    <rPh sb="0" eb="6">
      <t>チョウセキカンソクサギョウ</t>
    </rPh>
    <phoneticPr fontId="5"/>
  </si>
  <si>
    <t>株式会社植竹工務店</t>
    <phoneticPr fontId="5"/>
  </si>
  <si>
    <t>庁舎の修繕</t>
    <rPh sb="0" eb="2">
      <t>チョウシャ</t>
    </rPh>
    <rPh sb="3" eb="5">
      <t>シュウゼン</t>
    </rPh>
    <phoneticPr fontId="5"/>
  </si>
  <si>
    <t>消耗品買入</t>
    <rPh sb="0" eb="3">
      <t>ショウモウヒン</t>
    </rPh>
    <rPh sb="3" eb="5">
      <t>カイイレ</t>
    </rPh>
    <phoneticPr fontId="5"/>
  </si>
  <si>
    <t>株式会社丸仁</t>
    <phoneticPr fontId="5"/>
  </si>
  <si>
    <t>ソフトウェア買入</t>
    <rPh sb="6" eb="8">
      <t>カイイレ</t>
    </rPh>
    <phoneticPr fontId="5"/>
  </si>
  <si>
    <t>富士ビジネス・マシンズ株式会社</t>
    <phoneticPr fontId="5"/>
  </si>
  <si>
    <t>ベルウッド電気株式会社</t>
    <phoneticPr fontId="5"/>
  </si>
  <si>
    <t>キョウワプロテック株式会社</t>
    <phoneticPr fontId="5"/>
  </si>
  <si>
    <t>ＯＫＩクロステック株式会社</t>
    <phoneticPr fontId="5"/>
  </si>
  <si>
    <t>庁舎の維持管理</t>
    <rPh sb="0" eb="2">
      <t>チョウシャ</t>
    </rPh>
    <rPh sb="3" eb="5">
      <t>イジ</t>
    </rPh>
    <rPh sb="5" eb="7">
      <t>カンリ</t>
    </rPh>
    <phoneticPr fontId="5"/>
  </si>
  <si>
    <t>第十一管区海上保安本部</t>
    <rPh sb="0" eb="11">
      <t>ダイジュウイチカンクカイジョウホアンホンブ</t>
    </rPh>
    <phoneticPr fontId="5"/>
  </si>
  <si>
    <t>管区本部職員が業務に従事するための旅費</t>
    <rPh sb="0" eb="4">
      <t>カンクホンブ</t>
    </rPh>
    <rPh sb="4" eb="6">
      <t>ショクイン</t>
    </rPh>
    <rPh sb="7" eb="9">
      <t>ギョウム</t>
    </rPh>
    <rPh sb="10" eb="12">
      <t>ジュウジ</t>
    </rPh>
    <rPh sb="17" eb="19">
      <t>リョヒ</t>
    </rPh>
    <phoneticPr fontId="5"/>
  </si>
  <si>
    <t>-</t>
    <phoneticPr fontId="5"/>
  </si>
  <si>
    <t>-</t>
    <phoneticPr fontId="5"/>
  </si>
  <si>
    <t>-</t>
    <phoneticPr fontId="5"/>
  </si>
  <si>
    <t>-</t>
    <phoneticPr fontId="5"/>
  </si>
  <si>
    <t>第一管区海上保安本部</t>
    <rPh sb="0" eb="2">
      <t>ダイイチ</t>
    </rPh>
    <rPh sb="2" eb="10">
      <t>カンクカイジョウホアンホンブ</t>
    </rPh>
    <phoneticPr fontId="5"/>
  </si>
  <si>
    <t>ＮＴＴ・ＴＣリース株式会社</t>
    <phoneticPr fontId="5"/>
  </si>
  <si>
    <t>及び取付調整・移行作業</t>
    <phoneticPr fontId="5"/>
  </si>
  <si>
    <t>A</t>
    <phoneticPr fontId="5"/>
  </si>
  <si>
    <t>株式会社マリン・ワーク・ジャパン</t>
    <phoneticPr fontId="5"/>
  </si>
  <si>
    <t>B.株式会社マリン・ワーク・ジャパン</t>
    <phoneticPr fontId="5"/>
  </si>
  <si>
    <t>役務費</t>
    <rPh sb="0" eb="3">
      <t>エキムヒ</t>
    </rPh>
    <phoneticPr fontId="5"/>
  </si>
  <si>
    <t>底質試料分析作業</t>
    <phoneticPr fontId="5"/>
  </si>
  <si>
    <t>底質試料分析作業</t>
    <phoneticPr fontId="5"/>
  </si>
  <si>
    <t>C.本庁職員</t>
    <rPh sb="2" eb="6">
      <t>ホンチョウショクイン</t>
    </rPh>
    <phoneticPr fontId="5"/>
  </si>
  <si>
    <t>旅費</t>
    <rPh sb="0" eb="2">
      <t>リョヒ</t>
    </rPh>
    <phoneticPr fontId="5"/>
  </si>
  <si>
    <t>本庁職員が業務に従事するための旅費等</t>
    <phoneticPr fontId="5"/>
  </si>
  <si>
    <t>D.第七管区海上保安本部</t>
    <phoneticPr fontId="5"/>
  </si>
  <si>
    <t>管区本部において海洋調査業務に従事するための経費</t>
    <rPh sb="0" eb="4">
      <t>カンクホンブ</t>
    </rPh>
    <rPh sb="8" eb="14">
      <t>カイヨウチョウサギョウム</t>
    </rPh>
    <rPh sb="15" eb="17">
      <t>ジュウジ</t>
    </rPh>
    <rPh sb="22" eb="24">
      <t>ケイヒ</t>
    </rPh>
    <phoneticPr fontId="5"/>
  </si>
  <si>
    <t>E.日本管財株式会社</t>
    <phoneticPr fontId="5"/>
  </si>
  <si>
    <t>庁舎の維持管理</t>
    <rPh sb="0" eb="2">
      <t>チョウシャ</t>
    </rPh>
    <rPh sb="3" eb="7">
      <t>イジカンリ</t>
    </rPh>
    <phoneticPr fontId="5"/>
  </si>
  <si>
    <t>F. 株式会社植竹工務店</t>
    <phoneticPr fontId="5"/>
  </si>
  <si>
    <t>庁舎の修繕</t>
    <rPh sb="0" eb="2">
      <t>チョウシャ</t>
    </rPh>
    <rPh sb="3" eb="5">
      <t>シュウゼン</t>
    </rPh>
    <phoneticPr fontId="5"/>
  </si>
  <si>
    <t>G.第十一管区海上保安本部</t>
    <rPh sb="2" eb="13">
      <t>ダイジュウイチカンクカイジョウホアンホンブ</t>
    </rPh>
    <phoneticPr fontId="5"/>
  </si>
  <si>
    <t>管区本部職員が業務に従事するための旅費等</t>
    <rPh sb="0" eb="6">
      <t>カンクホンブショクイン</t>
    </rPh>
    <rPh sb="7" eb="9">
      <t>ギョウム</t>
    </rPh>
    <rPh sb="10" eb="12">
      <t>ジュウジ</t>
    </rPh>
    <rPh sb="17" eb="19">
      <t>リョヒ</t>
    </rPh>
    <rPh sb="19" eb="20">
      <t>トウ</t>
    </rPh>
    <phoneticPr fontId="5"/>
  </si>
  <si>
    <t>課長　前野　明</t>
    <rPh sb="3" eb="5">
      <t>マエノ</t>
    </rPh>
    <rPh sb="6" eb="7">
      <t>アキラ</t>
    </rPh>
    <phoneticPr fontId="5"/>
  </si>
  <si>
    <t>海底地形、地殻構造、領海基線等の調査日数
（調査結果は、日本海洋データセンター経由で情報提供することができる。）</t>
    <phoneticPr fontId="5"/>
  </si>
  <si>
    <t>-</t>
    <phoneticPr fontId="5"/>
  </si>
  <si>
    <t>一般社団法人海上安全ネット</t>
    <rPh sb="0" eb="6">
      <t>イッパンシャダンホウジン</t>
    </rPh>
    <rPh sb="6" eb="8">
      <t>カイジョウ</t>
    </rPh>
    <phoneticPr fontId="5"/>
  </si>
  <si>
    <t>株式会社警備ひゃく</t>
    <rPh sb="0" eb="4">
      <t>カブシキガイシャ</t>
    </rPh>
    <rPh sb="4" eb="6">
      <t>ケイビ</t>
    </rPh>
    <phoneticPr fontId="5"/>
  </si>
  <si>
    <t>北海道地図株式会社</t>
    <rPh sb="5" eb="9">
      <t>カブシキガイシャ</t>
    </rPh>
    <phoneticPr fontId="5"/>
  </si>
  <si>
    <t>株式会社ハイドロシステム開発</t>
    <rPh sb="0" eb="4">
      <t>カブシキガイシャ</t>
    </rPh>
    <rPh sb="12" eb="14">
      <t>カイハツ</t>
    </rPh>
    <phoneticPr fontId="5"/>
  </si>
  <si>
    <t>消耗品買入</t>
    <rPh sb="0" eb="3">
      <t>ショウモウヒン</t>
    </rPh>
    <rPh sb="3" eb="5">
      <t>カイイレ</t>
    </rPh>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</si>
  <si>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rPh sb="0" eb="6">
      <t>カイヨウケンエキホゼン</t>
    </rPh>
    <rPh sb="9" eb="10">
      <t>モット</t>
    </rPh>
    <rPh sb="19" eb="25">
      <t>カイテイチケイチョウサ</t>
    </rPh>
    <rPh sb="26" eb="32">
      <t>チカクコウゾウチョウサ</t>
    </rPh>
    <rPh sb="33" eb="35">
      <t>リョウカイ</t>
    </rPh>
    <rPh sb="35" eb="39">
      <t>キセンチョウサ</t>
    </rPh>
    <rPh sb="40" eb="41">
      <t>オコナ</t>
    </rPh>
    <rPh sb="50" eb="52">
      <t>チョウサ</t>
    </rPh>
    <rPh sb="57" eb="62">
      <t>イッテイキカンナイ</t>
    </rPh>
    <rPh sb="63" eb="65">
      <t>セイカ</t>
    </rPh>
    <rPh sb="66" eb="67">
      <t>ダ</t>
    </rPh>
    <rPh sb="70" eb="74">
      <t>チョウサケイカク</t>
    </rPh>
    <rPh sb="75" eb="77">
      <t>サクテイ</t>
    </rPh>
    <rPh sb="79" eb="81">
      <t>チャクジツ</t>
    </rPh>
    <rPh sb="82" eb="84">
      <t>ジギョウ</t>
    </rPh>
    <rPh sb="85" eb="86">
      <t>スス</t>
    </rPh>
    <phoneticPr fontId="5"/>
  </si>
  <si>
    <t>領海及び排他的経済水域における調査の目的で使用していることから、真に必要なものに限定されている。</t>
    <rPh sb="0" eb="3">
      <t>リョウカイオヨ</t>
    </rPh>
    <rPh sb="4" eb="7">
      <t>ハイタテキ</t>
    </rPh>
    <rPh sb="7" eb="9">
      <t>ケイザイ</t>
    </rPh>
    <rPh sb="9" eb="11">
      <t>スイイキ</t>
    </rPh>
    <rPh sb="15" eb="17">
      <t>チョウサ</t>
    </rPh>
    <rPh sb="18" eb="20">
      <t>モクテキ</t>
    </rPh>
    <rPh sb="21" eb="23">
      <t>シヨウ</t>
    </rPh>
    <rPh sb="32" eb="33">
      <t>シン</t>
    </rPh>
    <rPh sb="34" eb="36">
      <t>ヒツヨウ</t>
    </rPh>
    <rPh sb="40" eb="42">
      <t>ゲンテイ</t>
    </rPh>
    <phoneticPr fontId="5"/>
  </si>
  <si>
    <t>引き続き機器の仕様内容を精査するとともに、汎用性を持たせることで競争性の確保に努め、積極的な市場調査により、応札業者の拡大を図る。</t>
    <rPh sb="0" eb="1">
      <t>ヒ</t>
    </rPh>
    <rPh sb="2" eb="3">
      <t>ツヅ</t>
    </rPh>
    <rPh sb="4" eb="6">
      <t>キキ</t>
    </rPh>
    <rPh sb="7" eb="9">
      <t>シヨウ</t>
    </rPh>
    <rPh sb="9" eb="11">
      <t>ナイヨウ</t>
    </rPh>
    <rPh sb="12" eb="14">
      <t>セイサ</t>
    </rPh>
    <rPh sb="21" eb="23">
      <t>ハンヨウ</t>
    </rPh>
    <rPh sb="23" eb="24">
      <t>セイ</t>
    </rPh>
    <rPh sb="25" eb="26">
      <t>モ</t>
    </rPh>
    <rPh sb="32" eb="34">
      <t>キョウソウ</t>
    </rPh>
    <rPh sb="34" eb="35">
      <t>セイ</t>
    </rPh>
    <rPh sb="36" eb="38">
      <t>カクホ</t>
    </rPh>
    <rPh sb="39" eb="40">
      <t>ツト</t>
    </rPh>
    <rPh sb="42" eb="45">
      <t>セッキョクテキ</t>
    </rPh>
    <rPh sb="46" eb="50">
      <t>シジョウチョウサ</t>
    </rPh>
    <rPh sb="54" eb="58">
      <t>オウサツギョウシャ</t>
    </rPh>
    <rPh sb="59" eb="61">
      <t>カクダイ</t>
    </rPh>
    <rPh sb="62" eb="63">
      <t>ハカ</t>
    </rPh>
    <phoneticPr fontId="5"/>
  </si>
  <si>
    <t>国交</t>
  </si>
  <si>
    <t>海洋調査機器はその特殊性により、調達や点検整備において1者応札となる傾向にあることから、応札業者の拡大のため、積極的に市場調査を実施した。</t>
    <rPh sb="4" eb="6">
      <t>キキ</t>
    </rPh>
    <rPh sb="9" eb="12">
      <t>トクシュセイ</t>
    </rPh>
    <rPh sb="16" eb="18">
      <t>チョウタツ</t>
    </rPh>
    <rPh sb="19" eb="23">
      <t>テンケンセイビ</t>
    </rPh>
    <rPh sb="28" eb="29">
      <t>シャ</t>
    </rPh>
    <rPh sb="29" eb="31">
      <t>オウサツ</t>
    </rPh>
    <rPh sb="34" eb="36">
      <t>ケイコウ</t>
    </rPh>
    <rPh sb="44" eb="48">
      <t>オウサツギョウシャ</t>
    </rPh>
    <rPh sb="49" eb="51">
      <t>カクダイ</t>
    </rPh>
    <rPh sb="55" eb="58">
      <t>セッキョクテキ</t>
    </rPh>
    <rPh sb="59" eb="63">
      <t>シジョウチョウサ</t>
    </rPh>
    <rPh sb="64" eb="66">
      <t>ジッシ</t>
    </rPh>
    <phoneticPr fontId="5"/>
  </si>
  <si>
    <t>エイチ・シー・ネットワークス株式会社</t>
    <rPh sb="14" eb="18">
      <t>カブシキガイシャ</t>
    </rPh>
    <phoneticPr fontId="5"/>
  </si>
  <si>
    <t>株式会社前田鉄工所</t>
    <rPh sb="0" eb="4">
      <t>カブシキガイシャ</t>
    </rPh>
    <phoneticPr fontId="5"/>
  </si>
  <si>
    <t>株式会社サービスエンジニアリング</t>
    <phoneticPr fontId="5"/>
  </si>
  <si>
    <t>高圧空気発生装置整備</t>
    <phoneticPr fontId="5"/>
  </si>
  <si>
    <t>日本海洋株式会社</t>
    <rPh sb="0" eb="8">
      <t>ニホンカイヨウカブシキガイシャ</t>
    </rPh>
    <phoneticPr fontId="5"/>
  </si>
  <si>
    <t>表面音速度計ほか買入</t>
    <rPh sb="0" eb="2">
      <t>ヒョウメン</t>
    </rPh>
    <rPh sb="2" eb="3">
      <t>オト</t>
    </rPh>
    <rPh sb="3" eb="6">
      <t>ソクドケイ</t>
    </rPh>
    <rPh sb="8" eb="10">
      <t>カイイレ</t>
    </rPh>
    <phoneticPr fontId="5"/>
  </si>
  <si>
    <t>株式会社ジャパン総合ビル管理</t>
    <phoneticPr fontId="5"/>
  </si>
  <si>
    <t>庁舎の維持管理</t>
    <rPh sb="0" eb="2">
      <t>チョウシャ</t>
    </rPh>
    <rPh sb="3" eb="7">
      <t>イジカンリ</t>
    </rPh>
    <phoneticPr fontId="5"/>
  </si>
  <si>
    <t>パリノ・サーヴェイ株式会社</t>
    <rPh sb="9" eb="13">
      <t>カブシキカイシャ</t>
    </rPh>
    <phoneticPr fontId="5"/>
  </si>
  <si>
    <t>-</t>
    <phoneticPr fontId="5"/>
  </si>
  <si>
    <t>-</t>
    <phoneticPr fontId="5"/>
  </si>
  <si>
    <t>827/586</t>
    <phoneticPr fontId="5"/>
  </si>
  <si>
    <t>一者応札の改善を図るため、引き続き仕様内容の見直しなどを行い改善を進めるべきである。</t>
    <phoneticPr fontId="5"/>
  </si>
  <si>
    <t>執行等改善</t>
  </si>
  <si>
    <t>海洋調査に関する業務を行うための所要の経費について要求を行った。
機器等の調達について更なる応札業者の拡大のため、市場調査等を行うとともに可能な限り汎用性のある物品を選定するなど、仕様内容を見直し一者応札の改善に努め、競争性の確保を図る。</t>
    <rPh sb="0" eb="4">
      <t>カイヨウチョウサ</t>
    </rPh>
    <rPh sb="5" eb="6">
      <t>カン</t>
    </rPh>
    <rPh sb="8" eb="10">
      <t>ギョウム</t>
    </rPh>
    <rPh sb="11" eb="12">
      <t>オコナ</t>
    </rPh>
    <rPh sb="16" eb="18">
      <t>ショヨウ</t>
    </rPh>
    <rPh sb="19" eb="21">
      <t>ケイヒ</t>
    </rPh>
    <rPh sb="25" eb="27">
      <t>ヨウキュウ</t>
    </rPh>
    <rPh sb="28" eb="29">
      <t>オコナ</t>
    </rPh>
    <rPh sb="33" eb="36">
      <t>キキトウ</t>
    </rPh>
    <rPh sb="37" eb="39">
      <t>チョウタツ</t>
    </rPh>
    <rPh sb="43" eb="44">
      <t>サラ</t>
    </rPh>
    <rPh sb="46" eb="50">
      <t>オウサツギョウシャ</t>
    </rPh>
    <rPh sb="51" eb="53">
      <t>カクダイ</t>
    </rPh>
    <rPh sb="57" eb="62">
      <t>シジョウチョウサトウ</t>
    </rPh>
    <rPh sb="63" eb="64">
      <t>オコナ</t>
    </rPh>
    <rPh sb="69" eb="71">
      <t>カノウ</t>
    </rPh>
    <rPh sb="72" eb="73">
      <t>カギ</t>
    </rPh>
    <rPh sb="74" eb="77">
      <t>ハンヨウセイ</t>
    </rPh>
    <rPh sb="80" eb="82">
      <t>ブッピン</t>
    </rPh>
    <rPh sb="83" eb="85">
      <t>センテイ</t>
    </rPh>
    <rPh sb="95" eb="97">
      <t>ミナオ</t>
    </rPh>
    <rPh sb="98" eb="100">
      <t>イッシャ</t>
    </rPh>
    <rPh sb="100" eb="102">
      <t>オウサツ</t>
    </rPh>
    <rPh sb="103" eb="105">
      <t>カイゼン</t>
    </rPh>
    <rPh sb="106" eb="107">
      <t>ツト</t>
    </rPh>
    <rPh sb="109" eb="112">
      <t>キョウソウセイ</t>
    </rPh>
    <rPh sb="113" eb="115">
      <t>カクホ</t>
    </rPh>
    <rPh sb="116" eb="117">
      <t>ハカ</t>
    </rPh>
    <phoneticPr fontId="5"/>
  </si>
  <si>
    <t>重要政策推進枠：2</t>
    <rPh sb="0" eb="4">
      <t>ジュウヨウセイサク</t>
    </rPh>
    <rPh sb="4" eb="7">
      <t>スイシンワク</t>
    </rPh>
    <phoneticPr fontId="5"/>
  </si>
  <si>
    <t>-</t>
    <phoneticPr fontId="5"/>
  </si>
  <si>
    <t>－</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</si>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</sst>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27216</xdr:rowOff>
    </xdr:from>
    <xdr:to>
      <xdr:col>44</xdr:col>
      <xdr:colOff>157397</xdr:colOff>
      <xdr:row>291</xdr:row>
      <xdr:rowOff>84149</xdr:rowOff>
    </xdr:to>
    <xdr:grpSp>
      <xdr:nvGrpSpPr>
        <xdr:cNvPr id="2" name="グループ化 1"/>
        <xdr:cNvGrpSpPr/>
      </xdr:nvGrpSpPr>
      <xdr:grpSpPr>
        <a:xfrm>
          <a:off x="2032000" y="36984216"/>
          <a:ext cx="7066197" cy="8807233"/>
          <a:chOff x="1647568" y="34448015"/>
          <a:chExt cx="7159225" cy="8684325"/>
        </a:xfrm>
      </xdr:grpSpPr>
      <xdr:sp macro="" textlink="">
        <xdr:nvSpPr>
          <xdr:cNvPr id="3" name="テキスト ボックス 2"/>
          <xdr:cNvSpPr txBox="1"/>
        </xdr:nvSpPr>
        <xdr:spPr bwMode="auto">
          <a:xfrm>
            <a:off x="1660439" y="34448015"/>
            <a:ext cx="1864761" cy="57963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1,900</a:t>
            </a:r>
            <a:r>
              <a:rPr kumimoji="1" lang="ja-JP" altLang="en-US" sz="1100">
                <a:latin typeface="+mj-ea"/>
                <a:ea typeface="+mj-ea"/>
              </a:rPr>
              <a:t>百万円</a:t>
            </a:r>
          </a:p>
        </xdr:txBody>
      </xdr:sp>
      <xdr:sp macro="" textlink="">
        <xdr:nvSpPr>
          <xdr:cNvPr id="4" name="テキスト ボックス 3"/>
          <xdr:cNvSpPr txBox="1"/>
        </xdr:nvSpPr>
        <xdr:spPr bwMode="auto">
          <a:xfrm>
            <a:off x="2546756" y="35442558"/>
            <a:ext cx="1828392" cy="5482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713</a:t>
            </a:r>
            <a:r>
              <a:rPr kumimoji="1" lang="ja-JP" altLang="en-US" sz="1100">
                <a:latin typeface="+mj-ea"/>
                <a:ea typeface="+mj-ea"/>
              </a:rPr>
              <a:t>百万円</a:t>
            </a:r>
          </a:p>
        </xdr:txBody>
      </xdr:sp>
      <xdr:sp macro="" textlink="">
        <xdr:nvSpPr>
          <xdr:cNvPr id="5" name="テキスト ボックス 4"/>
          <xdr:cNvSpPr txBox="1"/>
        </xdr:nvSpPr>
        <xdr:spPr bwMode="auto">
          <a:xfrm>
            <a:off x="2548986" y="36702519"/>
            <a:ext cx="1839295" cy="5517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44</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511</a:t>
            </a:r>
            <a:r>
              <a:rPr kumimoji="1" lang="ja-JP" altLang="en-US" sz="1100">
                <a:latin typeface="+mj-ea"/>
                <a:ea typeface="+mj-ea"/>
              </a:rPr>
              <a:t>百万円</a:t>
            </a:r>
          </a:p>
        </xdr:txBody>
      </xdr:sp>
      <xdr:sp macro="" textlink="">
        <xdr:nvSpPr>
          <xdr:cNvPr id="6" name="テキスト ボックス 5"/>
          <xdr:cNvSpPr txBox="1"/>
        </xdr:nvSpPr>
        <xdr:spPr bwMode="auto">
          <a:xfrm>
            <a:off x="2549003" y="37906413"/>
            <a:ext cx="1855235" cy="5232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solidFill>
                  <a:sysClr val="windowText" lastClr="000000"/>
                </a:solidFill>
                <a:effectLst/>
                <a:latin typeface="+mn-lt"/>
                <a:ea typeface="+mn-ea"/>
                <a:cs typeface="+mn-cs"/>
              </a:rPr>
              <a:t>81</a:t>
            </a:r>
            <a:r>
              <a:rPr kumimoji="1" lang="ja-JP" altLang="en-US" sz="1100">
                <a:solidFill>
                  <a:sysClr val="windowText" lastClr="000000"/>
                </a:solidFill>
                <a:latin typeface="+mj-ea"/>
                <a:ea typeface="+mj-ea"/>
              </a:rPr>
              <a:t>百</a:t>
            </a:r>
            <a:r>
              <a:rPr kumimoji="1" lang="ja-JP" altLang="en-US" sz="1100">
                <a:latin typeface="+mj-ea"/>
                <a:ea typeface="+mj-ea"/>
              </a:rPr>
              <a:t>万円</a:t>
            </a:r>
          </a:p>
        </xdr:txBody>
      </xdr:sp>
      <xdr:sp macro="" textlink="">
        <xdr:nvSpPr>
          <xdr:cNvPr id="7" name="テキスト ボックス 6"/>
          <xdr:cNvSpPr txBox="1"/>
        </xdr:nvSpPr>
        <xdr:spPr bwMode="auto">
          <a:xfrm>
            <a:off x="1647568" y="39099003"/>
            <a:ext cx="2440451" cy="58768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solidFill>
                  <a:schemeClr val="tx1"/>
                </a:solidFill>
                <a:effectLst/>
                <a:latin typeface="+mn-lt"/>
                <a:ea typeface="+mn-ea"/>
                <a:cs typeface="+mn-cs"/>
              </a:rPr>
              <a:t>595</a:t>
            </a:r>
            <a:r>
              <a:rPr kumimoji="1" lang="ja-JP" altLang="en-US" sz="1100">
                <a:latin typeface="+mj-ea"/>
                <a:ea typeface="+mj-ea"/>
              </a:rPr>
              <a:t>百万円</a:t>
            </a:r>
          </a:p>
        </xdr:txBody>
      </xdr:sp>
      <xdr:sp macro="" textlink="">
        <xdr:nvSpPr>
          <xdr:cNvPr id="8" name="テキスト ボックス 7"/>
          <xdr:cNvSpPr txBox="1"/>
        </xdr:nvSpPr>
        <xdr:spPr bwMode="auto">
          <a:xfrm>
            <a:off x="2539460" y="40111269"/>
            <a:ext cx="1855235" cy="52838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319</a:t>
            </a:r>
            <a:r>
              <a:rPr kumimoji="1" lang="ja-JP" altLang="en-US" sz="1100">
                <a:latin typeface="+mj-ea"/>
                <a:ea typeface="+mj-ea"/>
              </a:rPr>
              <a:t>百万円</a:t>
            </a:r>
          </a:p>
        </xdr:txBody>
      </xdr:sp>
      <xdr:sp macro="" textlink="">
        <xdr:nvSpPr>
          <xdr:cNvPr id="9" name="テキスト ボックス 8"/>
          <xdr:cNvSpPr txBox="1"/>
        </xdr:nvSpPr>
        <xdr:spPr bwMode="auto">
          <a:xfrm>
            <a:off x="2539469" y="41281219"/>
            <a:ext cx="1846046" cy="58761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574</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259</a:t>
            </a:r>
            <a:r>
              <a:rPr kumimoji="1" lang="ja-JP" altLang="en-US" sz="1100">
                <a:latin typeface="+mj-ea"/>
                <a:ea typeface="+mj-ea"/>
              </a:rPr>
              <a:t>百万円</a:t>
            </a:r>
          </a:p>
        </xdr:txBody>
      </xdr:sp>
      <xdr:sp macro="" textlink="">
        <xdr:nvSpPr>
          <xdr:cNvPr id="10" name="テキスト ボックス 9"/>
          <xdr:cNvSpPr txBox="1"/>
        </xdr:nvSpPr>
        <xdr:spPr bwMode="auto">
          <a:xfrm>
            <a:off x="2536119" y="42560258"/>
            <a:ext cx="1864761" cy="5219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17</a:t>
            </a:r>
            <a:r>
              <a:rPr kumimoji="1" lang="ja-JP" altLang="en-US" sz="1100">
                <a:latin typeface="+mj-ea"/>
                <a:ea typeface="+mj-ea"/>
              </a:rPr>
              <a:t>百万円</a:t>
            </a:r>
          </a:p>
        </xdr:txBody>
      </xdr:sp>
      <xdr:cxnSp macro="">
        <xdr:nvCxnSpPr>
          <xdr:cNvPr id="11" name="直線矢印コネクタ 10"/>
          <xdr:cNvCxnSpPr/>
        </xdr:nvCxnSpPr>
        <xdr:spPr bwMode="auto">
          <a:xfrm flipH="1">
            <a:off x="2064412" y="35027651"/>
            <a:ext cx="21005" cy="404438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085415" y="35701600"/>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063018" y="36925059"/>
            <a:ext cx="4249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flipV="1">
            <a:off x="2076784" y="38140345"/>
            <a:ext cx="446475"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063018" y="4035285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2050146" y="4156564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2063018" y="42823428"/>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bwMode="auto">
          <a:xfrm>
            <a:off x="2063018" y="39686688"/>
            <a:ext cx="0" cy="31497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2174076" y="35177587"/>
            <a:ext cx="1487411" cy="272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0" name="テキスト ボックス 19"/>
          <xdr:cNvSpPr txBox="1"/>
        </xdr:nvSpPr>
        <xdr:spPr bwMode="auto">
          <a:xfrm>
            <a:off x="2237979" y="36433952"/>
            <a:ext cx="1062866"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1" name="テキスト ボックス 20"/>
          <xdr:cNvSpPr txBox="1"/>
        </xdr:nvSpPr>
        <xdr:spPr bwMode="auto">
          <a:xfrm>
            <a:off x="2328049" y="39832429"/>
            <a:ext cx="1449311"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2" name="テキスト ボックス 21"/>
          <xdr:cNvSpPr txBox="1"/>
        </xdr:nvSpPr>
        <xdr:spPr bwMode="auto">
          <a:xfrm>
            <a:off x="2328049" y="41017601"/>
            <a:ext cx="1062866"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テキスト ボックス 22"/>
          <xdr:cNvSpPr txBox="1"/>
        </xdr:nvSpPr>
        <xdr:spPr bwMode="auto">
          <a:xfrm>
            <a:off x="4745815" y="35453013"/>
            <a:ext cx="4060978" cy="608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観測機器買入、測深機点検・整備　等</a:t>
            </a:r>
          </a:p>
        </xdr:txBody>
      </xdr:sp>
      <xdr:sp macro="" textlink="">
        <xdr:nvSpPr>
          <xdr:cNvPr id="24" name="テキスト ボックス 23"/>
          <xdr:cNvSpPr txBox="1"/>
        </xdr:nvSpPr>
        <xdr:spPr bwMode="auto">
          <a:xfrm>
            <a:off x="4739627" y="36733621"/>
            <a:ext cx="3819486" cy="568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調査データの解析、観測用消耗品の買入　等</a:t>
            </a:r>
            <a:endParaRPr kumimoji="1" lang="en-US" altLang="ja-JP" sz="1100">
              <a:solidFill>
                <a:sysClr val="windowText" lastClr="000000"/>
              </a:solidFill>
            </a:endParaRPr>
          </a:p>
        </xdr:txBody>
      </xdr:sp>
      <xdr:sp macro="" textlink="">
        <xdr:nvSpPr>
          <xdr:cNvPr id="25" name="テキスト ボックス 24"/>
          <xdr:cNvSpPr txBox="1"/>
        </xdr:nvSpPr>
        <xdr:spPr bwMode="auto">
          <a:xfrm>
            <a:off x="4752511" y="37839738"/>
            <a:ext cx="3894754" cy="93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a:t>
            </a:r>
            <a:endParaRPr kumimoji="1" lang="en-US" altLang="ja-JP" sz="1100">
              <a:solidFill>
                <a:sysClr val="windowText" lastClr="000000"/>
              </a:solidFill>
            </a:endParaRPr>
          </a:p>
          <a:p>
            <a:r>
              <a:rPr kumimoji="1" lang="ja-JP" altLang="en-US" sz="1100">
                <a:solidFill>
                  <a:sysClr val="windowText" lastClr="000000"/>
                </a:solidFill>
              </a:rPr>
              <a:t>海洋情報業務用船乗組員の航海日当及び食卓料 等</a:t>
            </a:r>
          </a:p>
        </xdr:txBody>
      </xdr:sp>
      <xdr:sp macro="" textlink="">
        <xdr:nvSpPr>
          <xdr:cNvPr id="26" name="テキスト ボックス 25"/>
          <xdr:cNvSpPr txBox="1"/>
        </xdr:nvSpPr>
        <xdr:spPr bwMode="auto">
          <a:xfrm>
            <a:off x="4739628" y="40152833"/>
            <a:ext cx="2908147" cy="63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観測機器点検・整備　等</a:t>
            </a:r>
          </a:p>
        </xdr:txBody>
      </xdr:sp>
      <xdr:sp macro="" textlink="">
        <xdr:nvSpPr>
          <xdr:cNvPr id="27" name="テキスト ボックス 26"/>
          <xdr:cNvSpPr txBox="1"/>
        </xdr:nvSpPr>
        <xdr:spPr bwMode="auto">
          <a:xfrm>
            <a:off x="4743503" y="41308728"/>
            <a:ext cx="3769353" cy="701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観測機器修理、観測用消耗品買入　等</a:t>
            </a:r>
            <a:endParaRPr kumimoji="1" lang="en-US" altLang="ja-JP" sz="1100">
              <a:solidFill>
                <a:sysClr val="windowText" lastClr="000000"/>
              </a:solidFill>
            </a:endParaRPr>
          </a:p>
        </xdr:txBody>
      </xdr:sp>
      <xdr:sp macro="" textlink="">
        <xdr:nvSpPr>
          <xdr:cNvPr id="28" name="テキスト ボックス 27"/>
          <xdr:cNvSpPr txBox="1"/>
        </xdr:nvSpPr>
        <xdr:spPr bwMode="auto">
          <a:xfrm>
            <a:off x="4752495" y="42619876"/>
            <a:ext cx="3258654" cy="512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　等</a:t>
            </a:r>
            <a:endParaRPr kumimoji="1" lang="en-US" altLang="ja-JP" sz="1100">
              <a:solidFill>
                <a:sysClr val="windowText" lastClr="000000"/>
              </a:solidFill>
            </a:endParaRPr>
          </a:p>
        </xdr:txBody>
      </xdr:sp>
      <xdr:sp macro="" textlink="">
        <xdr:nvSpPr>
          <xdr:cNvPr id="29" name="大かっこ 28"/>
          <xdr:cNvSpPr/>
        </xdr:nvSpPr>
        <xdr:spPr>
          <a:xfrm>
            <a:off x="4635262" y="35425971"/>
            <a:ext cx="4003827" cy="538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35258" y="36687062"/>
            <a:ext cx="4012065" cy="5345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61439" y="37890893"/>
            <a:ext cx="4003398" cy="534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635253" y="40091705"/>
            <a:ext cx="4003827" cy="5283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xdr:cNvSpPr/>
        </xdr:nvSpPr>
        <xdr:spPr>
          <a:xfrm>
            <a:off x="4620966" y="41271182"/>
            <a:ext cx="4026358" cy="5760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大かっこ 33"/>
          <xdr:cNvSpPr/>
        </xdr:nvSpPr>
        <xdr:spPr>
          <a:xfrm>
            <a:off x="4635253" y="42552162"/>
            <a:ext cx="4003827" cy="522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279</v>
      </c>
      <c r="AJ2" s="839" t="s">
        <v>765</v>
      </c>
      <c r="AK2" s="839"/>
      <c r="AL2" s="839"/>
      <c r="AM2" s="839"/>
      <c r="AN2" s="75" t="s">
        <v>279</v>
      </c>
      <c r="AO2" s="839">
        <v>21</v>
      </c>
      <c r="AP2" s="839"/>
      <c r="AQ2" s="839"/>
      <c r="AR2" s="76" t="s">
        <v>279</v>
      </c>
      <c r="AS2" s="840">
        <v>208</v>
      </c>
      <c r="AT2" s="840"/>
      <c r="AU2" s="840"/>
      <c r="AV2" s="75" t="str">
        <f>IF(AW2="","","-")</f>
        <v/>
      </c>
      <c r="AW2" s="841"/>
      <c r="AX2" s="841"/>
    </row>
    <row r="3" spans="1:50" ht="21" customHeight="1" thickBot="1" x14ac:dyDescent="0.2">
      <c r="A3" s="842" t="s">
        <v>591</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601</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602</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603</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604</v>
      </c>
      <c r="H5" s="830"/>
      <c r="I5" s="830"/>
      <c r="J5" s="830"/>
      <c r="K5" s="830"/>
      <c r="L5" s="830"/>
      <c r="M5" s="831" t="s">
        <v>61</v>
      </c>
      <c r="N5" s="832"/>
      <c r="O5" s="832"/>
      <c r="P5" s="832"/>
      <c r="Q5" s="832"/>
      <c r="R5" s="833"/>
      <c r="S5" s="834" t="s">
        <v>605</v>
      </c>
      <c r="T5" s="830"/>
      <c r="U5" s="830"/>
      <c r="V5" s="830"/>
      <c r="W5" s="830"/>
      <c r="X5" s="835"/>
      <c r="Y5" s="836" t="s">
        <v>3</v>
      </c>
      <c r="Z5" s="837"/>
      <c r="AA5" s="837"/>
      <c r="AB5" s="837"/>
      <c r="AC5" s="837"/>
      <c r="AD5" s="838"/>
      <c r="AE5" s="859" t="s">
        <v>606</v>
      </c>
      <c r="AF5" s="859"/>
      <c r="AG5" s="859"/>
      <c r="AH5" s="859"/>
      <c r="AI5" s="859"/>
      <c r="AJ5" s="859"/>
      <c r="AK5" s="859"/>
      <c r="AL5" s="859"/>
      <c r="AM5" s="859"/>
      <c r="AN5" s="859"/>
      <c r="AO5" s="859"/>
      <c r="AP5" s="860"/>
      <c r="AQ5" s="861" t="s">
        <v>754</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607</v>
      </c>
      <c r="H7" s="870"/>
      <c r="I7" s="870"/>
      <c r="J7" s="870"/>
      <c r="K7" s="870"/>
      <c r="L7" s="870"/>
      <c r="M7" s="870"/>
      <c r="N7" s="870"/>
      <c r="O7" s="870"/>
      <c r="P7" s="870"/>
      <c r="Q7" s="870"/>
      <c r="R7" s="870"/>
      <c r="S7" s="870"/>
      <c r="T7" s="870"/>
      <c r="U7" s="870"/>
      <c r="V7" s="870"/>
      <c r="W7" s="870"/>
      <c r="X7" s="871"/>
      <c r="Y7" s="872" t="s">
        <v>264</v>
      </c>
      <c r="Z7" s="694"/>
      <c r="AA7" s="694"/>
      <c r="AB7" s="694"/>
      <c r="AC7" s="694"/>
      <c r="AD7" s="873"/>
      <c r="AE7" s="801" t="s">
        <v>608</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海洋政策、交通安全対策</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635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636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直接実施</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5" t="s">
        <v>411</v>
      </c>
      <c r="Q12" s="176"/>
      <c r="R12" s="176"/>
      <c r="S12" s="176"/>
      <c r="T12" s="176"/>
      <c r="U12" s="176"/>
      <c r="V12" s="177"/>
      <c r="W12" s="175" t="s">
        <v>563</v>
      </c>
      <c r="X12" s="176"/>
      <c r="Y12" s="176"/>
      <c r="Z12" s="176"/>
      <c r="AA12" s="176"/>
      <c r="AB12" s="176"/>
      <c r="AC12" s="177"/>
      <c r="AD12" s="175" t="s">
        <v>565</v>
      </c>
      <c r="AE12" s="176"/>
      <c r="AF12" s="176"/>
      <c r="AG12" s="176"/>
      <c r="AH12" s="176"/>
      <c r="AI12" s="176"/>
      <c r="AJ12" s="177"/>
      <c r="AK12" s="175" t="s">
        <v>582</v>
      </c>
      <c r="AL12" s="176"/>
      <c r="AM12" s="176"/>
      <c r="AN12" s="176"/>
      <c r="AO12" s="176"/>
      <c r="AP12" s="176"/>
      <c r="AQ12" s="177"/>
      <c r="AR12" s="175" t="s">
        <v>583</v>
      </c>
      <c r="AS12" s="176"/>
      <c r="AT12" s="176"/>
      <c r="AU12" s="176"/>
      <c r="AV12" s="176"/>
      <c r="AW12" s="176"/>
      <c r="AX12" s="807"/>
    </row>
    <row r="13" spans="1:50" ht="21" customHeight="1" x14ac:dyDescent="0.15">
      <c r="A13" s="314"/>
      <c r="B13" s="315"/>
      <c r="C13" s="315"/>
      <c r="D13" s="315"/>
      <c r="E13" s="315"/>
      <c r="F13" s="316"/>
      <c r="G13" s="791" t="s">
        <v>6</v>
      </c>
      <c r="H13" s="792"/>
      <c r="I13" s="808" t="s">
        <v>7</v>
      </c>
      <c r="J13" s="809"/>
      <c r="K13" s="809"/>
      <c r="L13" s="809"/>
      <c r="M13" s="809"/>
      <c r="N13" s="809"/>
      <c r="O13" s="810"/>
      <c r="P13" s="705">
        <v>1196</v>
      </c>
      <c r="Q13" s="706"/>
      <c r="R13" s="706"/>
      <c r="S13" s="706"/>
      <c r="T13" s="706"/>
      <c r="U13" s="706"/>
      <c r="V13" s="707"/>
      <c r="W13" s="705">
        <v>1319</v>
      </c>
      <c r="X13" s="706"/>
      <c r="Y13" s="706"/>
      <c r="Z13" s="706"/>
      <c r="AA13" s="706"/>
      <c r="AB13" s="706"/>
      <c r="AC13" s="707"/>
      <c r="AD13" s="705">
        <v>1920</v>
      </c>
      <c r="AE13" s="706"/>
      <c r="AF13" s="706"/>
      <c r="AG13" s="706"/>
      <c r="AH13" s="706"/>
      <c r="AI13" s="706"/>
      <c r="AJ13" s="707"/>
      <c r="AK13" s="705">
        <v>827</v>
      </c>
      <c r="AL13" s="706"/>
      <c r="AM13" s="706"/>
      <c r="AN13" s="706"/>
      <c r="AO13" s="706"/>
      <c r="AP13" s="706"/>
      <c r="AQ13" s="707"/>
      <c r="AR13" s="739">
        <v>837</v>
      </c>
      <c r="AS13" s="740"/>
      <c r="AT13" s="740"/>
      <c r="AU13" s="740"/>
      <c r="AV13" s="740"/>
      <c r="AW13" s="740"/>
      <c r="AX13" s="811"/>
    </row>
    <row r="14" spans="1:50" ht="21" customHeight="1" x14ac:dyDescent="0.15">
      <c r="A14" s="314"/>
      <c r="B14" s="315"/>
      <c r="C14" s="315"/>
      <c r="D14" s="315"/>
      <c r="E14" s="315"/>
      <c r="F14" s="316"/>
      <c r="G14" s="793"/>
      <c r="H14" s="794"/>
      <c r="I14" s="786" t="s">
        <v>8</v>
      </c>
      <c r="J14" s="787"/>
      <c r="K14" s="787"/>
      <c r="L14" s="787"/>
      <c r="M14" s="787"/>
      <c r="N14" s="787"/>
      <c r="O14" s="788"/>
      <c r="P14" s="705">
        <v>131</v>
      </c>
      <c r="Q14" s="706"/>
      <c r="R14" s="706"/>
      <c r="S14" s="706"/>
      <c r="T14" s="706"/>
      <c r="U14" s="706"/>
      <c r="V14" s="707"/>
      <c r="W14" s="705" t="s">
        <v>608</v>
      </c>
      <c r="X14" s="706"/>
      <c r="Y14" s="706"/>
      <c r="Z14" s="706"/>
      <c r="AA14" s="706"/>
      <c r="AB14" s="706"/>
      <c r="AC14" s="707"/>
      <c r="AD14" s="705" t="s">
        <v>608</v>
      </c>
      <c r="AE14" s="706"/>
      <c r="AF14" s="706"/>
      <c r="AG14" s="706"/>
      <c r="AH14" s="706"/>
      <c r="AI14" s="706"/>
      <c r="AJ14" s="707"/>
      <c r="AK14" s="705" t="s">
        <v>639</v>
      </c>
      <c r="AL14" s="706"/>
      <c r="AM14" s="706"/>
      <c r="AN14" s="706"/>
      <c r="AO14" s="706"/>
      <c r="AP14" s="706"/>
      <c r="AQ14" s="707"/>
      <c r="AR14" s="797"/>
      <c r="AS14" s="797"/>
      <c r="AT14" s="797"/>
      <c r="AU14" s="797"/>
      <c r="AV14" s="797"/>
      <c r="AW14" s="797"/>
      <c r="AX14" s="798"/>
    </row>
    <row r="15" spans="1:50" ht="21" customHeight="1" x14ac:dyDescent="0.15">
      <c r="A15" s="314"/>
      <c r="B15" s="315"/>
      <c r="C15" s="315"/>
      <c r="D15" s="315"/>
      <c r="E15" s="315"/>
      <c r="F15" s="316"/>
      <c r="G15" s="793"/>
      <c r="H15" s="794"/>
      <c r="I15" s="786" t="s">
        <v>47</v>
      </c>
      <c r="J15" s="799"/>
      <c r="K15" s="799"/>
      <c r="L15" s="799"/>
      <c r="M15" s="799"/>
      <c r="N15" s="799"/>
      <c r="O15" s="800"/>
      <c r="P15" s="705">
        <v>193</v>
      </c>
      <c r="Q15" s="706"/>
      <c r="R15" s="706"/>
      <c r="S15" s="706"/>
      <c r="T15" s="706"/>
      <c r="U15" s="706"/>
      <c r="V15" s="707"/>
      <c r="W15" s="705" t="s">
        <v>608</v>
      </c>
      <c r="X15" s="706"/>
      <c r="Y15" s="706"/>
      <c r="Z15" s="706"/>
      <c r="AA15" s="706"/>
      <c r="AB15" s="706"/>
      <c r="AC15" s="707"/>
      <c r="AD15" s="705" t="s">
        <v>608</v>
      </c>
      <c r="AE15" s="706"/>
      <c r="AF15" s="706"/>
      <c r="AG15" s="706"/>
      <c r="AH15" s="706"/>
      <c r="AI15" s="706"/>
      <c r="AJ15" s="707"/>
      <c r="AK15" s="705" t="s">
        <v>639</v>
      </c>
      <c r="AL15" s="706"/>
      <c r="AM15" s="706"/>
      <c r="AN15" s="706"/>
      <c r="AO15" s="706"/>
      <c r="AP15" s="706"/>
      <c r="AQ15" s="707"/>
      <c r="AR15" s="705" t="s">
        <v>783</v>
      </c>
      <c r="AS15" s="706"/>
      <c r="AT15" s="706"/>
      <c r="AU15" s="706"/>
      <c r="AV15" s="706"/>
      <c r="AW15" s="706"/>
      <c r="AX15" s="812"/>
    </row>
    <row r="16" spans="1:50" ht="21" customHeight="1" x14ac:dyDescent="0.15">
      <c r="A16" s="314"/>
      <c r="B16" s="315"/>
      <c r="C16" s="315"/>
      <c r="D16" s="315"/>
      <c r="E16" s="315"/>
      <c r="F16" s="316"/>
      <c r="G16" s="793"/>
      <c r="H16" s="794"/>
      <c r="I16" s="786" t="s">
        <v>48</v>
      </c>
      <c r="J16" s="799"/>
      <c r="K16" s="799"/>
      <c r="L16" s="799"/>
      <c r="M16" s="799"/>
      <c r="N16" s="799"/>
      <c r="O16" s="800"/>
      <c r="P16" s="705" t="s">
        <v>608</v>
      </c>
      <c r="Q16" s="706"/>
      <c r="R16" s="706"/>
      <c r="S16" s="706"/>
      <c r="T16" s="706"/>
      <c r="U16" s="706"/>
      <c r="V16" s="707"/>
      <c r="W16" s="705" t="s">
        <v>608</v>
      </c>
      <c r="X16" s="706"/>
      <c r="Y16" s="706"/>
      <c r="Z16" s="706"/>
      <c r="AA16" s="706"/>
      <c r="AB16" s="706"/>
      <c r="AC16" s="707"/>
      <c r="AD16" s="705" t="s">
        <v>608</v>
      </c>
      <c r="AE16" s="706"/>
      <c r="AF16" s="706"/>
      <c r="AG16" s="706"/>
      <c r="AH16" s="706"/>
      <c r="AI16" s="706"/>
      <c r="AJ16" s="707"/>
      <c r="AK16" s="705" t="s">
        <v>783</v>
      </c>
      <c r="AL16" s="706"/>
      <c r="AM16" s="706"/>
      <c r="AN16" s="706"/>
      <c r="AO16" s="706"/>
      <c r="AP16" s="706"/>
      <c r="AQ16" s="707"/>
      <c r="AR16" s="804"/>
      <c r="AS16" s="805"/>
      <c r="AT16" s="805"/>
      <c r="AU16" s="805"/>
      <c r="AV16" s="805"/>
      <c r="AW16" s="805"/>
      <c r="AX16" s="806"/>
    </row>
    <row r="17" spans="1:50" ht="24.75" customHeight="1" x14ac:dyDescent="0.15">
      <c r="A17" s="314"/>
      <c r="B17" s="315"/>
      <c r="C17" s="315"/>
      <c r="D17" s="315"/>
      <c r="E17" s="315"/>
      <c r="F17" s="316"/>
      <c r="G17" s="793"/>
      <c r="H17" s="794"/>
      <c r="I17" s="786" t="s">
        <v>46</v>
      </c>
      <c r="J17" s="787"/>
      <c r="K17" s="787"/>
      <c r="L17" s="787"/>
      <c r="M17" s="787"/>
      <c r="N17" s="787"/>
      <c r="O17" s="788"/>
      <c r="P17" s="705" t="s">
        <v>608</v>
      </c>
      <c r="Q17" s="706"/>
      <c r="R17" s="706"/>
      <c r="S17" s="706"/>
      <c r="T17" s="706"/>
      <c r="U17" s="706"/>
      <c r="V17" s="707"/>
      <c r="W17" s="705" t="s">
        <v>608</v>
      </c>
      <c r="X17" s="706"/>
      <c r="Y17" s="706"/>
      <c r="Z17" s="706"/>
      <c r="AA17" s="706"/>
      <c r="AB17" s="706"/>
      <c r="AC17" s="707"/>
      <c r="AD17" s="705" t="s">
        <v>608</v>
      </c>
      <c r="AE17" s="706"/>
      <c r="AF17" s="706"/>
      <c r="AG17" s="706"/>
      <c r="AH17" s="706"/>
      <c r="AI17" s="706"/>
      <c r="AJ17" s="707"/>
      <c r="AK17" s="705" t="s">
        <v>639</v>
      </c>
      <c r="AL17" s="706"/>
      <c r="AM17" s="706"/>
      <c r="AN17" s="706"/>
      <c r="AO17" s="706"/>
      <c r="AP17" s="706"/>
      <c r="AQ17" s="707"/>
      <c r="AR17" s="789"/>
      <c r="AS17" s="789"/>
      <c r="AT17" s="789"/>
      <c r="AU17" s="789"/>
      <c r="AV17" s="789"/>
      <c r="AW17" s="789"/>
      <c r="AX17" s="790"/>
    </row>
    <row r="18" spans="1:50" ht="24.75" customHeight="1" x14ac:dyDescent="0.15">
      <c r="A18" s="314"/>
      <c r="B18" s="315"/>
      <c r="C18" s="315"/>
      <c r="D18" s="315"/>
      <c r="E18" s="315"/>
      <c r="F18" s="316"/>
      <c r="G18" s="795"/>
      <c r="H18" s="796"/>
      <c r="I18" s="779" t="s">
        <v>18</v>
      </c>
      <c r="J18" s="780"/>
      <c r="K18" s="780"/>
      <c r="L18" s="780"/>
      <c r="M18" s="780"/>
      <c r="N18" s="780"/>
      <c r="O18" s="781"/>
      <c r="P18" s="782">
        <f>SUM(P13:V17)</f>
        <v>1520</v>
      </c>
      <c r="Q18" s="783"/>
      <c r="R18" s="783"/>
      <c r="S18" s="783"/>
      <c r="T18" s="783"/>
      <c r="U18" s="783"/>
      <c r="V18" s="784"/>
      <c r="W18" s="782">
        <f>SUM(W13:AC17)</f>
        <v>1319</v>
      </c>
      <c r="X18" s="783"/>
      <c r="Y18" s="783"/>
      <c r="Z18" s="783"/>
      <c r="AA18" s="783"/>
      <c r="AB18" s="783"/>
      <c r="AC18" s="784"/>
      <c r="AD18" s="782">
        <f>SUM(AD13:AJ17)</f>
        <v>1920</v>
      </c>
      <c r="AE18" s="783"/>
      <c r="AF18" s="783"/>
      <c r="AG18" s="783"/>
      <c r="AH18" s="783"/>
      <c r="AI18" s="783"/>
      <c r="AJ18" s="784"/>
      <c r="AK18" s="782">
        <f>SUM(AK13:AQ17)</f>
        <v>827</v>
      </c>
      <c r="AL18" s="783"/>
      <c r="AM18" s="783"/>
      <c r="AN18" s="783"/>
      <c r="AO18" s="783"/>
      <c r="AP18" s="783"/>
      <c r="AQ18" s="784"/>
      <c r="AR18" s="782">
        <f>SUM(AR13:AX17)</f>
        <v>837</v>
      </c>
      <c r="AS18" s="783"/>
      <c r="AT18" s="783"/>
      <c r="AU18" s="783"/>
      <c r="AV18" s="783"/>
      <c r="AW18" s="783"/>
      <c r="AX18" s="785"/>
    </row>
    <row r="19" spans="1:50" ht="24.75" customHeight="1" x14ac:dyDescent="0.15">
      <c r="A19" s="314"/>
      <c r="B19" s="315"/>
      <c r="C19" s="315"/>
      <c r="D19" s="315"/>
      <c r="E19" s="315"/>
      <c r="F19" s="316"/>
      <c r="G19" s="754" t="s">
        <v>9</v>
      </c>
      <c r="H19" s="755"/>
      <c r="I19" s="755"/>
      <c r="J19" s="755"/>
      <c r="K19" s="755"/>
      <c r="L19" s="755"/>
      <c r="M19" s="755"/>
      <c r="N19" s="755"/>
      <c r="O19" s="755"/>
      <c r="P19" s="705">
        <v>1503</v>
      </c>
      <c r="Q19" s="706"/>
      <c r="R19" s="706"/>
      <c r="S19" s="706"/>
      <c r="T19" s="706"/>
      <c r="U19" s="706"/>
      <c r="V19" s="707"/>
      <c r="W19" s="705">
        <v>1282</v>
      </c>
      <c r="X19" s="706"/>
      <c r="Y19" s="706"/>
      <c r="Z19" s="706"/>
      <c r="AA19" s="706"/>
      <c r="AB19" s="706"/>
      <c r="AC19" s="707"/>
      <c r="AD19" s="705">
        <v>1900</v>
      </c>
      <c r="AE19" s="706"/>
      <c r="AF19" s="706"/>
      <c r="AG19" s="706"/>
      <c r="AH19" s="706"/>
      <c r="AI19" s="706"/>
      <c r="AJ19" s="707"/>
      <c r="AK19" s="751"/>
      <c r="AL19" s="751"/>
      <c r="AM19" s="751"/>
      <c r="AN19" s="751"/>
      <c r="AO19" s="751"/>
      <c r="AP19" s="751"/>
      <c r="AQ19" s="751"/>
      <c r="AR19" s="751"/>
      <c r="AS19" s="751"/>
      <c r="AT19" s="751"/>
      <c r="AU19" s="751"/>
      <c r="AV19" s="751"/>
      <c r="AW19" s="751"/>
      <c r="AX19" s="753"/>
    </row>
    <row r="20" spans="1:50" ht="24.75" customHeight="1" x14ac:dyDescent="0.15">
      <c r="A20" s="314"/>
      <c r="B20" s="315"/>
      <c r="C20" s="315"/>
      <c r="D20" s="315"/>
      <c r="E20" s="315"/>
      <c r="F20" s="316"/>
      <c r="G20" s="754" t="s">
        <v>10</v>
      </c>
      <c r="H20" s="755"/>
      <c r="I20" s="755"/>
      <c r="J20" s="755"/>
      <c r="K20" s="755"/>
      <c r="L20" s="755"/>
      <c r="M20" s="755"/>
      <c r="N20" s="755"/>
      <c r="O20" s="755"/>
      <c r="P20" s="750">
        <f>IF(P18=0, "-", SUM(P19)/P18)</f>
        <v>0.9888157894736842</v>
      </c>
      <c r="Q20" s="750"/>
      <c r="R20" s="750"/>
      <c r="S20" s="750"/>
      <c r="T20" s="750"/>
      <c r="U20" s="750"/>
      <c r="V20" s="750"/>
      <c r="W20" s="750">
        <f>IF(W18=0, "-", SUM(W19)/W18)</f>
        <v>0.97194844579226691</v>
      </c>
      <c r="X20" s="750"/>
      <c r="Y20" s="750"/>
      <c r="Z20" s="750"/>
      <c r="AA20" s="750"/>
      <c r="AB20" s="750"/>
      <c r="AC20" s="750"/>
      <c r="AD20" s="750">
        <f>IF(AD18=0, "-", SUM(AD19)/AD18)</f>
        <v>0.98958333333333337</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234</v>
      </c>
      <c r="H21" s="749"/>
      <c r="I21" s="749"/>
      <c r="J21" s="749"/>
      <c r="K21" s="749"/>
      <c r="L21" s="749"/>
      <c r="M21" s="749"/>
      <c r="N21" s="749"/>
      <c r="O21" s="749"/>
      <c r="P21" s="750">
        <f>IF(P19=0, "-", SUM(P19)/SUM(P13,P14))</f>
        <v>1.1326299924642049</v>
      </c>
      <c r="Q21" s="750"/>
      <c r="R21" s="750"/>
      <c r="S21" s="750"/>
      <c r="T21" s="750"/>
      <c r="U21" s="750"/>
      <c r="V21" s="750"/>
      <c r="W21" s="750">
        <f>IF(W19=0, "-", SUM(W19)/SUM(W13,W14))</f>
        <v>0.97194844579226691</v>
      </c>
      <c r="X21" s="750"/>
      <c r="Y21" s="750"/>
      <c r="Z21" s="750"/>
      <c r="AA21" s="750"/>
      <c r="AB21" s="750"/>
      <c r="AC21" s="750"/>
      <c r="AD21" s="750">
        <f>IF(AD19=0, "-", SUM(AD19)/SUM(AD13,AD14))</f>
        <v>0.98958333333333337</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11" t="s">
        <v>586</v>
      </c>
      <c r="B22" s="712"/>
      <c r="C22" s="712"/>
      <c r="D22" s="712"/>
      <c r="E22" s="712"/>
      <c r="F22" s="713"/>
      <c r="G22" s="717" t="s">
        <v>224</v>
      </c>
      <c r="H22" s="557"/>
      <c r="I22" s="557"/>
      <c r="J22" s="557"/>
      <c r="K22" s="557"/>
      <c r="L22" s="557"/>
      <c r="M22" s="557"/>
      <c r="N22" s="557"/>
      <c r="O22" s="558"/>
      <c r="P22" s="718" t="s">
        <v>584</v>
      </c>
      <c r="Q22" s="557"/>
      <c r="R22" s="557"/>
      <c r="S22" s="557"/>
      <c r="T22" s="557"/>
      <c r="U22" s="557"/>
      <c r="V22" s="558"/>
      <c r="W22" s="718" t="s">
        <v>585</v>
      </c>
      <c r="X22" s="557"/>
      <c r="Y22" s="557"/>
      <c r="Z22" s="557"/>
      <c r="AA22" s="557"/>
      <c r="AB22" s="557"/>
      <c r="AC22" s="558"/>
      <c r="AD22" s="718" t="s">
        <v>223</v>
      </c>
      <c r="AE22" s="557"/>
      <c r="AF22" s="557"/>
      <c r="AG22" s="557"/>
      <c r="AH22" s="557"/>
      <c r="AI22" s="557"/>
      <c r="AJ22" s="557"/>
      <c r="AK22" s="557"/>
      <c r="AL22" s="557"/>
      <c r="AM22" s="557"/>
      <c r="AN22" s="557"/>
      <c r="AO22" s="557"/>
      <c r="AP22" s="557"/>
      <c r="AQ22" s="557"/>
      <c r="AR22" s="557"/>
      <c r="AS22" s="557"/>
      <c r="AT22" s="557"/>
      <c r="AU22" s="557"/>
      <c r="AV22" s="557"/>
      <c r="AW22" s="557"/>
      <c r="AX22" s="735"/>
    </row>
    <row r="23" spans="1:50" ht="25.5" customHeight="1" x14ac:dyDescent="0.15">
      <c r="A23" s="714"/>
      <c r="B23" s="715"/>
      <c r="C23" s="715"/>
      <c r="D23" s="715"/>
      <c r="E23" s="715"/>
      <c r="F23" s="716"/>
      <c r="G23" s="736" t="s">
        <v>609</v>
      </c>
      <c r="H23" s="737"/>
      <c r="I23" s="737"/>
      <c r="J23" s="737"/>
      <c r="K23" s="737"/>
      <c r="L23" s="737"/>
      <c r="M23" s="737"/>
      <c r="N23" s="737"/>
      <c r="O23" s="738"/>
      <c r="P23" s="739">
        <v>714</v>
      </c>
      <c r="Q23" s="740"/>
      <c r="R23" s="740"/>
      <c r="S23" s="740"/>
      <c r="T23" s="740"/>
      <c r="U23" s="740"/>
      <c r="V23" s="741"/>
      <c r="W23" s="739">
        <v>722</v>
      </c>
      <c r="X23" s="740"/>
      <c r="Y23" s="740"/>
      <c r="Z23" s="740"/>
      <c r="AA23" s="740"/>
      <c r="AB23" s="740"/>
      <c r="AC23" s="741"/>
      <c r="AD23" s="742" t="s">
        <v>782</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4"/>
      <c r="B24" s="715"/>
      <c r="C24" s="715"/>
      <c r="D24" s="715"/>
      <c r="E24" s="715"/>
      <c r="F24" s="716"/>
      <c r="G24" s="708" t="s">
        <v>610</v>
      </c>
      <c r="H24" s="709"/>
      <c r="I24" s="709"/>
      <c r="J24" s="709"/>
      <c r="K24" s="709"/>
      <c r="L24" s="709"/>
      <c r="M24" s="709"/>
      <c r="N24" s="709"/>
      <c r="O24" s="710"/>
      <c r="P24" s="705">
        <v>79</v>
      </c>
      <c r="Q24" s="706"/>
      <c r="R24" s="706"/>
      <c r="S24" s="706"/>
      <c r="T24" s="706"/>
      <c r="U24" s="706"/>
      <c r="V24" s="707"/>
      <c r="W24" s="705">
        <v>80</v>
      </c>
      <c r="X24" s="706"/>
      <c r="Y24" s="706"/>
      <c r="Z24" s="706"/>
      <c r="AA24" s="706"/>
      <c r="AB24" s="706"/>
      <c r="AC24" s="707"/>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customHeight="1" x14ac:dyDescent="0.15">
      <c r="A25" s="714"/>
      <c r="B25" s="715"/>
      <c r="C25" s="715"/>
      <c r="D25" s="715"/>
      <c r="E25" s="715"/>
      <c r="F25" s="716"/>
      <c r="G25" s="708" t="s">
        <v>611</v>
      </c>
      <c r="H25" s="709"/>
      <c r="I25" s="709"/>
      <c r="J25" s="709"/>
      <c r="K25" s="709"/>
      <c r="L25" s="709"/>
      <c r="M25" s="709"/>
      <c r="N25" s="709"/>
      <c r="O25" s="710"/>
      <c r="P25" s="705">
        <v>25</v>
      </c>
      <c r="Q25" s="706"/>
      <c r="R25" s="706"/>
      <c r="S25" s="706"/>
      <c r="T25" s="706"/>
      <c r="U25" s="706"/>
      <c r="V25" s="707"/>
      <c r="W25" s="705">
        <v>26</v>
      </c>
      <c r="X25" s="706"/>
      <c r="Y25" s="706"/>
      <c r="Z25" s="706"/>
      <c r="AA25" s="706"/>
      <c r="AB25" s="706"/>
      <c r="AC25" s="707"/>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customHeight="1" x14ac:dyDescent="0.15">
      <c r="A26" s="714"/>
      <c r="B26" s="715"/>
      <c r="C26" s="715"/>
      <c r="D26" s="715"/>
      <c r="E26" s="715"/>
      <c r="F26" s="716"/>
      <c r="G26" s="708" t="s">
        <v>612</v>
      </c>
      <c r="H26" s="709"/>
      <c r="I26" s="709"/>
      <c r="J26" s="709"/>
      <c r="K26" s="709"/>
      <c r="L26" s="709"/>
      <c r="M26" s="709"/>
      <c r="N26" s="709"/>
      <c r="O26" s="710"/>
      <c r="P26" s="705">
        <v>9</v>
      </c>
      <c r="Q26" s="706"/>
      <c r="R26" s="706"/>
      <c r="S26" s="706"/>
      <c r="T26" s="706"/>
      <c r="U26" s="706"/>
      <c r="V26" s="707"/>
      <c r="W26" s="705">
        <v>9</v>
      </c>
      <c r="X26" s="706"/>
      <c r="Y26" s="706"/>
      <c r="Z26" s="706"/>
      <c r="AA26" s="706"/>
      <c r="AB26" s="706"/>
      <c r="AC26" s="707"/>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4"/>
      <c r="B28" s="715"/>
      <c r="C28" s="715"/>
      <c r="D28" s="715"/>
      <c r="E28" s="715"/>
      <c r="F28" s="716"/>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4"/>
      <c r="B29" s="715"/>
      <c r="C29" s="715"/>
      <c r="D29" s="715"/>
      <c r="E29" s="715"/>
      <c r="F29" s="716"/>
      <c r="G29" s="305" t="s">
        <v>18</v>
      </c>
      <c r="H29" s="725"/>
      <c r="I29" s="725"/>
      <c r="J29" s="725"/>
      <c r="K29" s="725"/>
      <c r="L29" s="725"/>
      <c r="M29" s="725"/>
      <c r="N29" s="725"/>
      <c r="O29" s="726"/>
      <c r="P29" s="727">
        <f>AK13</f>
        <v>827</v>
      </c>
      <c r="Q29" s="728"/>
      <c r="R29" s="728"/>
      <c r="S29" s="728"/>
      <c r="T29" s="728"/>
      <c r="U29" s="728"/>
      <c r="V29" s="729"/>
      <c r="W29" s="727">
        <f>AR13</f>
        <v>837</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0" t="s">
        <v>574</v>
      </c>
      <c r="B30" s="731"/>
      <c r="C30" s="731"/>
      <c r="D30" s="731"/>
      <c r="E30" s="731"/>
      <c r="F30" s="732"/>
      <c r="G30" s="733" t="s">
        <v>637</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5" t="s">
        <v>575</v>
      </c>
      <c r="B31" s="153"/>
      <c r="C31" s="153"/>
      <c r="D31" s="153"/>
      <c r="E31" s="153"/>
      <c r="F31" s="154"/>
      <c r="G31" s="696" t="s">
        <v>567</v>
      </c>
      <c r="H31" s="697"/>
      <c r="I31" s="697"/>
      <c r="J31" s="697"/>
      <c r="K31" s="697"/>
      <c r="L31" s="697"/>
      <c r="M31" s="697"/>
      <c r="N31" s="697"/>
      <c r="O31" s="697"/>
      <c r="P31" s="698" t="s">
        <v>566</v>
      </c>
      <c r="Q31" s="697"/>
      <c r="R31" s="697"/>
      <c r="S31" s="697"/>
      <c r="T31" s="697"/>
      <c r="U31" s="697"/>
      <c r="V31" s="697"/>
      <c r="W31" s="697"/>
      <c r="X31" s="699"/>
      <c r="Y31" s="700"/>
      <c r="Z31" s="701"/>
      <c r="AA31" s="702"/>
      <c r="AB31" s="633" t="s">
        <v>11</v>
      </c>
      <c r="AC31" s="633"/>
      <c r="AD31" s="633"/>
      <c r="AE31" s="116" t="s">
        <v>411</v>
      </c>
      <c r="AF31" s="703"/>
      <c r="AG31" s="703"/>
      <c r="AH31" s="704"/>
      <c r="AI31" s="116" t="s">
        <v>563</v>
      </c>
      <c r="AJ31" s="703"/>
      <c r="AK31" s="703"/>
      <c r="AL31" s="704"/>
      <c r="AM31" s="116" t="s">
        <v>379</v>
      </c>
      <c r="AN31" s="703"/>
      <c r="AO31" s="703"/>
      <c r="AP31" s="704"/>
      <c r="AQ31" s="630" t="s">
        <v>410</v>
      </c>
      <c r="AR31" s="631"/>
      <c r="AS31" s="631"/>
      <c r="AT31" s="632"/>
      <c r="AU31" s="630" t="s">
        <v>587</v>
      </c>
      <c r="AV31" s="631"/>
      <c r="AW31" s="631"/>
      <c r="AX31" s="640"/>
    </row>
    <row r="32" spans="1:50" ht="23.25" customHeight="1" x14ac:dyDescent="0.15">
      <c r="A32" s="655"/>
      <c r="B32" s="153"/>
      <c r="C32" s="153"/>
      <c r="D32" s="153"/>
      <c r="E32" s="153"/>
      <c r="F32" s="154"/>
      <c r="G32" s="734" t="s">
        <v>638</v>
      </c>
      <c r="H32" s="642"/>
      <c r="I32" s="642"/>
      <c r="J32" s="642"/>
      <c r="K32" s="642"/>
      <c r="L32" s="642"/>
      <c r="M32" s="642"/>
      <c r="N32" s="642"/>
      <c r="O32" s="642"/>
      <c r="P32" s="392" t="s">
        <v>755</v>
      </c>
      <c r="Q32" s="646"/>
      <c r="R32" s="646"/>
      <c r="S32" s="646"/>
      <c r="T32" s="646"/>
      <c r="U32" s="646"/>
      <c r="V32" s="646"/>
      <c r="W32" s="646"/>
      <c r="X32" s="647"/>
      <c r="Y32" s="651" t="s">
        <v>51</v>
      </c>
      <c r="Z32" s="652"/>
      <c r="AA32" s="653"/>
      <c r="AB32" s="654" t="s">
        <v>617</v>
      </c>
      <c r="AC32" s="654"/>
      <c r="AD32" s="654"/>
      <c r="AE32" s="623">
        <v>313</v>
      </c>
      <c r="AF32" s="623"/>
      <c r="AG32" s="623"/>
      <c r="AH32" s="623"/>
      <c r="AI32" s="623">
        <v>460</v>
      </c>
      <c r="AJ32" s="623"/>
      <c r="AK32" s="623"/>
      <c r="AL32" s="623"/>
      <c r="AM32" s="623">
        <v>511</v>
      </c>
      <c r="AN32" s="623"/>
      <c r="AO32" s="623"/>
      <c r="AP32" s="623"/>
      <c r="AQ32" s="669" t="s">
        <v>639</v>
      </c>
      <c r="AR32" s="623"/>
      <c r="AS32" s="623"/>
      <c r="AT32" s="623"/>
      <c r="AU32" s="93" t="s">
        <v>639</v>
      </c>
      <c r="AV32" s="625"/>
      <c r="AW32" s="625"/>
      <c r="AX32" s="626"/>
    </row>
    <row r="33" spans="1:51" ht="48"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617</v>
      </c>
      <c r="AC33" s="654"/>
      <c r="AD33" s="654"/>
      <c r="AE33" s="623">
        <v>443</v>
      </c>
      <c r="AF33" s="623"/>
      <c r="AG33" s="623"/>
      <c r="AH33" s="623"/>
      <c r="AI33" s="623">
        <v>600</v>
      </c>
      <c r="AJ33" s="623"/>
      <c r="AK33" s="623"/>
      <c r="AL33" s="623"/>
      <c r="AM33" s="623">
        <v>737</v>
      </c>
      <c r="AN33" s="623"/>
      <c r="AO33" s="623"/>
      <c r="AP33" s="623"/>
      <c r="AQ33" s="623">
        <v>586</v>
      </c>
      <c r="AR33" s="623"/>
      <c r="AS33" s="623"/>
      <c r="AT33" s="623"/>
      <c r="AU33" s="93" t="s">
        <v>639</v>
      </c>
      <c r="AV33" s="625"/>
      <c r="AW33" s="625"/>
      <c r="AX33" s="626"/>
    </row>
    <row r="34" spans="1:51" ht="23.25" customHeight="1" x14ac:dyDescent="0.15">
      <c r="A34" s="687" t="s">
        <v>576</v>
      </c>
      <c r="B34" s="688"/>
      <c r="C34" s="688"/>
      <c r="D34" s="688"/>
      <c r="E34" s="688"/>
      <c r="F34" s="689"/>
      <c r="G34" s="176" t="s">
        <v>577</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411</v>
      </c>
      <c r="AF34" s="176"/>
      <c r="AG34" s="176"/>
      <c r="AH34" s="177"/>
      <c r="AI34" s="175" t="s">
        <v>563</v>
      </c>
      <c r="AJ34" s="176"/>
      <c r="AK34" s="176"/>
      <c r="AL34" s="177"/>
      <c r="AM34" s="175" t="s">
        <v>379</v>
      </c>
      <c r="AN34" s="176"/>
      <c r="AO34" s="176"/>
      <c r="AP34" s="177"/>
      <c r="AQ34" s="634" t="s">
        <v>588</v>
      </c>
      <c r="AR34" s="635"/>
      <c r="AS34" s="635"/>
      <c r="AT34" s="635"/>
      <c r="AU34" s="635"/>
      <c r="AV34" s="635"/>
      <c r="AW34" s="635"/>
      <c r="AX34" s="636"/>
    </row>
    <row r="35" spans="1:51" ht="23.25" customHeight="1" x14ac:dyDescent="0.15">
      <c r="A35" s="690"/>
      <c r="B35" s="691"/>
      <c r="C35" s="691"/>
      <c r="D35" s="691"/>
      <c r="E35" s="691"/>
      <c r="F35" s="692"/>
      <c r="G35" s="659" t="s">
        <v>618</v>
      </c>
      <c r="H35" s="660"/>
      <c r="I35" s="660"/>
      <c r="J35" s="660"/>
      <c r="K35" s="660"/>
      <c r="L35" s="660"/>
      <c r="M35" s="660"/>
      <c r="N35" s="660"/>
      <c r="O35" s="660"/>
      <c r="P35" s="660"/>
      <c r="Q35" s="660"/>
      <c r="R35" s="660"/>
      <c r="S35" s="660"/>
      <c r="T35" s="660"/>
      <c r="U35" s="660"/>
      <c r="V35" s="660"/>
      <c r="W35" s="660"/>
      <c r="X35" s="660"/>
      <c r="Y35" s="663" t="s">
        <v>576</v>
      </c>
      <c r="Z35" s="664"/>
      <c r="AA35" s="665"/>
      <c r="AB35" s="666" t="s">
        <v>619</v>
      </c>
      <c r="AC35" s="667"/>
      <c r="AD35" s="668"/>
      <c r="AE35" s="669">
        <v>5</v>
      </c>
      <c r="AF35" s="669"/>
      <c r="AG35" s="669"/>
      <c r="AH35" s="669"/>
      <c r="AI35" s="669">
        <v>3</v>
      </c>
      <c r="AJ35" s="669"/>
      <c r="AK35" s="669"/>
      <c r="AL35" s="669"/>
      <c r="AM35" s="669">
        <v>4</v>
      </c>
      <c r="AN35" s="669"/>
      <c r="AO35" s="669"/>
      <c r="AP35" s="669"/>
      <c r="AQ35" s="93">
        <v>1</v>
      </c>
      <c r="AR35" s="87"/>
      <c r="AS35" s="87"/>
      <c r="AT35" s="87"/>
      <c r="AU35" s="87"/>
      <c r="AV35" s="87"/>
      <c r="AW35" s="87"/>
      <c r="AX35" s="88"/>
    </row>
    <row r="36" spans="1:51" ht="46.5"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19" t="s">
        <v>578</v>
      </c>
      <c r="Z36" s="656"/>
      <c r="AA36" s="657"/>
      <c r="AB36" s="619" t="s">
        <v>620</v>
      </c>
      <c r="AC36" s="620"/>
      <c r="AD36" s="621"/>
      <c r="AE36" s="622" t="s">
        <v>621</v>
      </c>
      <c r="AF36" s="622"/>
      <c r="AG36" s="622"/>
      <c r="AH36" s="622"/>
      <c r="AI36" s="622" t="s">
        <v>622</v>
      </c>
      <c r="AJ36" s="622"/>
      <c r="AK36" s="622"/>
      <c r="AL36" s="622"/>
      <c r="AM36" s="622" t="s">
        <v>640</v>
      </c>
      <c r="AN36" s="622"/>
      <c r="AO36" s="622"/>
      <c r="AP36" s="622"/>
      <c r="AQ36" s="622" t="s">
        <v>778</v>
      </c>
      <c r="AR36" s="622"/>
      <c r="AS36" s="622"/>
      <c r="AT36" s="622"/>
      <c r="AU36" s="622"/>
      <c r="AV36" s="622"/>
      <c r="AW36" s="622"/>
      <c r="AX36" s="658"/>
    </row>
    <row r="37" spans="1:51" ht="18.75" customHeight="1" x14ac:dyDescent="0.15">
      <c r="A37" s="675" t="s">
        <v>231</v>
      </c>
      <c r="B37" s="676"/>
      <c r="C37" s="676"/>
      <c r="D37" s="676"/>
      <c r="E37" s="676"/>
      <c r="F37" s="677"/>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411</v>
      </c>
      <c r="AF37" s="617"/>
      <c r="AG37" s="617"/>
      <c r="AH37" s="618"/>
      <c r="AI37" s="685" t="s">
        <v>563</v>
      </c>
      <c r="AJ37" s="685"/>
      <c r="AK37" s="685"/>
      <c r="AL37" s="616"/>
      <c r="AM37" s="685" t="s">
        <v>379</v>
      </c>
      <c r="AN37" s="685"/>
      <c r="AO37" s="685"/>
      <c r="AP37" s="616"/>
      <c r="AQ37" s="216" t="s">
        <v>174</v>
      </c>
      <c r="AR37" s="217"/>
      <c r="AS37" s="217"/>
      <c r="AT37" s="218"/>
      <c r="AU37" s="197" t="s">
        <v>128</v>
      </c>
      <c r="AV37" s="197"/>
      <c r="AW37" s="197"/>
      <c r="AX37" s="200"/>
    </row>
    <row r="38" spans="1:51" ht="18.75" customHeight="1" x14ac:dyDescent="0.15">
      <c r="A38" s="678"/>
      <c r="B38" s="679"/>
      <c r="C38" s="679"/>
      <c r="D38" s="679"/>
      <c r="E38" s="679"/>
      <c r="F38" s="680"/>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6"/>
      <c r="AJ38" s="686"/>
      <c r="AK38" s="686"/>
      <c r="AL38" s="116"/>
      <c r="AM38" s="686"/>
      <c r="AN38" s="686"/>
      <c r="AO38" s="686"/>
      <c r="AP38" s="116"/>
      <c r="AQ38" s="514" t="s">
        <v>608</v>
      </c>
      <c r="AR38" s="515"/>
      <c r="AS38" s="127" t="s">
        <v>175</v>
      </c>
      <c r="AT38" s="128"/>
      <c r="AU38" s="126" t="s">
        <v>608</v>
      </c>
      <c r="AV38" s="126"/>
      <c r="AW38" s="108" t="s">
        <v>166</v>
      </c>
      <c r="AX38" s="129"/>
    </row>
    <row r="39" spans="1:51" ht="23.25" customHeight="1" x14ac:dyDescent="0.15">
      <c r="A39" s="681"/>
      <c r="B39" s="679"/>
      <c r="C39" s="679"/>
      <c r="D39" s="679"/>
      <c r="E39" s="679"/>
      <c r="F39" s="680"/>
      <c r="G39" s="178" t="s">
        <v>613</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615</v>
      </c>
      <c r="AC39" s="148"/>
      <c r="AD39" s="148"/>
      <c r="AE39" s="93">
        <v>15010</v>
      </c>
      <c r="AF39" s="87"/>
      <c r="AG39" s="87"/>
      <c r="AH39" s="87"/>
      <c r="AI39" s="93">
        <v>21423</v>
      </c>
      <c r="AJ39" s="87"/>
      <c r="AK39" s="87"/>
      <c r="AL39" s="87"/>
      <c r="AM39" s="93">
        <v>17557</v>
      </c>
      <c r="AN39" s="87"/>
      <c r="AO39" s="87"/>
      <c r="AP39" s="87"/>
      <c r="AQ39" s="94" t="s">
        <v>608</v>
      </c>
      <c r="AR39" s="95"/>
      <c r="AS39" s="95"/>
      <c r="AT39" s="96"/>
      <c r="AU39" s="87" t="s">
        <v>608</v>
      </c>
      <c r="AV39" s="87"/>
      <c r="AW39" s="87"/>
      <c r="AX39" s="88"/>
    </row>
    <row r="40" spans="1:51" ht="23.25" customHeight="1" x14ac:dyDescent="0.15">
      <c r="A40" s="682"/>
      <c r="B40" s="683"/>
      <c r="C40" s="683"/>
      <c r="D40" s="683"/>
      <c r="E40" s="683"/>
      <c r="F40" s="68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v>20527</v>
      </c>
      <c r="AF40" s="87"/>
      <c r="AG40" s="87"/>
      <c r="AH40" s="87"/>
      <c r="AI40" s="93">
        <v>17352</v>
      </c>
      <c r="AJ40" s="87"/>
      <c r="AK40" s="87"/>
      <c r="AL40" s="87"/>
      <c r="AM40" s="93">
        <v>17663</v>
      </c>
      <c r="AN40" s="87"/>
      <c r="AO40" s="87"/>
      <c r="AP40" s="87"/>
      <c r="AQ40" s="94" t="s">
        <v>608</v>
      </c>
      <c r="AR40" s="95"/>
      <c r="AS40" s="95"/>
      <c r="AT40" s="96"/>
      <c r="AU40" s="87" t="s">
        <v>608</v>
      </c>
      <c r="AV40" s="87"/>
      <c r="AW40" s="87"/>
      <c r="AX40" s="88"/>
    </row>
    <row r="41" spans="1:51" ht="23.25" customHeight="1" x14ac:dyDescent="0.15">
      <c r="A41" s="681"/>
      <c r="B41" s="679"/>
      <c r="C41" s="679"/>
      <c r="D41" s="679"/>
      <c r="E41" s="679"/>
      <c r="F41" s="680"/>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v>73</v>
      </c>
      <c r="AF41" s="87"/>
      <c r="AG41" s="87"/>
      <c r="AH41" s="87"/>
      <c r="AI41" s="93">
        <v>123</v>
      </c>
      <c r="AJ41" s="87"/>
      <c r="AK41" s="87"/>
      <c r="AL41" s="87"/>
      <c r="AM41" s="93">
        <v>99</v>
      </c>
      <c r="AN41" s="87"/>
      <c r="AO41" s="87"/>
      <c r="AP41" s="87"/>
      <c r="AQ41" s="94" t="s">
        <v>608</v>
      </c>
      <c r="AR41" s="95"/>
      <c r="AS41" s="95"/>
      <c r="AT41" s="96"/>
      <c r="AU41" s="87" t="s">
        <v>608</v>
      </c>
      <c r="AV41" s="87"/>
      <c r="AW41" s="87"/>
      <c r="AX41" s="88"/>
    </row>
    <row r="42" spans="1:51" ht="23.25" customHeight="1" x14ac:dyDescent="0.15">
      <c r="A42" s="187" t="s">
        <v>255</v>
      </c>
      <c r="B42" s="150"/>
      <c r="C42" s="150"/>
      <c r="D42" s="150"/>
      <c r="E42" s="150"/>
      <c r="F42" s="151"/>
      <c r="G42" s="189" t="s">
        <v>616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568</v>
      </c>
      <c r="B44" s="152" t="s">
        <v>569</v>
      </c>
      <c r="C44" s="153"/>
      <c r="D44" s="153"/>
      <c r="E44" s="153"/>
      <c r="F44" s="154"/>
      <c r="G44" s="197" t="s">
        <v>570</v>
      </c>
      <c r="H44" s="197"/>
      <c r="I44" s="197"/>
      <c r="J44" s="197"/>
      <c r="K44" s="197"/>
      <c r="L44" s="197"/>
      <c r="M44" s="197"/>
      <c r="N44" s="197"/>
      <c r="O44" s="197"/>
      <c r="P44" s="197"/>
      <c r="Q44" s="197"/>
      <c r="R44" s="197"/>
      <c r="S44" s="197"/>
      <c r="T44" s="197"/>
      <c r="U44" s="197"/>
      <c r="V44" s="197"/>
      <c r="W44" s="197"/>
      <c r="X44" s="197"/>
      <c r="Y44" s="197"/>
      <c r="Z44" s="197"/>
      <c r="AA44" s="198"/>
      <c r="AB44" s="199" t="s">
        <v>589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411</v>
      </c>
      <c r="AF49" s="119"/>
      <c r="AG49" s="119"/>
      <c r="AH49" s="119"/>
      <c r="AI49" s="119" t="s">
        <v>563</v>
      </c>
      <c r="AJ49" s="119"/>
      <c r="AK49" s="119"/>
      <c r="AL49" s="119"/>
      <c r="AM49" s="119" t="s">
        <v>379</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411</v>
      </c>
      <c r="AF54" s="119"/>
      <c r="AG54" s="119"/>
      <c r="AH54" s="119"/>
      <c r="AI54" s="119" t="s">
        <v>563</v>
      </c>
      <c r="AJ54" s="119"/>
      <c r="AK54" s="119"/>
      <c r="AL54" s="119"/>
      <c r="AM54" s="119" t="s">
        <v>379</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411</v>
      </c>
      <c r="AF59" s="119"/>
      <c r="AG59" s="119"/>
      <c r="AH59" s="119"/>
      <c r="AI59" s="119" t="s">
        <v>563</v>
      </c>
      <c r="AJ59" s="119"/>
      <c r="AK59" s="119"/>
      <c r="AL59" s="119"/>
      <c r="AM59" s="119" t="s">
        <v>379</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574</v>
      </c>
      <c r="B64" s="731"/>
      <c r="C64" s="731"/>
      <c r="D64" s="731"/>
      <c r="E64" s="731"/>
      <c r="F64" s="732"/>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15">
      <c r="A65" s="655" t="s">
        <v>575</v>
      </c>
      <c r="B65" s="153"/>
      <c r="C65" s="153"/>
      <c r="D65" s="153"/>
      <c r="E65" s="153"/>
      <c r="F65" s="154"/>
      <c r="G65" s="696" t="s">
        <v>567</v>
      </c>
      <c r="H65" s="697"/>
      <c r="I65" s="697"/>
      <c r="J65" s="697"/>
      <c r="K65" s="697"/>
      <c r="L65" s="697"/>
      <c r="M65" s="697"/>
      <c r="N65" s="697"/>
      <c r="O65" s="697"/>
      <c r="P65" s="698" t="s">
        <v>566</v>
      </c>
      <c r="Q65" s="697"/>
      <c r="R65" s="697"/>
      <c r="S65" s="697"/>
      <c r="T65" s="697"/>
      <c r="U65" s="697"/>
      <c r="V65" s="697"/>
      <c r="W65" s="697"/>
      <c r="X65" s="699"/>
      <c r="Y65" s="700"/>
      <c r="Z65" s="701"/>
      <c r="AA65" s="702"/>
      <c r="AB65" s="633" t="s">
        <v>11</v>
      </c>
      <c r="AC65" s="633"/>
      <c r="AD65" s="633"/>
      <c r="AE65" s="116" t="s">
        <v>411</v>
      </c>
      <c r="AF65" s="703"/>
      <c r="AG65" s="703"/>
      <c r="AH65" s="704"/>
      <c r="AI65" s="116" t="s">
        <v>563</v>
      </c>
      <c r="AJ65" s="703"/>
      <c r="AK65" s="703"/>
      <c r="AL65" s="704"/>
      <c r="AM65" s="116" t="s">
        <v>379</v>
      </c>
      <c r="AN65" s="703"/>
      <c r="AO65" s="703"/>
      <c r="AP65" s="704"/>
      <c r="AQ65" s="630" t="s">
        <v>410</v>
      </c>
      <c r="AR65" s="631"/>
      <c r="AS65" s="631"/>
      <c r="AT65" s="632"/>
      <c r="AU65" s="630" t="s">
        <v>587</v>
      </c>
      <c r="AV65" s="631"/>
      <c r="AW65" s="631"/>
      <c r="AX65" s="640"/>
      <c r="AY65">
        <f>COUNTA($G$66)</f>
        <v>0</v>
      </c>
    </row>
    <row r="66" spans="1:51" ht="23.25" hidden="1" customHeight="1" x14ac:dyDescent="0.15">
      <c r="A66" s="655"/>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1" t="s">
        <v>51</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7" t="s">
        <v>52</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7" t="s">
        <v>576</v>
      </c>
      <c r="B68" s="688"/>
      <c r="C68" s="688"/>
      <c r="D68" s="688"/>
      <c r="E68" s="688"/>
      <c r="F68" s="689"/>
      <c r="G68" s="176" t="s">
        <v>577</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411</v>
      </c>
      <c r="AF68" s="119"/>
      <c r="AG68" s="119"/>
      <c r="AH68" s="119"/>
      <c r="AI68" s="119" t="s">
        <v>563</v>
      </c>
      <c r="AJ68" s="119"/>
      <c r="AK68" s="119"/>
      <c r="AL68" s="119"/>
      <c r="AM68" s="119" t="s">
        <v>379</v>
      </c>
      <c r="AN68" s="119"/>
      <c r="AO68" s="119"/>
      <c r="AP68" s="119"/>
      <c r="AQ68" s="634" t="s">
        <v>588</v>
      </c>
      <c r="AR68" s="635"/>
      <c r="AS68" s="635"/>
      <c r="AT68" s="635"/>
      <c r="AU68" s="635"/>
      <c r="AV68" s="635"/>
      <c r="AW68" s="635"/>
      <c r="AX68" s="636"/>
      <c r="AY68">
        <f>IF(SUBSTITUTE(SUBSTITUTE($G$69,"／",""),"　","")="",0,1)</f>
        <v>0</v>
      </c>
    </row>
    <row r="69" spans="1:51" ht="23.25" hidden="1" customHeight="1" x14ac:dyDescent="0.15">
      <c r="A69" s="690"/>
      <c r="B69" s="691"/>
      <c r="C69" s="691"/>
      <c r="D69" s="691"/>
      <c r="E69" s="691"/>
      <c r="F69" s="692"/>
      <c r="G69" s="659" t="s">
        <v>623</v>
      </c>
      <c r="H69" s="660"/>
      <c r="I69" s="660"/>
      <c r="J69" s="660"/>
      <c r="K69" s="660"/>
      <c r="L69" s="660"/>
      <c r="M69" s="660"/>
      <c r="N69" s="660"/>
      <c r="O69" s="660"/>
      <c r="P69" s="660"/>
      <c r="Q69" s="660"/>
      <c r="R69" s="660"/>
      <c r="S69" s="660"/>
      <c r="T69" s="660"/>
      <c r="U69" s="660"/>
      <c r="V69" s="660"/>
      <c r="W69" s="660"/>
      <c r="X69" s="660"/>
      <c r="Y69" s="663" t="s">
        <v>576</v>
      </c>
      <c r="Z69" s="664"/>
      <c r="AA69" s="665"/>
      <c r="AB69" s="666"/>
      <c r="AC69" s="667"/>
      <c r="AD69" s="668"/>
      <c r="AE69" s="669"/>
      <c r="AF69" s="669"/>
      <c r="AG69" s="669"/>
      <c r="AH69" s="669"/>
      <c r="AI69" s="669"/>
      <c r="AJ69" s="669"/>
      <c r="AK69" s="669"/>
      <c r="AL69" s="669"/>
      <c r="AM69" s="669"/>
      <c r="AN69" s="669"/>
      <c r="AO69" s="669"/>
      <c r="AP69" s="669"/>
      <c r="AQ69" s="93"/>
      <c r="AR69" s="87"/>
      <c r="AS69" s="87"/>
      <c r="AT69" s="87"/>
      <c r="AU69" s="87"/>
      <c r="AV69" s="87"/>
      <c r="AW69" s="87"/>
      <c r="AX69" s="88"/>
      <c r="AY69">
        <f>$AY$68</f>
        <v>0</v>
      </c>
    </row>
    <row r="70" spans="1:51" ht="46.5" hidden="1"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19" t="s">
        <v>578</v>
      </c>
      <c r="Z70" s="656"/>
      <c r="AA70" s="657"/>
      <c r="AB70" s="619" t="s">
        <v>579</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hidden="1" customHeight="1" x14ac:dyDescent="0.15">
      <c r="A71" s="424" t="s">
        <v>231</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411</v>
      </c>
      <c r="AF71" s="119"/>
      <c r="AG71" s="119"/>
      <c r="AH71" s="119"/>
      <c r="AI71" s="119" t="s">
        <v>563</v>
      </c>
      <c r="AJ71" s="119"/>
      <c r="AK71" s="119"/>
      <c r="AL71" s="119"/>
      <c r="AM71" s="119" t="s">
        <v>379</v>
      </c>
      <c r="AN71" s="119"/>
      <c r="AO71" s="119"/>
      <c r="AP71" s="119"/>
      <c r="AQ71" s="216" t="s">
        <v>174</v>
      </c>
      <c r="AR71" s="217"/>
      <c r="AS71" s="217"/>
      <c r="AT71" s="218"/>
      <c r="AU71" s="197" t="s">
        <v>128</v>
      </c>
      <c r="AV71" s="197"/>
      <c r="AW71" s="197"/>
      <c r="AX71" s="200"/>
      <c r="AY71">
        <f>COUNTA($G$73)</f>
        <v>0</v>
      </c>
    </row>
    <row r="72" spans="1:51" ht="18.75" hidden="1"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c r="AV72" s="126"/>
      <c r="AW72" s="108" t="s">
        <v>166</v>
      </c>
      <c r="AX72" s="129"/>
      <c r="AY72">
        <f t="shared" ref="AY72:AY77" si="1">$AY$71</f>
        <v>0</v>
      </c>
    </row>
    <row r="73" spans="1:51" ht="23.25" hidden="1" customHeight="1" x14ac:dyDescent="0.15">
      <c r="A73" s="605"/>
      <c r="B73" s="603"/>
      <c r="C73" s="603"/>
      <c r="D73" s="603"/>
      <c r="E73" s="603"/>
      <c r="F73" s="60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255</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568</v>
      </c>
      <c r="B78" s="152" t="s">
        <v>569</v>
      </c>
      <c r="C78" s="153"/>
      <c r="D78" s="153"/>
      <c r="E78" s="153"/>
      <c r="F78" s="154"/>
      <c r="G78" s="197" t="s">
        <v>570</v>
      </c>
      <c r="H78" s="197"/>
      <c r="I78" s="197"/>
      <c r="J78" s="197"/>
      <c r="K78" s="197"/>
      <c r="L78" s="197"/>
      <c r="M78" s="197"/>
      <c r="N78" s="197"/>
      <c r="O78" s="197"/>
      <c r="P78" s="197"/>
      <c r="Q78" s="197"/>
      <c r="R78" s="197"/>
      <c r="S78" s="197"/>
      <c r="T78" s="197"/>
      <c r="U78" s="197"/>
      <c r="V78" s="197"/>
      <c r="W78" s="197"/>
      <c r="X78" s="197"/>
      <c r="Y78" s="197"/>
      <c r="Z78" s="197"/>
      <c r="AA78" s="198"/>
      <c r="AB78" s="199" t="s">
        <v>589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411</v>
      </c>
      <c r="AF83" s="119"/>
      <c r="AG83" s="119"/>
      <c r="AH83" s="119"/>
      <c r="AI83" s="119" t="s">
        <v>563</v>
      </c>
      <c r="AJ83" s="119"/>
      <c r="AK83" s="119"/>
      <c r="AL83" s="119"/>
      <c r="AM83" s="119" t="s">
        <v>379</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411</v>
      </c>
      <c r="AF88" s="119"/>
      <c r="AG88" s="119"/>
      <c r="AH88" s="119"/>
      <c r="AI88" s="119" t="s">
        <v>563</v>
      </c>
      <c r="AJ88" s="119"/>
      <c r="AK88" s="119"/>
      <c r="AL88" s="119"/>
      <c r="AM88" s="119" t="s">
        <v>379</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411</v>
      </c>
      <c r="AF93" s="119"/>
      <c r="AG93" s="119"/>
      <c r="AH93" s="119"/>
      <c r="AI93" s="119" t="s">
        <v>563</v>
      </c>
      <c r="AJ93" s="119"/>
      <c r="AK93" s="119"/>
      <c r="AL93" s="119"/>
      <c r="AM93" s="119" t="s">
        <v>379</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9" t="s">
        <v>574</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5" t="s">
        <v>575</v>
      </c>
      <c r="B99" s="153"/>
      <c r="C99" s="153"/>
      <c r="D99" s="153"/>
      <c r="E99" s="153"/>
      <c r="F99" s="154"/>
      <c r="G99" s="696" t="s">
        <v>567</v>
      </c>
      <c r="H99" s="697"/>
      <c r="I99" s="697"/>
      <c r="J99" s="697"/>
      <c r="K99" s="697"/>
      <c r="L99" s="697"/>
      <c r="M99" s="697"/>
      <c r="N99" s="697"/>
      <c r="O99" s="697"/>
      <c r="P99" s="698" t="s">
        <v>566</v>
      </c>
      <c r="Q99" s="697"/>
      <c r="R99" s="697"/>
      <c r="S99" s="697"/>
      <c r="T99" s="697"/>
      <c r="U99" s="697"/>
      <c r="V99" s="697"/>
      <c r="W99" s="697"/>
      <c r="X99" s="699"/>
      <c r="Y99" s="700"/>
      <c r="Z99" s="701"/>
      <c r="AA99" s="702"/>
      <c r="AB99" s="633" t="s">
        <v>11</v>
      </c>
      <c r="AC99" s="633"/>
      <c r="AD99" s="633"/>
      <c r="AE99" s="119" t="s">
        <v>411</v>
      </c>
      <c r="AF99" s="119"/>
      <c r="AG99" s="119"/>
      <c r="AH99" s="119"/>
      <c r="AI99" s="119" t="s">
        <v>563</v>
      </c>
      <c r="AJ99" s="119"/>
      <c r="AK99" s="119"/>
      <c r="AL99" s="119"/>
      <c r="AM99" s="119" t="s">
        <v>379</v>
      </c>
      <c r="AN99" s="119"/>
      <c r="AO99" s="119"/>
      <c r="AP99" s="119"/>
      <c r="AQ99" s="630" t="s">
        <v>410</v>
      </c>
      <c r="AR99" s="631"/>
      <c r="AS99" s="631"/>
      <c r="AT99" s="632"/>
      <c r="AU99" s="630" t="s">
        <v>587</v>
      </c>
      <c r="AV99" s="631"/>
      <c r="AW99" s="631"/>
      <c r="AX99" s="640"/>
      <c r="AY99">
        <f>COUNTA($G$100)</f>
        <v>0</v>
      </c>
    </row>
    <row r="100" spans="1:60" ht="23.25" hidden="1" customHeight="1" x14ac:dyDescent="0.15">
      <c r="A100" s="655"/>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576</v>
      </c>
      <c r="B102" s="105"/>
      <c r="C102" s="105"/>
      <c r="D102" s="105"/>
      <c r="E102" s="105"/>
      <c r="F102" s="670"/>
      <c r="G102" s="176" t="s">
        <v>577</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411</v>
      </c>
      <c r="AF102" s="119"/>
      <c r="AG102" s="119"/>
      <c r="AH102" s="119"/>
      <c r="AI102" s="119" t="s">
        <v>563</v>
      </c>
      <c r="AJ102" s="119"/>
      <c r="AK102" s="119"/>
      <c r="AL102" s="119"/>
      <c r="AM102" s="119" t="s">
        <v>379</v>
      </c>
      <c r="AN102" s="119"/>
      <c r="AO102" s="119"/>
      <c r="AP102" s="119"/>
      <c r="AQ102" s="634" t="s">
        <v>588</v>
      </c>
      <c r="AR102" s="635"/>
      <c r="AS102" s="635"/>
      <c r="AT102" s="635"/>
      <c r="AU102" s="635"/>
      <c r="AV102" s="635"/>
      <c r="AW102" s="635"/>
      <c r="AX102" s="636"/>
      <c r="AY102">
        <f>IF(SUBSTITUTE(SUBSTITUTE($G$103,"／",""),"　","")="",0,1)</f>
        <v>0</v>
      </c>
    </row>
    <row r="103" spans="1:60" ht="23.25" hidden="1" customHeight="1" x14ac:dyDescent="0.15">
      <c r="A103" s="671"/>
      <c r="B103" s="197"/>
      <c r="C103" s="197"/>
      <c r="D103" s="197"/>
      <c r="E103" s="197"/>
      <c r="F103" s="672"/>
      <c r="G103" s="659" t="s">
        <v>624</v>
      </c>
      <c r="H103" s="660"/>
      <c r="I103" s="660"/>
      <c r="J103" s="660"/>
      <c r="K103" s="660"/>
      <c r="L103" s="660"/>
      <c r="M103" s="660"/>
      <c r="N103" s="660"/>
      <c r="O103" s="660"/>
      <c r="P103" s="660"/>
      <c r="Q103" s="660"/>
      <c r="R103" s="660"/>
      <c r="S103" s="660"/>
      <c r="T103" s="660"/>
      <c r="U103" s="660"/>
      <c r="V103" s="660"/>
      <c r="W103" s="660"/>
      <c r="X103" s="660"/>
      <c r="Y103" s="663" t="s">
        <v>576</v>
      </c>
      <c r="Z103" s="664"/>
      <c r="AA103" s="665"/>
      <c r="AB103" s="666"/>
      <c r="AC103" s="667"/>
      <c r="AD103" s="668"/>
      <c r="AE103" s="669"/>
      <c r="AF103" s="669"/>
      <c r="AG103" s="669"/>
      <c r="AH103" s="669"/>
      <c r="AI103" s="669"/>
      <c r="AJ103" s="669"/>
      <c r="AK103" s="669"/>
      <c r="AL103" s="669"/>
      <c r="AM103" s="669"/>
      <c r="AN103" s="669"/>
      <c r="AO103" s="669"/>
      <c r="AP103" s="669"/>
      <c r="AQ103" s="93"/>
      <c r="AR103" s="87"/>
      <c r="AS103" s="87"/>
      <c r="AT103" s="87"/>
      <c r="AU103" s="87"/>
      <c r="AV103" s="87"/>
      <c r="AW103" s="87"/>
      <c r="AX103" s="88"/>
      <c r="AY103">
        <f>$AY$102</f>
        <v>0</v>
      </c>
    </row>
    <row r="104" spans="1:60" ht="46.5" hidden="1" customHeight="1" x14ac:dyDescent="0.15">
      <c r="A104" s="673"/>
      <c r="B104" s="108"/>
      <c r="C104" s="108"/>
      <c r="D104" s="108"/>
      <c r="E104" s="108"/>
      <c r="F104" s="674"/>
      <c r="G104" s="661"/>
      <c r="H104" s="662"/>
      <c r="I104" s="662"/>
      <c r="J104" s="662"/>
      <c r="K104" s="662"/>
      <c r="L104" s="662"/>
      <c r="M104" s="662"/>
      <c r="N104" s="662"/>
      <c r="O104" s="662"/>
      <c r="P104" s="662"/>
      <c r="Q104" s="662"/>
      <c r="R104" s="662"/>
      <c r="S104" s="662"/>
      <c r="T104" s="662"/>
      <c r="U104" s="662"/>
      <c r="V104" s="662"/>
      <c r="W104" s="662"/>
      <c r="X104" s="662"/>
      <c r="Y104" s="219" t="s">
        <v>578</v>
      </c>
      <c r="Z104" s="656"/>
      <c r="AA104" s="657"/>
      <c r="AB104" s="619" t="s">
        <v>579</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4" t="s">
        <v>231</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411</v>
      </c>
      <c r="AF105" s="119"/>
      <c r="AG105" s="119"/>
      <c r="AH105" s="119"/>
      <c r="AI105" s="119" t="s">
        <v>563</v>
      </c>
      <c r="AJ105" s="119"/>
      <c r="AK105" s="119"/>
      <c r="AL105" s="119"/>
      <c r="AM105" s="119" t="s">
        <v>379</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255</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568</v>
      </c>
      <c r="B112" s="152" t="s">
        <v>569</v>
      </c>
      <c r="C112" s="153"/>
      <c r="D112" s="153"/>
      <c r="E112" s="153"/>
      <c r="F112" s="154"/>
      <c r="G112" s="197" t="s">
        <v>570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411</v>
      </c>
      <c r="AF117" s="119"/>
      <c r="AG117" s="119"/>
      <c r="AH117" s="119"/>
      <c r="AI117" s="119" t="s">
        <v>563</v>
      </c>
      <c r="AJ117" s="119"/>
      <c r="AK117" s="119"/>
      <c r="AL117" s="119"/>
      <c r="AM117" s="119" t="s">
        <v>379</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411</v>
      </c>
      <c r="AF122" s="119"/>
      <c r="AG122" s="119"/>
      <c r="AH122" s="119"/>
      <c r="AI122" s="119" t="s">
        <v>563</v>
      </c>
      <c r="AJ122" s="119"/>
      <c r="AK122" s="119"/>
      <c r="AL122" s="119"/>
      <c r="AM122" s="119" t="s">
        <v>379</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411</v>
      </c>
      <c r="AF127" s="119"/>
      <c r="AG127" s="119"/>
      <c r="AH127" s="119"/>
      <c r="AI127" s="119" t="s">
        <v>563</v>
      </c>
      <c r="AJ127" s="119"/>
      <c r="AK127" s="119"/>
      <c r="AL127" s="119"/>
      <c r="AM127" s="119" t="s">
        <v>379</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9" t="s">
        <v>574</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5" t="s">
        <v>575</v>
      </c>
      <c r="B133" s="153"/>
      <c r="C133" s="153"/>
      <c r="D133" s="153"/>
      <c r="E133" s="153"/>
      <c r="F133" s="154"/>
      <c r="G133" s="696" t="s">
        <v>567</v>
      </c>
      <c r="H133" s="697"/>
      <c r="I133" s="697"/>
      <c r="J133" s="697"/>
      <c r="K133" s="697"/>
      <c r="L133" s="697"/>
      <c r="M133" s="697"/>
      <c r="N133" s="697"/>
      <c r="O133" s="697"/>
      <c r="P133" s="698" t="s">
        <v>566</v>
      </c>
      <c r="Q133" s="697"/>
      <c r="R133" s="697"/>
      <c r="S133" s="697"/>
      <c r="T133" s="697"/>
      <c r="U133" s="697"/>
      <c r="V133" s="697"/>
      <c r="W133" s="697"/>
      <c r="X133" s="699"/>
      <c r="Y133" s="700"/>
      <c r="Z133" s="701"/>
      <c r="AA133" s="702"/>
      <c r="AB133" s="633" t="s">
        <v>11</v>
      </c>
      <c r="AC133" s="633"/>
      <c r="AD133" s="633"/>
      <c r="AE133" s="119" t="s">
        <v>411</v>
      </c>
      <c r="AF133" s="119"/>
      <c r="AG133" s="119"/>
      <c r="AH133" s="119"/>
      <c r="AI133" s="119" t="s">
        <v>563</v>
      </c>
      <c r="AJ133" s="119"/>
      <c r="AK133" s="119"/>
      <c r="AL133" s="119"/>
      <c r="AM133" s="119" t="s">
        <v>379</v>
      </c>
      <c r="AN133" s="119"/>
      <c r="AO133" s="119"/>
      <c r="AP133" s="119"/>
      <c r="AQ133" s="630" t="s">
        <v>410</v>
      </c>
      <c r="AR133" s="631"/>
      <c r="AS133" s="631"/>
      <c r="AT133" s="632"/>
      <c r="AU133" s="630" t="s">
        <v>587</v>
      </c>
      <c r="AV133" s="631"/>
      <c r="AW133" s="631"/>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576</v>
      </c>
      <c r="B136" s="105"/>
      <c r="C136" s="105"/>
      <c r="D136" s="105"/>
      <c r="E136" s="105"/>
      <c r="F136" s="670"/>
      <c r="G136" s="176" t="s">
        <v>577</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411</v>
      </c>
      <c r="AF136" s="119"/>
      <c r="AG136" s="119"/>
      <c r="AH136" s="119"/>
      <c r="AI136" s="119" t="s">
        <v>563</v>
      </c>
      <c r="AJ136" s="119"/>
      <c r="AK136" s="119"/>
      <c r="AL136" s="119"/>
      <c r="AM136" s="119" t="s">
        <v>379</v>
      </c>
      <c r="AN136" s="119"/>
      <c r="AO136" s="119"/>
      <c r="AP136" s="119"/>
      <c r="AQ136" s="634" t="s">
        <v>588</v>
      </c>
      <c r="AR136" s="635"/>
      <c r="AS136" s="635"/>
      <c r="AT136" s="635"/>
      <c r="AU136" s="635"/>
      <c r="AV136" s="635"/>
      <c r="AW136" s="635"/>
      <c r="AX136" s="636"/>
      <c r="AY136">
        <f>IF(SUBSTITUTE(SUBSTITUTE($G$137,"／",""),"　","")="",0,1)</f>
        <v>0</v>
      </c>
    </row>
    <row r="137" spans="1:60" ht="23.25" hidden="1" customHeight="1" x14ac:dyDescent="0.15">
      <c r="A137" s="671"/>
      <c r="B137" s="197"/>
      <c r="C137" s="197"/>
      <c r="D137" s="197"/>
      <c r="E137" s="197"/>
      <c r="F137" s="672"/>
      <c r="G137" s="659" t="s">
        <v>624</v>
      </c>
      <c r="H137" s="660"/>
      <c r="I137" s="660"/>
      <c r="J137" s="660"/>
      <c r="K137" s="660"/>
      <c r="L137" s="660"/>
      <c r="M137" s="660"/>
      <c r="N137" s="660"/>
      <c r="O137" s="660"/>
      <c r="P137" s="660"/>
      <c r="Q137" s="660"/>
      <c r="R137" s="660"/>
      <c r="S137" s="660"/>
      <c r="T137" s="660"/>
      <c r="U137" s="660"/>
      <c r="V137" s="660"/>
      <c r="W137" s="660"/>
      <c r="X137" s="660"/>
      <c r="Y137" s="663" t="s">
        <v>576</v>
      </c>
      <c r="Z137" s="664"/>
      <c r="AA137" s="665"/>
      <c r="AB137" s="666"/>
      <c r="AC137" s="667"/>
      <c r="AD137" s="668"/>
      <c r="AE137" s="669"/>
      <c r="AF137" s="669"/>
      <c r="AG137" s="669"/>
      <c r="AH137" s="669"/>
      <c r="AI137" s="669"/>
      <c r="AJ137" s="669"/>
      <c r="AK137" s="669"/>
      <c r="AL137" s="669"/>
      <c r="AM137" s="669"/>
      <c r="AN137" s="669"/>
      <c r="AO137" s="669"/>
      <c r="AP137" s="669"/>
      <c r="AQ137" s="93"/>
      <c r="AR137" s="87"/>
      <c r="AS137" s="87"/>
      <c r="AT137" s="87"/>
      <c r="AU137" s="87"/>
      <c r="AV137" s="87"/>
      <c r="AW137" s="87"/>
      <c r="AX137" s="88"/>
      <c r="AY137">
        <f>$AY$136</f>
        <v>0</v>
      </c>
    </row>
    <row r="138" spans="1:60" ht="46.5" hidden="1" customHeight="1" x14ac:dyDescent="0.15">
      <c r="A138" s="673"/>
      <c r="B138" s="108"/>
      <c r="C138" s="108"/>
      <c r="D138" s="108"/>
      <c r="E138" s="108"/>
      <c r="F138" s="674"/>
      <c r="G138" s="661"/>
      <c r="H138" s="662"/>
      <c r="I138" s="662"/>
      <c r="J138" s="662"/>
      <c r="K138" s="662"/>
      <c r="L138" s="662"/>
      <c r="M138" s="662"/>
      <c r="N138" s="662"/>
      <c r="O138" s="662"/>
      <c r="P138" s="662"/>
      <c r="Q138" s="662"/>
      <c r="R138" s="662"/>
      <c r="S138" s="662"/>
      <c r="T138" s="662"/>
      <c r="U138" s="662"/>
      <c r="V138" s="662"/>
      <c r="W138" s="662"/>
      <c r="X138" s="662"/>
      <c r="Y138" s="219" t="s">
        <v>578</v>
      </c>
      <c r="Z138" s="656"/>
      <c r="AA138" s="657"/>
      <c r="AB138" s="619" t="s">
        <v>625</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4" t="s">
        <v>231</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411</v>
      </c>
      <c r="AF139" s="119"/>
      <c r="AG139" s="119"/>
      <c r="AH139" s="119"/>
      <c r="AI139" s="119" t="s">
        <v>563</v>
      </c>
      <c r="AJ139" s="119"/>
      <c r="AK139" s="119"/>
      <c r="AL139" s="119"/>
      <c r="AM139" s="119" t="s">
        <v>379</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255</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568</v>
      </c>
      <c r="B146" s="152" t="s">
        <v>569</v>
      </c>
      <c r="C146" s="153"/>
      <c r="D146" s="153"/>
      <c r="E146" s="153"/>
      <c r="F146" s="154"/>
      <c r="G146" s="197" t="s">
        <v>570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411</v>
      </c>
      <c r="AF151" s="119"/>
      <c r="AG151" s="119"/>
      <c r="AH151" s="119"/>
      <c r="AI151" s="119" t="s">
        <v>563</v>
      </c>
      <c r="AJ151" s="119"/>
      <c r="AK151" s="119"/>
      <c r="AL151" s="119"/>
      <c r="AM151" s="119" t="s">
        <v>379</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411</v>
      </c>
      <c r="AF156" s="119"/>
      <c r="AG156" s="119"/>
      <c r="AH156" s="119"/>
      <c r="AI156" s="119" t="s">
        <v>563</v>
      </c>
      <c r="AJ156" s="119"/>
      <c r="AK156" s="119"/>
      <c r="AL156" s="119"/>
      <c r="AM156" s="119" t="s">
        <v>379</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411</v>
      </c>
      <c r="AF161" s="119"/>
      <c r="AG161" s="119"/>
      <c r="AH161" s="119"/>
      <c r="AI161" s="119" t="s">
        <v>563</v>
      </c>
      <c r="AJ161" s="119"/>
      <c r="AK161" s="119"/>
      <c r="AL161" s="119"/>
      <c r="AM161" s="119" t="s">
        <v>379</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9" t="s">
        <v>574</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5" t="s">
        <v>575</v>
      </c>
      <c r="B167" s="153"/>
      <c r="C167" s="153"/>
      <c r="D167" s="153"/>
      <c r="E167" s="153"/>
      <c r="F167" s="154"/>
      <c r="G167" s="696" t="s">
        <v>567</v>
      </c>
      <c r="H167" s="697"/>
      <c r="I167" s="697"/>
      <c r="J167" s="697"/>
      <c r="K167" s="697"/>
      <c r="L167" s="697"/>
      <c r="M167" s="697"/>
      <c r="N167" s="697"/>
      <c r="O167" s="697"/>
      <c r="P167" s="698" t="s">
        <v>566</v>
      </c>
      <c r="Q167" s="697"/>
      <c r="R167" s="697"/>
      <c r="S167" s="697"/>
      <c r="T167" s="697"/>
      <c r="U167" s="697"/>
      <c r="V167" s="697"/>
      <c r="W167" s="697"/>
      <c r="X167" s="699"/>
      <c r="Y167" s="700"/>
      <c r="Z167" s="701"/>
      <c r="AA167" s="702"/>
      <c r="AB167" s="633" t="s">
        <v>11</v>
      </c>
      <c r="AC167" s="633"/>
      <c r="AD167" s="633"/>
      <c r="AE167" s="119" t="s">
        <v>411</v>
      </c>
      <c r="AF167" s="119"/>
      <c r="AG167" s="119"/>
      <c r="AH167" s="119"/>
      <c r="AI167" s="119" t="s">
        <v>563</v>
      </c>
      <c r="AJ167" s="119"/>
      <c r="AK167" s="119"/>
      <c r="AL167" s="119"/>
      <c r="AM167" s="119" t="s">
        <v>379</v>
      </c>
      <c r="AN167" s="119"/>
      <c r="AO167" s="119"/>
      <c r="AP167" s="119"/>
      <c r="AQ167" s="630" t="s">
        <v>410</v>
      </c>
      <c r="AR167" s="631"/>
      <c r="AS167" s="631"/>
      <c r="AT167" s="632"/>
      <c r="AU167" s="630" t="s">
        <v>587</v>
      </c>
      <c r="AV167" s="631"/>
      <c r="AW167" s="631"/>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576</v>
      </c>
      <c r="B170" s="105"/>
      <c r="C170" s="105"/>
      <c r="D170" s="105"/>
      <c r="E170" s="105"/>
      <c r="F170" s="670"/>
      <c r="G170" s="176" t="s">
        <v>577</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411</v>
      </c>
      <c r="AF170" s="119"/>
      <c r="AG170" s="119"/>
      <c r="AH170" s="119"/>
      <c r="AI170" s="119" t="s">
        <v>563</v>
      </c>
      <c r="AJ170" s="119"/>
      <c r="AK170" s="119"/>
      <c r="AL170" s="119"/>
      <c r="AM170" s="119" t="s">
        <v>379</v>
      </c>
      <c r="AN170" s="119"/>
      <c r="AO170" s="119"/>
      <c r="AP170" s="119"/>
      <c r="AQ170" s="634" t="s">
        <v>588</v>
      </c>
      <c r="AR170" s="635"/>
      <c r="AS170" s="635"/>
      <c r="AT170" s="635"/>
      <c r="AU170" s="635"/>
      <c r="AV170" s="635"/>
      <c r="AW170" s="635"/>
      <c r="AX170" s="636"/>
      <c r="AY170">
        <f>IF(SUBSTITUTE(SUBSTITUTE($G$171,"／",""),"　","")="",0,1)</f>
        <v>0</v>
      </c>
    </row>
    <row r="171" spans="1:60" ht="23.25" hidden="1" customHeight="1" x14ac:dyDescent="0.15">
      <c r="A171" s="671"/>
      <c r="B171" s="197"/>
      <c r="C171" s="197"/>
      <c r="D171" s="197"/>
      <c r="E171" s="197"/>
      <c r="F171" s="672"/>
      <c r="G171" s="659" t="s">
        <v>624</v>
      </c>
      <c r="H171" s="660"/>
      <c r="I171" s="660"/>
      <c r="J171" s="660"/>
      <c r="K171" s="660"/>
      <c r="L171" s="660"/>
      <c r="M171" s="660"/>
      <c r="N171" s="660"/>
      <c r="O171" s="660"/>
      <c r="P171" s="660"/>
      <c r="Q171" s="660"/>
      <c r="R171" s="660"/>
      <c r="S171" s="660"/>
      <c r="T171" s="660"/>
      <c r="U171" s="660"/>
      <c r="V171" s="660"/>
      <c r="W171" s="660"/>
      <c r="X171" s="660"/>
      <c r="Y171" s="663" t="s">
        <v>576</v>
      </c>
      <c r="Z171" s="664"/>
      <c r="AA171" s="665"/>
      <c r="AB171" s="666"/>
      <c r="AC171" s="667"/>
      <c r="AD171" s="668"/>
      <c r="AE171" s="669"/>
      <c r="AF171" s="669"/>
      <c r="AG171" s="669"/>
      <c r="AH171" s="669"/>
      <c r="AI171" s="669"/>
      <c r="AJ171" s="669"/>
      <c r="AK171" s="669"/>
      <c r="AL171" s="669"/>
      <c r="AM171" s="669"/>
      <c r="AN171" s="669"/>
      <c r="AO171" s="669"/>
      <c r="AP171" s="669"/>
      <c r="AQ171" s="93"/>
      <c r="AR171" s="87"/>
      <c r="AS171" s="87"/>
      <c r="AT171" s="87"/>
      <c r="AU171" s="87"/>
      <c r="AV171" s="87"/>
      <c r="AW171" s="87"/>
      <c r="AX171" s="88"/>
      <c r="AY171">
        <f>$AY$170</f>
        <v>0</v>
      </c>
    </row>
    <row r="172" spans="1:60" ht="46.5" hidden="1" customHeight="1" x14ac:dyDescent="0.15">
      <c r="A172" s="673"/>
      <c r="B172" s="108"/>
      <c r="C172" s="108"/>
      <c r="D172" s="108"/>
      <c r="E172" s="108"/>
      <c r="F172" s="674"/>
      <c r="G172" s="661"/>
      <c r="H172" s="662"/>
      <c r="I172" s="662"/>
      <c r="J172" s="662"/>
      <c r="K172" s="662"/>
      <c r="L172" s="662"/>
      <c r="M172" s="662"/>
      <c r="N172" s="662"/>
      <c r="O172" s="662"/>
      <c r="P172" s="662"/>
      <c r="Q172" s="662"/>
      <c r="R172" s="662"/>
      <c r="S172" s="662"/>
      <c r="T172" s="662"/>
      <c r="U172" s="662"/>
      <c r="V172" s="662"/>
      <c r="W172" s="662"/>
      <c r="X172" s="662"/>
      <c r="Y172" s="219" t="s">
        <v>578</v>
      </c>
      <c r="Z172" s="656"/>
      <c r="AA172" s="657"/>
      <c r="AB172" s="619" t="s">
        <v>579</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4" t="s">
        <v>231</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411</v>
      </c>
      <c r="AF173" s="119"/>
      <c r="AG173" s="119"/>
      <c r="AH173" s="119"/>
      <c r="AI173" s="119" t="s">
        <v>563</v>
      </c>
      <c r="AJ173" s="119"/>
      <c r="AK173" s="119"/>
      <c r="AL173" s="119"/>
      <c r="AM173" s="119" t="s">
        <v>379</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255</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568</v>
      </c>
      <c r="B180" s="152" t="s">
        <v>569</v>
      </c>
      <c r="C180" s="153"/>
      <c r="D180" s="153"/>
      <c r="E180" s="153"/>
      <c r="F180" s="154"/>
      <c r="G180" s="197" t="s">
        <v>570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411</v>
      </c>
      <c r="AF185" s="119"/>
      <c r="AG185" s="119"/>
      <c r="AH185" s="119"/>
      <c r="AI185" s="119" t="s">
        <v>563</v>
      </c>
      <c r="AJ185" s="119"/>
      <c r="AK185" s="119"/>
      <c r="AL185" s="119"/>
      <c r="AM185" s="119" t="s">
        <v>379</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411</v>
      </c>
      <c r="AF190" s="119"/>
      <c r="AG190" s="119"/>
      <c r="AH190" s="119"/>
      <c r="AI190" s="119" t="s">
        <v>563</v>
      </c>
      <c r="AJ190" s="119"/>
      <c r="AK190" s="119"/>
      <c r="AL190" s="119"/>
      <c r="AM190" s="119" t="s">
        <v>379</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411</v>
      </c>
      <c r="AF195" s="119"/>
      <c r="AG195" s="119"/>
      <c r="AH195" s="119"/>
      <c r="AI195" s="119" t="s">
        <v>563</v>
      </c>
      <c r="AJ195" s="119"/>
      <c r="AK195" s="119"/>
      <c r="AL195" s="119"/>
      <c r="AM195" s="119" t="s">
        <v>379</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232</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228</v>
      </c>
      <c r="X200" s="592"/>
      <c r="Y200" s="595"/>
      <c r="Z200" s="595"/>
      <c r="AA200" s="596"/>
      <c r="AB200" s="589" t="s">
        <v>11</v>
      </c>
      <c r="AC200" s="586"/>
      <c r="AD200" s="587"/>
      <c r="AE200" s="119" t="s">
        <v>411</v>
      </c>
      <c r="AF200" s="119"/>
      <c r="AG200" s="119"/>
      <c r="AH200" s="119"/>
      <c r="AI200" s="119" t="s">
        <v>563</v>
      </c>
      <c r="AJ200" s="119"/>
      <c r="AK200" s="119"/>
      <c r="AL200" s="119"/>
      <c r="AM200" s="119" t="s">
        <v>379</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245</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245</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246</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235</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244</v>
      </c>
      <c r="X205" s="550"/>
      <c r="Y205" s="555" t="s">
        <v>12</v>
      </c>
      <c r="Z205" s="555"/>
      <c r="AA205" s="556"/>
      <c r="AB205" s="565" t="s">
        <v>245</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245</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246</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232</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7" t="s">
        <v>411</v>
      </c>
      <c r="AF208" s="257"/>
      <c r="AG208" s="257"/>
      <c r="AH208" s="257"/>
      <c r="AI208" s="119" t="s">
        <v>563</v>
      </c>
      <c r="AJ208" s="119"/>
      <c r="AK208" s="119"/>
      <c r="AL208" s="119"/>
      <c r="AM208" s="119" t="s">
        <v>379</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7"/>
      <c r="AF209" s="257"/>
      <c r="AG209" s="257"/>
      <c r="AH209" s="257"/>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258</v>
      </c>
      <c r="B213" s="504"/>
      <c r="C213" s="504"/>
      <c r="D213" s="504"/>
      <c r="E213" s="505" t="s">
        <v>220</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571</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227</v>
      </c>
      <c r="AP214" s="427"/>
      <c r="AQ214" s="427"/>
      <c r="AR214" s="81" t="s">
        <v>226</v>
      </c>
      <c r="AS214" s="426"/>
      <c r="AT214" s="427"/>
      <c r="AU214" s="427"/>
      <c r="AV214" s="427"/>
      <c r="AW214" s="427"/>
      <c r="AX214" s="428"/>
      <c r="AY214">
        <f>COUNTIF($AR$214,"☑")</f>
        <v>0</v>
      </c>
    </row>
    <row r="215" spans="1:51" ht="45" customHeight="1" x14ac:dyDescent="0.15">
      <c r="A215" s="413" t="s">
        <v>278</v>
      </c>
      <c r="B215" s="414"/>
      <c r="C215" s="417" t="s">
        <v>178</v>
      </c>
      <c r="D215" s="414"/>
      <c r="E215" s="419" t="s">
        <v>194</v>
      </c>
      <c r="F215" s="420"/>
      <c r="G215" s="421" t="s">
        <v>642</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49" t="s">
        <v>193</v>
      </c>
      <c r="F216" s="151"/>
      <c r="G216" s="130" t="s">
        <v>641</v>
      </c>
      <c r="H216" s="131"/>
      <c r="I216" s="131"/>
      <c r="J216" s="131"/>
      <c r="K216" s="131"/>
      <c r="L216" s="131"/>
      <c r="M216" s="131"/>
      <c r="N216" s="131"/>
      <c r="O216" s="131"/>
      <c r="P216" s="131"/>
      <c r="Q216" s="131"/>
      <c r="R216" s="131"/>
      <c r="S216" s="131"/>
      <c r="T216" s="131"/>
      <c r="U216" s="131"/>
      <c r="V216" s="132"/>
      <c r="W216" s="489" t="s">
        <v>580</v>
      </c>
      <c r="X216" s="490"/>
      <c r="Y216" s="490"/>
      <c r="Z216" s="490"/>
      <c r="AA216" s="491"/>
      <c r="AB216" s="492" t="s">
        <v>785</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57"/>
      <c r="F217" s="159"/>
      <c r="G217" s="136"/>
      <c r="H217" s="137"/>
      <c r="I217" s="137"/>
      <c r="J217" s="137"/>
      <c r="K217" s="137"/>
      <c r="L217" s="137"/>
      <c r="M217" s="137"/>
      <c r="N217" s="137"/>
      <c r="O217" s="137"/>
      <c r="P217" s="137"/>
      <c r="Q217" s="137"/>
      <c r="R217" s="137"/>
      <c r="S217" s="137"/>
      <c r="T217" s="137"/>
      <c r="U217" s="137"/>
      <c r="V217" s="138"/>
      <c r="W217" s="495" t="s">
        <v>581</v>
      </c>
      <c r="X217" s="496"/>
      <c r="Y217" s="496"/>
      <c r="Z217" s="496"/>
      <c r="AA217" s="497"/>
      <c r="AB217" s="492" t="s">
        <v>786</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593</v>
      </c>
      <c r="D218" s="499"/>
      <c r="E218" s="149" t="s">
        <v>274</v>
      </c>
      <c r="F218" s="151"/>
      <c r="G218" s="479" t="s">
        <v>181</v>
      </c>
      <c r="H218" s="480"/>
      <c r="I218" s="480"/>
      <c r="J218" s="500" t="s">
        <v>608</v>
      </c>
      <c r="K218" s="501"/>
      <c r="L218" s="501"/>
      <c r="M218" s="501"/>
      <c r="N218" s="501"/>
      <c r="O218" s="501"/>
      <c r="P218" s="501"/>
      <c r="Q218" s="501"/>
      <c r="R218" s="501"/>
      <c r="S218" s="501"/>
      <c r="T218" s="502"/>
      <c r="U218" s="477" t="s">
        <v>776</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2"/>
      <c r="F219" s="154"/>
      <c r="G219" s="479" t="s">
        <v>594</v>
      </c>
      <c r="H219" s="480"/>
      <c r="I219" s="480"/>
      <c r="J219" s="480"/>
      <c r="K219" s="480"/>
      <c r="L219" s="480"/>
      <c r="M219" s="480"/>
      <c r="N219" s="480"/>
      <c r="O219" s="480"/>
      <c r="P219" s="480"/>
      <c r="Q219" s="480"/>
      <c r="R219" s="480"/>
      <c r="S219" s="480"/>
      <c r="T219" s="480"/>
      <c r="U219" s="476" t="s">
        <v>279</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57"/>
      <c r="F220" s="159"/>
      <c r="G220" s="479" t="s">
        <v>581</v>
      </c>
      <c r="H220" s="480"/>
      <c r="I220" s="480"/>
      <c r="J220" s="480"/>
      <c r="K220" s="480"/>
      <c r="L220" s="480"/>
      <c r="M220" s="480"/>
      <c r="N220" s="480"/>
      <c r="O220" s="480"/>
      <c r="P220" s="480"/>
      <c r="Q220" s="480"/>
      <c r="R220" s="480"/>
      <c r="S220" s="480"/>
      <c r="T220" s="480"/>
      <c r="U220" s="813" t="s">
        <v>777</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47.2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634</v>
      </c>
      <c r="AE223" s="459"/>
      <c r="AF223" s="459"/>
      <c r="AG223" s="460" t="s">
        <v>643</v>
      </c>
      <c r="AH223" s="461"/>
      <c r="AI223" s="461"/>
      <c r="AJ223" s="461"/>
      <c r="AK223" s="461"/>
      <c r="AL223" s="461"/>
      <c r="AM223" s="461"/>
      <c r="AN223" s="461"/>
      <c r="AO223" s="461"/>
      <c r="AP223" s="461"/>
      <c r="AQ223" s="461"/>
      <c r="AR223" s="461"/>
      <c r="AS223" s="461"/>
      <c r="AT223" s="461"/>
      <c r="AU223" s="461"/>
      <c r="AV223" s="461"/>
      <c r="AW223" s="461"/>
      <c r="AX223" s="462"/>
    </row>
    <row r="224" spans="1:51" ht="47.2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634</v>
      </c>
      <c r="AE224" s="372"/>
      <c r="AF224" s="372"/>
      <c r="AG224" s="460" t="s">
        <v>643</v>
      </c>
      <c r="AH224" s="461"/>
      <c r="AI224" s="461"/>
      <c r="AJ224" s="461"/>
      <c r="AK224" s="461"/>
      <c r="AL224" s="461"/>
      <c r="AM224" s="461"/>
      <c r="AN224" s="461"/>
      <c r="AO224" s="461"/>
      <c r="AP224" s="461"/>
      <c r="AQ224" s="461"/>
      <c r="AR224" s="461"/>
      <c r="AS224" s="461"/>
      <c r="AT224" s="461"/>
      <c r="AU224" s="461"/>
      <c r="AV224" s="461"/>
      <c r="AW224" s="461"/>
      <c r="AX224" s="462"/>
    </row>
    <row r="225" spans="1:50" ht="46.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634</v>
      </c>
      <c r="AE225" s="409"/>
      <c r="AF225" s="409"/>
      <c r="AG225" s="460" t="s">
        <v>643</v>
      </c>
      <c r="AH225" s="461"/>
      <c r="AI225" s="461"/>
      <c r="AJ225" s="461"/>
      <c r="AK225" s="461"/>
      <c r="AL225" s="461"/>
      <c r="AM225" s="461"/>
      <c r="AN225" s="461"/>
      <c r="AO225" s="461"/>
      <c r="AP225" s="461"/>
      <c r="AQ225" s="461"/>
      <c r="AR225" s="461"/>
      <c r="AS225" s="461"/>
      <c r="AT225" s="461"/>
      <c r="AU225" s="461"/>
      <c r="AV225" s="461"/>
      <c r="AW225" s="461"/>
      <c r="AX225" s="462"/>
    </row>
    <row r="226" spans="1:50" ht="27" customHeight="1" x14ac:dyDescent="0.15">
      <c r="A226" s="346" t="s">
        <v>36</v>
      </c>
      <c r="B226" s="429"/>
      <c r="C226" s="431" t="s">
        <v>38</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634</v>
      </c>
      <c r="AE226" s="390"/>
      <c r="AF226" s="390"/>
      <c r="AG226" s="392" t="s">
        <v>647</v>
      </c>
      <c r="AH226" s="131"/>
      <c r="AI226" s="131"/>
      <c r="AJ226" s="131"/>
      <c r="AK226" s="131"/>
      <c r="AL226" s="131"/>
      <c r="AM226" s="131"/>
      <c r="AN226" s="131"/>
      <c r="AO226" s="131"/>
      <c r="AP226" s="131"/>
      <c r="AQ226" s="131"/>
      <c r="AR226" s="131"/>
      <c r="AS226" s="131"/>
      <c r="AT226" s="131"/>
      <c r="AU226" s="131"/>
      <c r="AV226" s="131"/>
      <c r="AW226" s="131"/>
      <c r="AX226" s="393"/>
    </row>
    <row r="227" spans="1:50" ht="35.25" customHeight="1" x14ac:dyDescent="0.15">
      <c r="A227" s="348"/>
      <c r="B227" s="430"/>
      <c r="C227" s="434"/>
      <c r="D227" s="435"/>
      <c r="E227" s="438" t="s">
        <v>256</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644</v>
      </c>
      <c r="AE227" s="372"/>
      <c r="AF227" s="441"/>
      <c r="AG227" s="394"/>
      <c r="AH227" s="134"/>
      <c r="AI227" s="134"/>
      <c r="AJ227" s="134"/>
      <c r="AK227" s="134"/>
      <c r="AL227" s="134"/>
      <c r="AM227" s="134"/>
      <c r="AN227" s="134"/>
      <c r="AO227" s="134"/>
      <c r="AP227" s="134"/>
      <c r="AQ227" s="134"/>
      <c r="AR227" s="134"/>
      <c r="AS227" s="134"/>
      <c r="AT227" s="134"/>
      <c r="AU227" s="134"/>
      <c r="AV227" s="134"/>
      <c r="AW227" s="134"/>
      <c r="AX227" s="395"/>
    </row>
    <row r="228" spans="1:50" ht="26.25" customHeight="1" x14ac:dyDescent="0.15">
      <c r="A228" s="348"/>
      <c r="B228" s="430"/>
      <c r="C228" s="436"/>
      <c r="D228" s="437"/>
      <c r="E228" s="442" t="s">
        <v>214</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645</v>
      </c>
      <c r="AE228" s="446"/>
      <c r="AF228" s="446"/>
      <c r="AG228" s="394"/>
      <c r="AH228" s="134"/>
      <c r="AI228" s="134"/>
      <c r="AJ228" s="134"/>
      <c r="AK228" s="134"/>
      <c r="AL228" s="134"/>
      <c r="AM228" s="134"/>
      <c r="AN228" s="134"/>
      <c r="AO228" s="134"/>
      <c r="AP228" s="134"/>
      <c r="AQ228" s="134"/>
      <c r="AR228" s="134"/>
      <c r="AS228" s="134"/>
      <c r="AT228" s="134"/>
      <c r="AU228" s="134"/>
      <c r="AV228" s="134"/>
      <c r="AW228" s="134"/>
      <c r="AX228" s="395"/>
    </row>
    <row r="229" spans="1:50" ht="26.25" customHeight="1" x14ac:dyDescent="0.15">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646</v>
      </c>
      <c r="AE229" s="356"/>
      <c r="AF229" s="356"/>
      <c r="AG229" s="358"/>
      <c r="AH229" s="359"/>
      <c r="AI229" s="359"/>
      <c r="AJ229" s="359"/>
      <c r="AK229" s="359"/>
      <c r="AL229" s="359"/>
      <c r="AM229" s="359"/>
      <c r="AN229" s="359"/>
      <c r="AO229" s="359"/>
      <c r="AP229" s="359"/>
      <c r="AQ229" s="359"/>
      <c r="AR229" s="359"/>
      <c r="AS229" s="359"/>
      <c r="AT229" s="359"/>
      <c r="AU229" s="359"/>
      <c r="AV229" s="359"/>
      <c r="AW229" s="359"/>
      <c r="AX229" s="360"/>
    </row>
    <row r="230" spans="1:50" ht="45.7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634</v>
      </c>
      <c r="AE230" s="372"/>
      <c r="AF230" s="372"/>
      <c r="AG230" s="366" t="s">
        <v>648</v>
      </c>
      <c r="AH230" s="367"/>
      <c r="AI230" s="367"/>
      <c r="AJ230" s="367"/>
      <c r="AK230" s="367"/>
      <c r="AL230" s="367"/>
      <c r="AM230" s="367"/>
      <c r="AN230" s="367"/>
      <c r="AO230" s="367"/>
      <c r="AP230" s="367"/>
      <c r="AQ230" s="367"/>
      <c r="AR230" s="367"/>
      <c r="AS230" s="367"/>
      <c r="AT230" s="367"/>
      <c r="AU230" s="367"/>
      <c r="AV230" s="367"/>
      <c r="AW230" s="367"/>
      <c r="AX230" s="368"/>
    </row>
    <row r="231" spans="1:50" ht="45.75"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634</v>
      </c>
      <c r="AE231" s="372"/>
      <c r="AF231" s="372"/>
      <c r="AG231" s="366" t="s">
        <v>649</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634</v>
      </c>
      <c r="AE232" s="372"/>
      <c r="AF232" s="372"/>
      <c r="AG232" s="366" t="s">
        <v>763</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48"/>
      <c r="B233" s="349"/>
      <c r="C233" s="369" t="s">
        <v>229</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646</v>
      </c>
      <c r="AE233" s="409"/>
      <c r="AF233" s="409"/>
      <c r="AG233" s="410"/>
      <c r="AH233" s="411"/>
      <c r="AI233" s="411"/>
      <c r="AJ233" s="411"/>
      <c r="AK233" s="411"/>
      <c r="AL233" s="411"/>
      <c r="AM233" s="411"/>
      <c r="AN233" s="411"/>
      <c r="AO233" s="411"/>
      <c r="AP233" s="411"/>
      <c r="AQ233" s="411"/>
      <c r="AR233" s="411"/>
      <c r="AS233" s="411"/>
      <c r="AT233" s="411"/>
      <c r="AU233" s="411"/>
      <c r="AV233" s="411"/>
      <c r="AW233" s="411"/>
      <c r="AX233" s="412"/>
    </row>
    <row r="234" spans="1:50" ht="26.25" customHeight="1" x14ac:dyDescent="0.15">
      <c r="A234" s="348"/>
      <c r="B234" s="349"/>
      <c r="C234" s="468" t="s">
        <v>230</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646</v>
      </c>
      <c r="AE234" s="372"/>
      <c r="AF234" s="441"/>
      <c r="AG234" s="366"/>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50"/>
      <c r="B235" s="351"/>
      <c r="C235" s="471" t="s">
        <v>217</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634</v>
      </c>
      <c r="AE235" s="402"/>
      <c r="AF235" s="403"/>
      <c r="AG235" s="404" t="s">
        <v>650</v>
      </c>
      <c r="AH235" s="405"/>
      <c r="AI235" s="405"/>
      <c r="AJ235" s="405"/>
      <c r="AK235" s="405"/>
      <c r="AL235" s="405"/>
      <c r="AM235" s="405"/>
      <c r="AN235" s="405"/>
      <c r="AO235" s="405"/>
      <c r="AP235" s="405"/>
      <c r="AQ235" s="405"/>
      <c r="AR235" s="405"/>
      <c r="AS235" s="405"/>
      <c r="AT235" s="405"/>
      <c r="AU235" s="405"/>
      <c r="AV235" s="405"/>
      <c r="AW235" s="405"/>
      <c r="AX235" s="406"/>
    </row>
    <row r="236" spans="1:50" ht="60" customHeight="1" x14ac:dyDescent="0.15">
      <c r="A236" s="346" t="s">
        <v>37</v>
      </c>
      <c r="B236" s="347"/>
      <c r="C236" s="352" t="s">
        <v>218</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634</v>
      </c>
      <c r="AE236" s="356"/>
      <c r="AF236" s="357"/>
      <c r="AG236" s="358" t="s">
        <v>762</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646</v>
      </c>
      <c r="AE237" s="365"/>
      <c r="AF237" s="365"/>
      <c r="AG237" s="366"/>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634</v>
      </c>
      <c r="AE238" s="372"/>
      <c r="AF238" s="372"/>
      <c r="AG238" s="366" t="s">
        <v>651</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634</v>
      </c>
      <c r="AE239" s="372"/>
      <c r="AF239" s="372"/>
      <c r="AG239" s="396" t="s">
        <v>652</v>
      </c>
      <c r="AH239" s="137"/>
      <c r="AI239" s="137"/>
      <c r="AJ239" s="137"/>
      <c r="AK239" s="137"/>
      <c r="AL239" s="137"/>
      <c r="AM239" s="137"/>
      <c r="AN239" s="137"/>
      <c r="AO239" s="137"/>
      <c r="AP239" s="137"/>
      <c r="AQ239" s="137"/>
      <c r="AR239" s="137"/>
      <c r="AS239" s="137"/>
      <c r="AT239" s="137"/>
      <c r="AU239" s="137"/>
      <c r="AV239" s="137"/>
      <c r="AW239" s="137"/>
      <c r="AX239" s="397"/>
    </row>
    <row r="240" spans="1:50" ht="41.25" hidden="1"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c r="AE240" s="390"/>
      <c r="AF240" s="391"/>
      <c r="AG240" s="392"/>
      <c r="AH240" s="131"/>
      <c r="AI240" s="131"/>
      <c r="AJ240" s="131"/>
      <c r="AK240" s="131"/>
      <c r="AL240" s="131"/>
      <c r="AM240" s="131"/>
      <c r="AN240" s="131"/>
      <c r="AO240" s="131"/>
      <c r="AP240" s="131"/>
      <c r="AQ240" s="131"/>
      <c r="AR240" s="131"/>
      <c r="AS240" s="131"/>
      <c r="AT240" s="131"/>
      <c r="AU240" s="131"/>
      <c r="AV240" s="131"/>
      <c r="AW240" s="131"/>
      <c r="AX240" s="393"/>
    </row>
    <row r="241" spans="1:50" ht="19.7" hidden="1" customHeight="1" x14ac:dyDescent="0.15">
      <c r="A241" s="382"/>
      <c r="B241" s="383"/>
      <c r="C241" s="892" t="s">
        <v>0</v>
      </c>
      <c r="D241" s="893"/>
      <c r="E241" s="893"/>
      <c r="F241" s="893"/>
      <c r="G241" s="893"/>
      <c r="H241" s="893"/>
      <c r="I241" s="893"/>
      <c r="J241" s="893"/>
      <c r="K241" s="893"/>
      <c r="L241" s="893"/>
      <c r="M241" s="893"/>
      <c r="N241" s="893"/>
      <c r="O241" s="889" t="s">
        <v>599</v>
      </c>
      <c r="P241" s="890"/>
      <c r="Q241" s="890"/>
      <c r="R241" s="890"/>
      <c r="S241" s="890"/>
      <c r="T241" s="890"/>
      <c r="U241" s="890"/>
      <c r="V241" s="890"/>
      <c r="W241" s="890"/>
      <c r="X241" s="890"/>
      <c r="Y241" s="890"/>
      <c r="Z241" s="890"/>
      <c r="AA241" s="890"/>
      <c r="AB241" s="890"/>
      <c r="AC241" s="890"/>
      <c r="AD241" s="890"/>
      <c r="AE241" s="890"/>
      <c r="AF241" s="891"/>
      <c r="AG241" s="394"/>
      <c r="AH241" s="134"/>
      <c r="AI241" s="134"/>
      <c r="AJ241" s="134"/>
      <c r="AK241" s="134"/>
      <c r="AL241" s="134"/>
      <c r="AM241" s="134"/>
      <c r="AN241" s="134"/>
      <c r="AO241" s="134"/>
      <c r="AP241" s="134"/>
      <c r="AQ241" s="134"/>
      <c r="AR241" s="134"/>
      <c r="AS241" s="134"/>
      <c r="AT241" s="134"/>
      <c r="AU241" s="134"/>
      <c r="AV241" s="134"/>
      <c r="AW241" s="134"/>
      <c r="AX241" s="395"/>
    </row>
    <row r="242" spans="1:50" ht="24.75" hidden="1" customHeight="1" x14ac:dyDescent="0.15">
      <c r="A242" s="382"/>
      <c r="B242" s="383"/>
      <c r="C242" s="876"/>
      <c r="D242" s="877"/>
      <c r="E242" s="375"/>
      <c r="F242" s="375"/>
      <c r="G242" s="375"/>
      <c r="H242" s="376"/>
      <c r="I242" s="376"/>
      <c r="J242" s="878"/>
      <c r="K242" s="878"/>
      <c r="L242" s="878"/>
      <c r="M242" s="376"/>
      <c r="N242" s="879"/>
      <c r="O242" s="880"/>
      <c r="P242" s="881"/>
      <c r="Q242" s="881"/>
      <c r="R242" s="881"/>
      <c r="S242" s="881"/>
      <c r="T242" s="881"/>
      <c r="U242" s="881"/>
      <c r="V242" s="881"/>
      <c r="W242" s="881"/>
      <c r="X242" s="881"/>
      <c r="Y242" s="881"/>
      <c r="Z242" s="881"/>
      <c r="AA242" s="881"/>
      <c r="AB242" s="881"/>
      <c r="AC242" s="881"/>
      <c r="AD242" s="881"/>
      <c r="AE242" s="881"/>
      <c r="AF242" s="882"/>
      <c r="AG242" s="394"/>
      <c r="AH242" s="134"/>
      <c r="AI242" s="134"/>
      <c r="AJ242" s="134"/>
      <c r="AK242" s="134"/>
      <c r="AL242" s="134"/>
      <c r="AM242" s="134"/>
      <c r="AN242" s="134"/>
      <c r="AO242" s="134"/>
      <c r="AP242" s="134"/>
      <c r="AQ242" s="134"/>
      <c r="AR242" s="134"/>
      <c r="AS242" s="134"/>
      <c r="AT242" s="134"/>
      <c r="AU242" s="134"/>
      <c r="AV242" s="134"/>
      <c r="AW242" s="134"/>
      <c r="AX242" s="395"/>
    </row>
    <row r="243" spans="1:50" ht="24.75" hidden="1" customHeight="1" x14ac:dyDescent="0.15">
      <c r="A243" s="382"/>
      <c r="B243" s="383"/>
      <c r="C243" s="373"/>
      <c r="D243" s="374"/>
      <c r="E243" s="375"/>
      <c r="F243" s="375"/>
      <c r="G243" s="375"/>
      <c r="H243" s="376"/>
      <c r="I243" s="376"/>
      <c r="J243" s="377"/>
      <c r="K243" s="377"/>
      <c r="L243" s="377"/>
      <c r="M243" s="378"/>
      <c r="N243" s="379"/>
      <c r="O243" s="883"/>
      <c r="P243" s="884"/>
      <c r="Q243" s="884"/>
      <c r="R243" s="884"/>
      <c r="S243" s="884"/>
      <c r="T243" s="884"/>
      <c r="U243" s="884"/>
      <c r="V243" s="884"/>
      <c r="W243" s="884"/>
      <c r="X243" s="884"/>
      <c r="Y243" s="884"/>
      <c r="Z243" s="884"/>
      <c r="AA243" s="884"/>
      <c r="AB243" s="884"/>
      <c r="AC243" s="884"/>
      <c r="AD243" s="884"/>
      <c r="AE243" s="884"/>
      <c r="AF243" s="885"/>
      <c r="AG243" s="394"/>
      <c r="AH243" s="134"/>
      <c r="AI243" s="134"/>
      <c r="AJ243" s="134"/>
      <c r="AK243" s="134"/>
      <c r="AL243" s="134"/>
      <c r="AM243" s="134"/>
      <c r="AN243" s="134"/>
      <c r="AO243" s="134"/>
      <c r="AP243" s="134"/>
      <c r="AQ243" s="134"/>
      <c r="AR243" s="134"/>
      <c r="AS243" s="134"/>
      <c r="AT243" s="134"/>
      <c r="AU243" s="134"/>
      <c r="AV243" s="134"/>
      <c r="AW243" s="134"/>
      <c r="AX243" s="395"/>
    </row>
    <row r="244" spans="1:50" ht="24.75" hidden="1" customHeight="1" x14ac:dyDescent="0.15">
      <c r="A244" s="382"/>
      <c r="B244" s="383"/>
      <c r="C244" s="373"/>
      <c r="D244" s="374"/>
      <c r="E244" s="375"/>
      <c r="F244" s="375"/>
      <c r="G244" s="375"/>
      <c r="H244" s="376"/>
      <c r="I244" s="376"/>
      <c r="J244" s="377"/>
      <c r="K244" s="377"/>
      <c r="L244" s="377"/>
      <c r="M244" s="378"/>
      <c r="N244" s="379"/>
      <c r="O244" s="883"/>
      <c r="P244" s="884"/>
      <c r="Q244" s="884"/>
      <c r="R244" s="884"/>
      <c r="S244" s="884"/>
      <c r="T244" s="884"/>
      <c r="U244" s="884"/>
      <c r="V244" s="884"/>
      <c r="W244" s="884"/>
      <c r="X244" s="884"/>
      <c r="Y244" s="884"/>
      <c r="Z244" s="884"/>
      <c r="AA244" s="884"/>
      <c r="AB244" s="884"/>
      <c r="AC244" s="884"/>
      <c r="AD244" s="884"/>
      <c r="AE244" s="884"/>
      <c r="AF244" s="885"/>
      <c r="AG244" s="394"/>
      <c r="AH244" s="134"/>
      <c r="AI244" s="134"/>
      <c r="AJ244" s="134"/>
      <c r="AK244" s="134"/>
      <c r="AL244" s="134"/>
      <c r="AM244" s="134"/>
      <c r="AN244" s="134"/>
      <c r="AO244" s="134"/>
      <c r="AP244" s="134"/>
      <c r="AQ244" s="134"/>
      <c r="AR244" s="134"/>
      <c r="AS244" s="134"/>
      <c r="AT244" s="134"/>
      <c r="AU244" s="134"/>
      <c r="AV244" s="134"/>
      <c r="AW244" s="134"/>
      <c r="AX244" s="395"/>
    </row>
    <row r="245" spans="1:50" ht="24.75" hidden="1" customHeight="1" x14ac:dyDescent="0.15">
      <c r="A245" s="382"/>
      <c r="B245" s="383"/>
      <c r="C245" s="373"/>
      <c r="D245" s="374"/>
      <c r="E245" s="375"/>
      <c r="F245" s="375"/>
      <c r="G245" s="375"/>
      <c r="H245" s="376"/>
      <c r="I245" s="376"/>
      <c r="J245" s="377"/>
      <c r="K245" s="377"/>
      <c r="L245" s="377"/>
      <c r="M245" s="378"/>
      <c r="N245" s="379"/>
      <c r="O245" s="883"/>
      <c r="P245" s="884"/>
      <c r="Q245" s="884"/>
      <c r="R245" s="884"/>
      <c r="S245" s="884"/>
      <c r="T245" s="884"/>
      <c r="U245" s="884"/>
      <c r="V245" s="884"/>
      <c r="W245" s="884"/>
      <c r="X245" s="884"/>
      <c r="Y245" s="884"/>
      <c r="Z245" s="884"/>
      <c r="AA245" s="884"/>
      <c r="AB245" s="884"/>
      <c r="AC245" s="884"/>
      <c r="AD245" s="884"/>
      <c r="AE245" s="884"/>
      <c r="AF245" s="885"/>
      <c r="AG245" s="394"/>
      <c r="AH245" s="134"/>
      <c r="AI245" s="134"/>
      <c r="AJ245" s="134"/>
      <c r="AK245" s="134"/>
      <c r="AL245" s="134"/>
      <c r="AM245" s="134"/>
      <c r="AN245" s="134"/>
      <c r="AO245" s="134"/>
      <c r="AP245" s="134"/>
      <c r="AQ245" s="134"/>
      <c r="AR245" s="134"/>
      <c r="AS245" s="134"/>
      <c r="AT245" s="134"/>
      <c r="AU245" s="134"/>
      <c r="AV245" s="134"/>
      <c r="AW245" s="134"/>
      <c r="AX245" s="395"/>
    </row>
    <row r="246" spans="1:50" ht="24.75" hidden="1" customHeight="1" x14ac:dyDescent="0.15">
      <c r="A246" s="384"/>
      <c r="B246" s="385"/>
      <c r="C246" s="398"/>
      <c r="D246" s="399"/>
      <c r="E246" s="375"/>
      <c r="F246" s="375"/>
      <c r="G246" s="375"/>
      <c r="H246" s="376"/>
      <c r="I246" s="376"/>
      <c r="J246" s="400"/>
      <c r="K246" s="400"/>
      <c r="L246" s="400"/>
      <c r="M246" s="874"/>
      <c r="N246" s="875"/>
      <c r="O246" s="886"/>
      <c r="P246" s="887"/>
      <c r="Q246" s="887"/>
      <c r="R246" s="887"/>
      <c r="S246" s="887"/>
      <c r="T246" s="887"/>
      <c r="U246" s="887"/>
      <c r="V246" s="887"/>
      <c r="W246" s="887"/>
      <c r="X246" s="887"/>
      <c r="Y246" s="887"/>
      <c r="Z246" s="887"/>
      <c r="AA246" s="887"/>
      <c r="AB246" s="887"/>
      <c r="AC246" s="887"/>
      <c r="AD246" s="887"/>
      <c r="AE246" s="887"/>
      <c r="AF246" s="888"/>
      <c r="AG246" s="396"/>
      <c r="AH246" s="137"/>
      <c r="AI246" s="137"/>
      <c r="AJ246" s="137"/>
      <c r="AK246" s="137"/>
      <c r="AL246" s="137"/>
      <c r="AM246" s="137"/>
      <c r="AN246" s="137"/>
      <c r="AO246" s="137"/>
      <c r="AP246" s="137"/>
      <c r="AQ246" s="137"/>
      <c r="AR246" s="137"/>
      <c r="AS246" s="137"/>
      <c r="AT246" s="137"/>
      <c r="AU246" s="137"/>
      <c r="AV246" s="137"/>
      <c r="AW246" s="137"/>
      <c r="AX246" s="397"/>
    </row>
    <row r="247" spans="1:50" ht="67.5" customHeight="1" x14ac:dyDescent="0.15">
      <c r="A247" s="346" t="s">
        <v>45</v>
      </c>
      <c r="B247" s="904"/>
      <c r="C247" s="305" t="s">
        <v>49</v>
      </c>
      <c r="D247" s="725"/>
      <c r="E247" s="725"/>
      <c r="F247" s="726"/>
      <c r="G247" s="907" t="s">
        <v>766</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53</v>
      </c>
      <c r="D248" s="910"/>
      <c r="E248" s="910"/>
      <c r="F248" s="911"/>
      <c r="G248" s="912" t="s">
        <v>764</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784</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30" t="s">
        <v>131</v>
      </c>
      <c r="B252" s="331"/>
      <c r="C252" s="331"/>
      <c r="D252" s="331"/>
      <c r="E252" s="332"/>
      <c r="F252" s="903" t="s">
        <v>779</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30" t="s">
        <v>780</v>
      </c>
      <c r="B254" s="331"/>
      <c r="C254" s="331"/>
      <c r="D254" s="331"/>
      <c r="E254" s="332"/>
      <c r="F254" s="333" t="s">
        <v>781</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67.5" customHeight="1" thickBot="1" x14ac:dyDescent="0.2">
      <c r="A256" s="339"/>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233</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customHeight="1" x14ac:dyDescent="0.15">
      <c r="A258" s="345" t="s">
        <v>272</v>
      </c>
      <c r="B258" s="90"/>
      <c r="C258" s="90"/>
      <c r="D258" s="91"/>
      <c r="E258" s="326" t="s">
        <v>626</v>
      </c>
      <c r="F258" s="327"/>
      <c r="G258" s="327"/>
      <c r="H258" s="327"/>
      <c r="I258" s="327"/>
      <c r="J258" s="327"/>
      <c r="K258" s="327"/>
      <c r="L258" s="327"/>
      <c r="M258" s="327"/>
      <c r="N258" s="327"/>
      <c r="O258" s="327"/>
      <c r="P258" s="328"/>
      <c r="Q258" s="326" t="s">
        <v>608</v>
      </c>
      <c r="R258" s="327"/>
      <c r="S258" s="327"/>
      <c r="T258" s="327"/>
      <c r="U258" s="327"/>
      <c r="V258" s="327"/>
      <c r="W258" s="327"/>
      <c r="X258" s="327"/>
      <c r="Y258" s="327"/>
      <c r="Z258" s="327"/>
      <c r="AA258" s="327"/>
      <c r="AB258" s="328"/>
      <c r="AC258" s="326" t="s">
        <v>608</v>
      </c>
      <c r="AD258" s="327"/>
      <c r="AE258" s="327"/>
      <c r="AF258" s="327"/>
      <c r="AG258" s="327"/>
      <c r="AH258" s="327"/>
      <c r="AI258" s="327"/>
      <c r="AJ258" s="327"/>
      <c r="AK258" s="327"/>
      <c r="AL258" s="327"/>
      <c r="AM258" s="327"/>
      <c r="AN258" s="328"/>
      <c r="AO258" s="326" t="s">
        <v>608</v>
      </c>
      <c r="AP258" s="327"/>
      <c r="AQ258" s="327"/>
      <c r="AR258" s="327"/>
      <c r="AS258" s="327"/>
      <c r="AT258" s="327"/>
      <c r="AU258" s="327"/>
      <c r="AV258" s="327"/>
      <c r="AW258" s="327"/>
      <c r="AX258" s="329"/>
      <c r="AY258" s="74"/>
    </row>
    <row r="259" spans="1:52" ht="24.75" customHeight="1" x14ac:dyDescent="0.15">
      <c r="A259" s="257" t="s">
        <v>271</v>
      </c>
      <c r="B259" s="257"/>
      <c r="C259" s="257"/>
      <c r="D259" s="257"/>
      <c r="E259" s="326" t="s">
        <v>627</v>
      </c>
      <c r="F259" s="327"/>
      <c r="G259" s="327"/>
      <c r="H259" s="327"/>
      <c r="I259" s="327"/>
      <c r="J259" s="327"/>
      <c r="K259" s="327"/>
      <c r="L259" s="327"/>
      <c r="M259" s="327"/>
      <c r="N259" s="327"/>
      <c r="O259" s="327"/>
      <c r="P259" s="328"/>
      <c r="Q259" s="326" t="s">
        <v>608</v>
      </c>
      <c r="R259" s="327"/>
      <c r="S259" s="327"/>
      <c r="T259" s="327"/>
      <c r="U259" s="327"/>
      <c r="V259" s="327"/>
      <c r="W259" s="327"/>
      <c r="X259" s="327"/>
      <c r="Y259" s="327"/>
      <c r="Z259" s="327"/>
      <c r="AA259" s="327"/>
      <c r="AB259" s="328"/>
      <c r="AC259" s="326" t="s">
        <v>608</v>
      </c>
      <c r="AD259" s="327"/>
      <c r="AE259" s="327"/>
      <c r="AF259" s="327"/>
      <c r="AG259" s="327"/>
      <c r="AH259" s="327"/>
      <c r="AI259" s="327"/>
      <c r="AJ259" s="327"/>
      <c r="AK259" s="327"/>
      <c r="AL259" s="327"/>
      <c r="AM259" s="327"/>
      <c r="AN259" s="328"/>
      <c r="AO259" s="326" t="s">
        <v>608</v>
      </c>
      <c r="AP259" s="327"/>
      <c r="AQ259" s="327"/>
      <c r="AR259" s="327"/>
      <c r="AS259" s="327"/>
      <c r="AT259" s="327"/>
      <c r="AU259" s="327"/>
      <c r="AV259" s="327"/>
      <c r="AW259" s="327"/>
      <c r="AX259" s="329"/>
    </row>
    <row r="260" spans="1:52" ht="24.75" customHeight="1" x14ac:dyDescent="0.15">
      <c r="A260" s="257" t="s">
        <v>270</v>
      </c>
      <c r="B260" s="257"/>
      <c r="C260" s="257"/>
      <c r="D260" s="257"/>
      <c r="E260" s="326" t="s">
        <v>628</v>
      </c>
      <c r="F260" s="327"/>
      <c r="G260" s="327"/>
      <c r="H260" s="327"/>
      <c r="I260" s="327"/>
      <c r="J260" s="327"/>
      <c r="K260" s="327"/>
      <c r="L260" s="327"/>
      <c r="M260" s="327"/>
      <c r="N260" s="327"/>
      <c r="O260" s="327"/>
      <c r="P260" s="328"/>
      <c r="Q260" s="326" t="s">
        <v>608</v>
      </c>
      <c r="R260" s="327"/>
      <c r="S260" s="327"/>
      <c r="T260" s="327"/>
      <c r="U260" s="327"/>
      <c r="V260" s="327"/>
      <c r="W260" s="327"/>
      <c r="X260" s="327"/>
      <c r="Y260" s="327"/>
      <c r="Z260" s="327"/>
      <c r="AA260" s="327"/>
      <c r="AB260" s="328"/>
      <c r="AC260" s="326" t="s">
        <v>608</v>
      </c>
      <c r="AD260" s="327"/>
      <c r="AE260" s="327"/>
      <c r="AF260" s="327"/>
      <c r="AG260" s="327"/>
      <c r="AH260" s="327"/>
      <c r="AI260" s="327"/>
      <c r="AJ260" s="327"/>
      <c r="AK260" s="327"/>
      <c r="AL260" s="327"/>
      <c r="AM260" s="327"/>
      <c r="AN260" s="328"/>
      <c r="AO260" s="326" t="s">
        <v>608</v>
      </c>
      <c r="AP260" s="327"/>
      <c r="AQ260" s="327"/>
      <c r="AR260" s="327"/>
      <c r="AS260" s="327"/>
      <c r="AT260" s="327"/>
      <c r="AU260" s="327"/>
      <c r="AV260" s="327"/>
      <c r="AW260" s="327"/>
      <c r="AX260" s="329"/>
    </row>
    <row r="261" spans="1:52" ht="24.75" customHeight="1" x14ac:dyDescent="0.15">
      <c r="A261" s="257" t="s">
        <v>269</v>
      </c>
      <c r="B261" s="257"/>
      <c r="C261" s="257"/>
      <c r="D261" s="257"/>
      <c r="E261" s="326" t="s">
        <v>629</v>
      </c>
      <c r="F261" s="327"/>
      <c r="G261" s="327"/>
      <c r="H261" s="327"/>
      <c r="I261" s="327"/>
      <c r="J261" s="327"/>
      <c r="K261" s="327"/>
      <c r="L261" s="327"/>
      <c r="M261" s="327"/>
      <c r="N261" s="327"/>
      <c r="O261" s="327"/>
      <c r="P261" s="328"/>
      <c r="Q261" s="326" t="s">
        <v>608</v>
      </c>
      <c r="R261" s="327"/>
      <c r="S261" s="327"/>
      <c r="T261" s="327"/>
      <c r="U261" s="327"/>
      <c r="V261" s="327"/>
      <c r="W261" s="327"/>
      <c r="X261" s="327"/>
      <c r="Y261" s="327"/>
      <c r="Z261" s="327"/>
      <c r="AA261" s="327"/>
      <c r="AB261" s="328"/>
      <c r="AC261" s="326" t="s">
        <v>608</v>
      </c>
      <c r="AD261" s="327"/>
      <c r="AE261" s="327"/>
      <c r="AF261" s="327"/>
      <c r="AG261" s="327"/>
      <c r="AH261" s="327"/>
      <c r="AI261" s="327"/>
      <c r="AJ261" s="327"/>
      <c r="AK261" s="327"/>
      <c r="AL261" s="327"/>
      <c r="AM261" s="327"/>
      <c r="AN261" s="328"/>
      <c r="AO261" s="326" t="s">
        <v>608</v>
      </c>
      <c r="AP261" s="327"/>
      <c r="AQ261" s="327"/>
      <c r="AR261" s="327"/>
      <c r="AS261" s="327"/>
      <c r="AT261" s="327"/>
      <c r="AU261" s="327"/>
      <c r="AV261" s="327"/>
      <c r="AW261" s="327"/>
      <c r="AX261" s="329"/>
    </row>
    <row r="262" spans="1:52" ht="24.75" customHeight="1" x14ac:dyDescent="0.15">
      <c r="A262" s="257" t="s">
        <v>268</v>
      </c>
      <c r="B262" s="257"/>
      <c r="C262" s="257"/>
      <c r="D262" s="257"/>
      <c r="E262" s="326" t="s">
        <v>630</v>
      </c>
      <c r="F262" s="327"/>
      <c r="G262" s="327"/>
      <c r="H262" s="327"/>
      <c r="I262" s="327"/>
      <c r="J262" s="327"/>
      <c r="K262" s="327"/>
      <c r="L262" s="327"/>
      <c r="M262" s="327"/>
      <c r="N262" s="327"/>
      <c r="O262" s="327"/>
      <c r="P262" s="328"/>
      <c r="Q262" s="326" t="s">
        <v>608</v>
      </c>
      <c r="R262" s="327"/>
      <c r="S262" s="327"/>
      <c r="T262" s="327"/>
      <c r="U262" s="327"/>
      <c r="V262" s="327"/>
      <c r="W262" s="327"/>
      <c r="X262" s="327"/>
      <c r="Y262" s="327"/>
      <c r="Z262" s="327"/>
      <c r="AA262" s="327"/>
      <c r="AB262" s="328"/>
      <c r="AC262" s="326" t="s">
        <v>608</v>
      </c>
      <c r="AD262" s="327"/>
      <c r="AE262" s="327"/>
      <c r="AF262" s="327"/>
      <c r="AG262" s="327"/>
      <c r="AH262" s="327"/>
      <c r="AI262" s="327"/>
      <c r="AJ262" s="327"/>
      <c r="AK262" s="327"/>
      <c r="AL262" s="327"/>
      <c r="AM262" s="327"/>
      <c r="AN262" s="328"/>
      <c r="AO262" s="326" t="s">
        <v>608</v>
      </c>
      <c r="AP262" s="327"/>
      <c r="AQ262" s="327"/>
      <c r="AR262" s="327"/>
      <c r="AS262" s="327"/>
      <c r="AT262" s="327"/>
      <c r="AU262" s="327"/>
      <c r="AV262" s="327"/>
      <c r="AW262" s="327"/>
      <c r="AX262" s="329"/>
    </row>
    <row r="263" spans="1:52" ht="24.75" customHeight="1" x14ac:dyDescent="0.15">
      <c r="A263" s="257" t="s">
        <v>267</v>
      </c>
      <c r="B263" s="257"/>
      <c r="C263" s="257"/>
      <c r="D263" s="257"/>
      <c r="E263" s="326" t="s">
        <v>631</v>
      </c>
      <c r="F263" s="327"/>
      <c r="G263" s="327"/>
      <c r="H263" s="327"/>
      <c r="I263" s="327"/>
      <c r="J263" s="327"/>
      <c r="K263" s="327"/>
      <c r="L263" s="327"/>
      <c r="M263" s="327"/>
      <c r="N263" s="327"/>
      <c r="O263" s="327"/>
      <c r="P263" s="328"/>
      <c r="Q263" s="326" t="s">
        <v>608</v>
      </c>
      <c r="R263" s="327"/>
      <c r="S263" s="327"/>
      <c r="T263" s="327"/>
      <c r="U263" s="327"/>
      <c r="V263" s="327"/>
      <c r="W263" s="327"/>
      <c r="X263" s="327"/>
      <c r="Y263" s="327"/>
      <c r="Z263" s="327"/>
      <c r="AA263" s="327"/>
      <c r="AB263" s="328"/>
      <c r="AC263" s="326" t="s">
        <v>608</v>
      </c>
      <c r="AD263" s="327"/>
      <c r="AE263" s="327"/>
      <c r="AF263" s="327"/>
      <c r="AG263" s="327"/>
      <c r="AH263" s="327"/>
      <c r="AI263" s="327"/>
      <c r="AJ263" s="327"/>
      <c r="AK263" s="327"/>
      <c r="AL263" s="327"/>
      <c r="AM263" s="327"/>
      <c r="AN263" s="328"/>
      <c r="AO263" s="326" t="s">
        <v>608</v>
      </c>
      <c r="AP263" s="327"/>
      <c r="AQ263" s="327"/>
      <c r="AR263" s="327"/>
      <c r="AS263" s="327"/>
      <c r="AT263" s="327"/>
      <c r="AU263" s="327"/>
      <c r="AV263" s="327"/>
      <c r="AW263" s="327"/>
      <c r="AX263" s="329"/>
    </row>
    <row r="264" spans="1:52" ht="24.75" customHeight="1" x14ac:dyDescent="0.15">
      <c r="A264" s="257" t="s">
        <v>266</v>
      </c>
      <c r="B264" s="257"/>
      <c r="C264" s="257"/>
      <c r="D264" s="257"/>
      <c r="E264" s="326" t="s">
        <v>632</v>
      </c>
      <c r="F264" s="327"/>
      <c r="G264" s="327"/>
      <c r="H264" s="327"/>
      <c r="I264" s="327"/>
      <c r="J264" s="327"/>
      <c r="K264" s="327"/>
      <c r="L264" s="327"/>
      <c r="M264" s="327"/>
      <c r="N264" s="327"/>
      <c r="O264" s="327"/>
      <c r="P264" s="328"/>
      <c r="Q264" s="326" t="s">
        <v>608</v>
      </c>
      <c r="R264" s="327"/>
      <c r="S264" s="327"/>
      <c r="T264" s="327"/>
      <c r="U264" s="327"/>
      <c r="V264" s="327"/>
      <c r="W264" s="327"/>
      <c r="X264" s="327"/>
      <c r="Y264" s="327"/>
      <c r="Z264" s="327"/>
      <c r="AA264" s="327"/>
      <c r="AB264" s="328"/>
      <c r="AC264" s="326" t="s">
        <v>608</v>
      </c>
      <c r="AD264" s="327"/>
      <c r="AE264" s="327"/>
      <c r="AF264" s="327"/>
      <c r="AG264" s="327"/>
      <c r="AH264" s="327"/>
      <c r="AI264" s="327"/>
      <c r="AJ264" s="327"/>
      <c r="AK264" s="327"/>
      <c r="AL264" s="327"/>
      <c r="AM264" s="327"/>
      <c r="AN264" s="328"/>
      <c r="AO264" s="326" t="s">
        <v>608</v>
      </c>
      <c r="AP264" s="327"/>
      <c r="AQ264" s="327"/>
      <c r="AR264" s="327"/>
      <c r="AS264" s="327"/>
      <c r="AT264" s="327"/>
      <c r="AU264" s="327"/>
      <c r="AV264" s="327"/>
      <c r="AW264" s="327"/>
      <c r="AX264" s="329"/>
    </row>
    <row r="265" spans="1:52" ht="24.75" customHeight="1" x14ac:dyDescent="0.15">
      <c r="A265" s="257" t="s">
        <v>265</v>
      </c>
      <c r="B265" s="257"/>
      <c r="C265" s="257"/>
      <c r="D265" s="257"/>
      <c r="E265" s="326" t="s">
        <v>633</v>
      </c>
      <c r="F265" s="327"/>
      <c r="G265" s="327"/>
      <c r="H265" s="327"/>
      <c r="I265" s="327"/>
      <c r="J265" s="327"/>
      <c r="K265" s="327"/>
      <c r="L265" s="327"/>
      <c r="M265" s="327"/>
      <c r="N265" s="327"/>
      <c r="O265" s="327"/>
      <c r="P265" s="328"/>
      <c r="Q265" s="326" t="s">
        <v>608</v>
      </c>
      <c r="R265" s="327"/>
      <c r="S265" s="327"/>
      <c r="T265" s="327"/>
      <c r="U265" s="327"/>
      <c r="V265" s="327"/>
      <c r="W265" s="327"/>
      <c r="X265" s="327"/>
      <c r="Y265" s="327"/>
      <c r="Z265" s="327"/>
      <c r="AA265" s="327"/>
      <c r="AB265" s="328"/>
      <c r="AC265" s="326" t="s">
        <v>608</v>
      </c>
      <c r="AD265" s="327"/>
      <c r="AE265" s="327"/>
      <c r="AF265" s="327"/>
      <c r="AG265" s="327"/>
      <c r="AH265" s="327"/>
      <c r="AI265" s="327"/>
      <c r="AJ265" s="327"/>
      <c r="AK265" s="327"/>
      <c r="AL265" s="327"/>
      <c r="AM265" s="327"/>
      <c r="AN265" s="328"/>
      <c r="AO265" s="326" t="s">
        <v>608</v>
      </c>
      <c r="AP265" s="327"/>
      <c r="AQ265" s="327"/>
      <c r="AR265" s="327"/>
      <c r="AS265" s="327"/>
      <c r="AT265" s="327"/>
      <c r="AU265" s="327"/>
      <c r="AV265" s="327"/>
      <c r="AW265" s="327"/>
      <c r="AX265" s="329"/>
    </row>
    <row r="266" spans="1:52" ht="24.75" customHeight="1" x14ac:dyDescent="0.15">
      <c r="A266" s="257" t="s">
        <v>411</v>
      </c>
      <c r="B266" s="257"/>
      <c r="C266" s="257"/>
      <c r="D266" s="257"/>
      <c r="E266" s="100" t="s">
        <v>601</v>
      </c>
      <c r="F266" s="86"/>
      <c r="G266" s="86"/>
      <c r="H266" s="77" t="str">
        <f>IF(E266="","","-")</f>
        <v>-</v>
      </c>
      <c r="I266" s="86"/>
      <c r="J266" s="86"/>
      <c r="K266" s="77" t="str">
        <f>IF(I266="","","-")</f>
        <v/>
      </c>
      <c r="L266" s="101">
        <v>206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7" t="s">
        <v>590</v>
      </c>
      <c r="B267" s="257"/>
      <c r="C267" s="257"/>
      <c r="D267" s="257"/>
      <c r="E267" s="100" t="s">
        <v>601</v>
      </c>
      <c r="F267" s="86"/>
      <c r="G267" s="86"/>
      <c r="H267" s="77"/>
      <c r="I267" s="86"/>
      <c r="J267" s="86"/>
      <c r="K267" s="77"/>
      <c r="L267" s="101">
        <v>211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7" t="s">
        <v>379</v>
      </c>
      <c r="B268" s="257"/>
      <c r="C268" s="257"/>
      <c r="D268" s="257"/>
      <c r="E268" s="84">
        <v>2021</v>
      </c>
      <c r="F268" s="85"/>
      <c r="G268" s="86" t="s">
        <v>765</v>
      </c>
      <c r="H268" s="86"/>
      <c r="I268" s="86"/>
      <c r="J268" s="85">
        <v>20</v>
      </c>
      <c r="K268" s="85"/>
      <c r="L268" s="101">
        <v>217</v>
      </c>
      <c r="M268" s="101"/>
      <c r="N268" s="101"/>
      <c r="O268" s="85"/>
      <c r="P268" s="85"/>
      <c r="Q268" s="84"/>
      <c r="R268" s="85"/>
      <c r="S268" s="86"/>
      <c r="T268" s="86"/>
      <c r="U268" s="86"/>
      <c r="V268" s="85"/>
      <c r="W268" s="85"/>
      <c r="X268" s="101"/>
      <c r="Y268" s="101"/>
      <c r="Z268" s="101"/>
      <c r="AA268" s="85"/>
      <c r="AB268" s="313"/>
      <c r="AC268" s="84"/>
      <c r="AD268" s="85"/>
      <c r="AE268" s="86"/>
      <c r="AF268" s="86"/>
      <c r="AG268" s="86"/>
      <c r="AH268" s="85"/>
      <c r="AI268" s="85"/>
      <c r="AJ268" s="101"/>
      <c r="AK268" s="101"/>
      <c r="AL268" s="101"/>
      <c r="AM268" s="85"/>
      <c r="AN268" s="313"/>
      <c r="AO268" s="84"/>
      <c r="AP268" s="85"/>
      <c r="AQ268" s="86"/>
      <c r="AR268" s="86"/>
      <c r="AS268" s="86"/>
      <c r="AT268" s="85"/>
      <c r="AU268" s="85"/>
      <c r="AV268" s="101"/>
      <c r="AW268" s="101"/>
      <c r="AX268" s="80"/>
    </row>
    <row r="269" spans="1:52" ht="28.35" customHeight="1" x14ac:dyDescent="0.15">
      <c r="A269" s="314" t="s">
        <v>259</v>
      </c>
      <c r="B269" s="315"/>
      <c r="C269" s="315"/>
      <c r="D269" s="315"/>
      <c r="E269" s="315"/>
      <c r="F269" s="316"/>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261</v>
      </c>
      <c r="B308" s="321"/>
      <c r="C308" s="321"/>
      <c r="D308" s="321"/>
      <c r="E308" s="321"/>
      <c r="F308" s="322"/>
      <c r="G308" s="301" t="s">
        <v>685</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739</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15">
      <c r="A309" s="323"/>
      <c r="B309" s="324"/>
      <c r="C309" s="324"/>
      <c r="D309" s="324"/>
      <c r="E309" s="324"/>
      <c r="F309" s="325"/>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15">
      <c r="A310" s="323"/>
      <c r="B310" s="324"/>
      <c r="C310" s="324"/>
      <c r="D310" s="324"/>
      <c r="E310" s="324"/>
      <c r="F310" s="325"/>
      <c r="G310" s="291" t="s">
        <v>686</v>
      </c>
      <c r="H310" s="292"/>
      <c r="I310" s="292"/>
      <c r="J310" s="292"/>
      <c r="K310" s="293"/>
      <c r="L310" s="294" t="s">
        <v>674</v>
      </c>
      <c r="M310" s="295"/>
      <c r="N310" s="295"/>
      <c r="O310" s="295"/>
      <c r="P310" s="295"/>
      <c r="Q310" s="295"/>
      <c r="R310" s="295"/>
      <c r="S310" s="295"/>
      <c r="T310" s="295"/>
      <c r="U310" s="295"/>
      <c r="V310" s="295"/>
      <c r="W310" s="295"/>
      <c r="X310" s="296"/>
      <c r="Y310" s="297">
        <v>82</v>
      </c>
      <c r="Z310" s="298"/>
      <c r="AA310" s="298"/>
      <c r="AB310" s="299"/>
      <c r="AC310" s="291" t="s">
        <v>740</v>
      </c>
      <c r="AD310" s="292"/>
      <c r="AE310" s="292"/>
      <c r="AF310" s="292"/>
      <c r="AG310" s="293"/>
      <c r="AH310" s="294" t="s">
        <v>742</v>
      </c>
      <c r="AI310" s="295"/>
      <c r="AJ310" s="295"/>
      <c r="AK310" s="295"/>
      <c r="AL310" s="295"/>
      <c r="AM310" s="295"/>
      <c r="AN310" s="295"/>
      <c r="AO310" s="295"/>
      <c r="AP310" s="295"/>
      <c r="AQ310" s="295"/>
      <c r="AR310" s="295"/>
      <c r="AS310" s="295"/>
      <c r="AT310" s="296"/>
      <c r="AU310" s="297">
        <v>263</v>
      </c>
      <c r="AV310" s="298"/>
      <c r="AW310" s="298"/>
      <c r="AX310" s="300"/>
    </row>
    <row r="311" spans="1:50" ht="24.75" hidden="1" customHeight="1" x14ac:dyDescent="0.15">
      <c r="A311" s="323"/>
      <c r="B311" s="324"/>
      <c r="C311" s="324"/>
      <c r="D311" s="324"/>
      <c r="E311" s="324"/>
      <c r="F311" s="325"/>
      <c r="G311" s="281"/>
      <c r="H311" s="282"/>
      <c r="I311" s="282"/>
      <c r="J311" s="282"/>
      <c r="K311" s="283"/>
      <c r="L311" s="284"/>
      <c r="M311" s="285"/>
      <c r="N311" s="285"/>
      <c r="O311" s="285"/>
      <c r="P311" s="285"/>
      <c r="Q311" s="285"/>
      <c r="R311" s="285"/>
      <c r="S311" s="285"/>
      <c r="T311" s="285"/>
      <c r="U311" s="285"/>
      <c r="V311" s="285"/>
      <c r="W311" s="285"/>
      <c r="X311" s="286"/>
      <c r="Y311" s="287"/>
      <c r="Z311" s="288"/>
      <c r="AA311" s="288"/>
      <c r="AB311" s="289"/>
      <c r="AC311" s="281"/>
      <c r="AD311" s="282"/>
      <c r="AE311" s="282"/>
      <c r="AF311" s="282"/>
      <c r="AG311" s="283"/>
      <c r="AH311" s="284"/>
      <c r="AI311" s="285"/>
      <c r="AJ311" s="285"/>
      <c r="AK311" s="285"/>
      <c r="AL311" s="285"/>
      <c r="AM311" s="285"/>
      <c r="AN311" s="285"/>
      <c r="AO311" s="285"/>
      <c r="AP311" s="285"/>
      <c r="AQ311" s="285"/>
      <c r="AR311" s="285"/>
      <c r="AS311" s="285"/>
      <c r="AT311" s="286"/>
      <c r="AU311" s="287"/>
      <c r="AV311" s="288"/>
      <c r="AW311" s="288"/>
      <c r="AX311" s="290"/>
    </row>
    <row r="312" spans="1:50" ht="24.75" hidden="1" customHeight="1" x14ac:dyDescent="0.15">
      <c r="A312" s="323"/>
      <c r="B312" s="324"/>
      <c r="C312" s="324"/>
      <c r="D312" s="324"/>
      <c r="E312" s="324"/>
      <c r="F312" s="325"/>
      <c r="G312" s="281"/>
      <c r="H312" s="282"/>
      <c r="I312" s="282"/>
      <c r="J312" s="282"/>
      <c r="K312" s="283"/>
      <c r="L312" s="284"/>
      <c r="M312" s="285"/>
      <c r="N312" s="285"/>
      <c r="O312" s="285"/>
      <c r="P312" s="285"/>
      <c r="Q312" s="285"/>
      <c r="R312" s="285"/>
      <c r="S312" s="285"/>
      <c r="T312" s="285"/>
      <c r="U312" s="285"/>
      <c r="V312" s="285"/>
      <c r="W312" s="285"/>
      <c r="X312" s="286"/>
      <c r="Y312" s="287"/>
      <c r="Z312" s="288"/>
      <c r="AA312" s="288"/>
      <c r="AB312" s="289"/>
      <c r="AC312" s="281"/>
      <c r="AD312" s="282"/>
      <c r="AE312" s="282"/>
      <c r="AF312" s="282"/>
      <c r="AG312" s="283"/>
      <c r="AH312" s="284"/>
      <c r="AI312" s="285"/>
      <c r="AJ312" s="285"/>
      <c r="AK312" s="285"/>
      <c r="AL312" s="285"/>
      <c r="AM312" s="285"/>
      <c r="AN312" s="285"/>
      <c r="AO312" s="285"/>
      <c r="AP312" s="285"/>
      <c r="AQ312" s="285"/>
      <c r="AR312" s="285"/>
      <c r="AS312" s="285"/>
      <c r="AT312" s="286"/>
      <c r="AU312" s="287"/>
      <c r="AV312" s="288"/>
      <c r="AW312" s="288"/>
      <c r="AX312" s="290"/>
    </row>
    <row r="313" spans="1:50" ht="24.75" hidden="1" customHeight="1" x14ac:dyDescent="0.15">
      <c r="A313" s="323"/>
      <c r="B313" s="324"/>
      <c r="C313" s="324"/>
      <c r="D313" s="324"/>
      <c r="E313" s="324"/>
      <c r="F313" s="325"/>
      <c r="G313" s="281"/>
      <c r="H313" s="282"/>
      <c r="I313" s="282"/>
      <c r="J313" s="282"/>
      <c r="K313" s="283"/>
      <c r="L313" s="284"/>
      <c r="M313" s="285"/>
      <c r="N313" s="285"/>
      <c r="O313" s="285"/>
      <c r="P313" s="285"/>
      <c r="Q313" s="285"/>
      <c r="R313" s="285"/>
      <c r="S313" s="285"/>
      <c r="T313" s="285"/>
      <c r="U313" s="285"/>
      <c r="V313" s="285"/>
      <c r="W313" s="285"/>
      <c r="X313" s="286"/>
      <c r="Y313" s="287"/>
      <c r="Z313" s="288"/>
      <c r="AA313" s="288"/>
      <c r="AB313" s="289"/>
      <c r="AC313" s="281"/>
      <c r="AD313" s="282"/>
      <c r="AE313" s="282"/>
      <c r="AF313" s="282"/>
      <c r="AG313" s="283"/>
      <c r="AH313" s="284"/>
      <c r="AI313" s="285"/>
      <c r="AJ313" s="285"/>
      <c r="AK313" s="285"/>
      <c r="AL313" s="285"/>
      <c r="AM313" s="285"/>
      <c r="AN313" s="285"/>
      <c r="AO313" s="285"/>
      <c r="AP313" s="285"/>
      <c r="AQ313" s="285"/>
      <c r="AR313" s="285"/>
      <c r="AS313" s="285"/>
      <c r="AT313" s="286"/>
      <c r="AU313" s="287"/>
      <c r="AV313" s="288"/>
      <c r="AW313" s="288"/>
      <c r="AX313" s="290"/>
    </row>
    <row r="314" spans="1:50" ht="24.75" hidden="1" customHeight="1" x14ac:dyDescent="0.15">
      <c r="A314" s="323"/>
      <c r="B314" s="324"/>
      <c r="C314" s="324"/>
      <c r="D314" s="324"/>
      <c r="E314" s="324"/>
      <c r="F314" s="325"/>
      <c r="G314" s="281"/>
      <c r="H314" s="282"/>
      <c r="I314" s="282"/>
      <c r="J314" s="282"/>
      <c r="K314" s="283"/>
      <c r="L314" s="284"/>
      <c r="M314" s="285"/>
      <c r="N314" s="285"/>
      <c r="O314" s="285"/>
      <c r="P314" s="285"/>
      <c r="Q314" s="285"/>
      <c r="R314" s="285"/>
      <c r="S314" s="285"/>
      <c r="T314" s="285"/>
      <c r="U314" s="285"/>
      <c r="V314" s="285"/>
      <c r="W314" s="285"/>
      <c r="X314" s="286"/>
      <c r="Y314" s="287"/>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hidden="1" customHeight="1" x14ac:dyDescent="0.15">
      <c r="A315" s="323"/>
      <c r="B315" s="324"/>
      <c r="C315" s="324"/>
      <c r="D315" s="324"/>
      <c r="E315" s="324"/>
      <c r="F315" s="325"/>
      <c r="G315" s="281"/>
      <c r="H315" s="282"/>
      <c r="I315" s="282"/>
      <c r="J315" s="282"/>
      <c r="K315" s="283"/>
      <c r="L315" s="284"/>
      <c r="M315" s="285"/>
      <c r="N315" s="285"/>
      <c r="O315" s="285"/>
      <c r="P315" s="285"/>
      <c r="Q315" s="285"/>
      <c r="R315" s="285"/>
      <c r="S315" s="285"/>
      <c r="T315" s="285"/>
      <c r="U315" s="285"/>
      <c r="V315" s="285"/>
      <c r="W315" s="285"/>
      <c r="X315" s="286"/>
      <c r="Y315" s="287"/>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hidden="1" customHeight="1" x14ac:dyDescent="0.15">
      <c r="A316" s="323"/>
      <c r="B316" s="324"/>
      <c r="C316" s="324"/>
      <c r="D316" s="324"/>
      <c r="E316" s="324"/>
      <c r="F316" s="325"/>
      <c r="G316" s="281"/>
      <c r="H316" s="282"/>
      <c r="I316" s="282"/>
      <c r="J316" s="282"/>
      <c r="K316" s="283"/>
      <c r="L316" s="284"/>
      <c r="M316" s="285"/>
      <c r="N316" s="285"/>
      <c r="O316" s="285"/>
      <c r="P316" s="285"/>
      <c r="Q316" s="285"/>
      <c r="R316" s="285"/>
      <c r="S316" s="285"/>
      <c r="T316" s="285"/>
      <c r="U316" s="285"/>
      <c r="V316" s="285"/>
      <c r="W316" s="285"/>
      <c r="X316" s="286"/>
      <c r="Y316" s="287"/>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hidden="1" customHeight="1" x14ac:dyDescent="0.15">
      <c r="A317" s="323"/>
      <c r="B317" s="324"/>
      <c r="C317" s="324"/>
      <c r="D317" s="324"/>
      <c r="E317" s="324"/>
      <c r="F317" s="325"/>
      <c r="G317" s="281"/>
      <c r="H317" s="282"/>
      <c r="I317" s="282"/>
      <c r="J317" s="282"/>
      <c r="K317" s="283"/>
      <c r="L317" s="284"/>
      <c r="M317" s="285"/>
      <c r="N317" s="285"/>
      <c r="O317" s="285"/>
      <c r="P317" s="285"/>
      <c r="Q317" s="285"/>
      <c r="R317" s="285"/>
      <c r="S317" s="285"/>
      <c r="T317" s="285"/>
      <c r="U317" s="285"/>
      <c r="V317" s="285"/>
      <c r="W317" s="285"/>
      <c r="X317" s="286"/>
      <c r="Y317" s="287"/>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15">
      <c r="A318" s="323"/>
      <c r="B318" s="324"/>
      <c r="C318" s="324"/>
      <c r="D318" s="324"/>
      <c r="E318" s="324"/>
      <c r="F318" s="325"/>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15">
      <c r="A319" s="323"/>
      <c r="B319" s="324"/>
      <c r="C319" s="324"/>
      <c r="D319" s="324"/>
      <c r="E319" s="324"/>
      <c r="F319" s="325"/>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thickBot="1" x14ac:dyDescent="0.2">
      <c r="A320" s="323"/>
      <c r="B320" s="324"/>
      <c r="C320" s="324"/>
      <c r="D320" s="324"/>
      <c r="E320" s="324"/>
      <c r="F320" s="325"/>
      <c r="G320" s="272" t="s">
        <v>18</v>
      </c>
      <c r="H320" s="273"/>
      <c r="I320" s="273"/>
      <c r="J320" s="273"/>
      <c r="K320" s="273"/>
      <c r="L320" s="274"/>
      <c r="M320" s="275"/>
      <c r="N320" s="275"/>
      <c r="O320" s="275"/>
      <c r="P320" s="275"/>
      <c r="Q320" s="275"/>
      <c r="R320" s="275"/>
      <c r="S320" s="275"/>
      <c r="T320" s="275"/>
      <c r="U320" s="275"/>
      <c r="V320" s="275"/>
      <c r="W320" s="275"/>
      <c r="X320" s="276"/>
      <c r="Y320" s="277">
        <f>SUM(Y310:AB319)</f>
        <v>82</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263</v>
      </c>
      <c r="AV320" s="278"/>
      <c r="AW320" s="278"/>
      <c r="AX320" s="280"/>
    </row>
    <row r="321" spans="1:51" ht="24.75" customHeight="1" x14ac:dyDescent="0.15">
      <c r="A321" s="323"/>
      <c r="B321" s="324"/>
      <c r="C321" s="324"/>
      <c r="D321" s="324"/>
      <c r="E321" s="324"/>
      <c r="F321" s="325"/>
      <c r="G321" s="301" t="s">
        <v>743</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746</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1</v>
      </c>
    </row>
    <row r="322" spans="1:51" ht="24.75" customHeight="1" x14ac:dyDescent="0.15">
      <c r="A322" s="323"/>
      <c r="B322" s="324"/>
      <c r="C322" s="324"/>
      <c r="D322" s="324"/>
      <c r="E322" s="324"/>
      <c r="F322" s="325"/>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1</v>
      </c>
    </row>
    <row r="323" spans="1:51" ht="24.75" customHeight="1" x14ac:dyDescent="0.15">
      <c r="A323" s="323"/>
      <c r="B323" s="324"/>
      <c r="C323" s="324"/>
      <c r="D323" s="324"/>
      <c r="E323" s="324"/>
      <c r="F323" s="325"/>
      <c r="G323" s="291" t="s">
        <v>744</v>
      </c>
      <c r="H323" s="292"/>
      <c r="I323" s="292"/>
      <c r="J323" s="292"/>
      <c r="K323" s="293"/>
      <c r="L323" s="294" t="s">
        <v>745</v>
      </c>
      <c r="M323" s="295"/>
      <c r="N323" s="295"/>
      <c r="O323" s="295"/>
      <c r="P323" s="295"/>
      <c r="Q323" s="295"/>
      <c r="R323" s="295"/>
      <c r="S323" s="295"/>
      <c r="T323" s="295"/>
      <c r="U323" s="295"/>
      <c r="V323" s="295"/>
      <c r="W323" s="295"/>
      <c r="X323" s="296"/>
      <c r="Y323" s="297">
        <v>81</v>
      </c>
      <c r="Z323" s="298"/>
      <c r="AA323" s="298"/>
      <c r="AB323" s="299"/>
      <c r="AC323" s="291"/>
      <c r="AD323" s="292"/>
      <c r="AE323" s="292"/>
      <c r="AF323" s="292"/>
      <c r="AG323" s="293"/>
      <c r="AH323" s="294" t="s">
        <v>747</v>
      </c>
      <c r="AI323" s="295"/>
      <c r="AJ323" s="295"/>
      <c r="AK323" s="295"/>
      <c r="AL323" s="295"/>
      <c r="AM323" s="295"/>
      <c r="AN323" s="295"/>
      <c r="AO323" s="295"/>
      <c r="AP323" s="295"/>
      <c r="AQ323" s="295"/>
      <c r="AR323" s="295"/>
      <c r="AS323" s="295"/>
      <c r="AT323" s="296"/>
      <c r="AU323" s="297">
        <v>84</v>
      </c>
      <c r="AV323" s="298"/>
      <c r="AW323" s="298"/>
      <c r="AX323" s="300"/>
      <c r="AY323">
        <f t="shared" si="11"/>
        <v>1</v>
      </c>
    </row>
    <row r="324" spans="1:51" ht="24.75" hidden="1" customHeight="1" x14ac:dyDescent="0.15">
      <c r="A324" s="323"/>
      <c r="B324" s="324"/>
      <c r="C324" s="324"/>
      <c r="D324" s="324"/>
      <c r="E324" s="324"/>
      <c r="F324" s="325"/>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si="11"/>
        <v>1</v>
      </c>
    </row>
    <row r="325" spans="1:51" ht="24.75" hidden="1" customHeight="1" x14ac:dyDescent="0.15">
      <c r="A325" s="323"/>
      <c r="B325" s="324"/>
      <c r="C325" s="324"/>
      <c r="D325" s="324"/>
      <c r="E325" s="324"/>
      <c r="F325" s="325"/>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1</v>
      </c>
    </row>
    <row r="326" spans="1:51" ht="24.75" hidden="1" customHeight="1" x14ac:dyDescent="0.15">
      <c r="A326" s="323"/>
      <c r="B326" s="324"/>
      <c r="C326" s="324"/>
      <c r="D326" s="324"/>
      <c r="E326" s="324"/>
      <c r="F326" s="325"/>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1</v>
      </c>
    </row>
    <row r="327" spans="1:51" ht="24.75" hidden="1" customHeight="1" x14ac:dyDescent="0.15">
      <c r="A327" s="323"/>
      <c r="B327" s="324"/>
      <c r="C327" s="324"/>
      <c r="D327" s="324"/>
      <c r="E327" s="324"/>
      <c r="F327" s="325"/>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1</v>
      </c>
    </row>
    <row r="328" spans="1:51" ht="24.75" hidden="1" customHeight="1" x14ac:dyDescent="0.15">
      <c r="A328" s="323"/>
      <c r="B328" s="324"/>
      <c r="C328" s="324"/>
      <c r="D328" s="324"/>
      <c r="E328" s="324"/>
      <c r="F328" s="325"/>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1</v>
      </c>
    </row>
    <row r="329" spans="1:51" ht="24.75" hidden="1" customHeight="1" x14ac:dyDescent="0.15">
      <c r="A329" s="323"/>
      <c r="B329" s="324"/>
      <c r="C329" s="324"/>
      <c r="D329" s="324"/>
      <c r="E329" s="324"/>
      <c r="F329" s="325"/>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1</v>
      </c>
    </row>
    <row r="330" spans="1:51" ht="24.75" hidden="1" customHeight="1" x14ac:dyDescent="0.15">
      <c r="A330" s="323"/>
      <c r="B330" s="324"/>
      <c r="C330" s="324"/>
      <c r="D330" s="324"/>
      <c r="E330" s="324"/>
      <c r="F330" s="325"/>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1</v>
      </c>
    </row>
    <row r="331" spans="1:51" ht="24.75" hidden="1" customHeight="1" x14ac:dyDescent="0.15">
      <c r="A331" s="323"/>
      <c r="B331" s="324"/>
      <c r="C331" s="324"/>
      <c r="D331" s="324"/>
      <c r="E331" s="324"/>
      <c r="F331" s="325"/>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1</v>
      </c>
    </row>
    <row r="332" spans="1:51" ht="24.75" hidden="1" customHeight="1" x14ac:dyDescent="0.15">
      <c r="A332" s="323"/>
      <c r="B332" s="324"/>
      <c r="C332" s="324"/>
      <c r="D332" s="324"/>
      <c r="E332" s="324"/>
      <c r="F332" s="325"/>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1</v>
      </c>
    </row>
    <row r="333" spans="1:51" ht="24.75" customHeight="1" thickBot="1" x14ac:dyDescent="0.2">
      <c r="A333" s="323"/>
      <c r="B333" s="324"/>
      <c r="C333" s="324"/>
      <c r="D333" s="324"/>
      <c r="E333" s="324"/>
      <c r="F333" s="325"/>
      <c r="G333" s="272" t="s">
        <v>18</v>
      </c>
      <c r="H333" s="273"/>
      <c r="I333" s="273"/>
      <c r="J333" s="273"/>
      <c r="K333" s="273"/>
      <c r="L333" s="274"/>
      <c r="M333" s="275"/>
      <c r="N333" s="275"/>
      <c r="O333" s="275"/>
      <c r="P333" s="275"/>
      <c r="Q333" s="275"/>
      <c r="R333" s="275"/>
      <c r="S333" s="275"/>
      <c r="T333" s="275"/>
      <c r="U333" s="275"/>
      <c r="V333" s="275"/>
      <c r="W333" s="275"/>
      <c r="X333" s="276"/>
      <c r="Y333" s="277">
        <f>SUM(Y323:AB332)</f>
        <v>81</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84</v>
      </c>
      <c r="AV333" s="278"/>
      <c r="AW333" s="278"/>
      <c r="AX333" s="280"/>
      <c r="AY333">
        <f t="shared" si="11"/>
        <v>1</v>
      </c>
    </row>
    <row r="334" spans="1:51" ht="24.75" customHeight="1" x14ac:dyDescent="0.15">
      <c r="A334" s="323"/>
      <c r="B334" s="324"/>
      <c r="C334" s="324"/>
      <c r="D334" s="324"/>
      <c r="E334" s="324"/>
      <c r="F334" s="325"/>
      <c r="G334" s="301" t="s">
        <v>748</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750</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2</v>
      </c>
    </row>
    <row r="335" spans="1:51" ht="24.75" customHeight="1" x14ac:dyDescent="0.15">
      <c r="A335" s="323"/>
      <c r="B335" s="324"/>
      <c r="C335" s="324"/>
      <c r="D335" s="324"/>
      <c r="E335" s="324"/>
      <c r="F335" s="325"/>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2</v>
      </c>
    </row>
    <row r="336" spans="1:51" ht="24.75" customHeight="1" x14ac:dyDescent="0.15">
      <c r="A336" s="323"/>
      <c r="B336" s="324"/>
      <c r="C336" s="324"/>
      <c r="D336" s="324"/>
      <c r="E336" s="324"/>
      <c r="F336" s="325"/>
      <c r="G336" s="291" t="s">
        <v>740</v>
      </c>
      <c r="H336" s="292"/>
      <c r="I336" s="292"/>
      <c r="J336" s="292"/>
      <c r="K336" s="293"/>
      <c r="L336" s="294" t="s">
        <v>749</v>
      </c>
      <c r="M336" s="295"/>
      <c r="N336" s="295"/>
      <c r="O336" s="295"/>
      <c r="P336" s="295"/>
      <c r="Q336" s="295"/>
      <c r="R336" s="295"/>
      <c r="S336" s="295"/>
      <c r="T336" s="295"/>
      <c r="U336" s="295"/>
      <c r="V336" s="295"/>
      <c r="W336" s="295"/>
      <c r="X336" s="296"/>
      <c r="Y336" s="297">
        <v>39</v>
      </c>
      <c r="Z336" s="298"/>
      <c r="AA336" s="298"/>
      <c r="AB336" s="299"/>
      <c r="AC336" s="291" t="s">
        <v>740</v>
      </c>
      <c r="AD336" s="292"/>
      <c r="AE336" s="292"/>
      <c r="AF336" s="292"/>
      <c r="AG336" s="293"/>
      <c r="AH336" s="294" t="s">
        <v>751</v>
      </c>
      <c r="AI336" s="295"/>
      <c r="AJ336" s="295"/>
      <c r="AK336" s="295"/>
      <c r="AL336" s="295"/>
      <c r="AM336" s="295"/>
      <c r="AN336" s="295"/>
      <c r="AO336" s="295"/>
      <c r="AP336" s="295"/>
      <c r="AQ336" s="295"/>
      <c r="AR336" s="295"/>
      <c r="AS336" s="295"/>
      <c r="AT336" s="296"/>
      <c r="AU336" s="297">
        <v>2</v>
      </c>
      <c r="AV336" s="298"/>
      <c r="AW336" s="298"/>
      <c r="AX336" s="300"/>
      <c r="AY336">
        <f t="shared" si="12"/>
        <v>2</v>
      </c>
    </row>
    <row r="337" spans="1:51" ht="24.75" hidden="1" customHeight="1" x14ac:dyDescent="0.15">
      <c r="A337" s="323"/>
      <c r="B337" s="324"/>
      <c r="C337" s="324"/>
      <c r="D337" s="324"/>
      <c r="E337" s="324"/>
      <c r="F337" s="325"/>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2</v>
      </c>
    </row>
    <row r="338" spans="1:51" ht="24.75" hidden="1" customHeight="1" x14ac:dyDescent="0.15">
      <c r="A338" s="323"/>
      <c r="B338" s="324"/>
      <c r="C338" s="324"/>
      <c r="D338" s="324"/>
      <c r="E338" s="324"/>
      <c r="F338" s="325"/>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2</v>
      </c>
    </row>
    <row r="339" spans="1:51" ht="24.75" hidden="1" customHeight="1" x14ac:dyDescent="0.15">
      <c r="A339" s="323"/>
      <c r="B339" s="324"/>
      <c r="C339" s="324"/>
      <c r="D339" s="324"/>
      <c r="E339" s="324"/>
      <c r="F339" s="325"/>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2</v>
      </c>
    </row>
    <row r="340" spans="1:51" ht="24.75" hidden="1" customHeight="1" x14ac:dyDescent="0.15">
      <c r="A340" s="323"/>
      <c r="B340" s="324"/>
      <c r="C340" s="324"/>
      <c r="D340" s="324"/>
      <c r="E340" s="324"/>
      <c r="F340" s="325"/>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2</v>
      </c>
    </row>
    <row r="341" spans="1:51" ht="24.75" hidden="1" customHeight="1" x14ac:dyDescent="0.15">
      <c r="A341" s="323"/>
      <c r="B341" s="324"/>
      <c r="C341" s="324"/>
      <c r="D341" s="324"/>
      <c r="E341" s="324"/>
      <c r="F341" s="325"/>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2</v>
      </c>
    </row>
    <row r="342" spans="1:51" ht="24.75" hidden="1" customHeight="1" x14ac:dyDescent="0.15">
      <c r="A342" s="323"/>
      <c r="B342" s="324"/>
      <c r="C342" s="324"/>
      <c r="D342" s="324"/>
      <c r="E342" s="324"/>
      <c r="F342" s="325"/>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2</v>
      </c>
    </row>
    <row r="343" spans="1:51" ht="24.75" hidden="1" customHeight="1" x14ac:dyDescent="0.15">
      <c r="A343" s="323"/>
      <c r="B343" s="324"/>
      <c r="C343" s="324"/>
      <c r="D343" s="324"/>
      <c r="E343" s="324"/>
      <c r="F343" s="325"/>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2</v>
      </c>
    </row>
    <row r="344" spans="1:51" ht="24.75" hidden="1" customHeight="1" x14ac:dyDescent="0.15">
      <c r="A344" s="323"/>
      <c r="B344" s="324"/>
      <c r="C344" s="324"/>
      <c r="D344" s="324"/>
      <c r="E344" s="324"/>
      <c r="F344" s="325"/>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2</v>
      </c>
    </row>
    <row r="345" spans="1:51" ht="24.75" hidden="1" customHeight="1" x14ac:dyDescent="0.15">
      <c r="A345" s="323"/>
      <c r="B345" s="324"/>
      <c r="C345" s="324"/>
      <c r="D345" s="324"/>
      <c r="E345" s="324"/>
      <c r="F345" s="325"/>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2</v>
      </c>
    </row>
    <row r="346" spans="1:51" ht="24.75" customHeight="1" thickBot="1" x14ac:dyDescent="0.2">
      <c r="A346" s="323"/>
      <c r="B346" s="324"/>
      <c r="C346" s="324"/>
      <c r="D346" s="324"/>
      <c r="E346" s="324"/>
      <c r="F346" s="325"/>
      <c r="G346" s="272" t="s">
        <v>18</v>
      </c>
      <c r="H346" s="273"/>
      <c r="I346" s="273"/>
      <c r="J346" s="273"/>
      <c r="K346" s="273"/>
      <c r="L346" s="274"/>
      <c r="M346" s="275"/>
      <c r="N346" s="275"/>
      <c r="O346" s="275"/>
      <c r="P346" s="275"/>
      <c r="Q346" s="275"/>
      <c r="R346" s="275"/>
      <c r="S346" s="275"/>
      <c r="T346" s="275"/>
      <c r="U346" s="275"/>
      <c r="V346" s="275"/>
      <c r="W346" s="275"/>
      <c r="X346" s="276"/>
      <c r="Y346" s="277">
        <f>SUM(Y336:AB345)</f>
        <v>39</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2</v>
      </c>
      <c r="AV346" s="278"/>
      <c r="AW346" s="278"/>
      <c r="AX346" s="280"/>
      <c r="AY346">
        <f t="shared" si="13"/>
        <v>2</v>
      </c>
    </row>
    <row r="347" spans="1:51" ht="24.75" customHeight="1" x14ac:dyDescent="0.15">
      <c r="A347" s="323"/>
      <c r="B347" s="324"/>
      <c r="C347" s="324"/>
      <c r="D347" s="324"/>
      <c r="E347" s="324"/>
      <c r="F347" s="325"/>
      <c r="G347" s="301" t="s">
        <v>752</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1</v>
      </c>
    </row>
    <row r="348" spans="1:51" ht="24.75" customHeight="1" x14ac:dyDescent="0.15">
      <c r="A348" s="323"/>
      <c r="B348" s="324"/>
      <c r="C348" s="324"/>
      <c r="D348" s="324"/>
      <c r="E348" s="324"/>
      <c r="F348" s="325"/>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1</v>
      </c>
    </row>
    <row r="349" spans="1:51" s="16" customFormat="1" ht="24.75" customHeight="1" x14ac:dyDescent="0.15">
      <c r="A349" s="323"/>
      <c r="B349" s="324"/>
      <c r="C349" s="324"/>
      <c r="D349" s="324"/>
      <c r="E349" s="324"/>
      <c r="F349" s="325"/>
      <c r="G349" s="291" t="s">
        <v>744</v>
      </c>
      <c r="H349" s="292"/>
      <c r="I349" s="292"/>
      <c r="J349" s="292"/>
      <c r="K349" s="293"/>
      <c r="L349" s="294" t="s">
        <v>753</v>
      </c>
      <c r="M349" s="295"/>
      <c r="N349" s="295"/>
      <c r="O349" s="295"/>
      <c r="P349" s="295"/>
      <c r="Q349" s="295"/>
      <c r="R349" s="295"/>
      <c r="S349" s="295"/>
      <c r="T349" s="295"/>
      <c r="U349" s="295"/>
      <c r="V349" s="295"/>
      <c r="W349" s="295"/>
      <c r="X349" s="296"/>
      <c r="Y349" s="297">
        <v>3</v>
      </c>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1</v>
      </c>
    </row>
    <row r="350" spans="1:51" ht="24.75" hidden="1" customHeight="1" x14ac:dyDescent="0.15">
      <c r="A350" s="323"/>
      <c r="B350" s="324"/>
      <c r="C350" s="324"/>
      <c r="D350" s="324"/>
      <c r="E350" s="324"/>
      <c r="F350" s="325"/>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1</v>
      </c>
    </row>
    <row r="351" spans="1:51" ht="24.75" hidden="1" customHeight="1" x14ac:dyDescent="0.15">
      <c r="A351" s="323"/>
      <c r="B351" s="324"/>
      <c r="C351" s="324"/>
      <c r="D351" s="324"/>
      <c r="E351" s="324"/>
      <c r="F351" s="325"/>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1</v>
      </c>
    </row>
    <row r="352" spans="1:51" ht="24.75" hidden="1" customHeight="1" x14ac:dyDescent="0.15">
      <c r="A352" s="323"/>
      <c r="B352" s="324"/>
      <c r="C352" s="324"/>
      <c r="D352" s="324"/>
      <c r="E352" s="324"/>
      <c r="F352" s="325"/>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1</v>
      </c>
    </row>
    <row r="353" spans="1:51" ht="24.75" hidden="1" customHeight="1" x14ac:dyDescent="0.15">
      <c r="A353" s="323"/>
      <c r="B353" s="324"/>
      <c r="C353" s="324"/>
      <c r="D353" s="324"/>
      <c r="E353" s="324"/>
      <c r="F353" s="325"/>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1</v>
      </c>
    </row>
    <row r="354" spans="1:51" ht="24.75" hidden="1" customHeight="1" x14ac:dyDescent="0.15">
      <c r="A354" s="323"/>
      <c r="B354" s="324"/>
      <c r="C354" s="324"/>
      <c r="D354" s="324"/>
      <c r="E354" s="324"/>
      <c r="F354" s="325"/>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1</v>
      </c>
    </row>
    <row r="355" spans="1:51" ht="24.75" hidden="1" customHeight="1" x14ac:dyDescent="0.15">
      <c r="A355" s="323"/>
      <c r="B355" s="324"/>
      <c r="C355" s="324"/>
      <c r="D355" s="324"/>
      <c r="E355" s="324"/>
      <c r="F355" s="325"/>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1</v>
      </c>
    </row>
    <row r="356" spans="1:51" ht="24.75" hidden="1" customHeight="1" x14ac:dyDescent="0.15">
      <c r="A356" s="323"/>
      <c r="B356" s="324"/>
      <c r="C356" s="324"/>
      <c r="D356" s="324"/>
      <c r="E356" s="324"/>
      <c r="F356" s="325"/>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1</v>
      </c>
    </row>
    <row r="357" spans="1:51" ht="24.75" hidden="1" customHeight="1" x14ac:dyDescent="0.15">
      <c r="A357" s="323"/>
      <c r="B357" s="324"/>
      <c r="C357" s="324"/>
      <c r="D357" s="324"/>
      <c r="E357" s="324"/>
      <c r="F357" s="325"/>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1</v>
      </c>
    </row>
    <row r="358" spans="1:51" ht="24.75" hidden="1" customHeight="1" x14ac:dyDescent="0.15">
      <c r="A358" s="323"/>
      <c r="B358" s="324"/>
      <c r="C358" s="324"/>
      <c r="D358" s="324"/>
      <c r="E358" s="324"/>
      <c r="F358" s="325"/>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1</v>
      </c>
    </row>
    <row r="359" spans="1:51" ht="24.75" customHeight="1" x14ac:dyDescent="0.15">
      <c r="A359" s="323"/>
      <c r="B359" s="324"/>
      <c r="C359" s="324"/>
      <c r="D359" s="324"/>
      <c r="E359" s="324"/>
      <c r="F359" s="325"/>
      <c r="G359" s="272" t="s">
        <v>18</v>
      </c>
      <c r="H359" s="273"/>
      <c r="I359" s="273"/>
      <c r="J359" s="273"/>
      <c r="K359" s="273"/>
      <c r="L359" s="274"/>
      <c r="M359" s="275"/>
      <c r="N359" s="275"/>
      <c r="O359" s="275"/>
      <c r="P359" s="275"/>
      <c r="Q359" s="275"/>
      <c r="R359" s="275"/>
      <c r="S359" s="275"/>
      <c r="T359" s="275"/>
      <c r="U359" s="275"/>
      <c r="V359" s="275"/>
      <c r="W359" s="275"/>
      <c r="X359" s="276"/>
      <c r="Y359" s="277">
        <f>SUM(Y349:AB358)</f>
        <v>3</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1</v>
      </c>
    </row>
    <row r="360" spans="1:51" ht="24.75" hidden="1" customHeight="1" thickBot="1" x14ac:dyDescent="0.2">
      <c r="A360" s="267" t="s">
        <v>572</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227</v>
      </c>
      <c r="AM360" s="271"/>
      <c r="AN360" s="271"/>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1" t="s">
        <v>196</v>
      </c>
      <c r="K365" s="257"/>
      <c r="L365" s="257"/>
      <c r="M365" s="257"/>
      <c r="N365" s="257"/>
      <c r="O365" s="257"/>
      <c r="P365" s="119" t="s">
        <v>25</v>
      </c>
      <c r="Q365" s="119"/>
      <c r="R365" s="119"/>
      <c r="S365" s="119"/>
      <c r="T365" s="119"/>
      <c r="U365" s="119"/>
      <c r="V365" s="119"/>
      <c r="W365" s="119"/>
      <c r="X365" s="119"/>
      <c r="Y365" s="258" t="s">
        <v>195</v>
      </c>
      <c r="Z365" s="259"/>
      <c r="AA365" s="259"/>
      <c r="AB365" s="259"/>
      <c r="AC365" s="241" t="s">
        <v>225</v>
      </c>
      <c r="AD365" s="241"/>
      <c r="AE365" s="241"/>
      <c r="AF365" s="241"/>
      <c r="AG365" s="241"/>
      <c r="AH365" s="258" t="s">
        <v>243</v>
      </c>
      <c r="AI365" s="256"/>
      <c r="AJ365" s="256"/>
      <c r="AK365" s="256"/>
      <c r="AL365" s="256" t="s">
        <v>19</v>
      </c>
      <c r="AM365" s="256"/>
      <c r="AN365" s="256"/>
      <c r="AO365" s="260"/>
      <c r="AP365" s="244" t="s">
        <v>197</v>
      </c>
      <c r="AQ365" s="244"/>
      <c r="AR365" s="244"/>
      <c r="AS365" s="244"/>
      <c r="AT365" s="244"/>
      <c r="AU365" s="244"/>
      <c r="AV365" s="244"/>
      <c r="AW365" s="244"/>
      <c r="AX365" s="244"/>
    </row>
    <row r="366" spans="1:51" ht="30" customHeight="1" x14ac:dyDescent="0.15">
      <c r="A366" s="230">
        <v>1</v>
      </c>
      <c r="B366" s="230">
        <v>1</v>
      </c>
      <c r="C366" s="261" t="s">
        <v>684</v>
      </c>
      <c r="D366" s="262"/>
      <c r="E366" s="262"/>
      <c r="F366" s="262"/>
      <c r="G366" s="262"/>
      <c r="H366" s="262"/>
      <c r="I366" s="263"/>
      <c r="J366" s="233">
        <v>3010401151289</v>
      </c>
      <c r="K366" s="234"/>
      <c r="L366" s="234"/>
      <c r="M366" s="234"/>
      <c r="N366" s="234"/>
      <c r="O366" s="234"/>
      <c r="P366" s="246" t="s">
        <v>687</v>
      </c>
      <c r="Q366" s="235"/>
      <c r="R366" s="235"/>
      <c r="S366" s="235"/>
      <c r="T366" s="235"/>
      <c r="U366" s="235"/>
      <c r="V366" s="235"/>
      <c r="W366" s="235"/>
      <c r="X366" s="235"/>
      <c r="Y366" s="236">
        <v>82</v>
      </c>
      <c r="Z366" s="237"/>
      <c r="AA366" s="237"/>
      <c r="AB366" s="238"/>
      <c r="AC366" s="222" t="s">
        <v>247</v>
      </c>
      <c r="AD366" s="223"/>
      <c r="AE366" s="223"/>
      <c r="AF366" s="223"/>
      <c r="AG366" s="223"/>
      <c r="AH366" s="254">
        <v>2</v>
      </c>
      <c r="AI366" s="255"/>
      <c r="AJ366" s="255"/>
      <c r="AK366" s="255"/>
      <c r="AL366" s="226">
        <v>69.8</v>
      </c>
      <c r="AM366" s="227"/>
      <c r="AN366" s="227"/>
      <c r="AO366" s="228"/>
      <c r="AP366" s="229"/>
      <c r="AQ366" s="229"/>
      <c r="AR366" s="229"/>
      <c r="AS366" s="229"/>
      <c r="AT366" s="229"/>
      <c r="AU366" s="229"/>
      <c r="AV366" s="229"/>
      <c r="AW366" s="229"/>
      <c r="AX366" s="229"/>
    </row>
    <row r="367" spans="1:51" ht="30" customHeight="1" x14ac:dyDescent="0.15">
      <c r="A367" s="230">
        <v>2</v>
      </c>
      <c r="B367" s="230">
        <v>1</v>
      </c>
      <c r="C367" s="261" t="s">
        <v>667</v>
      </c>
      <c r="D367" s="264"/>
      <c r="E367" s="264"/>
      <c r="F367" s="264"/>
      <c r="G367" s="264"/>
      <c r="H367" s="264"/>
      <c r="I367" s="265"/>
      <c r="J367" s="233">
        <v>9011201001117</v>
      </c>
      <c r="K367" s="234"/>
      <c r="L367" s="234"/>
      <c r="M367" s="234"/>
      <c r="N367" s="234"/>
      <c r="O367" s="234"/>
      <c r="P367" s="246" t="s">
        <v>675</v>
      </c>
      <c r="Q367" s="235"/>
      <c r="R367" s="235"/>
      <c r="S367" s="235"/>
      <c r="T367" s="235"/>
      <c r="U367" s="235"/>
      <c r="V367" s="235"/>
      <c r="W367" s="235"/>
      <c r="X367" s="235"/>
      <c r="Y367" s="236">
        <v>56</v>
      </c>
      <c r="Z367" s="237"/>
      <c r="AA367" s="237"/>
      <c r="AB367" s="238"/>
      <c r="AC367" s="222" t="s">
        <v>247</v>
      </c>
      <c r="AD367" s="223"/>
      <c r="AE367" s="223"/>
      <c r="AF367" s="223"/>
      <c r="AG367" s="223"/>
      <c r="AH367" s="254">
        <v>3</v>
      </c>
      <c r="AI367" s="255"/>
      <c r="AJ367" s="255"/>
      <c r="AK367" s="255"/>
      <c r="AL367" s="226">
        <v>95.2</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61" t="s">
        <v>668</v>
      </c>
      <c r="D368" s="264"/>
      <c r="E368" s="264"/>
      <c r="F368" s="264"/>
      <c r="G368" s="264"/>
      <c r="H368" s="264"/>
      <c r="I368" s="265"/>
      <c r="J368" s="233">
        <v>4010001049866</v>
      </c>
      <c r="K368" s="234"/>
      <c r="L368" s="234"/>
      <c r="M368" s="234"/>
      <c r="N368" s="234"/>
      <c r="O368" s="234"/>
      <c r="P368" s="246" t="s">
        <v>676</v>
      </c>
      <c r="Q368" s="235"/>
      <c r="R368" s="235"/>
      <c r="S368" s="235"/>
      <c r="T368" s="235"/>
      <c r="U368" s="235"/>
      <c r="V368" s="235"/>
      <c r="W368" s="235"/>
      <c r="X368" s="235"/>
      <c r="Y368" s="236">
        <v>52</v>
      </c>
      <c r="Z368" s="237"/>
      <c r="AA368" s="237"/>
      <c r="AB368" s="238"/>
      <c r="AC368" s="222" t="s">
        <v>247</v>
      </c>
      <c r="AD368" s="223"/>
      <c r="AE368" s="223"/>
      <c r="AF368" s="223"/>
      <c r="AG368" s="223"/>
      <c r="AH368" s="224">
        <v>1</v>
      </c>
      <c r="AI368" s="225"/>
      <c r="AJ368" s="225"/>
      <c r="AK368" s="225"/>
      <c r="AL368" s="226">
        <v>99.9</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61" t="s">
        <v>669</v>
      </c>
      <c r="D369" s="264"/>
      <c r="E369" s="264"/>
      <c r="F369" s="264"/>
      <c r="G369" s="264"/>
      <c r="H369" s="264"/>
      <c r="I369" s="265"/>
      <c r="J369" s="233">
        <v>3020001018037</v>
      </c>
      <c r="K369" s="234"/>
      <c r="L369" s="234"/>
      <c r="M369" s="234"/>
      <c r="N369" s="234"/>
      <c r="O369" s="234"/>
      <c r="P369" s="246" t="s">
        <v>680</v>
      </c>
      <c r="Q369" s="235"/>
      <c r="R369" s="235"/>
      <c r="S369" s="235"/>
      <c r="T369" s="235"/>
      <c r="U369" s="235"/>
      <c r="V369" s="235"/>
      <c r="W369" s="235"/>
      <c r="X369" s="235"/>
      <c r="Y369" s="236">
        <v>39</v>
      </c>
      <c r="Z369" s="237"/>
      <c r="AA369" s="237"/>
      <c r="AB369" s="238"/>
      <c r="AC369" s="222" t="s">
        <v>247</v>
      </c>
      <c r="AD369" s="223"/>
      <c r="AE369" s="223"/>
      <c r="AF369" s="223"/>
      <c r="AG369" s="223"/>
      <c r="AH369" s="224">
        <v>1</v>
      </c>
      <c r="AI369" s="225"/>
      <c r="AJ369" s="225"/>
      <c r="AK369" s="225"/>
      <c r="AL369" s="226">
        <v>100</v>
      </c>
      <c r="AM369" s="227"/>
      <c r="AN369" s="227"/>
      <c r="AO369" s="228"/>
      <c r="AP369" s="229"/>
      <c r="AQ369" s="229"/>
      <c r="AR369" s="229"/>
      <c r="AS369" s="229"/>
      <c r="AT369" s="229"/>
      <c r="AU369" s="229"/>
      <c r="AV369" s="229"/>
      <c r="AW369" s="229"/>
      <c r="AX369" s="229"/>
      <c r="AY369">
        <f>COUNTA($C$369)</f>
        <v>1</v>
      </c>
    </row>
    <row r="370" spans="1:51" ht="39.950000000000003" customHeight="1" x14ac:dyDescent="0.15">
      <c r="A370" s="230">
        <v>5</v>
      </c>
      <c r="B370" s="230">
        <v>1</v>
      </c>
      <c r="C370" s="261" t="s">
        <v>670</v>
      </c>
      <c r="D370" s="264"/>
      <c r="E370" s="264"/>
      <c r="F370" s="264"/>
      <c r="G370" s="264"/>
      <c r="H370" s="264"/>
      <c r="I370" s="265"/>
      <c r="J370" s="233">
        <v>7010701002675</v>
      </c>
      <c r="K370" s="234"/>
      <c r="L370" s="234"/>
      <c r="M370" s="234"/>
      <c r="N370" s="234"/>
      <c r="O370" s="234"/>
      <c r="P370" s="246" t="s">
        <v>678</v>
      </c>
      <c r="Q370" s="235"/>
      <c r="R370" s="235"/>
      <c r="S370" s="235"/>
      <c r="T370" s="235"/>
      <c r="U370" s="235"/>
      <c r="V370" s="235"/>
      <c r="W370" s="235"/>
      <c r="X370" s="235"/>
      <c r="Y370" s="236">
        <v>31</v>
      </c>
      <c r="Z370" s="237"/>
      <c r="AA370" s="237"/>
      <c r="AB370" s="238"/>
      <c r="AC370" s="222" t="s">
        <v>247</v>
      </c>
      <c r="AD370" s="223"/>
      <c r="AE370" s="223"/>
      <c r="AF370" s="223"/>
      <c r="AG370" s="223"/>
      <c r="AH370" s="224">
        <v>1</v>
      </c>
      <c r="AI370" s="225"/>
      <c r="AJ370" s="225"/>
      <c r="AK370" s="225"/>
      <c r="AL370" s="226">
        <v>100</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61" t="s">
        <v>671</v>
      </c>
      <c r="D371" s="264"/>
      <c r="E371" s="264"/>
      <c r="F371" s="264"/>
      <c r="G371" s="264"/>
      <c r="H371" s="264"/>
      <c r="I371" s="265"/>
      <c r="J371" s="233">
        <v>5120001111325</v>
      </c>
      <c r="K371" s="234"/>
      <c r="L371" s="234"/>
      <c r="M371" s="234"/>
      <c r="N371" s="234"/>
      <c r="O371" s="234"/>
      <c r="P371" s="246" t="s">
        <v>681</v>
      </c>
      <c r="Q371" s="235"/>
      <c r="R371" s="235"/>
      <c r="S371" s="235"/>
      <c r="T371" s="235"/>
      <c r="U371" s="235"/>
      <c r="V371" s="235"/>
      <c r="W371" s="235"/>
      <c r="X371" s="235"/>
      <c r="Y371" s="236">
        <v>29</v>
      </c>
      <c r="Z371" s="237"/>
      <c r="AA371" s="237"/>
      <c r="AB371" s="238"/>
      <c r="AC371" s="222" t="s">
        <v>247</v>
      </c>
      <c r="AD371" s="223"/>
      <c r="AE371" s="223"/>
      <c r="AF371" s="223"/>
      <c r="AG371" s="223"/>
      <c r="AH371" s="224">
        <v>1</v>
      </c>
      <c r="AI371" s="225"/>
      <c r="AJ371" s="225"/>
      <c r="AK371" s="225"/>
      <c r="AL371" s="226">
        <v>99.9</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61" t="s">
        <v>672</v>
      </c>
      <c r="D372" s="264"/>
      <c r="E372" s="264"/>
      <c r="F372" s="264"/>
      <c r="G372" s="264"/>
      <c r="H372" s="264"/>
      <c r="I372" s="265"/>
      <c r="J372" s="233">
        <v>8010001051991</v>
      </c>
      <c r="K372" s="234"/>
      <c r="L372" s="234"/>
      <c r="M372" s="234"/>
      <c r="N372" s="234"/>
      <c r="O372" s="234"/>
      <c r="P372" s="246" t="s">
        <v>682</v>
      </c>
      <c r="Q372" s="235"/>
      <c r="R372" s="235"/>
      <c r="S372" s="235"/>
      <c r="T372" s="235"/>
      <c r="U372" s="235"/>
      <c r="V372" s="235"/>
      <c r="W372" s="235"/>
      <c r="X372" s="235"/>
      <c r="Y372" s="236">
        <v>28</v>
      </c>
      <c r="Z372" s="237"/>
      <c r="AA372" s="237"/>
      <c r="AB372" s="238"/>
      <c r="AC372" s="222" t="s">
        <v>247</v>
      </c>
      <c r="AD372" s="223"/>
      <c r="AE372" s="223"/>
      <c r="AF372" s="223"/>
      <c r="AG372" s="223"/>
      <c r="AH372" s="224">
        <v>1</v>
      </c>
      <c r="AI372" s="225"/>
      <c r="AJ372" s="225"/>
      <c r="AK372" s="225"/>
      <c r="AL372" s="226">
        <v>100</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66" t="s">
        <v>673</v>
      </c>
      <c r="D373" s="262"/>
      <c r="E373" s="262"/>
      <c r="F373" s="262"/>
      <c r="G373" s="262"/>
      <c r="H373" s="262"/>
      <c r="I373" s="263"/>
      <c r="J373" s="233">
        <v>5013201004656</v>
      </c>
      <c r="K373" s="234"/>
      <c r="L373" s="234"/>
      <c r="M373" s="234"/>
      <c r="N373" s="234"/>
      <c r="O373" s="234"/>
      <c r="P373" s="246" t="s">
        <v>679</v>
      </c>
      <c r="Q373" s="235"/>
      <c r="R373" s="235"/>
      <c r="S373" s="235"/>
      <c r="T373" s="235"/>
      <c r="U373" s="235"/>
      <c r="V373" s="235"/>
      <c r="W373" s="235"/>
      <c r="X373" s="235"/>
      <c r="Y373" s="236">
        <v>27</v>
      </c>
      <c r="Z373" s="237"/>
      <c r="AA373" s="237"/>
      <c r="AB373" s="238"/>
      <c r="AC373" s="222" t="s">
        <v>247</v>
      </c>
      <c r="AD373" s="223"/>
      <c r="AE373" s="223"/>
      <c r="AF373" s="223"/>
      <c r="AG373" s="223"/>
      <c r="AH373" s="224">
        <v>1</v>
      </c>
      <c r="AI373" s="225"/>
      <c r="AJ373" s="225"/>
      <c r="AK373" s="225"/>
      <c r="AL373" s="226">
        <v>93.7</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66" t="s">
        <v>671</v>
      </c>
      <c r="D374" s="262"/>
      <c r="E374" s="262"/>
      <c r="F374" s="262"/>
      <c r="G374" s="262"/>
      <c r="H374" s="262"/>
      <c r="I374" s="263"/>
      <c r="J374" s="233">
        <v>5120001111325</v>
      </c>
      <c r="K374" s="234"/>
      <c r="L374" s="234"/>
      <c r="M374" s="234"/>
      <c r="N374" s="234"/>
      <c r="O374" s="234"/>
      <c r="P374" s="246" t="s">
        <v>683</v>
      </c>
      <c r="Q374" s="235"/>
      <c r="R374" s="235"/>
      <c r="S374" s="235"/>
      <c r="T374" s="235"/>
      <c r="U374" s="235"/>
      <c r="V374" s="235"/>
      <c r="W374" s="235"/>
      <c r="X374" s="235"/>
      <c r="Y374" s="236">
        <v>22</v>
      </c>
      <c r="Z374" s="237"/>
      <c r="AA374" s="237"/>
      <c r="AB374" s="238"/>
      <c r="AC374" s="222" t="s">
        <v>247</v>
      </c>
      <c r="AD374" s="223"/>
      <c r="AE374" s="223"/>
      <c r="AF374" s="223"/>
      <c r="AG374" s="223"/>
      <c r="AH374" s="224">
        <v>1</v>
      </c>
      <c r="AI374" s="225"/>
      <c r="AJ374" s="225"/>
      <c r="AK374" s="225"/>
      <c r="AL374" s="226">
        <v>99.9</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66" t="s">
        <v>669</v>
      </c>
      <c r="D375" s="262"/>
      <c r="E375" s="262"/>
      <c r="F375" s="262"/>
      <c r="G375" s="262"/>
      <c r="H375" s="262"/>
      <c r="I375" s="263"/>
      <c r="J375" s="233">
        <v>3020001018037</v>
      </c>
      <c r="K375" s="234"/>
      <c r="L375" s="234"/>
      <c r="M375" s="234"/>
      <c r="N375" s="234"/>
      <c r="O375" s="234"/>
      <c r="P375" s="246" t="s">
        <v>677</v>
      </c>
      <c r="Q375" s="235"/>
      <c r="R375" s="235"/>
      <c r="S375" s="235"/>
      <c r="T375" s="235"/>
      <c r="U375" s="235"/>
      <c r="V375" s="235"/>
      <c r="W375" s="235"/>
      <c r="X375" s="235"/>
      <c r="Y375" s="236">
        <v>20</v>
      </c>
      <c r="Z375" s="237"/>
      <c r="AA375" s="237"/>
      <c r="AB375" s="238"/>
      <c r="AC375" s="222" t="s">
        <v>247</v>
      </c>
      <c r="AD375" s="223"/>
      <c r="AE375" s="223"/>
      <c r="AF375" s="223"/>
      <c r="AG375" s="223"/>
      <c r="AH375" s="224">
        <v>1</v>
      </c>
      <c r="AI375" s="225"/>
      <c r="AJ375" s="225"/>
      <c r="AK375" s="225"/>
      <c r="AL375" s="226">
        <v>99.3</v>
      </c>
      <c r="AM375" s="227"/>
      <c r="AN375" s="227"/>
      <c r="AO375" s="228"/>
      <c r="AP375" s="229"/>
      <c r="AQ375" s="229"/>
      <c r="AR375" s="229"/>
      <c r="AS375" s="229"/>
      <c r="AT375" s="229"/>
      <c r="AU375" s="229"/>
      <c r="AV375" s="229"/>
      <c r="AW375" s="229"/>
      <c r="AX375" s="229"/>
      <c r="AY375">
        <f>COUNTA($C$375)</f>
        <v>1</v>
      </c>
    </row>
    <row r="376" spans="1:51" ht="30" hidden="1" customHeight="1" x14ac:dyDescent="0.15">
      <c r="A376" s="230">
        <v>11</v>
      </c>
      <c r="B376" s="230">
        <v>1</v>
      </c>
      <c r="C376" s="252"/>
      <c r="D376" s="252"/>
      <c r="E376" s="252"/>
      <c r="F376" s="252"/>
      <c r="G376" s="252"/>
      <c r="H376" s="252"/>
      <c r="I376" s="252"/>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2"/>
      <c r="D377" s="252"/>
      <c r="E377" s="252"/>
      <c r="F377" s="252"/>
      <c r="G377" s="252"/>
      <c r="H377" s="252"/>
      <c r="I377" s="252"/>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2"/>
      <c r="D378" s="252"/>
      <c r="E378" s="252"/>
      <c r="F378" s="252"/>
      <c r="G378" s="252"/>
      <c r="H378" s="252"/>
      <c r="I378" s="252"/>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2"/>
      <c r="D379" s="252"/>
      <c r="E379" s="252"/>
      <c r="F379" s="252"/>
      <c r="G379" s="252"/>
      <c r="H379" s="252"/>
      <c r="I379" s="252"/>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2"/>
      <c r="D380" s="252"/>
      <c r="E380" s="252"/>
      <c r="F380" s="252"/>
      <c r="G380" s="252"/>
      <c r="H380" s="252"/>
      <c r="I380" s="252"/>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2"/>
      <c r="D381" s="252"/>
      <c r="E381" s="252"/>
      <c r="F381" s="252"/>
      <c r="G381" s="252"/>
      <c r="H381" s="252"/>
      <c r="I381" s="252"/>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2"/>
      <c r="D382" s="252"/>
      <c r="E382" s="252"/>
      <c r="F382" s="252"/>
      <c r="G382" s="252"/>
      <c r="H382" s="252"/>
      <c r="I382" s="252"/>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2"/>
      <c r="D383" s="252"/>
      <c r="E383" s="252"/>
      <c r="F383" s="252"/>
      <c r="G383" s="252"/>
      <c r="H383" s="252"/>
      <c r="I383" s="252"/>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2"/>
      <c r="D384" s="252"/>
      <c r="E384" s="252"/>
      <c r="F384" s="252"/>
      <c r="G384" s="252"/>
      <c r="H384" s="252"/>
      <c r="I384" s="252"/>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2"/>
      <c r="D385" s="252"/>
      <c r="E385" s="252"/>
      <c r="F385" s="252"/>
      <c r="G385" s="252"/>
      <c r="H385" s="252"/>
      <c r="I385" s="252"/>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2"/>
      <c r="D386" s="252"/>
      <c r="E386" s="252"/>
      <c r="F386" s="252"/>
      <c r="G386" s="252"/>
      <c r="H386" s="252"/>
      <c r="I386" s="252"/>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2"/>
      <c r="D387" s="252"/>
      <c r="E387" s="252"/>
      <c r="F387" s="252"/>
      <c r="G387" s="252"/>
      <c r="H387" s="252"/>
      <c r="I387" s="252"/>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2"/>
      <c r="D388" s="252"/>
      <c r="E388" s="252"/>
      <c r="F388" s="252"/>
      <c r="G388" s="252"/>
      <c r="H388" s="252"/>
      <c r="I388" s="252"/>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2"/>
      <c r="D389" s="252"/>
      <c r="E389" s="252"/>
      <c r="F389" s="252"/>
      <c r="G389" s="252"/>
      <c r="H389" s="252"/>
      <c r="I389" s="252"/>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2"/>
      <c r="D390" s="252"/>
      <c r="E390" s="252"/>
      <c r="F390" s="252"/>
      <c r="G390" s="252"/>
      <c r="H390" s="252"/>
      <c r="I390" s="252"/>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2"/>
      <c r="D391" s="252"/>
      <c r="E391" s="252"/>
      <c r="F391" s="252"/>
      <c r="G391" s="252"/>
      <c r="H391" s="252"/>
      <c r="I391" s="252"/>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2"/>
      <c r="D392" s="252"/>
      <c r="E392" s="252"/>
      <c r="F392" s="252"/>
      <c r="G392" s="252"/>
      <c r="H392" s="252"/>
      <c r="I392" s="252"/>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2"/>
      <c r="D393" s="252"/>
      <c r="E393" s="252"/>
      <c r="F393" s="252"/>
      <c r="G393" s="252"/>
      <c r="H393" s="252"/>
      <c r="I393" s="252"/>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2"/>
      <c r="D394" s="252"/>
      <c r="E394" s="252"/>
      <c r="F394" s="252"/>
      <c r="G394" s="252"/>
      <c r="H394" s="252"/>
      <c r="I394" s="252"/>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2"/>
      <c r="D395" s="252"/>
      <c r="E395" s="252"/>
      <c r="F395" s="252"/>
      <c r="G395" s="252"/>
      <c r="H395" s="252"/>
      <c r="I395" s="252"/>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1" t="s">
        <v>196</v>
      </c>
      <c r="K398" s="257"/>
      <c r="L398" s="257"/>
      <c r="M398" s="257"/>
      <c r="N398" s="257"/>
      <c r="O398" s="257"/>
      <c r="P398" s="119" t="s">
        <v>25</v>
      </c>
      <c r="Q398" s="119"/>
      <c r="R398" s="119"/>
      <c r="S398" s="119"/>
      <c r="T398" s="119"/>
      <c r="U398" s="119"/>
      <c r="V398" s="119"/>
      <c r="W398" s="119"/>
      <c r="X398" s="119"/>
      <c r="Y398" s="258" t="s">
        <v>195</v>
      </c>
      <c r="Z398" s="259"/>
      <c r="AA398" s="259"/>
      <c r="AB398" s="259"/>
      <c r="AC398" s="241" t="s">
        <v>225</v>
      </c>
      <c r="AD398" s="241"/>
      <c r="AE398" s="241"/>
      <c r="AF398" s="241"/>
      <c r="AG398" s="241"/>
      <c r="AH398" s="258" t="s">
        <v>243</v>
      </c>
      <c r="AI398" s="256"/>
      <c r="AJ398" s="256"/>
      <c r="AK398" s="256"/>
      <c r="AL398" s="256" t="s">
        <v>19</v>
      </c>
      <c r="AM398" s="256"/>
      <c r="AN398" s="256"/>
      <c r="AO398" s="260"/>
      <c r="AP398" s="244" t="s">
        <v>197</v>
      </c>
      <c r="AQ398" s="244"/>
      <c r="AR398" s="244"/>
      <c r="AS398" s="244"/>
      <c r="AT398" s="244"/>
      <c r="AU398" s="244"/>
      <c r="AV398" s="244"/>
      <c r="AW398" s="244"/>
      <c r="AX398" s="244"/>
      <c r="AY398">
        <f>$AY$396</f>
        <v>1</v>
      </c>
    </row>
    <row r="399" spans="1:51" ht="30" customHeight="1" x14ac:dyDescent="0.15">
      <c r="A399" s="230">
        <v>1</v>
      </c>
      <c r="B399" s="230">
        <v>1</v>
      </c>
      <c r="C399" s="253" t="s">
        <v>738</v>
      </c>
      <c r="D399" s="252"/>
      <c r="E399" s="252"/>
      <c r="F399" s="252"/>
      <c r="G399" s="252"/>
      <c r="H399" s="252"/>
      <c r="I399" s="252"/>
      <c r="J399" s="233">
        <v>3020001032681</v>
      </c>
      <c r="K399" s="234"/>
      <c r="L399" s="234"/>
      <c r="M399" s="234"/>
      <c r="N399" s="234"/>
      <c r="O399" s="234"/>
      <c r="P399" s="246" t="s">
        <v>741</v>
      </c>
      <c r="Q399" s="235"/>
      <c r="R399" s="235"/>
      <c r="S399" s="235"/>
      <c r="T399" s="235"/>
      <c r="U399" s="235"/>
      <c r="V399" s="235"/>
      <c r="W399" s="235"/>
      <c r="X399" s="235"/>
      <c r="Y399" s="236">
        <v>263</v>
      </c>
      <c r="Z399" s="237"/>
      <c r="AA399" s="237"/>
      <c r="AB399" s="238"/>
      <c r="AC399" s="222" t="s">
        <v>254</v>
      </c>
      <c r="AD399" s="223"/>
      <c r="AE399" s="223"/>
      <c r="AF399" s="223"/>
      <c r="AG399" s="223"/>
      <c r="AH399" s="254" t="s">
        <v>664</v>
      </c>
      <c r="AI399" s="255"/>
      <c r="AJ399" s="255"/>
      <c r="AK399" s="255"/>
      <c r="AL399" s="226" t="s">
        <v>664</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3" t="s">
        <v>688</v>
      </c>
      <c r="D400" s="252"/>
      <c r="E400" s="252"/>
      <c r="F400" s="252"/>
      <c r="G400" s="252"/>
      <c r="H400" s="252"/>
      <c r="I400" s="252"/>
      <c r="J400" s="233">
        <v>7010001004868</v>
      </c>
      <c r="K400" s="234"/>
      <c r="L400" s="234"/>
      <c r="M400" s="234"/>
      <c r="N400" s="234"/>
      <c r="O400" s="234"/>
      <c r="P400" s="246" t="s">
        <v>696</v>
      </c>
      <c r="Q400" s="235"/>
      <c r="R400" s="235"/>
      <c r="S400" s="235"/>
      <c r="T400" s="235"/>
      <c r="U400" s="235"/>
      <c r="V400" s="235"/>
      <c r="W400" s="235"/>
      <c r="X400" s="235"/>
      <c r="Y400" s="236">
        <v>53</v>
      </c>
      <c r="Z400" s="237"/>
      <c r="AA400" s="237"/>
      <c r="AB400" s="238"/>
      <c r="AC400" s="222" t="s">
        <v>254</v>
      </c>
      <c r="AD400" s="223"/>
      <c r="AE400" s="223"/>
      <c r="AF400" s="223"/>
      <c r="AG400" s="223"/>
      <c r="AH400" s="254" t="s">
        <v>664</v>
      </c>
      <c r="AI400" s="255"/>
      <c r="AJ400" s="255"/>
      <c r="AK400" s="255"/>
      <c r="AL400" s="226" t="s">
        <v>664</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3" t="s">
        <v>689</v>
      </c>
      <c r="D401" s="252"/>
      <c r="E401" s="252"/>
      <c r="F401" s="252"/>
      <c r="G401" s="252"/>
      <c r="H401" s="252"/>
      <c r="I401" s="252"/>
      <c r="J401" s="233">
        <v>7010401037591</v>
      </c>
      <c r="K401" s="234"/>
      <c r="L401" s="234"/>
      <c r="M401" s="234"/>
      <c r="N401" s="234"/>
      <c r="O401" s="234"/>
      <c r="P401" s="246" t="s">
        <v>696</v>
      </c>
      <c r="Q401" s="235"/>
      <c r="R401" s="235"/>
      <c r="S401" s="235"/>
      <c r="T401" s="235"/>
      <c r="U401" s="235"/>
      <c r="V401" s="235"/>
      <c r="W401" s="235"/>
      <c r="X401" s="235"/>
      <c r="Y401" s="236">
        <v>46</v>
      </c>
      <c r="Z401" s="237"/>
      <c r="AA401" s="237"/>
      <c r="AB401" s="238"/>
      <c r="AC401" s="222" t="s">
        <v>254</v>
      </c>
      <c r="AD401" s="223"/>
      <c r="AE401" s="223"/>
      <c r="AF401" s="223"/>
      <c r="AG401" s="223"/>
      <c r="AH401" s="254" t="s">
        <v>664</v>
      </c>
      <c r="AI401" s="255"/>
      <c r="AJ401" s="255"/>
      <c r="AK401" s="255"/>
      <c r="AL401" s="226" t="s">
        <v>664</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3" t="s">
        <v>690</v>
      </c>
      <c r="D402" s="252"/>
      <c r="E402" s="252"/>
      <c r="F402" s="252"/>
      <c r="G402" s="252"/>
      <c r="H402" s="252"/>
      <c r="I402" s="252"/>
      <c r="J402" s="233">
        <v>4010001049866</v>
      </c>
      <c r="K402" s="234"/>
      <c r="L402" s="234"/>
      <c r="M402" s="234"/>
      <c r="N402" s="234"/>
      <c r="O402" s="234"/>
      <c r="P402" s="246" t="s">
        <v>698</v>
      </c>
      <c r="Q402" s="235"/>
      <c r="R402" s="235"/>
      <c r="S402" s="235"/>
      <c r="T402" s="235"/>
      <c r="U402" s="235"/>
      <c r="V402" s="235"/>
      <c r="W402" s="235"/>
      <c r="X402" s="235"/>
      <c r="Y402" s="236">
        <v>36</v>
      </c>
      <c r="Z402" s="237"/>
      <c r="AA402" s="237"/>
      <c r="AB402" s="238"/>
      <c r="AC402" s="222" t="s">
        <v>254</v>
      </c>
      <c r="AD402" s="223"/>
      <c r="AE402" s="223"/>
      <c r="AF402" s="223"/>
      <c r="AG402" s="223"/>
      <c r="AH402" s="254" t="s">
        <v>664</v>
      </c>
      <c r="AI402" s="255"/>
      <c r="AJ402" s="255"/>
      <c r="AK402" s="255"/>
      <c r="AL402" s="226" t="s">
        <v>664</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3" t="s">
        <v>691</v>
      </c>
      <c r="D403" s="252"/>
      <c r="E403" s="252"/>
      <c r="F403" s="252"/>
      <c r="G403" s="252"/>
      <c r="H403" s="252"/>
      <c r="I403" s="252"/>
      <c r="J403" s="233">
        <v>2010001033475</v>
      </c>
      <c r="K403" s="234"/>
      <c r="L403" s="234"/>
      <c r="M403" s="234"/>
      <c r="N403" s="234"/>
      <c r="O403" s="234"/>
      <c r="P403" s="246" t="s">
        <v>699</v>
      </c>
      <c r="Q403" s="235"/>
      <c r="R403" s="235"/>
      <c r="S403" s="235"/>
      <c r="T403" s="235"/>
      <c r="U403" s="235"/>
      <c r="V403" s="235"/>
      <c r="W403" s="235"/>
      <c r="X403" s="235"/>
      <c r="Y403" s="236">
        <v>31</v>
      </c>
      <c r="Z403" s="237"/>
      <c r="AA403" s="237"/>
      <c r="AB403" s="238"/>
      <c r="AC403" s="222" t="s">
        <v>254</v>
      </c>
      <c r="AD403" s="223"/>
      <c r="AE403" s="223"/>
      <c r="AF403" s="223"/>
      <c r="AG403" s="223"/>
      <c r="AH403" s="254" t="s">
        <v>664</v>
      </c>
      <c r="AI403" s="255"/>
      <c r="AJ403" s="255"/>
      <c r="AK403" s="255"/>
      <c r="AL403" s="226" t="s">
        <v>664</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3" t="s">
        <v>692</v>
      </c>
      <c r="D404" s="252"/>
      <c r="E404" s="252"/>
      <c r="F404" s="252"/>
      <c r="G404" s="252"/>
      <c r="H404" s="252"/>
      <c r="I404" s="252"/>
      <c r="J404" s="233">
        <v>7010401022924</v>
      </c>
      <c r="K404" s="234"/>
      <c r="L404" s="234"/>
      <c r="M404" s="234"/>
      <c r="N404" s="234"/>
      <c r="O404" s="234"/>
      <c r="P404" s="246" t="s">
        <v>697</v>
      </c>
      <c r="Q404" s="235"/>
      <c r="R404" s="235"/>
      <c r="S404" s="235"/>
      <c r="T404" s="235"/>
      <c r="U404" s="235"/>
      <c r="V404" s="235"/>
      <c r="W404" s="235"/>
      <c r="X404" s="235"/>
      <c r="Y404" s="236">
        <v>19</v>
      </c>
      <c r="Z404" s="237"/>
      <c r="AA404" s="237"/>
      <c r="AB404" s="238"/>
      <c r="AC404" s="222" t="s">
        <v>254</v>
      </c>
      <c r="AD404" s="223"/>
      <c r="AE404" s="223"/>
      <c r="AF404" s="223"/>
      <c r="AG404" s="223"/>
      <c r="AH404" s="254" t="s">
        <v>664</v>
      </c>
      <c r="AI404" s="255"/>
      <c r="AJ404" s="255"/>
      <c r="AK404" s="255"/>
      <c r="AL404" s="226" t="s">
        <v>664</v>
      </c>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3" t="s">
        <v>693</v>
      </c>
      <c r="D405" s="252"/>
      <c r="E405" s="252"/>
      <c r="F405" s="252"/>
      <c r="G405" s="252"/>
      <c r="H405" s="252"/>
      <c r="I405" s="252"/>
      <c r="J405" s="233">
        <v>4010001049866</v>
      </c>
      <c r="K405" s="234"/>
      <c r="L405" s="234"/>
      <c r="M405" s="234"/>
      <c r="N405" s="234"/>
      <c r="O405" s="234"/>
      <c r="P405" s="246" t="s">
        <v>700</v>
      </c>
      <c r="Q405" s="235"/>
      <c r="R405" s="235"/>
      <c r="S405" s="235"/>
      <c r="T405" s="235"/>
      <c r="U405" s="235"/>
      <c r="V405" s="235"/>
      <c r="W405" s="235"/>
      <c r="X405" s="235"/>
      <c r="Y405" s="236">
        <v>17</v>
      </c>
      <c r="Z405" s="237"/>
      <c r="AA405" s="237"/>
      <c r="AB405" s="238"/>
      <c r="AC405" s="222" t="s">
        <v>254</v>
      </c>
      <c r="AD405" s="223"/>
      <c r="AE405" s="223"/>
      <c r="AF405" s="223"/>
      <c r="AG405" s="223"/>
      <c r="AH405" s="254" t="s">
        <v>664</v>
      </c>
      <c r="AI405" s="255"/>
      <c r="AJ405" s="255"/>
      <c r="AK405" s="255"/>
      <c r="AL405" s="226" t="s">
        <v>664</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3" t="s">
        <v>694</v>
      </c>
      <c r="D406" s="252"/>
      <c r="E406" s="252"/>
      <c r="F406" s="252"/>
      <c r="G406" s="252"/>
      <c r="H406" s="252"/>
      <c r="I406" s="252"/>
      <c r="J406" s="233">
        <v>4010001049866</v>
      </c>
      <c r="K406" s="234"/>
      <c r="L406" s="234"/>
      <c r="M406" s="234"/>
      <c r="N406" s="234"/>
      <c r="O406" s="234"/>
      <c r="P406" s="246" t="s">
        <v>702</v>
      </c>
      <c r="Q406" s="235"/>
      <c r="R406" s="235"/>
      <c r="S406" s="235"/>
      <c r="T406" s="235"/>
      <c r="U406" s="235"/>
      <c r="V406" s="235"/>
      <c r="W406" s="235"/>
      <c r="X406" s="235"/>
      <c r="Y406" s="236">
        <v>8</v>
      </c>
      <c r="Z406" s="237"/>
      <c r="AA406" s="237"/>
      <c r="AB406" s="238"/>
      <c r="AC406" s="222" t="s">
        <v>254</v>
      </c>
      <c r="AD406" s="223"/>
      <c r="AE406" s="223"/>
      <c r="AF406" s="223"/>
      <c r="AG406" s="223"/>
      <c r="AH406" s="254" t="s">
        <v>664</v>
      </c>
      <c r="AI406" s="255"/>
      <c r="AJ406" s="255"/>
      <c r="AK406" s="255"/>
      <c r="AL406" s="226" t="s">
        <v>664</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3" t="s">
        <v>695</v>
      </c>
      <c r="D407" s="252"/>
      <c r="E407" s="252"/>
      <c r="F407" s="252"/>
      <c r="G407" s="252"/>
      <c r="H407" s="252"/>
      <c r="I407" s="252"/>
      <c r="J407" s="233">
        <v>7010001063732</v>
      </c>
      <c r="K407" s="234"/>
      <c r="L407" s="234"/>
      <c r="M407" s="234"/>
      <c r="N407" s="234"/>
      <c r="O407" s="234"/>
      <c r="P407" s="246" t="s">
        <v>701</v>
      </c>
      <c r="Q407" s="235"/>
      <c r="R407" s="235"/>
      <c r="S407" s="235"/>
      <c r="T407" s="235"/>
      <c r="U407" s="235"/>
      <c r="V407" s="235"/>
      <c r="W407" s="235"/>
      <c r="X407" s="235"/>
      <c r="Y407" s="236">
        <v>7</v>
      </c>
      <c r="Z407" s="237"/>
      <c r="AA407" s="237"/>
      <c r="AB407" s="238"/>
      <c r="AC407" s="222" t="s">
        <v>254</v>
      </c>
      <c r="AD407" s="223"/>
      <c r="AE407" s="223"/>
      <c r="AF407" s="223"/>
      <c r="AG407" s="223"/>
      <c r="AH407" s="254" t="s">
        <v>664</v>
      </c>
      <c r="AI407" s="255"/>
      <c r="AJ407" s="255"/>
      <c r="AK407" s="255"/>
      <c r="AL407" s="226" t="s">
        <v>664</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3" t="s">
        <v>775</v>
      </c>
      <c r="D408" s="252"/>
      <c r="E408" s="252"/>
      <c r="F408" s="252"/>
      <c r="G408" s="252"/>
      <c r="H408" s="252"/>
      <c r="I408" s="252"/>
      <c r="J408" s="233">
        <v>5010001063065</v>
      </c>
      <c r="K408" s="234"/>
      <c r="L408" s="234"/>
      <c r="M408" s="234"/>
      <c r="N408" s="234"/>
      <c r="O408" s="234"/>
      <c r="P408" s="246" t="s">
        <v>703</v>
      </c>
      <c r="Q408" s="235"/>
      <c r="R408" s="235"/>
      <c r="S408" s="235"/>
      <c r="T408" s="235"/>
      <c r="U408" s="235"/>
      <c r="V408" s="235"/>
      <c r="W408" s="235"/>
      <c r="X408" s="235"/>
      <c r="Y408" s="236">
        <v>6</v>
      </c>
      <c r="Z408" s="237"/>
      <c r="AA408" s="237"/>
      <c r="AB408" s="238"/>
      <c r="AC408" s="222" t="s">
        <v>254</v>
      </c>
      <c r="AD408" s="223"/>
      <c r="AE408" s="223"/>
      <c r="AF408" s="223"/>
      <c r="AG408" s="223"/>
      <c r="AH408" s="254" t="s">
        <v>664</v>
      </c>
      <c r="AI408" s="255"/>
      <c r="AJ408" s="255"/>
      <c r="AK408" s="255"/>
      <c r="AL408" s="226" t="s">
        <v>664</v>
      </c>
      <c r="AM408" s="227"/>
      <c r="AN408" s="227"/>
      <c r="AO408" s="228"/>
      <c r="AP408" s="229"/>
      <c r="AQ408" s="229"/>
      <c r="AR408" s="229"/>
      <c r="AS408" s="229"/>
      <c r="AT408" s="229"/>
      <c r="AU408" s="229"/>
      <c r="AV408" s="229"/>
      <c r="AW408" s="229"/>
      <c r="AX408" s="229"/>
      <c r="AY408">
        <f>COUNTA($C$408)</f>
        <v>1</v>
      </c>
    </row>
    <row r="409" spans="1:51" ht="30" customHeight="1" x14ac:dyDescent="0.15">
      <c r="A409" s="230">
        <v>11</v>
      </c>
      <c r="B409" s="230">
        <v>1</v>
      </c>
      <c r="C409" s="253" t="s">
        <v>769</v>
      </c>
      <c r="D409" s="252"/>
      <c r="E409" s="252"/>
      <c r="F409" s="252"/>
      <c r="G409" s="252"/>
      <c r="H409" s="252"/>
      <c r="I409" s="252"/>
      <c r="J409" s="233">
        <v>7010601022773</v>
      </c>
      <c r="K409" s="234"/>
      <c r="L409" s="234"/>
      <c r="M409" s="234"/>
      <c r="N409" s="234"/>
      <c r="O409" s="234"/>
      <c r="P409" s="246" t="s">
        <v>770</v>
      </c>
      <c r="Q409" s="235"/>
      <c r="R409" s="235"/>
      <c r="S409" s="235"/>
      <c r="T409" s="235"/>
      <c r="U409" s="235"/>
      <c r="V409" s="235"/>
      <c r="W409" s="235"/>
      <c r="X409" s="235"/>
      <c r="Y409" s="236">
        <v>2</v>
      </c>
      <c r="Z409" s="237"/>
      <c r="AA409" s="237"/>
      <c r="AB409" s="238"/>
      <c r="AC409" s="222" t="s">
        <v>253</v>
      </c>
      <c r="AD409" s="223"/>
      <c r="AE409" s="223"/>
      <c r="AF409" s="223"/>
      <c r="AG409" s="223"/>
      <c r="AH409" s="254" t="s">
        <v>664</v>
      </c>
      <c r="AI409" s="255"/>
      <c r="AJ409" s="255"/>
      <c r="AK409" s="255"/>
      <c r="AL409" s="226" t="s">
        <v>664</v>
      </c>
      <c r="AM409" s="227"/>
      <c r="AN409" s="227"/>
      <c r="AO409" s="228"/>
      <c r="AP409" s="229"/>
      <c r="AQ409" s="229"/>
      <c r="AR409" s="229"/>
      <c r="AS409" s="229"/>
      <c r="AT409" s="229"/>
      <c r="AU409" s="229"/>
      <c r="AV409" s="229"/>
      <c r="AW409" s="229"/>
      <c r="AX409" s="229"/>
      <c r="AY409">
        <f>COUNTA($C$409)</f>
        <v>1</v>
      </c>
    </row>
    <row r="410" spans="1:51" ht="30" customHeight="1" x14ac:dyDescent="0.15">
      <c r="A410" s="230">
        <v>12</v>
      </c>
      <c r="B410" s="230">
        <v>1</v>
      </c>
      <c r="C410" s="253" t="s">
        <v>771</v>
      </c>
      <c r="D410" s="252"/>
      <c r="E410" s="252"/>
      <c r="F410" s="252"/>
      <c r="G410" s="252"/>
      <c r="H410" s="252"/>
      <c r="I410" s="252"/>
      <c r="J410" s="233">
        <v>3010001033004</v>
      </c>
      <c r="K410" s="234"/>
      <c r="L410" s="234"/>
      <c r="M410" s="234"/>
      <c r="N410" s="234"/>
      <c r="O410" s="234"/>
      <c r="P410" s="246" t="s">
        <v>772</v>
      </c>
      <c r="Q410" s="235"/>
      <c r="R410" s="235"/>
      <c r="S410" s="235"/>
      <c r="T410" s="235"/>
      <c r="U410" s="235"/>
      <c r="V410" s="235"/>
      <c r="W410" s="235"/>
      <c r="X410" s="235"/>
      <c r="Y410" s="236">
        <v>2</v>
      </c>
      <c r="Z410" s="237"/>
      <c r="AA410" s="237"/>
      <c r="AB410" s="238"/>
      <c r="AC410" s="222" t="s">
        <v>253</v>
      </c>
      <c r="AD410" s="223"/>
      <c r="AE410" s="223"/>
      <c r="AF410" s="223"/>
      <c r="AG410" s="223"/>
      <c r="AH410" s="254" t="s">
        <v>664</v>
      </c>
      <c r="AI410" s="255"/>
      <c r="AJ410" s="255"/>
      <c r="AK410" s="255"/>
      <c r="AL410" s="226" t="s">
        <v>664</v>
      </c>
      <c r="AM410" s="227"/>
      <c r="AN410" s="227"/>
      <c r="AO410" s="228"/>
      <c r="AP410" s="229"/>
      <c r="AQ410" s="229"/>
      <c r="AR410" s="229"/>
      <c r="AS410" s="229"/>
      <c r="AT410" s="229"/>
      <c r="AU410" s="229"/>
      <c r="AV410" s="229"/>
      <c r="AW410" s="229"/>
      <c r="AX410" s="229"/>
      <c r="AY410">
        <f>COUNTA($C$410)</f>
        <v>1</v>
      </c>
    </row>
    <row r="411" spans="1:51" ht="30" hidden="1" customHeight="1" x14ac:dyDescent="0.15">
      <c r="A411" s="230">
        <v>13</v>
      </c>
      <c r="B411" s="230">
        <v>1</v>
      </c>
      <c r="C411" s="252"/>
      <c r="D411" s="252"/>
      <c r="E411" s="252"/>
      <c r="F411" s="252"/>
      <c r="G411" s="252"/>
      <c r="H411" s="252"/>
      <c r="I411" s="252"/>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2"/>
      <c r="D412" s="252"/>
      <c r="E412" s="252"/>
      <c r="F412" s="252"/>
      <c r="G412" s="252"/>
      <c r="H412" s="252"/>
      <c r="I412" s="252"/>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2"/>
      <c r="D413" s="252"/>
      <c r="E413" s="252"/>
      <c r="F413" s="252"/>
      <c r="G413" s="252"/>
      <c r="H413" s="252"/>
      <c r="I413" s="252"/>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2"/>
      <c r="D414" s="252"/>
      <c r="E414" s="252"/>
      <c r="F414" s="252"/>
      <c r="G414" s="252"/>
      <c r="H414" s="252"/>
      <c r="I414" s="252"/>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2"/>
      <c r="D415" s="252"/>
      <c r="E415" s="252"/>
      <c r="F415" s="252"/>
      <c r="G415" s="252"/>
      <c r="H415" s="252"/>
      <c r="I415" s="252"/>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2"/>
      <c r="D416" s="252"/>
      <c r="E416" s="252"/>
      <c r="F416" s="252"/>
      <c r="G416" s="252"/>
      <c r="H416" s="252"/>
      <c r="I416" s="252"/>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2"/>
      <c r="D417" s="252"/>
      <c r="E417" s="252"/>
      <c r="F417" s="252"/>
      <c r="G417" s="252"/>
      <c r="H417" s="252"/>
      <c r="I417" s="252"/>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2"/>
      <c r="D418" s="252"/>
      <c r="E418" s="252"/>
      <c r="F418" s="252"/>
      <c r="G418" s="252"/>
      <c r="H418" s="252"/>
      <c r="I418" s="252"/>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2"/>
      <c r="D419" s="252"/>
      <c r="E419" s="252"/>
      <c r="F419" s="252"/>
      <c r="G419" s="252"/>
      <c r="H419" s="252"/>
      <c r="I419" s="252"/>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2"/>
      <c r="D420" s="252"/>
      <c r="E420" s="252"/>
      <c r="F420" s="252"/>
      <c r="G420" s="252"/>
      <c r="H420" s="252"/>
      <c r="I420" s="252"/>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2"/>
      <c r="D421" s="252"/>
      <c r="E421" s="252"/>
      <c r="F421" s="252"/>
      <c r="G421" s="252"/>
      <c r="H421" s="252"/>
      <c r="I421" s="252"/>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2"/>
      <c r="D422" s="252"/>
      <c r="E422" s="252"/>
      <c r="F422" s="252"/>
      <c r="G422" s="252"/>
      <c r="H422" s="252"/>
      <c r="I422" s="252"/>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2"/>
      <c r="D423" s="252"/>
      <c r="E423" s="252"/>
      <c r="F423" s="252"/>
      <c r="G423" s="252"/>
      <c r="H423" s="252"/>
      <c r="I423" s="252"/>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2"/>
      <c r="D424" s="252"/>
      <c r="E424" s="252"/>
      <c r="F424" s="252"/>
      <c r="G424" s="252"/>
      <c r="H424" s="252"/>
      <c r="I424" s="252"/>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2"/>
      <c r="D425" s="252"/>
      <c r="E425" s="252"/>
      <c r="F425" s="252"/>
      <c r="G425" s="252"/>
      <c r="H425" s="252"/>
      <c r="I425" s="252"/>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2"/>
      <c r="D426" s="252"/>
      <c r="E426" s="252"/>
      <c r="F426" s="252"/>
      <c r="G426" s="252"/>
      <c r="H426" s="252"/>
      <c r="I426" s="252"/>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2"/>
      <c r="D427" s="252"/>
      <c r="E427" s="252"/>
      <c r="F427" s="252"/>
      <c r="G427" s="252"/>
      <c r="H427" s="252"/>
      <c r="I427" s="252"/>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2"/>
      <c r="D428" s="252"/>
      <c r="E428" s="252"/>
      <c r="F428" s="252"/>
      <c r="G428" s="252"/>
      <c r="H428" s="252"/>
      <c r="I428" s="252"/>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1" t="s">
        <v>196</v>
      </c>
      <c r="K431" s="257"/>
      <c r="L431" s="257"/>
      <c r="M431" s="257"/>
      <c r="N431" s="257"/>
      <c r="O431" s="257"/>
      <c r="P431" s="119" t="s">
        <v>25</v>
      </c>
      <c r="Q431" s="119"/>
      <c r="R431" s="119"/>
      <c r="S431" s="119"/>
      <c r="T431" s="119"/>
      <c r="U431" s="119"/>
      <c r="V431" s="119"/>
      <c r="W431" s="119"/>
      <c r="X431" s="119"/>
      <c r="Y431" s="258" t="s">
        <v>195</v>
      </c>
      <c r="Z431" s="259"/>
      <c r="AA431" s="259"/>
      <c r="AB431" s="259"/>
      <c r="AC431" s="241" t="s">
        <v>225</v>
      </c>
      <c r="AD431" s="241"/>
      <c r="AE431" s="241"/>
      <c r="AF431" s="241"/>
      <c r="AG431" s="241"/>
      <c r="AH431" s="258" t="s">
        <v>243</v>
      </c>
      <c r="AI431" s="256"/>
      <c r="AJ431" s="256"/>
      <c r="AK431" s="256"/>
      <c r="AL431" s="256" t="s">
        <v>19</v>
      </c>
      <c r="AM431" s="256"/>
      <c r="AN431" s="256"/>
      <c r="AO431" s="260"/>
      <c r="AP431" s="244" t="s">
        <v>197</v>
      </c>
      <c r="AQ431" s="244"/>
      <c r="AR431" s="244"/>
      <c r="AS431" s="244"/>
      <c r="AT431" s="244"/>
      <c r="AU431" s="244"/>
      <c r="AV431" s="244"/>
      <c r="AW431" s="244"/>
      <c r="AX431" s="244"/>
      <c r="AY431">
        <f>$AY$429</f>
        <v>1</v>
      </c>
    </row>
    <row r="432" spans="1:51" ht="30" customHeight="1" x14ac:dyDescent="0.15">
      <c r="A432" s="230">
        <v>1</v>
      </c>
      <c r="B432" s="230">
        <v>1</v>
      </c>
      <c r="C432" s="253" t="s">
        <v>704</v>
      </c>
      <c r="D432" s="252"/>
      <c r="E432" s="252"/>
      <c r="F432" s="252"/>
      <c r="G432" s="252"/>
      <c r="H432" s="252"/>
      <c r="I432" s="252"/>
      <c r="J432" s="233" t="s">
        <v>666</v>
      </c>
      <c r="K432" s="234"/>
      <c r="L432" s="234"/>
      <c r="M432" s="234"/>
      <c r="N432" s="234"/>
      <c r="O432" s="234"/>
      <c r="P432" s="246" t="s">
        <v>705</v>
      </c>
      <c r="Q432" s="235"/>
      <c r="R432" s="235"/>
      <c r="S432" s="235"/>
      <c r="T432" s="235"/>
      <c r="U432" s="235"/>
      <c r="V432" s="235"/>
      <c r="W432" s="235"/>
      <c r="X432" s="235"/>
      <c r="Y432" s="236">
        <v>81</v>
      </c>
      <c r="Z432" s="237"/>
      <c r="AA432" s="237"/>
      <c r="AB432" s="238"/>
      <c r="AC432" s="222" t="s">
        <v>75</v>
      </c>
      <c r="AD432" s="223"/>
      <c r="AE432" s="223"/>
      <c r="AF432" s="223"/>
      <c r="AG432" s="223"/>
      <c r="AH432" s="254" t="s">
        <v>666</v>
      </c>
      <c r="AI432" s="255"/>
      <c r="AJ432" s="255"/>
      <c r="AK432" s="255"/>
      <c r="AL432" s="226" t="s">
        <v>666</v>
      </c>
      <c r="AM432" s="227"/>
      <c r="AN432" s="227"/>
      <c r="AO432" s="228"/>
      <c r="AP432" s="229"/>
      <c r="AQ432" s="229"/>
      <c r="AR432" s="229"/>
      <c r="AS432" s="229"/>
      <c r="AT432" s="229"/>
      <c r="AU432" s="229"/>
      <c r="AV432" s="229"/>
      <c r="AW432" s="229"/>
      <c r="AX432" s="229"/>
      <c r="AY432">
        <f>$AY$429</f>
        <v>1</v>
      </c>
    </row>
    <row r="433" spans="1:51" ht="30" hidden="1" customHeight="1" x14ac:dyDescent="0.15">
      <c r="A433" s="230">
        <v>2</v>
      </c>
      <c r="B433" s="230">
        <v>1</v>
      </c>
      <c r="C433" s="252"/>
      <c r="D433" s="252"/>
      <c r="E433" s="252"/>
      <c r="F433" s="252"/>
      <c r="G433" s="252"/>
      <c r="H433" s="252"/>
      <c r="I433" s="252"/>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4"/>
      <c r="AI433" s="255"/>
      <c r="AJ433" s="255"/>
      <c r="AK433" s="255"/>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3"/>
      <c r="D434" s="252"/>
      <c r="E434" s="252"/>
      <c r="F434" s="252"/>
      <c r="G434" s="252"/>
      <c r="H434" s="252"/>
      <c r="I434" s="252"/>
      <c r="J434" s="233"/>
      <c r="K434" s="234"/>
      <c r="L434" s="234"/>
      <c r="M434" s="234"/>
      <c r="N434" s="234"/>
      <c r="O434" s="234"/>
      <c r="P434" s="246"/>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3"/>
      <c r="D435" s="252"/>
      <c r="E435" s="252"/>
      <c r="F435" s="252"/>
      <c r="G435" s="252"/>
      <c r="H435" s="252"/>
      <c r="I435" s="252"/>
      <c r="J435" s="233"/>
      <c r="K435" s="234"/>
      <c r="L435" s="234"/>
      <c r="M435" s="234"/>
      <c r="N435" s="234"/>
      <c r="O435" s="234"/>
      <c r="P435" s="246"/>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2"/>
      <c r="D436" s="252"/>
      <c r="E436" s="252"/>
      <c r="F436" s="252"/>
      <c r="G436" s="252"/>
      <c r="H436" s="252"/>
      <c r="I436" s="252"/>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2"/>
      <c r="D437" s="252"/>
      <c r="E437" s="252"/>
      <c r="F437" s="252"/>
      <c r="G437" s="252"/>
      <c r="H437" s="252"/>
      <c r="I437" s="252"/>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2"/>
      <c r="D438" s="252"/>
      <c r="E438" s="252"/>
      <c r="F438" s="252"/>
      <c r="G438" s="252"/>
      <c r="H438" s="252"/>
      <c r="I438" s="252"/>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2"/>
      <c r="D439" s="252"/>
      <c r="E439" s="252"/>
      <c r="F439" s="252"/>
      <c r="G439" s="252"/>
      <c r="H439" s="252"/>
      <c r="I439" s="252"/>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2"/>
      <c r="D440" s="252"/>
      <c r="E440" s="252"/>
      <c r="F440" s="252"/>
      <c r="G440" s="252"/>
      <c r="H440" s="252"/>
      <c r="I440" s="252"/>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2"/>
      <c r="D441" s="252"/>
      <c r="E441" s="252"/>
      <c r="F441" s="252"/>
      <c r="G441" s="252"/>
      <c r="H441" s="252"/>
      <c r="I441" s="252"/>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2"/>
      <c r="D442" s="252"/>
      <c r="E442" s="252"/>
      <c r="F442" s="252"/>
      <c r="G442" s="252"/>
      <c r="H442" s="252"/>
      <c r="I442" s="252"/>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2"/>
      <c r="D443" s="252"/>
      <c r="E443" s="252"/>
      <c r="F443" s="252"/>
      <c r="G443" s="252"/>
      <c r="H443" s="252"/>
      <c r="I443" s="252"/>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2"/>
      <c r="D444" s="252"/>
      <c r="E444" s="252"/>
      <c r="F444" s="252"/>
      <c r="G444" s="252"/>
      <c r="H444" s="252"/>
      <c r="I444" s="252"/>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2"/>
      <c r="D445" s="252"/>
      <c r="E445" s="252"/>
      <c r="F445" s="252"/>
      <c r="G445" s="252"/>
      <c r="H445" s="252"/>
      <c r="I445" s="252"/>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2"/>
      <c r="D446" s="252"/>
      <c r="E446" s="252"/>
      <c r="F446" s="252"/>
      <c r="G446" s="252"/>
      <c r="H446" s="252"/>
      <c r="I446" s="252"/>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2"/>
      <c r="D447" s="252"/>
      <c r="E447" s="252"/>
      <c r="F447" s="252"/>
      <c r="G447" s="252"/>
      <c r="H447" s="252"/>
      <c r="I447" s="252"/>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2"/>
      <c r="D448" s="252"/>
      <c r="E448" s="252"/>
      <c r="F448" s="252"/>
      <c r="G448" s="252"/>
      <c r="H448" s="252"/>
      <c r="I448" s="252"/>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2"/>
      <c r="D449" s="252"/>
      <c r="E449" s="252"/>
      <c r="F449" s="252"/>
      <c r="G449" s="252"/>
      <c r="H449" s="252"/>
      <c r="I449" s="252"/>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2"/>
      <c r="D450" s="252"/>
      <c r="E450" s="252"/>
      <c r="F450" s="252"/>
      <c r="G450" s="252"/>
      <c r="H450" s="252"/>
      <c r="I450" s="252"/>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2"/>
      <c r="D451" s="252"/>
      <c r="E451" s="252"/>
      <c r="F451" s="252"/>
      <c r="G451" s="252"/>
      <c r="H451" s="252"/>
      <c r="I451" s="252"/>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2"/>
      <c r="D452" s="252"/>
      <c r="E452" s="252"/>
      <c r="F452" s="252"/>
      <c r="G452" s="252"/>
      <c r="H452" s="252"/>
      <c r="I452" s="252"/>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2"/>
      <c r="D453" s="252"/>
      <c r="E453" s="252"/>
      <c r="F453" s="252"/>
      <c r="G453" s="252"/>
      <c r="H453" s="252"/>
      <c r="I453" s="252"/>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2"/>
      <c r="D454" s="252"/>
      <c r="E454" s="252"/>
      <c r="F454" s="252"/>
      <c r="G454" s="252"/>
      <c r="H454" s="252"/>
      <c r="I454" s="252"/>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2"/>
      <c r="D455" s="252"/>
      <c r="E455" s="252"/>
      <c r="F455" s="252"/>
      <c r="G455" s="252"/>
      <c r="H455" s="252"/>
      <c r="I455" s="252"/>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2"/>
      <c r="D456" s="252"/>
      <c r="E456" s="252"/>
      <c r="F456" s="252"/>
      <c r="G456" s="252"/>
      <c r="H456" s="252"/>
      <c r="I456" s="252"/>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2"/>
      <c r="D457" s="252"/>
      <c r="E457" s="252"/>
      <c r="F457" s="252"/>
      <c r="G457" s="252"/>
      <c r="H457" s="252"/>
      <c r="I457" s="252"/>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2"/>
      <c r="D458" s="252"/>
      <c r="E458" s="252"/>
      <c r="F458" s="252"/>
      <c r="G458" s="252"/>
      <c r="H458" s="252"/>
      <c r="I458" s="252"/>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2"/>
      <c r="D459" s="252"/>
      <c r="E459" s="252"/>
      <c r="F459" s="252"/>
      <c r="G459" s="252"/>
      <c r="H459" s="252"/>
      <c r="I459" s="252"/>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2"/>
      <c r="D460" s="252"/>
      <c r="E460" s="252"/>
      <c r="F460" s="252"/>
      <c r="G460" s="252"/>
      <c r="H460" s="252"/>
      <c r="I460" s="252"/>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2"/>
      <c r="D461" s="252"/>
      <c r="E461" s="252"/>
      <c r="F461" s="252"/>
      <c r="G461" s="252"/>
      <c r="H461" s="252"/>
      <c r="I461" s="252"/>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6"/>
      <c r="B464" s="256"/>
      <c r="C464" s="256" t="s">
        <v>24</v>
      </c>
      <c r="D464" s="256"/>
      <c r="E464" s="256"/>
      <c r="F464" s="256"/>
      <c r="G464" s="256"/>
      <c r="H464" s="256"/>
      <c r="I464" s="256"/>
      <c r="J464" s="241" t="s">
        <v>196</v>
      </c>
      <c r="K464" s="257"/>
      <c r="L464" s="257"/>
      <c r="M464" s="257"/>
      <c r="N464" s="257"/>
      <c r="O464" s="257"/>
      <c r="P464" s="119" t="s">
        <v>25</v>
      </c>
      <c r="Q464" s="119"/>
      <c r="R464" s="119"/>
      <c r="S464" s="119"/>
      <c r="T464" s="119"/>
      <c r="U464" s="119"/>
      <c r="V464" s="119"/>
      <c r="W464" s="119"/>
      <c r="X464" s="119"/>
      <c r="Y464" s="258" t="s">
        <v>195</v>
      </c>
      <c r="Z464" s="259"/>
      <c r="AA464" s="259"/>
      <c r="AB464" s="259"/>
      <c r="AC464" s="241" t="s">
        <v>225</v>
      </c>
      <c r="AD464" s="241"/>
      <c r="AE464" s="241"/>
      <c r="AF464" s="241"/>
      <c r="AG464" s="241"/>
      <c r="AH464" s="258" t="s">
        <v>243</v>
      </c>
      <c r="AI464" s="256"/>
      <c r="AJ464" s="256"/>
      <c r="AK464" s="256"/>
      <c r="AL464" s="256" t="s">
        <v>19</v>
      </c>
      <c r="AM464" s="256"/>
      <c r="AN464" s="256"/>
      <c r="AO464" s="260"/>
      <c r="AP464" s="244" t="s">
        <v>197</v>
      </c>
      <c r="AQ464" s="244"/>
      <c r="AR464" s="244"/>
      <c r="AS464" s="244"/>
      <c r="AT464" s="244"/>
      <c r="AU464" s="244"/>
      <c r="AV464" s="244"/>
      <c r="AW464" s="244"/>
      <c r="AX464" s="244"/>
      <c r="AY464">
        <f>$AY$462</f>
        <v>1</v>
      </c>
    </row>
    <row r="465" spans="1:51" ht="39.950000000000003" customHeight="1" x14ac:dyDescent="0.15">
      <c r="A465" s="230">
        <v>1</v>
      </c>
      <c r="B465" s="230">
        <v>1</v>
      </c>
      <c r="C465" s="261" t="s">
        <v>653</v>
      </c>
      <c r="D465" s="262"/>
      <c r="E465" s="262"/>
      <c r="F465" s="262"/>
      <c r="G465" s="262"/>
      <c r="H465" s="262"/>
      <c r="I465" s="263"/>
      <c r="J465" s="233" t="s">
        <v>756</v>
      </c>
      <c r="K465" s="234"/>
      <c r="L465" s="234"/>
      <c r="M465" s="234"/>
      <c r="N465" s="234"/>
      <c r="O465" s="234"/>
      <c r="P465" s="246" t="s">
        <v>663</v>
      </c>
      <c r="Q465" s="235"/>
      <c r="R465" s="235"/>
      <c r="S465" s="235"/>
      <c r="T465" s="235"/>
      <c r="U465" s="235"/>
      <c r="V465" s="235"/>
      <c r="W465" s="235"/>
      <c r="X465" s="235"/>
      <c r="Y465" s="236">
        <v>84</v>
      </c>
      <c r="Z465" s="237"/>
      <c r="AA465" s="237"/>
      <c r="AB465" s="238"/>
      <c r="AC465" s="222" t="s">
        <v>75</v>
      </c>
      <c r="AD465" s="223"/>
      <c r="AE465" s="223"/>
      <c r="AF465" s="223"/>
      <c r="AG465" s="223"/>
      <c r="AH465" s="254" t="s">
        <v>664</v>
      </c>
      <c r="AI465" s="255"/>
      <c r="AJ465" s="255"/>
      <c r="AK465" s="255"/>
      <c r="AL465" s="226" t="s">
        <v>665</v>
      </c>
      <c r="AM465" s="227"/>
      <c r="AN465" s="227"/>
      <c r="AO465" s="228"/>
      <c r="AP465" s="229"/>
      <c r="AQ465" s="229"/>
      <c r="AR465" s="229"/>
      <c r="AS465" s="229"/>
      <c r="AT465" s="229"/>
      <c r="AU465" s="229"/>
      <c r="AV465" s="229"/>
      <c r="AW465" s="229"/>
      <c r="AX465" s="229"/>
      <c r="AY465">
        <f>$AY$462</f>
        <v>1</v>
      </c>
    </row>
    <row r="466" spans="1:51" ht="39.950000000000003" customHeight="1" x14ac:dyDescent="0.15">
      <c r="A466" s="230">
        <v>2</v>
      </c>
      <c r="B466" s="230">
        <v>1</v>
      </c>
      <c r="C466" s="261" t="s">
        <v>654</v>
      </c>
      <c r="D466" s="262"/>
      <c r="E466" s="262"/>
      <c r="F466" s="262"/>
      <c r="G466" s="262"/>
      <c r="H466" s="262"/>
      <c r="I466" s="263"/>
      <c r="J466" s="233" t="s">
        <v>756</v>
      </c>
      <c r="K466" s="234"/>
      <c r="L466" s="234"/>
      <c r="M466" s="234"/>
      <c r="N466" s="234"/>
      <c r="O466" s="234"/>
      <c r="P466" s="246" t="s">
        <v>663</v>
      </c>
      <c r="Q466" s="235"/>
      <c r="R466" s="235"/>
      <c r="S466" s="235"/>
      <c r="T466" s="235"/>
      <c r="U466" s="235"/>
      <c r="V466" s="235"/>
      <c r="W466" s="235"/>
      <c r="X466" s="235"/>
      <c r="Y466" s="236">
        <v>77</v>
      </c>
      <c r="Z466" s="237"/>
      <c r="AA466" s="237"/>
      <c r="AB466" s="238"/>
      <c r="AC466" s="222" t="s">
        <v>75</v>
      </c>
      <c r="AD466" s="223"/>
      <c r="AE466" s="223"/>
      <c r="AF466" s="223"/>
      <c r="AG466" s="223"/>
      <c r="AH466" s="254" t="s">
        <v>664</v>
      </c>
      <c r="AI466" s="255"/>
      <c r="AJ466" s="255"/>
      <c r="AK466" s="255"/>
      <c r="AL466" s="226" t="s">
        <v>665</v>
      </c>
      <c r="AM466" s="227"/>
      <c r="AN466" s="227"/>
      <c r="AO466" s="228"/>
      <c r="AP466" s="229"/>
      <c r="AQ466" s="229"/>
      <c r="AR466" s="229"/>
      <c r="AS466" s="229"/>
      <c r="AT466" s="229"/>
      <c r="AU466" s="229"/>
      <c r="AV466" s="229"/>
      <c r="AW466" s="229"/>
      <c r="AX466" s="229"/>
      <c r="AY466">
        <f>COUNTA($C$466)</f>
        <v>1</v>
      </c>
    </row>
    <row r="467" spans="1:51" ht="39.950000000000003" customHeight="1" x14ac:dyDescent="0.15">
      <c r="A467" s="230">
        <v>3</v>
      </c>
      <c r="B467" s="230">
        <v>1</v>
      </c>
      <c r="C467" s="261" t="s">
        <v>655</v>
      </c>
      <c r="D467" s="264"/>
      <c r="E467" s="264"/>
      <c r="F467" s="264"/>
      <c r="G467" s="264"/>
      <c r="H467" s="264"/>
      <c r="I467" s="265"/>
      <c r="J467" s="233" t="s">
        <v>756</v>
      </c>
      <c r="K467" s="234"/>
      <c r="L467" s="234"/>
      <c r="M467" s="234"/>
      <c r="N467" s="234"/>
      <c r="O467" s="234"/>
      <c r="P467" s="246" t="s">
        <v>663</v>
      </c>
      <c r="Q467" s="235"/>
      <c r="R467" s="235"/>
      <c r="S467" s="235"/>
      <c r="T467" s="235"/>
      <c r="U467" s="235"/>
      <c r="V467" s="235"/>
      <c r="W467" s="235"/>
      <c r="X467" s="235"/>
      <c r="Y467" s="236">
        <v>70</v>
      </c>
      <c r="Z467" s="237"/>
      <c r="AA467" s="237"/>
      <c r="AB467" s="238"/>
      <c r="AC467" s="222" t="s">
        <v>75</v>
      </c>
      <c r="AD467" s="223"/>
      <c r="AE467" s="223"/>
      <c r="AF467" s="223"/>
      <c r="AG467" s="223"/>
      <c r="AH467" s="224" t="s">
        <v>664</v>
      </c>
      <c r="AI467" s="225"/>
      <c r="AJ467" s="225"/>
      <c r="AK467" s="225"/>
      <c r="AL467" s="226" t="s">
        <v>664</v>
      </c>
      <c r="AM467" s="227"/>
      <c r="AN467" s="227"/>
      <c r="AO467" s="228"/>
      <c r="AP467" s="229"/>
      <c r="AQ467" s="229"/>
      <c r="AR467" s="229"/>
      <c r="AS467" s="229"/>
      <c r="AT467" s="229"/>
      <c r="AU467" s="229"/>
      <c r="AV467" s="229"/>
      <c r="AW467" s="229"/>
      <c r="AX467" s="229"/>
      <c r="AY467">
        <f>COUNTA($C$467)</f>
        <v>1</v>
      </c>
    </row>
    <row r="468" spans="1:51" ht="39.950000000000003" customHeight="1" x14ac:dyDescent="0.15">
      <c r="A468" s="230">
        <v>4</v>
      </c>
      <c r="B468" s="230">
        <v>1</v>
      </c>
      <c r="C468" s="261" t="s">
        <v>656</v>
      </c>
      <c r="D468" s="264"/>
      <c r="E468" s="264"/>
      <c r="F468" s="264"/>
      <c r="G468" s="264"/>
      <c r="H468" s="264"/>
      <c r="I468" s="265"/>
      <c r="J468" s="233" t="s">
        <v>756</v>
      </c>
      <c r="K468" s="234"/>
      <c r="L468" s="234"/>
      <c r="M468" s="234"/>
      <c r="N468" s="234"/>
      <c r="O468" s="234"/>
      <c r="P468" s="246" t="s">
        <v>663</v>
      </c>
      <c r="Q468" s="235"/>
      <c r="R468" s="235"/>
      <c r="S468" s="235"/>
      <c r="T468" s="235"/>
      <c r="U468" s="235"/>
      <c r="V468" s="235"/>
      <c r="W468" s="235"/>
      <c r="X468" s="235"/>
      <c r="Y468" s="236">
        <v>66</v>
      </c>
      <c r="Z468" s="237"/>
      <c r="AA468" s="237"/>
      <c r="AB468" s="238"/>
      <c r="AC468" s="222" t="s">
        <v>75</v>
      </c>
      <c r="AD468" s="223"/>
      <c r="AE468" s="223"/>
      <c r="AF468" s="223"/>
      <c r="AG468" s="223"/>
      <c r="AH468" s="224" t="s">
        <v>664</v>
      </c>
      <c r="AI468" s="225"/>
      <c r="AJ468" s="225"/>
      <c r="AK468" s="225"/>
      <c r="AL468" s="226" t="s">
        <v>664</v>
      </c>
      <c r="AM468" s="227"/>
      <c r="AN468" s="227"/>
      <c r="AO468" s="228"/>
      <c r="AP468" s="229"/>
      <c r="AQ468" s="229"/>
      <c r="AR468" s="229"/>
      <c r="AS468" s="229"/>
      <c r="AT468" s="229"/>
      <c r="AU468" s="229"/>
      <c r="AV468" s="229"/>
      <c r="AW468" s="229"/>
      <c r="AX468" s="229"/>
      <c r="AY468">
        <f>COUNTA($C$468)</f>
        <v>1</v>
      </c>
    </row>
    <row r="469" spans="1:51" ht="39.950000000000003" customHeight="1" x14ac:dyDescent="0.15">
      <c r="A469" s="230">
        <v>5</v>
      </c>
      <c r="B469" s="230">
        <v>1</v>
      </c>
      <c r="C469" s="261" t="s">
        <v>657</v>
      </c>
      <c r="D469" s="262"/>
      <c r="E469" s="262"/>
      <c r="F469" s="262"/>
      <c r="G469" s="262"/>
      <c r="H469" s="262"/>
      <c r="I469" s="263"/>
      <c r="J469" s="233" t="s">
        <v>756</v>
      </c>
      <c r="K469" s="234"/>
      <c r="L469" s="234"/>
      <c r="M469" s="234"/>
      <c r="N469" s="234"/>
      <c r="O469" s="234"/>
      <c r="P469" s="246" t="s">
        <v>663</v>
      </c>
      <c r="Q469" s="235"/>
      <c r="R469" s="235"/>
      <c r="S469" s="235"/>
      <c r="T469" s="235"/>
      <c r="U469" s="235"/>
      <c r="V469" s="235"/>
      <c r="W469" s="235"/>
      <c r="X469" s="235"/>
      <c r="Y469" s="236">
        <v>61</v>
      </c>
      <c r="Z469" s="237"/>
      <c r="AA469" s="237"/>
      <c r="AB469" s="238"/>
      <c r="AC469" s="222" t="s">
        <v>75</v>
      </c>
      <c r="AD469" s="223"/>
      <c r="AE469" s="223"/>
      <c r="AF469" s="223"/>
      <c r="AG469" s="223"/>
      <c r="AH469" s="224" t="s">
        <v>664</v>
      </c>
      <c r="AI469" s="225"/>
      <c r="AJ469" s="225"/>
      <c r="AK469" s="225"/>
      <c r="AL469" s="226" t="s">
        <v>666</v>
      </c>
      <c r="AM469" s="227"/>
      <c r="AN469" s="227"/>
      <c r="AO469" s="228"/>
      <c r="AP469" s="229"/>
      <c r="AQ469" s="229"/>
      <c r="AR469" s="229"/>
      <c r="AS469" s="229"/>
      <c r="AT469" s="229"/>
      <c r="AU469" s="229"/>
      <c r="AV469" s="229"/>
      <c r="AW469" s="229"/>
      <c r="AX469" s="229"/>
      <c r="AY469">
        <f>COUNTA($C$469)</f>
        <v>1</v>
      </c>
    </row>
    <row r="470" spans="1:51" ht="39.950000000000003" customHeight="1" x14ac:dyDescent="0.15">
      <c r="A470" s="230">
        <v>6</v>
      </c>
      <c r="B470" s="230">
        <v>1</v>
      </c>
      <c r="C470" s="261" t="s">
        <v>658</v>
      </c>
      <c r="D470" s="262"/>
      <c r="E470" s="262"/>
      <c r="F470" s="262"/>
      <c r="G470" s="262"/>
      <c r="H470" s="262"/>
      <c r="I470" s="263"/>
      <c r="J470" s="233" t="s">
        <v>756</v>
      </c>
      <c r="K470" s="234"/>
      <c r="L470" s="234"/>
      <c r="M470" s="234"/>
      <c r="N470" s="234"/>
      <c r="O470" s="234"/>
      <c r="P470" s="246" t="s">
        <v>663</v>
      </c>
      <c r="Q470" s="235"/>
      <c r="R470" s="235"/>
      <c r="S470" s="235"/>
      <c r="T470" s="235"/>
      <c r="U470" s="235"/>
      <c r="V470" s="235"/>
      <c r="W470" s="235"/>
      <c r="X470" s="235"/>
      <c r="Y470" s="236">
        <v>61</v>
      </c>
      <c r="Z470" s="237"/>
      <c r="AA470" s="237"/>
      <c r="AB470" s="238"/>
      <c r="AC470" s="222" t="s">
        <v>75</v>
      </c>
      <c r="AD470" s="223"/>
      <c r="AE470" s="223"/>
      <c r="AF470" s="223"/>
      <c r="AG470" s="223"/>
      <c r="AH470" s="224" t="s">
        <v>664</v>
      </c>
      <c r="AI470" s="225"/>
      <c r="AJ470" s="225"/>
      <c r="AK470" s="225"/>
      <c r="AL470" s="226" t="s">
        <v>666</v>
      </c>
      <c r="AM470" s="227"/>
      <c r="AN470" s="227"/>
      <c r="AO470" s="228"/>
      <c r="AP470" s="229"/>
      <c r="AQ470" s="229"/>
      <c r="AR470" s="229"/>
      <c r="AS470" s="229"/>
      <c r="AT470" s="229"/>
      <c r="AU470" s="229"/>
      <c r="AV470" s="229"/>
      <c r="AW470" s="229"/>
      <c r="AX470" s="229"/>
      <c r="AY470">
        <f>COUNTA($C$470)</f>
        <v>1</v>
      </c>
    </row>
    <row r="471" spans="1:51" ht="39.950000000000003" customHeight="1" x14ac:dyDescent="0.15">
      <c r="A471" s="230">
        <v>7</v>
      </c>
      <c r="B471" s="230">
        <v>1</v>
      </c>
      <c r="C471" s="261" t="s">
        <v>659</v>
      </c>
      <c r="D471" s="262"/>
      <c r="E471" s="262"/>
      <c r="F471" s="262"/>
      <c r="G471" s="262"/>
      <c r="H471" s="262"/>
      <c r="I471" s="263"/>
      <c r="J471" s="233" t="s">
        <v>756</v>
      </c>
      <c r="K471" s="234"/>
      <c r="L471" s="234"/>
      <c r="M471" s="234"/>
      <c r="N471" s="234"/>
      <c r="O471" s="234"/>
      <c r="P471" s="246" t="s">
        <v>663</v>
      </c>
      <c r="Q471" s="235"/>
      <c r="R471" s="235"/>
      <c r="S471" s="235"/>
      <c r="T471" s="235"/>
      <c r="U471" s="235"/>
      <c r="V471" s="235"/>
      <c r="W471" s="235"/>
      <c r="X471" s="235"/>
      <c r="Y471" s="236">
        <v>44</v>
      </c>
      <c r="Z471" s="237"/>
      <c r="AA471" s="237"/>
      <c r="AB471" s="238"/>
      <c r="AC471" s="222" t="s">
        <v>75</v>
      </c>
      <c r="AD471" s="223"/>
      <c r="AE471" s="223"/>
      <c r="AF471" s="223"/>
      <c r="AG471" s="223"/>
      <c r="AH471" s="224" t="s">
        <v>664</v>
      </c>
      <c r="AI471" s="225"/>
      <c r="AJ471" s="225"/>
      <c r="AK471" s="225"/>
      <c r="AL471" s="226" t="s">
        <v>665</v>
      </c>
      <c r="AM471" s="227"/>
      <c r="AN471" s="227"/>
      <c r="AO471" s="228"/>
      <c r="AP471" s="229"/>
      <c r="AQ471" s="229"/>
      <c r="AR471" s="229"/>
      <c r="AS471" s="229"/>
      <c r="AT471" s="229"/>
      <c r="AU471" s="229"/>
      <c r="AV471" s="229"/>
      <c r="AW471" s="229"/>
      <c r="AX471" s="229"/>
      <c r="AY471">
        <f>COUNTA($C$471)</f>
        <v>1</v>
      </c>
    </row>
    <row r="472" spans="1:51" ht="39.950000000000003" customHeight="1" x14ac:dyDescent="0.15">
      <c r="A472" s="230">
        <v>8</v>
      </c>
      <c r="B472" s="230">
        <v>1</v>
      </c>
      <c r="C472" s="261" t="s">
        <v>660</v>
      </c>
      <c r="D472" s="262"/>
      <c r="E472" s="262"/>
      <c r="F472" s="262"/>
      <c r="G472" s="262"/>
      <c r="H472" s="262"/>
      <c r="I472" s="263"/>
      <c r="J472" s="233" t="s">
        <v>756</v>
      </c>
      <c r="K472" s="234"/>
      <c r="L472" s="234"/>
      <c r="M472" s="234"/>
      <c r="N472" s="234"/>
      <c r="O472" s="234"/>
      <c r="P472" s="246" t="s">
        <v>663</v>
      </c>
      <c r="Q472" s="235"/>
      <c r="R472" s="235"/>
      <c r="S472" s="235"/>
      <c r="T472" s="235"/>
      <c r="U472" s="235"/>
      <c r="V472" s="235"/>
      <c r="W472" s="235"/>
      <c r="X472" s="235"/>
      <c r="Y472" s="236">
        <v>38</v>
      </c>
      <c r="Z472" s="237"/>
      <c r="AA472" s="237"/>
      <c r="AB472" s="238"/>
      <c r="AC472" s="222" t="s">
        <v>75</v>
      </c>
      <c r="AD472" s="223"/>
      <c r="AE472" s="223"/>
      <c r="AF472" s="223"/>
      <c r="AG472" s="223"/>
      <c r="AH472" s="224" t="s">
        <v>664</v>
      </c>
      <c r="AI472" s="225"/>
      <c r="AJ472" s="225"/>
      <c r="AK472" s="225"/>
      <c r="AL472" s="226" t="s">
        <v>666</v>
      </c>
      <c r="AM472" s="227"/>
      <c r="AN472" s="227"/>
      <c r="AO472" s="228"/>
      <c r="AP472" s="229"/>
      <c r="AQ472" s="229"/>
      <c r="AR472" s="229"/>
      <c r="AS472" s="229"/>
      <c r="AT472" s="229"/>
      <c r="AU472" s="229"/>
      <c r="AV472" s="229"/>
      <c r="AW472" s="229"/>
      <c r="AX472" s="229"/>
      <c r="AY472">
        <f>COUNTA($C$472)</f>
        <v>1</v>
      </c>
    </row>
    <row r="473" spans="1:51" ht="39.950000000000003" customHeight="1" x14ac:dyDescent="0.15">
      <c r="A473" s="230">
        <v>9</v>
      </c>
      <c r="B473" s="230">
        <v>1</v>
      </c>
      <c r="C473" s="261" t="s">
        <v>661</v>
      </c>
      <c r="D473" s="262"/>
      <c r="E473" s="262"/>
      <c r="F473" s="262"/>
      <c r="G473" s="262"/>
      <c r="H473" s="262"/>
      <c r="I473" s="263"/>
      <c r="J473" s="233" t="s">
        <v>756</v>
      </c>
      <c r="K473" s="234"/>
      <c r="L473" s="234"/>
      <c r="M473" s="234"/>
      <c r="N473" s="234"/>
      <c r="O473" s="234"/>
      <c r="P473" s="246" t="s">
        <v>663</v>
      </c>
      <c r="Q473" s="235"/>
      <c r="R473" s="235"/>
      <c r="S473" s="235"/>
      <c r="T473" s="235"/>
      <c r="U473" s="235"/>
      <c r="V473" s="235"/>
      <c r="W473" s="235"/>
      <c r="X473" s="235"/>
      <c r="Y473" s="236">
        <v>37</v>
      </c>
      <c r="Z473" s="237"/>
      <c r="AA473" s="237"/>
      <c r="AB473" s="238"/>
      <c r="AC473" s="222" t="s">
        <v>75</v>
      </c>
      <c r="AD473" s="223"/>
      <c r="AE473" s="223"/>
      <c r="AF473" s="223"/>
      <c r="AG473" s="223"/>
      <c r="AH473" s="224" t="s">
        <v>664</v>
      </c>
      <c r="AI473" s="225"/>
      <c r="AJ473" s="225"/>
      <c r="AK473" s="225"/>
      <c r="AL473" s="226" t="s">
        <v>664</v>
      </c>
      <c r="AM473" s="227"/>
      <c r="AN473" s="227"/>
      <c r="AO473" s="228"/>
      <c r="AP473" s="229"/>
      <c r="AQ473" s="229"/>
      <c r="AR473" s="229"/>
      <c r="AS473" s="229"/>
      <c r="AT473" s="229"/>
      <c r="AU473" s="229"/>
      <c r="AV473" s="229"/>
      <c r="AW473" s="229"/>
      <c r="AX473" s="229"/>
      <c r="AY473">
        <f>COUNTA($C$473)</f>
        <v>1</v>
      </c>
    </row>
    <row r="474" spans="1:51" ht="39.950000000000003" customHeight="1" x14ac:dyDescent="0.15">
      <c r="A474" s="230">
        <v>10</v>
      </c>
      <c r="B474" s="230">
        <v>1</v>
      </c>
      <c r="C474" s="261" t="s">
        <v>662</v>
      </c>
      <c r="D474" s="262"/>
      <c r="E474" s="262"/>
      <c r="F474" s="262"/>
      <c r="G474" s="262"/>
      <c r="H474" s="262"/>
      <c r="I474" s="263"/>
      <c r="J474" s="233" t="s">
        <v>756</v>
      </c>
      <c r="K474" s="234"/>
      <c r="L474" s="234"/>
      <c r="M474" s="234"/>
      <c r="N474" s="234"/>
      <c r="O474" s="234"/>
      <c r="P474" s="246" t="s">
        <v>663</v>
      </c>
      <c r="Q474" s="235"/>
      <c r="R474" s="235"/>
      <c r="S474" s="235"/>
      <c r="T474" s="235"/>
      <c r="U474" s="235"/>
      <c r="V474" s="235"/>
      <c r="W474" s="235"/>
      <c r="X474" s="235"/>
      <c r="Y474" s="236">
        <v>33</v>
      </c>
      <c r="Z474" s="237"/>
      <c r="AA474" s="237"/>
      <c r="AB474" s="238"/>
      <c r="AC474" s="222" t="s">
        <v>75</v>
      </c>
      <c r="AD474" s="223"/>
      <c r="AE474" s="223"/>
      <c r="AF474" s="223"/>
      <c r="AG474" s="223"/>
      <c r="AH474" s="224" t="s">
        <v>664</v>
      </c>
      <c r="AI474" s="225"/>
      <c r="AJ474" s="225"/>
      <c r="AK474" s="225"/>
      <c r="AL474" s="226" t="s">
        <v>664</v>
      </c>
      <c r="AM474" s="227"/>
      <c r="AN474" s="227"/>
      <c r="AO474" s="228"/>
      <c r="AP474" s="229"/>
      <c r="AQ474" s="229"/>
      <c r="AR474" s="229"/>
      <c r="AS474" s="229"/>
      <c r="AT474" s="229"/>
      <c r="AU474" s="229"/>
      <c r="AV474" s="229"/>
      <c r="AW474" s="229"/>
      <c r="AX474" s="229"/>
      <c r="AY474">
        <f>COUNTA($C$474)</f>
        <v>1</v>
      </c>
    </row>
    <row r="475" spans="1:51" ht="30" hidden="1" customHeight="1" x14ac:dyDescent="0.15">
      <c r="A475" s="230">
        <v>11</v>
      </c>
      <c r="B475" s="230">
        <v>1</v>
      </c>
      <c r="C475" s="252"/>
      <c r="D475" s="252"/>
      <c r="E475" s="252"/>
      <c r="F475" s="252"/>
      <c r="G475" s="252"/>
      <c r="H475" s="252"/>
      <c r="I475" s="252"/>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2"/>
      <c r="D476" s="252"/>
      <c r="E476" s="252"/>
      <c r="F476" s="252"/>
      <c r="G476" s="252"/>
      <c r="H476" s="252"/>
      <c r="I476" s="252"/>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2"/>
      <c r="D477" s="252"/>
      <c r="E477" s="252"/>
      <c r="F477" s="252"/>
      <c r="G477" s="252"/>
      <c r="H477" s="252"/>
      <c r="I477" s="252"/>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2"/>
      <c r="D478" s="252"/>
      <c r="E478" s="252"/>
      <c r="F478" s="252"/>
      <c r="G478" s="252"/>
      <c r="H478" s="252"/>
      <c r="I478" s="252"/>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2"/>
      <c r="D479" s="252"/>
      <c r="E479" s="252"/>
      <c r="F479" s="252"/>
      <c r="G479" s="252"/>
      <c r="H479" s="252"/>
      <c r="I479" s="252"/>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2"/>
      <c r="D480" s="252"/>
      <c r="E480" s="252"/>
      <c r="F480" s="252"/>
      <c r="G480" s="252"/>
      <c r="H480" s="252"/>
      <c r="I480" s="252"/>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2"/>
      <c r="D481" s="252"/>
      <c r="E481" s="252"/>
      <c r="F481" s="252"/>
      <c r="G481" s="252"/>
      <c r="H481" s="252"/>
      <c r="I481" s="252"/>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2"/>
      <c r="D482" s="252"/>
      <c r="E482" s="252"/>
      <c r="F482" s="252"/>
      <c r="G482" s="252"/>
      <c r="H482" s="252"/>
      <c r="I482" s="252"/>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2"/>
      <c r="D483" s="252"/>
      <c r="E483" s="252"/>
      <c r="F483" s="252"/>
      <c r="G483" s="252"/>
      <c r="H483" s="252"/>
      <c r="I483" s="252"/>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2"/>
      <c r="D484" s="252"/>
      <c r="E484" s="252"/>
      <c r="F484" s="252"/>
      <c r="G484" s="252"/>
      <c r="H484" s="252"/>
      <c r="I484" s="252"/>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2"/>
      <c r="D485" s="252"/>
      <c r="E485" s="252"/>
      <c r="F485" s="252"/>
      <c r="G485" s="252"/>
      <c r="H485" s="252"/>
      <c r="I485" s="252"/>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2"/>
      <c r="D486" s="252"/>
      <c r="E486" s="252"/>
      <c r="F486" s="252"/>
      <c r="G486" s="252"/>
      <c r="H486" s="252"/>
      <c r="I486" s="252"/>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2"/>
      <c r="D487" s="252"/>
      <c r="E487" s="252"/>
      <c r="F487" s="252"/>
      <c r="G487" s="252"/>
      <c r="H487" s="252"/>
      <c r="I487" s="252"/>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2"/>
      <c r="D488" s="252"/>
      <c r="E488" s="252"/>
      <c r="F488" s="252"/>
      <c r="G488" s="252"/>
      <c r="H488" s="252"/>
      <c r="I488" s="252"/>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2"/>
      <c r="D489" s="252"/>
      <c r="E489" s="252"/>
      <c r="F489" s="252"/>
      <c r="G489" s="252"/>
      <c r="H489" s="252"/>
      <c r="I489" s="252"/>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2"/>
      <c r="D490" s="252"/>
      <c r="E490" s="252"/>
      <c r="F490" s="252"/>
      <c r="G490" s="252"/>
      <c r="H490" s="252"/>
      <c r="I490" s="252"/>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2"/>
      <c r="D491" s="252"/>
      <c r="E491" s="252"/>
      <c r="F491" s="252"/>
      <c r="G491" s="252"/>
      <c r="H491" s="252"/>
      <c r="I491" s="252"/>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2"/>
      <c r="D492" s="252"/>
      <c r="E492" s="252"/>
      <c r="F492" s="252"/>
      <c r="G492" s="252"/>
      <c r="H492" s="252"/>
      <c r="I492" s="252"/>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2"/>
      <c r="D493" s="252"/>
      <c r="E493" s="252"/>
      <c r="F493" s="252"/>
      <c r="G493" s="252"/>
      <c r="H493" s="252"/>
      <c r="I493" s="252"/>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2"/>
      <c r="D494" s="252"/>
      <c r="E494" s="252"/>
      <c r="F494" s="252"/>
      <c r="G494" s="252"/>
      <c r="H494" s="252"/>
      <c r="I494" s="252"/>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6"/>
      <c r="B497" s="256"/>
      <c r="C497" s="256" t="s">
        <v>24</v>
      </c>
      <c r="D497" s="256"/>
      <c r="E497" s="256"/>
      <c r="F497" s="256"/>
      <c r="G497" s="256"/>
      <c r="H497" s="256"/>
      <c r="I497" s="256"/>
      <c r="J497" s="241" t="s">
        <v>196</v>
      </c>
      <c r="K497" s="257"/>
      <c r="L497" s="257"/>
      <c r="M497" s="257"/>
      <c r="N497" s="257"/>
      <c r="O497" s="257"/>
      <c r="P497" s="119" t="s">
        <v>25</v>
      </c>
      <c r="Q497" s="119"/>
      <c r="R497" s="119"/>
      <c r="S497" s="119"/>
      <c r="T497" s="119"/>
      <c r="U497" s="119"/>
      <c r="V497" s="119"/>
      <c r="W497" s="119"/>
      <c r="X497" s="119"/>
      <c r="Y497" s="258" t="s">
        <v>195</v>
      </c>
      <c r="Z497" s="259"/>
      <c r="AA497" s="259"/>
      <c r="AB497" s="259"/>
      <c r="AC497" s="241" t="s">
        <v>225</v>
      </c>
      <c r="AD497" s="241"/>
      <c r="AE497" s="241"/>
      <c r="AF497" s="241"/>
      <c r="AG497" s="241"/>
      <c r="AH497" s="258" t="s">
        <v>243</v>
      </c>
      <c r="AI497" s="256"/>
      <c r="AJ497" s="256"/>
      <c r="AK497" s="256"/>
      <c r="AL497" s="256" t="s">
        <v>19</v>
      </c>
      <c r="AM497" s="256"/>
      <c r="AN497" s="256"/>
      <c r="AO497" s="260"/>
      <c r="AP497" s="244" t="s">
        <v>197</v>
      </c>
      <c r="AQ497" s="244"/>
      <c r="AR497" s="244"/>
      <c r="AS497" s="244"/>
      <c r="AT497" s="244"/>
      <c r="AU497" s="244"/>
      <c r="AV497" s="244"/>
      <c r="AW497" s="244"/>
      <c r="AX497" s="244"/>
      <c r="AY497">
        <f>$AY$495</f>
        <v>1</v>
      </c>
    </row>
    <row r="498" spans="1:51" ht="30" customHeight="1" x14ac:dyDescent="0.15">
      <c r="A498" s="230">
        <v>1</v>
      </c>
      <c r="B498" s="230">
        <v>1</v>
      </c>
      <c r="C498" s="253" t="s">
        <v>706</v>
      </c>
      <c r="D498" s="252"/>
      <c r="E498" s="252"/>
      <c r="F498" s="252"/>
      <c r="G498" s="252"/>
      <c r="H498" s="252"/>
      <c r="I498" s="252"/>
      <c r="J498" s="233">
        <v>9140001069797</v>
      </c>
      <c r="K498" s="234"/>
      <c r="L498" s="234"/>
      <c r="M498" s="234"/>
      <c r="N498" s="234"/>
      <c r="O498" s="234"/>
      <c r="P498" s="246" t="s">
        <v>707</v>
      </c>
      <c r="Q498" s="235"/>
      <c r="R498" s="235"/>
      <c r="S498" s="235"/>
      <c r="T498" s="235"/>
      <c r="U498" s="235"/>
      <c r="V498" s="235"/>
      <c r="W498" s="235"/>
      <c r="X498" s="235"/>
      <c r="Y498" s="236">
        <v>39</v>
      </c>
      <c r="Z498" s="237"/>
      <c r="AA498" s="237"/>
      <c r="AB498" s="238"/>
      <c r="AC498" s="222" t="s">
        <v>247</v>
      </c>
      <c r="AD498" s="223"/>
      <c r="AE498" s="223"/>
      <c r="AF498" s="223"/>
      <c r="AG498" s="223"/>
      <c r="AH498" s="254">
        <v>3</v>
      </c>
      <c r="AI498" s="255"/>
      <c r="AJ498" s="255"/>
      <c r="AK498" s="255"/>
      <c r="AL498" s="226">
        <v>37.4</v>
      </c>
      <c r="AM498" s="227"/>
      <c r="AN498" s="227"/>
      <c r="AO498" s="228"/>
      <c r="AP498" s="229"/>
      <c r="AQ498" s="229"/>
      <c r="AR498" s="229"/>
      <c r="AS498" s="229"/>
      <c r="AT498" s="229"/>
      <c r="AU498" s="229"/>
      <c r="AV498" s="229"/>
      <c r="AW498" s="229"/>
      <c r="AX498" s="229"/>
      <c r="AY498">
        <f>$AY$495</f>
        <v>1</v>
      </c>
    </row>
    <row r="499" spans="1:51" ht="30" customHeight="1" x14ac:dyDescent="0.15">
      <c r="A499" s="230">
        <v>2</v>
      </c>
      <c r="B499" s="230">
        <v>1</v>
      </c>
      <c r="C499" s="253" t="s">
        <v>708</v>
      </c>
      <c r="D499" s="252"/>
      <c r="E499" s="252"/>
      <c r="F499" s="252"/>
      <c r="G499" s="252"/>
      <c r="H499" s="252"/>
      <c r="I499" s="252"/>
      <c r="J499" s="233">
        <v>5020001026500</v>
      </c>
      <c r="K499" s="234"/>
      <c r="L499" s="234"/>
      <c r="M499" s="234"/>
      <c r="N499" s="234"/>
      <c r="O499" s="234"/>
      <c r="P499" s="246" t="s">
        <v>707</v>
      </c>
      <c r="Q499" s="235"/>
      <c r="R499" s="235"/>
      <c r="S499" s="235"/>
      <c r="T499" s="235"/>
      <c r="U499" s="235"/>
      <c r="V499" s="235"/>
      <c r="W499" s="235"/>
      <c r="X499" s="235"/>
      <c r="Y499" s="236">
        <v>14</v>
      </c>
      <c r="Z499" s="237"/>
      <c r="AA499" s="237"/>
      <c r="AB499" s="238"/>
      <c r="AC499" s="222" t="s">
        <v>247</v>
      </c>
      <c r="AD499" s="223"/>
      <c r="AE499" s="223"/>
      <c r="AF499" s="223"/>
      <c r="AG499" s="223"/>
      <c r="AH499" s="254">
        <v>1</v>
      </c>
      <c r="AI499" s="255"/>
      <c r="AJ499" s="255"/>
      <c r="AK499" s="255"/>
      <c r="AL499" s="226">
        <v>95.5</v>
      </c>
      <c r="AM499" s="227"/>
      <c r="AN499" s="227"/>
      <c r="AO499" s="228"/>
      <c r="AP499" s="229"/>
      <c r="AQ499" s="229"/>
      <c r="AR499" s="229"/>
      <c r="AS499" s="229"/>
      <c r="AT499" s="229"/>
      <c r="AU499" s="229"/>
      <c r="AV499" s="229"/>
      <c r="AW499" s="229"/>
      <c r="AX499" s="229"/>
      <c r="AY499">
        <f>COUNTA($C$499)</f>
        <v>1</v>
      </c>
    </row>
    <row r="500" spans="1:51" ht="30" customHeight="1" x14ac:dyDescent="0.15">
      <c r="A500" s="230">
        <v>3</v>
      </c>
      <c r="B500" s="230">
        <v>1</v>
      </c>
      <c r="C500" s="253" t="s">
        <v>710</v>
      </c>
      <c r="D500" s="252"/>
      <c r="E500" s="252"/>
      <c r="F500" s="252"/>
      <c r="G500" s="252"/>
      <c r="H500" s="252"/>
      <c r="I500" s="252"/>
      <c r="J500" s="233">
        <v>7010601041419</v>
      </c>
      <c r="K500" s="234"/>
      <c r="L500" s="234"/>
      <c r="M500" s="234"/>
      <c r="N500" s="234"/>
      <c r="O500" s="234"/>
      <c r="P500" s="246" t="s">
        <v>711</v>
      </c>
      <c r="Q500" s="235"/>
      <c r="R500" s="235"/>
      <c r="S500" s="235"/>
      <c r="T500" s="235"/>
      <c r="U500" s="235"/>
      <c r="V500" s="235"/>
      <c r="W500" s="235"/>
      <c r="X500" s="235"/>
      <c r="Y500" s="236">
        <v>11</v>
      </c>
      <c r="Z500" s="237"/>
      <c r="AA500" s="237"/>
      <c r="AB500" s="238"/>
      <c r="AC500" s="222" t="s">
        <v>247</v>
      </c>
      <c r="AD500" s="223"/>
      <c r="AE500" s="223"/>
      <c r="AF500" s="223"/>
      <c r="AG500" s="223"/>
      <c r="AH500" s="224">
        <v>1</v>
      </c>
      <c r="AI500" s="225"/>
      <c r="AJ500" s="225"/>
      <c r="AK500" s="225"/>
      <c r="AL500" s="226">
        <v>97.7</v>
      </c>
      <c r="AM500" s="227"/>
      <c r="AN500" s="227"/>
      <c r="AO500" s="228"/>
      <c r="AP500" s="229"/>
      <c r="AQ500" s="229"/>
      <c r="AR500" s="229"/>
      <c r="AS500" s="229"/>
      <c r="AT500" s="229"/>
      <c r="AU500" s="229"/>
      <c r="AV500" s="229"/>
      <c r="AW500" s="229"/>
      <c r="AX500" s="229"/>
      <c r="AY500">
        <f>COUNTA($C$500)</f>
        <v>1</v>
      </c>
    </row>
    <row r="501" spans="1:51" ht="30" customHeight="1" x14ac:dyDescent="0.15">
      <c r="A501" s="230">
        <v>4</v>
      </c>
      <c r="B501" s="230">
        <v>1</v>
      </c>
      <c r="C501" s="253" t="s">
        <v>757</v>
      </c>
      <c r="D501" s="252"/>
      <c r="E501" s="252"/>
      <c r="F501" s="252"/>
      <c r="G501" s="252"/>
      <c r="H501" s="252"/>
      <c r="I501" s="252"/>
      <c r="J501" s="233">
        <v>2240005003443</v>
      </c>
      <c r="K501" s="234"/>
      <c r="L501" s="234"/>
      <c r="M501" s="234"/>
      <c r="N501" s="234"/>
      <c r="O501" s="234"/>
      <c r="P501" s="246" t="s">
        <v>709</v>
      </c>
      <c r="Q501" s="235"/>
      <c r="R501" s="235"/>
      <c r="S501" s="235"/>
      <c r="T501" s="235"/>
      <c r="U501" s="235"/>
      <c r="V501" s="235"/>
      <c r="W501" s="235"/>
      <c r="X501" s="235"/>
      <c r="Y501" s="236">
        <v>11</v>
      </c>
      <c r="Z501" s="237"/>
      <c r="AA501" s="237"/>
      <c r="AB501" s="238"/>
      <c r="AC501" s="222" t="s">
        <v>247</v>
      </c>
      <c r="AD501" s="223"/>
      <c r="AE501" s="223"/>
      <c r="AF501" s="223"/>
      <c r="AG501" s="223"/>
      <c r="AH501" s="224">
        <v>3</v>
      </c>
      <c r="AI501" s="225"/>
      <c r="AJ501" s="225"/>
      <c r="AK501" s="225"/>
      <c r="AL501" s="226">
        <v>81.7</v>
      </c>
      <c r="AM501" s="227"/>
      <c r="AN501" s="227"/>
      <c r="AO501" s="228"/>
      <c r="AP501" s="229"/>
      <c r="AQ501" s="229"/>
      <c r="AR501" s="229"/>
      <c r="AS501" s="229"/>
      <c r="AT501" s="229"/>
      <c r="AU501" s="229"/>
      <c r="AV501" s="229"/>
      <c r="AW501" s="229"/>
      <c r="AX501" s="229"/>
      <c r="AY501">
        <f>COUNTA($C$501)</f>
        <v>1</v>
      </c>
    </row>
    <row r="502" spans="1:51" ht="30" customHeight="1" x14ac:dyDescent="0.15">
      <c r="A502" s="230">
        <v>5</v>
      </c>
      <c r="B502" s="230">
        <v>1</v>
      </c>
      <c r="C502" s="253" t="s">
        <v>758</v>
      </c>
      <c r="D502" s="252"/>
      <c r="E502" s="252"/>
      <c r="F502" s="252"/>
      <c r="G502" s="252"/>
      <c r="H502" s="252"/>
      <c r="I502" s="252"/>
      <c r="J502" s="233">
        <v>7140001058678</v>
      </c>
      <c r="K502" s="234"/>
      <c r="L502" s="234"/>
      <c r="M502" s="234"/>
      <c r="N502" s="234"/>
      <c r="O502" s="234"/>
      <c r="P502" s="246" t="s">
        <v>709</v>
      </c>
      <c r="Q502" s="235"/>
      <c r="R502" s="235"/>
      <c r="S502" s="235"/>
      <c r="T502" s="235"/>
      <c r="U502" s="235"/>
      <c r="V502" s="235"/>
      <c r="W502" s="235"/>
      <c r="X502" s="235"/>
      <c r="Y502" s="236">
        <v>10</v>
      </c>
      <c r="Z502" s="237"/>
      <c r="AA502" s="237"/>
      <c r="AB502" s="238"/>
      <c r="AC502" s="222" t="s">
        <v>247</v>
      </c>
      <c r="AD502" s="223"/>
      <c r="AE502" s="223"/>
      <c r="AF502" s="223"/>
      <c r="AG502" s="223"/>
      <c r="AH502" s="224">
        <v>3</v>
      </c>
      <c r="AI502" s="225"/>
      <c r="AJ502" s="225"/>
      <c r="AK502" s="225"/>
      <c r="AL502" s="226">
        <v>78.599999999999994</v>
      </c>
      <c r="AM502" s="227"/>
      <c r="AN502" s="227"/>
      <c r="AO502" s="228"/>
      <c r="AP502" s="229"/>
      <c r="AQ502" s="229"/>
      <c r="AR502" s="229"/>
      <c r="AS502" s="229"/>
      <c r="AT502" s="229"/>
      <c r="AU502" s="229"/>
      <c r="AV502" s="229"/>
      <c r="AW502" s="229"/>
      <c r="AX502" s="229"/>
      <c r="AY502">
        <f>COUNTA($C$502)</f>
        <v>1</v>
      </c>
    </row>
    <row r="503" spans="1:51" ht="30" customHeight="1" x14ac:dyDescent="0.15">
      <c r="A503" s="230">
        <v>6</v>
      </c>
      <c r="B503" s="230">
        <v>1</v>
      </c>
      <c r="C503" s="253" t="s">
        <v>712</v>
      </c>
      <c r="D503" s="252"/>
      <c r="E503" s="252"/>
      <c r="F503" s="252"/>
      <c r="G503" s="252"/>
      <c r="H503" s="252"/>
      <c r="I503" s="252"/>
      <c r="J503" s="233">
        <v>5340001004250</v>
      </c>
      <c r="K503" s="234"/>
      <c r="L503" s="234"/>
      <c r="M503" s="234"/>
      <c r="N503" s="234"/>
      <c r="O503" s="234"/>
      <c r="P503" s="246" t="s">
        <v>707</v>
      </c>
      <c r="Q503" s="235"/>
      <c r="R503" s="235"/>
      <c r="S503" s="235"/>
      <c r="T503" s="235"/>
      <c r="U503" s="235"/>
      <c r="V503" s="235"/>
      <c r="W503" s="235"/>
      <c r="X503" s="235"/>
      <c r="Y503" s="236">
        <v>9</v>
      </c>
      <c r="Z503" s="237"/>
      <c r="AA503" s="237"/>
      <c r="AB503" s="238"/>
      <c r="AC503" s="222" t="s">
        <v>247</v>
      </c>
      <c r="AD503" s="223"/>
      <c r="AE503" s="223"/>
      <c r="AF503" s="223"/>
      <c r="AG503" s="223"/>
      <c r="AH503" s="224">
        <v>3</v>
      </c>
      <c r="AI503" s="225"/>
      <c r="AJ503" s="225"/>
      <c r="AK503" s="225"/>
      <c r="AL503" s="226">
        <v>48.8</v>
      </c>
      <c r="AM503" s="227"/>
      <c r="AN503" s="227"/>
      <c r="AO503" s="228"/>
      <c r="AP503" s="229"/>
      <c r="AQ503" s="229"/>
      <c r="AR503" s="229"/>
      <c r="AS503" s="229"/>
      <c r="AT503" s="229"/>
      <c r="AU503" s="229"/>
      <c r="AV503" s="229"/>
      <c r="AW503" s="229"/>
      <c r="AX503" s="229"/>
      <c r="AY503">
        <f>COUNTA($C$503)</f>
        <v>1</v>
      </c>
    </row>
    <row r="504" spans="1:51" ht="30" customHeight="1" x14ac:dyDescent="0.15">
      <c r="A504" s="230">
        <v>7</v>
      </c>
      <c r="B504" s="230">
        <v>1</v>
      </c>
      <c r="C504" s="253" t="s">
        <v>713</v>
      </c>
      <c r="D504" s="252"/>
      <c r="E504" s="252"/>
      <c r="F504" s="252"/>
      <c r="G504" s="252"/>
      <c r="H504" s="252"/>
      <c r="I504" s="252"/>
      <c r="J504" s="233">
        <v>5340001004250</v>
      </c>
      <c r="K504" s="234"/>
      <c r="L504" s="234"/>
      <c r="M504" s="234"/>
      <c r="N504" s="234"/>
      <c r="O504" s="234"/>
      <c r="P504" s="246" t="s">
        <v>707</v>
      </c>
      <c r="Q504" s="235"/>
      <c r="R504" s="235"/>
      <c r="S504" s="235"/>
      <c r="T504" s="235"/>
      <c r="U504" s="235"/>
      <c r="V504" s="235"/>
      <c r="W504" s="235"/>
      <c r="X504" s="235"/>
      <c r="Y504" s="236">
        <v>9</v>
      </c>
      <c r="Z504" s="237"/>
      <c r="AA504" s="237"/>
      <c r="AB504" s="238"/>
      <c r="AC504" s="222" t="s">
        <v>247</v>
      </c>
      <c r="AD504" s="223"/>
      <c r="AE504" s="223"/>
      <c r="AF504" s="223"/>
      <c r="AG504" s="223"/>
      <c r="AH504" s="224">
        <v>3</v>
      </c>
      <c r="AI504" s="225"/>
      <c r="AJ504" s="225"/>
      <c r="AK504" s="225"/>
      <c r="AL504" s="226">
        <v>33.5</v>
      </c>
      <c r="AM504" s="227"/>
      <c r="AN504" s="227"/>
      <c r="AO504" s="228"/>
      <c r="AP504" s="229"/>
      <c r="AQ504" s="229"/>
      <c r="AR504" s="229"/>
      <c r="AS504" s="229"/>
      <c r="AT504" s="229"/>
      <c r="AU504" s="229"/>
      <c r="AV504" s="229"/>
      <c r="AW504" s="229"/>
      <c r="AX504" s="229"/>
      <c r="AY504">
        <f>COUNTA($C$504)</f>
        <v>1</v>
      </c>
    </row>
    <row r="505" spans="1:51" ht="30" customHeight="1" x14ac:dyDescent="0.15">
      <c r="A505" s="230">
        <v>8</v>
      </c>
      <c r="B505" s="230">
        <v>1</v>
      </c>
      <c r="C505" s="253" t="s">
        <v>714</v>
      </c>
      <c r="D505" s="252"/>
      <c r="E505" s="252"/>
      <c r="F505" s="252"/>
      <c r="G505" s="252"/>
      <c r="H505" s="252"/>
      <c r="I505" s="252"/>
      <c r="J505" s="233">
        <v>3011101004398</v>
      </c>
      <c r="K505" s="234"/>
      <c r="L505" s="234"/>
      <c r="M505" s="234"/>
      <c r="N505" s="234"/>
      <c r="O505" s="234"/>
      <c r="P505" s="246" t="s">
        <v>709</v>
      </c>
      <c r="Q505" s="235"/>
      <c r="R505" s="235"/>
      <c r="S505" s="235"/>
      <c r="T505" s="235"/>
      <c r="U505" s="235"/>
      <c r="V505" s="235"/>
      <c r="W505" s="235"/>
      <c r="X505" s="235"/>
      <c r="Y505" s="236">
        <v>8</v>
      </c>
      <c r="Z505" s="237"/>
      <c r="AA505" s="237"/>
      <c r="AB505" s="238"/>
      <c r="AC505" s="222" t="s">
        <v>247</v>
      </c>
      <c r="AD505" s="223"/>
      <c r="AE505" s="223"/>
      <c r="AF505" s="223"/>
      <c r="AG505" s="223"/>
      <c r="AH505" s="224">
        <v>6</v>
      </c>
      <c r="AI505" s="225"/>
      <c r="AJ505" s="225"/>
      <c r="AK505" s="225"/>
      <c r="AL505" s="226">
        <v>35.5</v>
      </c>
      <c r="AM505" s="227"/>
      <c r="AN505" s="227"/>
      <c r="AO505" s="228"/>
      <c r="AP505" s="229"/>
      <c r="AQ505" s="229"/>
      <c r="AR505" s="229"/>
      <c r="AS505" s="229"/>
      <c r="AT505" s="229"/>
      <c r="AU505" s="229"/>
      <c r="AV505" s="229"/>
      <c r="AW505" s="229"/>
      <c r="AX505" s="229"/>
      <c r="AY505">
        <f>COUNTA($C$505)</f>
        <v>1</v>
      </c>
    </row>
    <row r="506" spans="1:51" ht="30" customHeight="1" x14ac:dyDescent="0.15">
      <c r="A506" s="230">
        <v>9</v>
      </c>
      <c r="B506" s="230">
        <v>1</v>
      </c>
      <c r="C506" s="253" t="s">
        <v>715</v>
      </c>
      <c r="D506" s="252"/>
      <c r="E506" s="252"/>
      <c r="F506" s="252"/>
      <c r="G506" s="252"/>
      <c r="H506" s="252"/>
      <c r="I506" s="252"/>
      <c r="J506" s="233">
        <v>4370001039906</v>
      </c>
      <c r="K506" s="234"/>
      <c r="L506" s="234"/>
      <c r="M506" s="234"/>
      <c r="N506" s="234"/>
      <c r="O506" s="234"/>
      <c r="P506" s="246" t="s">
        <v>709</v>
      </c>
      <c r="Q506" s="235"/>
      <c r="R506" s="235"/>
      <c r="S506" s="235"/>
      <c r="T506" s="235"/>
      <c r="U506" s="235"/>
      <c r="V506" s="235"/>
      <c r="W506" s="235"/>
      <c r="X506" s="235"/>
      <c r="Y506" s="236">
        <v>7</v>
      </c>
      <c r="Z506" s="237"/>
      <c r="AA506" s="237"/>
      <c r="AB506" s="238"/>
      <c r="AC506" s="222" t="s">
        <v>247</v>
      </c>
      <c r="AD506" s="223"/>
      <c r="AE506" s="223"/>
      <c r="AF506" s="223"/>
      <c r="AG506" s="223"/>
      <c r="AH506" s="224">
        <v>9</v>
      </c>
      <c r="AI506" s="225"/>
      <c r="AJ506" s="225"/>
      <c r="AK506" s="225"/>
      <c r="AL506" s="226">
        <v>72</v>
      </c>
      <c r="AM506" s="227"/>
      <c r="AN506" s="227"/>
      <c r="AO506" s="228"/>
      <c r="AP506" s="229"/>
      <c r="AQ506" s="229"/>
      <c r="AR506" s="229"/>
      <c r="AS506" s="229"/>
      <c r="AT506" s="229"/>
      <c r="AU506" s="229"/>
      <c r="AV506" s="229"/>
      <c r="AW506" s="229"/>
      <c r="AX506" s="229"/>
      <c r="AY506">
        <f>COUNTA($C$506)</f>
        <v>1</v>
      </c>
    </row>
    <row r="507" spans="1:51" ht="30" customHeight="1" x14ac:dyDescent="0.15">
      <c r="A507" s="230">
        <v>10</v>
      </c>
      <c r="B507" s="230">
        <v>1</v>
      </c>
      <c r="C507" s="253" t="s">
        <v>716</v>
      </c>
      <c r="D507" s="252"/>
      <c r="E507" s="252"/>
      <c r="F507" s="252"/>
      <c r="G507" s="252"/>
      <c r="H507" s="252"/>
      <c r="I507" s="252"/>
      <c r="J507" s="233">
        <v>3430001001109</v>
      </c>
      <c r="K507" s="234"/>
      <c r="L507" s="234"/>
      <c r="M507" s="234"/>
      <c r="N507" s="234"/>
      <c r="O507" s="234"/>
      <c r="P507" s="246" t="s">
        <v>717</v>
      </c>
      <c r="Q507" s="235"/>
      <c r="R507" s="235"/>
      <c r="S507" s="235"/>
      <c r="T507" s="235"/>
      <c r="U507" s="235"/>
      <c r="V507" s="235"/>
      <c r="W507" s="235"/>
      <c r="X507" s="235"/>
      <c r="Y507" s="236">
        <v>6</v>
      </c>
      <c r="Z507" s="237"/>
      <c r="AA507" s="237"/>
      <c r="AB507" s="238"/>
      <c r="AC507" s="222" t="s">
        <v>247</v>
      </c>
      <c r="AD507" s="223"/>
      <c r="AE507" s="223"/>
      <c r="AF507" s="223"/>
      <c r="AG507" s="223"/>
      <c r="AH507" s="224">
        <v>1</v>
      </c>
      <c r="AI507" s="225"/>
      <c r="AJ507" s="225"/>
      <c r="AK507" s="225"/>
      <c r="AL507" s="226">
        <v>98</v>
      </c>
      <c r="AM507" s="227"/>
      <c r="AN507" s="227"/>
      <c r="AO507" s="228"/>
      <c r="AP507" s="229"/>
      <c r="AQ507" s="229"/>
      <c r="AR507" s="229"/>
      <c r="AS507" s="229"/>
      <c r="AT507" s="229"/>
      <c r="AU507" s="229"/>
      <c r="AV507" s="229"/>
      <c r="AW507" s="229"/>
      <c r="AX507" s="229"/>
      <c r="AY507">
        <f>COUNTA($C$507)</f>
        <v>1</v>
      </c>
    </row>
    <row r="508" spans="1:51" ht="30" customHeight="1" x14ac:dyDescent="0.15">
      <c r="A508" s="230">
        <v>11</v>
      </c>
      <c r="B508" s="230">
        <v>1</v>
      </c>
      <c r="C508" s="253" t="s">
        <v>773</v>
      </c>
      <c r="D508" s="252"/>
      <c r="E508" s="252"/>
      <c r="F508" s="252"/>
      <c r="G508" s="252"/>
      <c r="H508" s="252"/>
      <c r="I508" s="252"/>
      <c r="J508" s="233">
        <v>2360001011867</v>
      </c>
      <c r="K508" s="234"/>
      <c r="L508" s="234"/>
      <c r="M508" s="234"/>
      <c r="N508" s="234"/>
      <c r="O508" s="234"/>
      <c r="P508" s="246" t="s">
        <v>774</v>
      </c>
      <c r="Q508" s="235"/>
      <c r="R508" s="235"/>
      <c r="S508" s="235"/>
      <c r="T508" s="235"/>
      <c r="U508" s="235"/>
      <c r="V508" s="235"/>
      <c r="W508" s="235"/>
      <c r="X508" s="235"/>
      <c r="Y508" s="236">
        <v>6</v>
      </c>
      <c r="Z508" s="237"/>
      <c r="AA508" s="237"/>
      <c r="AB508" s="238"/>
      <c r="AC508" s="222" t="s">
        <v>247</v>
      </c>
      <c r="AD508" s="223"/>
      <c r="AE508" s="223"/>
      <c r="AF508" s="223"/>
      <c r="AG508" s="223"/>
      <c r="AH508" s="224">
        <v>2</v>
      </c>
      <c r="AI508" s="225"/>
      <c r="AJ508" s="225"/>
      <c r="AK508" s="225"/>
      <c r="AL508" s="226">
        <v>39</v>
      </c>
      <c r="AM508" s="227"/>
      <c r="AN508" s="227"/>
      <c r="AO508" s="228"/>
      <c r="AP508" s="229"/>
      <c r="AQ508" s="229"/>
      <c r="AR508" s="229"/>
      <c r="AS508" s="229"/>
      <c r="AT508" s="229"/>
      <c r="AU508" s="229"/>
      <c r="AV508" s="229"/>
      <c r="AW508" s="229"/>
      <c r="AX508" s="229"/>
      <c r="AY508">
        <f>COUNTA($C$508)</f>
        <v>1</v>
      </c>
    </row>
    <row r="509" spans="1:51" ht="30" hidden="1" customHeight="1" x14ac:dyDescent="0.15">
      <c r="A509" s="230">
        <v>12</v>
      </c>
      <c r="B509" s="230">
        <v>1</v>
      </c>
      <c r="C509" s="252"/>
      <c r="D509" s="252"/>
      <c r="E509" s="252"/>
      <c r="F509" s="252"/>
      <c r="G509" s="252"/>
      <c r="H509" s="252"/>
      <c r="I509" s="252"/>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2"/>
      <c r="D510" s="252"/>
      <c r="E510" s="252"/>
      <c r="F510" s="252"/>
      <c r="G510" s="252"/>
      <c r="H510" s="252"/>
      <c r="I510" s="252"/>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2"/>
      <c r="D511" s="252"/>
      <c r="E511" s="252"/>
      <c r="F511" s="252"/>
      <c r="G511" s="252"/>
      <c r="H511" s="252"/>
      <c r="I511" s="252"/>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2"/>
      <c r="D512" s="252"/>
      <c r="E512" s="252"/>
      <c r="F512" s="252"/>
      <c r="G512" s="252"/>
      <c r="H512" s="252"/>
      <c r="I512" s="252"/>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2"/>
      <c r="D513" s="252"/>
      <c r="E513" s="252"/>
      <c r="F513" s="252"/>
      <c r="G513" s="252"/>
      <c r="H513" s="252"/>
      <c r="I513" s="252"/>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2"/>
      <c r="D514" s="252"/>
      <c r="E514" s="252"/>
      <c r="F514" s="252"/>
      <c r="G514" s="252"/>
      <c r="H514" s="252"/>
      <c r="I514" s="252"/>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2"/>
      <c r="D515" s="252"/>
      <c r="E515" s="252"/>
      <c r="F515" s="252"/>
      <c r="G515" s="252"/>
      <c r="H515" s="252"/>
      <c r="I515" s="252"/>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2"/>
      <c r="D516" s="252"/>
      <c r="E516" s="252"/>
      <c r="F516" s="252"/>
      <c r="G516" s="252"/>
      <c r="H516" s="252"/>
      <c r="I516" s="252"/>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2"/>
      <c r="D517" s="252"/>
      <c r="E517" s="252"/>
      <c r="F517" s="252"/>
      <c r="G517" s="252"/>
      <c r="H517" s="252"/>
      <c r="I517" s="252"/>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2"/>
      <c r="D518" s="252"/>
      <c r="E518" s="252"/>
      <c r="F518" s="252"/>
      <c r="G518" s="252"/>
      <c r="H518" s="252"/>
      <c r="I518" s="252"/>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2"/>
      <c r="D519" s="252"/>
      <c r="E519" s="252"/>
      <c r="F519" s="252"/>
      <c r="G519" s="252"/>
      <c r="H519" s="252"/>
      <c r="I519" s="252"/>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2"/>
      <c r="D520" s="252"/>
      <c r="E520" s="252"/>
      <c r="F520" s="252"/>
      <c r="G520" s="252"/>
      <c r="H520" s="252"/>
      <c r="I520" s="252"/>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2"/>
      <c r="D521" s="252"/>
      <c r="E521" s="252"/>
      <c r="F521" s="252"/>
      <c r="G521" s="252"/>
      <c r="H521" s="252"/>
      <c r="I521" s="252"/>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2"/>
      <c r="D522" s="252"/>
      <c r="E522" s="252"/>
      <c r="F522" s="252"/>
      <c r="G522" s="252"/>
      <c r="H522" s="252"/>
      <c r="I522" s="252"/>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2"/>
      <c r="D523" s="252"/>
      <c r="E523" s="252"/>
      <c r="F523" s="252"/>
      <c r="G523" s="252"/>
      <c r="H523" s="252"/>
      <c r="I523" s="252"/>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2"/>
      <c r="D524" s="252"/>
      <c r="E524" s="252"/>
      <c r="F524" s="252"/>
      <c r="G524" s="252"/>
      <c r="H524" s="252"/>
      <c r="I524" s="252"/>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2"/>
      <c r="D525" s="252"/>
      <c r="E525" s="252"/>
      <c r="F525" s="252"/>
      <c r="G525" s="252"/>
      <c r="H525" s="252"/>
      <c r="I525" s="252"/>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2"/>
      <c r="D526" s="252"/>
      <c r="E526" s="252"/>
      <c r="F526" s="252"/>
      <c r="G526" s="252"/>
      <c r="H526" s="252"/>
      <c r="I526" s="252"/>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2"/>
      <c r="D527" s="252"/>
      <c r="E527" s="252"/>
      <c r="F527" s="252"/>
      <c r="G527" s="252"/>
      <c r="H527" s="252"/>
      <c r="I527" s="252"/>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6"/>
      <c r="B530" s="256"/>
      <c r="C530" s="256" t="s">
        <v>24</v>
      </c>
      <c r="D530" s="256"/>
      <c r="E530" s="256"/>
      <c r="F530" s="256"/>
      <c r="G530" s="256"/>
      <c r="H530" s="256"/>
      <c r="I530" s="256"/>
      <c r="J530" s="241" t="s">
        <v>196</v>
      </c>
      <c r="K530" s="257"/>
      <c r="L530" s="257"/>
      <c r="M530" s="257"/>
      <c r="N530" s="257"/>
      <c r="O530" s="257"/>
      <c r="P530" s="119" t="s">
        <v>25</v>
      </c>
      <c r="Q530" s="119"/>
      <c r="R530" s="119"/>
      <c r="S530" s="119"/>
      <c r="T530" s="119"/>
      <c r="U530" s="119"/>
      <c r="V530" s="119"/>
      <c r="W530" s="119"/>
      <c r="X530" s="119"/>
      <c r="Y530" s="258" t="s">
        <v>195</v>
      </c>
      <c r="Z530" s="259"/>
      <c r="AA530" s="259"/>
      <c r="AB530" s="259"/>
      <c r="AC530" s="241" t="s">
        <v>225</v>
      </c>
      <c r="AD530" s="241"/>
      <c r="AE530" s="241"/>
      <c r="AF530" s="241"/>
      <c r="AG530" s="241"/>
      <c r="AH530" s="258" t="s">
        <v>243</v>
      </c>
      <c r="AI530" s="256"/>
      <c r="AJ530" s="256"/>
      <c r="AK530" s="256"/>
      <c r="AL530" s="256" t="s">
        <v>19</v>
      </c>
      <c r="AM530" s="256"/>
      <c r="AN530" s="256"/>
      <c r="AO530" s="260"/>
      <c r="AP530" s="244" t="s">
        <v>197</v>
      </c>
      <c r="AQ530" s="244"/>
      <c r="AR530" s="244"/>
      <c r="AS530" s="244"/>
      <c r="AT530" s="244"/>
      <c r="AU530" s="244"/>
      <c r="AV530" s="244"/>
      <c r="AW530" s="244"/>
      <c r="AX530" s="244"/>
      <c r="AY530">
        <f>$AY$528</f>
        <v>1</v>
      </c>
    </row>
    <row r="531" spans="1:51" ht="30" customHeight="1" x14ac:dyDescent="0.15">
      <c r="A531" s="230">
        <v>1</v>
      </c>
      <c r="B531" s="230">
        <v>1</v>
      </c>
      <c r="C531" s="253" t="s">
        <v>718</v>
      </c>
      <c r="D531" s="252"/>
      <c r="E531" s="252"/>
      <c r="F531" s="252"/>
      <c r="G531" s="252"/>
      <c r="H531" s="252"/>
      <c r="I531" s="252"/>
      <c r="J531" s="233">
        <v>9020001047732</v>
      </c>
      <c r="K531" s="234"/>
      <c r="L531" s="234"/>
      <c r="M531" s="234"/>
      <c r="N531" s="234"/>
      <c r="O531" s="234"/>
      <c r="P531" s="246" t="s">
        <v>719</v>
      </c>
      <c r="Q531" s="235"/>
      <c r="R531" s="235"/>
      <c r="S531" s="235"/>
      <c r="T531" s="235"/>
      <c r="U531" s="235"/>
      <c r="V531" s="235"/>
      <c r="W531" s="235"/>
      <c r="X531" s="235"/>
      <c r="Y531" s="236">
        <v>2</v>
      </c>
      <c r="Z531" s="237"/>
      <c r="AA531" s="237"/>
      <c r="AB531" s="238"/>
      <c r="AC531" s="222" t="s">
        <v>253</v>
      </c>
      <c r="AD531" s="223"/>
      <c r="AE531" s="223"/>
      <c r="AF531" s="223"/>
      <c r="AG531" s="223"/>
      <c r="AH531" s="254" t="s">
        <v>665</v>
      </c>
      <c r="AI531" s="255"/>
      <c r="AJ531" s="255"/>
      <c r="AK531" s="255"/>
      <c r="AL531" s="226" t="s">
        <v>664</v>
      </c>
      <c r="AM531" s="227"/>
      <c r="AN531" s="227"/>
      <c r="AO531" s="228"/>
      <c r="AP531" s="229"/>
      <c r="AQ531" s="229"/>
      <c r="AR531" s="229"/>
      <c r="AS531" s="229"/>
      <c r="AT531" s="229"/>
      <c r="AU531" s="229"/>
      <c r="AV531" s="229"/>
      <c r="AW531" s="229"/>
      <c r="AX531" s="229"/>
      <c r="AY531">
        <f>$AY$528</f>
        <v>1</v>
      </c>
    </row>
    <row r="532" spans="1:51" ht="30" customHeight="1" x14ac:dyDescent="0.15">
      <c r="A532" s="230">
        <v>2</v>
      </c>
      <c r="B532" s="230">
        <v>1</v>
      </c>
      <c r="C532" s="253" t="s">
        <v>767</v>
      </c>
      <c r="D532" s="252"/>
      <c r="E532" s="252"/>
      <c r="F532" s="252"/>
      <c r="G532" s="252"/>
      <c r="H532" s="252"/>
      <c r="I532" s="252"/>
      <c r="J532" s="233">
        <v>4010001115346</v>
      </c>
      <c r="K532" s="234"/>
      <c r="L532" s="234"/>
      <c r="M532" s="234"/>
      <c r="N532" s="234"/>
      <c r="O532" s="234"/>
      <c r="P532" s="246" t="s">
        <v>719</v>
      </c>
      <c r="Q532" s="235"/>
      <c r="R532" s="235"/>
      <c r="S532" s="235"/>
      <c r="T532" s="235"/>
      <c r="U532" s="235"/>
      <c r="V532" s="235"/>
      <c r="W532" s="235"/>
      <c r="X532" s="235"/>
      <c r="Y532" s="236">
        <v>2</v>
      </c>
      <c r="Z532" s="237"/>
      <c r="AA532" s="237"/>
      <c r="AB532" s="238"/>
      <c r="AC532" s="222" t="s">
        <v>253</v>
      </c>
      <c r="AD532" s="223"/>
      <c r="AE532" s="223"/>
      <c r="AF532" s="223"/>
      <c r="AG532" s="223"/>
      <c r="AH532" s="254" t="s">
        <v>665</v>
      </c>
      <c r="AI532" s="255"/>
      <c r="AJ532" s="255"/>
      <c r="AK532" s="255"/>
      <c r="AL532" s="226" t="s">
        <v>664</v>
      </c>
      <c r="AM532" s="227"/>
      <c r="AN532" s="227"/>
      <c r="AO532" s="228"/>
      <c r="AP532" s="229"/>
      <c r="AQ532" s="229"/>
      <c r="AR532" s="229"/>
      <c r="AS532" s="229"/>
      <c r="AT532" s="229"/>
      <c r="AU532" s="229"/>
      <c r="AV532" s="229"/>
      <c r="AW532" s="229"/>
      <c r="AX532" s="229"/>
      <c r="AY532">
        <f>COUNTA($C$532)</f>
        <v>1</v>
      </c>
    </row>
    <row r="533" spans="1:51" ht="30" customHeight="1" x14ac:dyDescent="0.15">
      <c r="A533" s="230">
        <v>3</v>
      </c>
      <c r="B533" s="230">
        <v>1</v>
      </c>
      <c r="C533" s="253" t="s">
        <v>721</v>
      </c>
      <c r="D533" s="252"/>
      <c r="E533" s="252"/>
      <c r="F533" s="252"/>
      <c r="G533" s="252"/>
      <c r="H533" s="252"/>
      <c r="I533" s="252"/>
      <c r="J533" s="233">
        <v>8360001009195</v>
      </c>
      <c r="K533" s="234"/>
      <c r="L533" s="234"/>
      <c r="M533" s="234"/>
      <c r="N533" s="234"/>
      <c r="O533" s="234"/>
      <c r="P533" s="246" t="s">
        <v>720</v>
      </c>
      <c r="Q533" s="235"/>
      <c r="R533" s="235"/>
      <c r="S533" s="235"/>
      <c r="T533" s="235"/>
      <c r="U533" s="235"/>
      <c r="V533" s="235"/>
      <c r="W533" s="235"/>
      <c r="X533" s="235"/>
      <c r="Y533" s="236">
        <v>1</v>
      </c>
      <c r="Z533" s="237"/>
      <c r="AA533" s="237"/>
      <c r="AB533" s="238"/>
      <c r="AC533" s="222" t="s">
        <v>253</v>
      </c>
      <c r="AD533" s="223"/>
      <c r="AE533" s="223"/>
      <c r="AF533" s="223"/>
      <c r="AG533" s="223"/>
      <c r="AH533" s="254" t="s">
        <v>665</v>
      </c>
      <c r="AI533" s="255"/>
      <c r="AJ533" s="255"/>
      <c r="AK533" s="255"/>
      <c r="AL533" s="226" t="s">
        <v>664</v>
      </c>
      <c r="AM533" s="227"/>
      <c r="AN533" s="227"/>
      <c r="AO533" s="228"/>
      <c r="AP533" s="229"/>
      <c r="AQ533" s="229"/>
      <c r="AR533" s="229"/>
      <c r="AS533" s="229"/>
      <c r="AT533" s="229"/>
      <c r="AU533" s="229"/>
      <c r="AV533" s="229"/>
      <c r="AW533" s="229"/>
      <c r="AX533" s="229"/>
      <c r="AY533">
        <f>COUNTA($C$533)</f>
        <v>1</v>
      </c>
    </row>
    <row r="534" spans="1:51" ht="30" customHeight="1" x14ac:dyDescent="0.15">
      <c r="A534" s="230">
        <v>4</v>
      </c>
      <c r="B534" s="230">
        <v>1</v>
      </c>
      <c r="C534" s="253" t="s">
        <v>759</v>
      </c>
      <c r="D534" s="252"/>
      <c r="E534" s="252"/>
      <c r="F534" s="252"/>
      <c r="G534" s="252"/>
      <c r="H534" s="252"/>
      <c r="I534" s="252"/>
      <c r="J534" s="233">
        <v>4450001002888</v>
      </c>
      <c r="K534" s="234"/>
      <c r="L534" s="234"/>
      <c r="M534" s="234"/>
      <c r="N534" s="234"/>
      <c r="O534" s="234"/>
      <c r="P534" s="246" t="s">
        <v>722</v>
      </c>
      <c r="Q534" s="235"/>
      <c r="R534" s="235"/>
      <c r="S534" s="235"/>
      <c r="T534" s="235"/>
      <c r="U534" s="235"/>
      <c r="V534" s="235"/>
      <c r="W534" s="235"/>
      <c r="X534" s="235"/>
      <c r="Y534" s="236">
        <v>1</v>
      </c>
      <c r="Z534" s="237"/>
      <c r="AA534" s="237"/>
      <c r="AB534" s="238"/>
      <c r="AC534" s="222" t="s">
        <v>253</v>
      </c>
      <c r="AD534" s="223"/>
      <c r="AE534" s="223"/>
      <c r="AF534" s="223"/>
      <c r="AG534" s="223"/>
      <c r="AH534" s="254" t="s">
        <v>665</v>
      </c>
      <c r="AI534" s="255"/>
      <c r="AJ534" s="255"/>
      <c r="AK534" s="255"/>
      <c r="AL534" s="226" t="s">
        <v>664</v>
      </c>
      <c r="AM534" s="227"/>
      <c r="AN534" s="227"/>
      <c r="AO534" s="228"/>
      <c r="AP534" s="229"/>
      <c r="AQ534" s="229"/>
      <c r="AR534" s="229"/>
      <c r="AS534" s="229"/>
      <c r="AT534" s="229"/>
      <c r="AU534" s="229"/>
      <c r="AV534" s="229"/>
      <c r="AW534" s="229"/>
      <c r="AX534" s="229"/>
      <c r="AY534">
        <f>COUNTA($C$534)</f>
        <v>1</v>
      </c>
    </row>
    <row r="535" spans="1:51" ht="30" customHeight="1" x14ac:dyDescent="0.15">
      <c r="A535" s="230">
        <v>5</v>
      </c>
      <c r="B535" s="230">
        <v>1</v>
      </c>
      <c r="C535" s="253" t="s">
        <v>723</v>
      </c>
      <c r="D535" s="252"/>
      <c r="E535" s="252"/>
      <c r="F535" s="252"/>
      <c r="G535" s="252"/>
      <c r="H535" s="252"/>
      <c r="I535" s="252"/>
      <c r="J535" s="233">
        <v>1180001040299</v>
      </c>
      <c r="K535" s="234"/>
      <c r="L535" s="234"/>
      <c r="M535" s="234"/>
      <c r="N535" s="234"/>
      <c r="O535" s="234"/>
      <c r="P535" s="246" t="s">
        <v>720</v>
      </c>
      <c r="Q535" s="235"/>
      <c r="R535" s="235"/>
      <c r="S535" s="235"/>
      <c r="T535" s="235"/>
      <c r="U535" s="235"/>
      <c r="V535" s="235"/>
      <c r="W535" s="235"/>
      <c r="X535" s="235"/>
      <c r="Y535" s="236">
        <v>1</v>
      </c>
      <c r="Z535" s="237"/>
      <c r="AA535" s="237"/>
      <c r="AB535" s="238"/>
      <c r="AC535" s="222" t="s">
        <v>253</v>
      </c>
      <c r="AD535" s="223"/>
      <c r="AE535" s="223"/>
      <c r="AF535" s="223"/>
      <c r="AG535" s="223"/>
      <c r="AH535" s="254" t="s">
        <v>665</v>
      </c>
      <c r="AI535" s="255"/>
      <c r="AJ535" s="255"/>
      <c r="AK535" s="255"/>
      <c r="AL535" s="226" t="s">
        <v>664</v>
      </c>
      <c r="AM535" s="227"/>
      <c r="AN535" s="227"/>
      <c r="AO535" s="228"/>
      <c r="AP535" s="229"/>
      <c r="AQ535" s="229"/>
      <c r="AR535" s="229"/>
      <c r="AS535" s="229"/>
      <c r="AT535" s="229"/>
      <c r="AU535" s="229"/>
      <c r="AV535" s="229"/>
      <c r="AW535" s="229"/>
      <c r="AX535" s="229"/>
      <c r="AY535">
        <f>COUNTA($C$535)</f>
        <v>1</v>
      </c>
    </row>
    <row r="536" spans="1:51" ht="30" customHeight="1" x14ac:dyDescent="0.15">
      <c r="A536" s="230">
        <v>6</v>
      </c>
      <c r="B536" s="230">
        <v>1</v>
      </c>
      <c r="C536" s="253" t="s">
        <v>724</v>
      </c>
      <c r="D536" s="252"/>
      <c r="E536" s="252"/>
      <c r="F536" s="252"/>
      <c r="G536" s="252"/>
      <c r="H536" s="252"/>
      <c r="I536" s="252"/>
      <c r="J536" s="233">
        <v>8370001012495</v>
      </c>
      <c r="K536" s="234"/>
      <c r="L536" s="234"/>
      <c r="M536" s="234"/>
      <c r="N536" s="234"/>
      <c r="O536" s="234"/>
      <c r="P536" s="246" t="s">
        <v>707</v>
      </c>
      <c r="Q536" s="235"/>
      <c r="R536" s="235"/>
      <c r="S536" s="235"/>
      <c r="T536" s="235"/>
      <c r="U536" s="235"/>
      <c r="V536" s="235"/>
      <c r="W536" s="235"/>
      <c r="X536" s="235"/>
      <c r="Y536" s="236">
        <v>1</v>
      </c>
      <c r="Z536" s="237"/>
      <c r="AA536" s="237"/>
      <c r="AB536" s="238"/>
      <c r="AC536" s="222" t="s">
        <v>253</v>
      </c>
      <c r="AD536" s="223"/>
      <c r="AE536" s="223"/>
      <c r="AF536" s="223"/>
      <c r="AG536" s="223"/>
      <c r="AH536" s="254" t="s">
        <v>665</v>
      </c>
      <c r="AI536" s="255"/>
      <c r="AJ536" s="255"/>
      <c r="AK536" s="255"/>
      <c r="AL536" s="226" t="s">
        <v>664</v>
      </c>
      <c r="AM536" s="227"/>
      <c r="AN536" s="227"/>
      <c r="AO536" s="228"/>
      <c r="AP536" s="229"/>
      <c r="AQ536" s="229"/>
      <c r="AR536" s="229"/>
      <c r="AS536" s="229"/>
      <c r="AT536" s="229"/>
      <c r="AU536" s="229"/>
      <c r="AV536" s="229"/>
      <c r="AW536" s="229"/>
      <c r="AX536" s="229"/>
      <c r="AY536">
        <f>COUNTA($C$536)</f>
        <v>1</v>
      </c>
    </row>
    <row r="537" spans="1:51" ht="30" customHeight="1" x14ac:dyDescent="0.15">
      <c r="A537" s="230">
        <v>7</v>
      </c>
      <c r="B537" s="230">
        <v>1</v>
      </c>
      <c r="C537" s="253" t="s">
        <v>725</v>
      </c>
      <c r="D537" s="252"/>
      <c r="E537" s="252"/>
      <c r="F537" s="252"/>
      <c r="G537" s="252"/>
      <c r="H537" s="252"/>
      <c r="I537" s="252"/>
      <c r="J537" s="233">
        <v>3380001000405</v>
      </c>
      <c r="K537" s="234"/>
      <c r="L537" s="234"/>
      <c r="M537" s="234"/>
      <c r="N537" s="234"/>
      <c r="O537" s="234"/>
      <c r="P537" s="246" t="s">
        <v>707</v>
      </c>
      <c r="Q537" s="235"/>
      <c r="R537" s="235"/>
      <c r="S537" s="235"/>
      <c r="T537" s="235"/>
      <c r="U537" s="235"/>
      <c r="V537" s="235"/>
      <c r="W537" s="235"/>
      <c r="X537" s="235"/>
      <c r="Y537" s="236">
        <v>1</v>
      </c>
      <c r="Z537" s="237"/>
      <c r="AA537" s="237"/>
      <c r="AB537" s="238"/>
      <c r="AC537" s="222" t="s">
        <v>253</v>
      </c>
      <c r="AD537" s="223"/>
      <c r="AE537" s="223"/>
      <c r="AF537" s="223"/>
      <c r="AG537" s="223"/>
      <c r="AH537" s="254" t="s">
        <v>665</v>
      </c>
      <c r="AI537" s="255"/>
      <c r="AJ537" s="255"/>
      <c r="AK537" s="255"/>
      <c r="AL537" s="226" t="s">
        <v>664</v>
      </c>
      <c r="AM537" s="227"/>
      <c r="AN537" s="227"/>
      <c r="AO537" s="228"/>
      <c r="AP537" s="229"/>
      <c r="AQ537" s="229"/>
      <c r="AR537" s="229"/>
      <c r="AS537" s="229"/>
      <c r="AT537" s="229"/>
      <c r="AU537" s="229"/>
      <c r="AV537" s="229"/>
      <c r="AW537" s="229"/>
      <c r="AX537" s="229"/>
      <c r="AY537">
        <f>COUNTA($C$537)</f>
        <v>1</v>
      </c>
    </row>
    <row r="538" spans="1:51" ht="30" customHeight="1" x14ac:dyDescent="0.15">
      <c r="A538" s="230">
        <v>8</v>
      </c>
      <c r="B538" s="230">
        <v>1</v>
      </c>
      <c r="C538" s="253" t="s">
        <v>768</v>
      </c>
      <c r="D538" s="252"/>
      <c r="E538" s="252"/>
      <c r="F538" s="252"/>
      <c r="G538" s="252"/>
      <c r="H538" s="252"/>
      <c r="I538" s="252"/>
      <c r="J538" s="233">
        <v>6100001005866</v>
      </c>
      <c r="K538" s="234"/>
      <c r="L538" s="234"/>
      <c r="M538" s="234"/>
      <c r="N538" s="234"/>
      <c r="O538" s="234"/>
      <c r="P538" s="246" t="s">
        <v>707</v>
      </c>
      <c r="Q538" s="235"/>
      <c r="R538" s="235"/>
      <c r="S538" s="235"/>
      <c r="T538" s="235"/>
      <c r="U538" s="235"/>
      <c r="V538" s="235"/>
      <c r="W538" s="235"/>
      <c r="X538" s="235"/>
      <c r="Y538" s="236">
        <v>1</v>
      </c>
      <c r="Z538" s="237"/>
      <c r="AA538" s="237"/>
      <c r="AB538" s="238"/>
      <c r="AC538" s="222" t="s">
        <v>253</v>
      </c>
      <c r="AD538" s="223"/>
      <c r="AE538" s="223"/>
      <c r="AF538" s="223"/>
      <c r="AG538" s="223"/>
      <c r="AH538" s="254" t="s">
        <v>665</v>
      </c>
      <c r="AI538" s="255"/>
      <c r="AJ538" s="255"/>
      <c r="AK538" s="255"/>
      <c r="AL538" s="226" t="s">
        <v>664</v>
      </c>
      <c r="AM538" s="227"/>
      <c r="AN538" s="227"/>
      <c r="AO538" s="228"/>
      <c r="AP538" s="229"/>
      <c r="AQ538" s="229"/>
      <c r="AR538" s="229"/>
      <c r="AS538" s="229"/>
      <c r="AT538" s="229"/>
      <c r="AU538" s="229"/>
      <c r="AV538" s="229"/>
      <c r="AW538" s="229"/>
      <c r="AX538" s="229"/>
      <c r="AY538">
        <f>COUNTA($C$538)</f>
        <v>1</v>
      </c>
    </row>
    <row r="539" spans="1:51" ht="30" customHeight="1" x14ac:dyDescent="0.15">
      <c r="A539" s="230">
        <v>9</v>
      </c>
      <c r="B539" s="230">
        <v>1</v>
      </c>
      <c r="C539" s="253" t="s">
        <v>726</v>
      </c>
      <c r="D539" s="252"/>
      <c r="E539" s="252"/>
      <c r="F539" s="252"/>
      <c r="G539" s="252"/>
      <c r="H539" s="252"/>
      <c r="I539" s="252"/>
      <c r="J539" s="233">
        <v>6010701001991</v>
      </c>
      <c r="K539" s="234"/>
      <c r="L539" s="234"/>
      <c r="M539" s="234"/>
      <c r="N539" s="234"/>
      <c r="O539" s="234"/>
      <c r="P539" s="246" t="s">
        <v>727</v>
      </c>
      <c r="Q539" s="235"/>
      <c r="R539" s="235"/>
      <c r="S539" s="235"/>
      <c r="T539" s="235"/>
      <c r="U539" s="235"/>
      <c r="V539" s="235"/>
      <c r="W539" s="235"/>
      <c r="X539" s="235"/>
      <c r="Y539" s="236">
        <v>1</v>
      </c>
      <c r="Z539" s="237"/>
      <c r="AA539" s="237"/>
      <c r="AB539" s="238"/>
      <c r="AC539" s="222" t="s">
        <v>253</v>
      </c>
      <c r="AD539" s="223"/>
      <c r="AE539" s="223"/>
      <c r="AF539" s="223"/>
      <c r="AG539" s="223"/>
      <c r="AH539" s="254" t="s">
        <v>665</v>
      </c>
      <c r="AI539" s="255"/>
      <c r="AJ539" s="255"/>
      <c r="AK539" s="255"/>
      <c r="AL539" s="226" t="s">
        <v>664</v>
      </c>
      <c r="AM539" s="227"/>
      <c r="AN539" s="227"/>
      <c r="AO539" s="228"/>
      <c r="AP539" s="229"/>
      <c r="AQ539" s="229"/>
      <c r="AR539" s="229"/>
      <c r="AS539" s="229"/>
      <c r="AT539" s="229"/>
      <c r="AU539" s="229"/>
      <c r="AV539" s="229"/>
      <c r="AW539" s="229"/>
      <c r="AX539" s="229"/>
      <c r="AY539">
        <f>COUNTA($C$539)</f>
        <v>1</v>
      </c>
    </row>
    <row r="540" spans="1:51" ht="30" customHeight="1" x14ac:dyDescent="0.15">
      <c r="A540" s="230">
        <v>10</v>
      </c>
      <c r="B540" s="230">
        <v>1</v>
      </c>
      <c r="C540" s="253" t="s">
        <v>760</v>
      </c>
      <c r="D540" s="252"/>
      <c r="E540" s="252"/>
      <c r="F540" s="252"/>
      <c r="G540" s="252"/>
      <c r="H540" s="252"/>
      <c r="I540" s="252"/>
      <c r="J540" s="233">
        <v>5120001111325</v>
      </c>
      <c r="K540" s="234"/>
      <c r="L540" s="234"/>
      <c r="M540" s="234"/>
      <c r="N540" s="234"/>
      <c r="O540" s="234"/>
      <c r="P540" s="246" t="s">
        <v>761</v>
      </c>
      <c r="Q540" s="235"/>
      <c r="R540" s="235"/>
      <c r="S540" s="235"/>
      <c r="T540" s="235"/>
      <c r="U540" s="235"/>
      <c r="V540" s="235"/>
      <c r="W540" s="235"/>
      <c r="X540" s="235"/>
      <c r="Y540" s="236">
        <v>1</v>
      </c>
      <c r="Z540" s="237"/>
      <c r="AA540" s="237"/>
      <c r="AB540" s="238"/>
      <c r="AC540" s="222" t="s">
        <v>253</v>
      </c>
      <c r="AD540" s="223"/>
      <c r="AE540" s="223"/>
      <c r="AF540" s="223"/>
      <c r="AG540" s="223"/>
      <c r="AH540" s="254" t="s">
        <v>665</v>
      </c>
      <c r="AI540" s="255"/>
      <c r="AJ540" s="255"/>
      <c r="AK540" s="255"/>
      <c r="AL540" s="226" t="s">
        <v>664</v>
      </c>
      <c r="AM540" s="227"/>
      <c r="AN540" s="227"/>
      <c r="AO540" s="228"/>
      <c r="AP540" s="229"/>
      <c r="AQ540" s="229"/>
      <c r="AR540" s="229"/>
      <c r="AS540" s="229"/>
      <c r="AT540" s="229"/>
      <c r="AU540" s="229"/>
      <c r="AV540" s="229"/>
      <c r="AW540" s="229"/>
      <c r="AX540" s="229"/>
      <c r="AY540">
        <f>COUNTA($C$540)</f>
        <v>1</v>
      </c>
    </row>
    <row r="541" spans="1:51" ht="30" hidden="1" customHeight="1" x14ac:dyDescent="0.15">
      <c r="A541" s="230">
        <v>11</v>
      </c>
      <c r="B541" s="230">
        <v>1</v>
      </c>
      <c r="C541" s="252"/>
      <c r="D541" s="252"/>
      <c r="E541" s="252"/>
      <c r="F541" s="252"/>
      <c r="G541" s="252"/>
      <c r="H541" s="252"/>
      <c r="I541" s="252"/>
      <c r="J541" s="233"/>
      <c r="K541" s="234"/>
      <c r="L541" s="234"/>
      <c r="M541" s="234"/>
      <c r="N541" s="234"/>
      <c r="O541" s="234"/>
      <c r="P541" s="235"/>
      <c r="Q541" s="235"/>
      <c r="R541" s="235"/>
      <c r="S541" s="235"/>
      <c r="T541" s="235"/>
      <c r="U541" s="235"/>
      <c r="V541" s="235"/>
      <c r="W541" s="235"/>
      <c r="X541" s="235"/>
      <c r="Y541" s="236"/>
      <c r="Z541" s="237"/>
      <c r="AA541" s="237"/>
      <c r="AB541" s="238"/>
      <c r="AC541" s="222" t="s">
        <v>253</v>
      </c>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2"/>
      <c r="D542" s="252"/>
      <c r="E542" s="252"/>
      <c r="F542" s="252"/>
      <c r="G542" s="252"/>
      <c r="H542" s="252"/>
      <c r="I542" s="252"/>
      <c r="J542" s="233"/>
      <c r="K542" s="234"/>
      <c r="L542" s="234"/>
      <c r="M542" s="234"/>
      <c r="N542" s="234"/>
      <c r="O542" s="234"/>
      <c r="P542" s="235"/>
      <c r="Q542" s="235"/>
      <c r="R542" s="235"/>
      <c r="S542" s="235"/>
      <c r="T542" s="235"/>
      <c r="U542" s="235"/>
      <c r="V542" s="235"/>
      <c r="W542" s="235"/>
      <c r="X542" s="235"/>
      <c r="Y542" s="236"/>
      <c r="Z542" s="237"/>
      <c r="AA542" s="237"/>
      <c r="AB542" s="238"/>
      <c r="AC542" s="222" t="s">
        <v>253</v>
      </c>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2"/>
      <c r="D543" s="252"/>
      <c r="E543" s="252"/>
      <c r="F543" s="252"/>
      <c r="G543" s="252"/>
      <c r="H543" s="252"/>
      <c r="I543" s="252"/>
      <c r="J543" s="233"/>
      <c r="K543" s="234"/>
      <c r="L543" s="234"/>
      <c r="M543" s="234"/>
      <c r="N543" s="234"/>
      <c r="O543" s="234"/>
      <c r="P543" s="235"/>
      <c r="Q543" s="235"/>
      <c r="R543" s="235"/>
      <c r="S543" s="235"/>
      <c r="T543" s="235"/>
      <c r="U543" s="235"/>
      <c r="V543" s="235"/>
      <c r="W543" s="235"/>
      <c r="X543" s="235"/>
      <c r="Y543" s="236"/>
      <c r="Z543" s="237"/>
      <c r="AA543" s="237"/>
      <c r="AB543" s="238"/>
      <c r="AC543" s="222" t="s">
        <v>253</v>
      </c>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2"/>
      <c r="D544" s="252"/>
      <c r="E544" s="252"/>
      <c r="F544" s="252"/>
      <c r="G544" s="252"/>
      <c r="H544" s="252"/>
      <c r="I544" s="252"/>
      <c r="J544" s="233"/>
      <c r="K544" s="234"/>
      <c r="L544" s="234"/>
      <c r="M544" s="234"/>
      <c r="N544" s="234"/>
      <c r="O544" s="234"/>
      <c r="P544" s="235"/>
      <c r="Q544" s="235"/>
      <c r="R544" s="235"/>
      <c r="S544" s="235"/>
      <c r="T544" s="235"/>
      <c r="U544" s="235"/>
      <c r="V544" s="235"/>
      <c r="W544" s="235"/>
      <c r="X544" s="235"/>
      <c r="Y544" s="236"/>
      <c r="Z544" s="237"/>
      <c r="AA544" s="237"/>
      <c r="AB544" s="238"/>
      <c r="AC544" s="222" t="s">
        <v>253</v>
      </c>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2"/>
      <c r="D545" s="252"/>
      <c r="E545" s="252"/>
      <c r="F545" s="252"/>
      <c r="G545" s="252"/>
      <c r="H545" s="252"/>
      <c r="I545" s="252"/>
      <c r="J545" s="233"/>
      <c r="K545" s="234"/>
      <c r="L545" s="234"/>
      <c r="M545" s="234"/>
      <c r="N545" s="234"/>
      <c r="O545" s="234"/>
      <c r="P545" s="235"/>
      <c r="Q545" s="235"/>
      <c r="R545" s="235"/>
      <c r="S545" s="235"/>
      <c r="T545" s="235"/>
      <c r="U545" s="235"/>
      <c r="V545" s="235"/>
      <c r="W545" s="235"/>
      <c r="X545" s="235"/>
      <c r="Y545" s="236"/>
      <c r="Z545" s="237"/>
      <c r="AA545" s="237"/>
      <c r="AB545" s="238"/>
      <c r="AC545" s="222" t="s">
        <v>253</v>
      </c>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2"/>
      <c r="D546" s="252"/>
      <c r="E546" s="252"/>
      <c r="F546" s="252"/>
      <c r="G546" s="252"/>
      <c r="H546" s="252"/>
      <c r="I546" s="252"/>
      <c r="J546" s="233"/>
      <c r="K546" s="234"/>
      <c r="L546" s="234"/>
      <c r="M546" s="234"/>
      <c r="N546" s="234"/>
      <c r="O546" s="234"/>
      <c r="P546" s="235"/>
      <c r="Q546" s="235"/>
      <c r="R546" s="235"/>
      <c r="S546" s="235"/>
      <c r="T546" s="235"/>
      <c r="U546" s="235"/>
      <c r="V546" s="235"/>
      <c r="W546" s="235"/>
      <c r="X546" s="235"/>
      <c r="Y546" s="236"/>
      <c r="Z546" s="237"/>
      <c r="AA546" s="237"/>
      <c r="AB546" s="238"/>
      <c r="AC546" s="222" t="s">
        <v>253</v>
      </c>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2"/>
      <c r="D547" s="252"/>
      <c r="E547" s="252"/>
      <c r="F547" s="252"/>
      <c r="G547" s="252"/>
      <c r="H547" s="252"/>
      <c r="I547" s="252"/>
      <c r="J547" s="233"/>
      <c r="K547" s="234"/>
      <c r="L547" s="234"/>
      <c r="M547" s="234"/>
      <c r="N547" s="234"/>
      <c r="O547" s="234"/>
      <c r="P547" s="235"/>
      <c r="Q547" s="235"/>
      <c r="R547" s="235"/>
      <c r="S547" s="235"/>
      <c r="T547" s="235"/>
      <c r="U547" s="235"/>
      <c r="V547" s="235"/>
      <c r="W547" s="235"/>
      <c r="X547" s="235"/>
      <c r="Y547" s="236"/>
      <c r="Z547" s="237"/>
      <c r="AA547" s="237"/>
      <c r="AB547" s="238"/>
      <c r="AC547" s="222" t="s">
        <v>253</v>
      </c>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2"/>
      <c r="D548" s="252"/>
      <c r="E548" s="252"/>
      <c r="F548" s="252"/>
      <c r="G548" s="252"/>
      <c r="H548" s="252"/>
      <c r="I548" s="252"/>
      <c r="J548" s="233"/>
      <c r="K548" s="234"/>
      <c r="L548" s="234"/>
      <c r="M548" s="234"/>
      <c r="N548" s="234"/>
      <c r="O548" s="234"/>
      <c r="P548" s="235"/>
      <c r="Q548" s="235"/>
      <c r="R548" s="235"/>
      <c r="S548" s="235"/>
      <c r="T548" s="235"/>
      <c r="U548" s="235"/>
      <c r="V548" s="235"/>
      <c r="W548" s="235"/>
      <c r="X548" s="235"/>
      <c r="Y548" s="236"/>
      <c r="Z548" s="237"/>
      <c r="AA548" s="237"/>
      <c r="AB548" s="238"/>
      <c r="AC548" s="222" t="s">
        <v>253</v>
      </c>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2"/>
      <c r="D549" s="252"/>
      <c r="E549" s="252"/>
      <c r="F549" s="252"/>
      <c r="G549" s="252"/>
      <c r="H549" s="252"/>
      <c r="I549" s="252"/>
      <c r="J549" s="233"/>
      <c r="K549" s="234"/>
      <c r="L549" s="234"/>
      <c r="M549" s="234"/>
      <c r="N549" s="234"/>
      <c r="O549" s="234"/>
      <c r="P549" s="235"/>
      <c r="Q549" s="235"/>
      <c r="R549" s="235"/>
      <c r="S549" s="235"/>
      <c r="T549" s="235"/>
      <c r="U549" s="235"/>
      <c r="V549" s="235"/>
      <c r="W549" s="235"/>
      <c r="X549" s="235"/>
      <c r="Y549" s="236"/>
      <c r="Z549" s="237"/>
      <c r="AA549" s="237"/>
      <c r="AB549" s="238"/>
      <c r="AC549" s="222" t="s">
        <v>253</v>
      </c>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2"/>
      <c r="D550" s="252"/>
      <c r="E550" s="252"/>
      <c r="F550" s="252"/>
      <c r="G550" s="252"/>
      <c r="H550" s="252"/>
      <c r="I550" s="252"/>
      <c r="J550" s="233"/>
      <c r="K550" s="234"/>
      <c r="L550" s="234"/>
      <c r="M550" s="234"/>
      <c r="N550" s="234"/>
      <c r="O550" s="234"/>
      <c r="P550" s="235"/>
      <c r="Q550" s="235"/>
      <c r="R550" s="235"/>
      <c r="S550" s="235"/>
      <c r="T550" s="235"/>
      <c r="U550" s="235"/>
      <c r="V550" s="235"/>
      <c r="W550" s="235"/>
      <c r="X550" s="235"/>
      <c r="Y550" s="236"/>
      <c r="Z550" s="237"/>
      <c r="AA550" s="237"/>
      <c r="AB550" s="238"/>
      <c r="AC550" s="222" t="s">
        <v>253</v>
      </c>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2"/>
      <c r="D551" s="252"/>
      <c r="E551" s="252"/>
      <c r="F551" s="252"/>
      <c r="G551" s="252"/>
      <c r="H551" s="252"/>
      <c r="I551" s="252"/>
      <c r="J551" s="233"/>
      <c r="K551" s="234"/>
      <c r="L551" s="234"/>
      <c r="M551" s="234"/>
      <c r="N551" s="234"/>
      <c r="O551" s="234"/>
      <c r="P551" s="235"/>
      <c r="Q551" s="235"/>
      <c r="R551" s="235"/>
      <c r="S551" s="235"/>
      <c r="T551" s="235"/>
      <c r="U551" s="235"/>
      <c r="V551" s="235"/>
      <c r="W551" s="235"/>
      <c r="X551" s="235"/>
      <c r="Y551" s="236"/>
      <c r="Z551" s="237"/>
      <c r="AA551" s="237"/>
      <c r="AB551" s="238"/>
      <c r="AC551" s="222" t="s">
        <v>253</v>
      </c>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2"/>
      <c r="D552" s="252"/>
      <c r="E552" s="252"/>
      <c r="F552" s="252"/>
      <c r="G552" s="252"/>
      <c r="H552" s="252"/>
      <c r="I552" s="252"/>
      <c r="J552" s="233"/>
      <c r="K552" s="234"/>
      <c r="L552" s="234"/>
      <c r="M552" s="234"/>
      <c r="N552" s="234"/>
      <c r="O552" s="234"/>
      <c r="P552" s="235"/>
      <c r="Q552" s="235"/>
      <c r="R552" s="235"/>
      <c r="S552" s="235"/>
      <c r="T552" s="235"/>
      <c r="U552" s="235"/>
      <c r="V552" s="235"/>
      <c r="W552" s="235"/>
      <c r="X552" s="235"/>
      <c r="Y552" s="236"/>
      <c r="Z552" s="237"/>
      <c r="AA552" s="237"/>
      <c r="AB552" s="238"/>
      <c r="AC552" s="222" t="s">
        <v>253</v>
      </c>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2"/>
      <c r="D553" s="252"/>
      <c r="E553" s="252"/>
      <c r="F553" s="252"/>
      <c r="G553" s="252"/>
      <c r="H553" s="252"/>
      <c r="I553" s="252"/>
      <c r="J553" s="233"/>
      <c r="K553" s="234"/>
      <c r="L553" s="234"/>
      <c r="M553" s="234"/>
      <c r="N553" s="234"/>
      <c r="O553" s="234"/>
      <c r="P553" s="235"/>
      <c r="Q553" s="235"/>
      <c r="R553" s="235"/>
      <c r="S553" s="235"/>
      <c r="T553" s="235"/>
      <c r="U553" s="235"/>
      <c r="V553" s="235"/>
      <c r="W553" s="235"/>
      <c r="X553" s="235"/>
      <c r="Y553" s="236"/>
      <c r="Z553" s="237"/>
      <c r="AA553" s="237"/>
      <c r="AB553" s="238"/>
      <c r="AC553" s="222" t="s">
        <v>253</v>
      </c>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2"/>
      <c r="D554" s="252"/>
      <c r="E554" s="252"/>
      <c r="F554" s="252"/>
      <c r="G554" s="252"/>
      <c r="H554" s="252"/>
      <c r="I554" s="252"/>
      <c r="J554" s="233"/>
      <c r="K554" s="234"/>
      <c r="L554" s="234"/>
      <c r="M554" s="234"/>
      <c r="N554" s="234"/>
      <c r="O554" s="234"/>
      <c r="P554" s="235"/>
      <c r="Q554" s="235"/>
      <c r="R554" s="235"/>
      <c r="S554" s="235"/>
      <c r="T554" s="235"/>
      <c r="U554" s="235"/>
      <c r="V554" s="235"/>
      <c r="W554" s="235"/>
      <c r="X554" s="235"/>
      <c r="Y554" s="236"/>
      <c r="Z554" s="237"/>
      <c r="AA554" s="237"/>
      <c r="AB554" s="238"/>
      <c r="AC554" s="222" t="s">
        <v>253</v>
      </c>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2"/>
      <c r="D555" s="252"/>
      <c r="E555" s="252"/>
      <c r="F555" s="252"/>
      <c r="G555" s="252"/>
      <c r="H555" s="252"/>
      <c r="I555" s="252"/>
      <c r="J555" s="233"/>
      <c r="K555" s="234"/>
      <c r="L555" s="234"/>
      <c r="M555" s="234"/>
      <c r="N555" s="234"/>
      <c r="O555" s="234"/>
      <c r="P555" s="235"/>
      <c r="Q555" s="235"/>
      <c r="R555" s="235"/>
      <c r="S555" s="235"/>
      <c r="T555" s="235"/>
      <c r="U555" s="235"/>
      <c r="V555" s="235"/>
      <c r="W555" s="235"/>
      <c r="X555" s="235"/>
      <c r="Y555" s="236"/>
      <c r="Z555" s="237"/>
      <c r="AA555" s="237"/>
      <c r="AB555" s="238"/>
      <c r="AC555" s="222" t="s">
        <v>253</v>
      </c>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2"/>
      <c r="D556" s="252"/>
      <c r="E556" s="252"/>
      <c r="F556" s="252"/>
      <c r="G556" s="252"/>
      <c r="H556" s="252"/>
      <c r="I556" s="252"/>
      <c r="J556" s="233"/>
      <c r="K556" s="234"/>
      <c r="L556" s="234"/>
      <c r="M556" s="234"/>
      <c r="N556" s="234"/>
      <c r="O556" s="234"/>
      <c r="P556" s="235"/>
      <c r="Q556" s="235"/>
      <c r="R556" s="235"/>
      <c r="S556" s="235"/>
      <c r="T556" s="235"/>
      <c r="U556" s="235"/>
      <c r="V556" s="235"/>
      <c r="W556" s="235"/>
      <c r="X556" s="235"/>
      <c r="Y556" s="236"/>
      <c r="Z556" s="237"/>
      <c r="AA556" s="237"/>
      <c r="AB556" s="238"/>
      <c r="AC556" s="222" t="s">
        <v>253</v>
      </c>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2"/>
      <c r="D557" s="252"/>
      <c r="E557" s="252"/>
      <c r="F557" s="252"/>
      <c r="G557" s="252"/>
      <c r="H557" s="252"/>
      <c r="I557" s="252"/>
      <c r="J557" s="233"/>
      <c r="K557" s="234"/>
      <c r="L557" s="234"/>
      <c r="M557" s="234"/>
      <c r="N557" s="234"/>
      <c r="O557" s="234"/>
      <c r="P557" s="235"/>
      <c r="Q557" s="235"/>
      <c r="R557" s="235"/>
      <c r="S557" s="235"/>
      <c r="T557" s="235"/>
      <c r="U557" s="235"/>
      <c r="V557" s="235"/>
      <c r="W557" s="235"/>
      <c r="X557" s="235"/>
      <c r="Y557" s="236"/>
      <c r="Z557" s="237"/>
      <c r="AA557" s="237"/>
      <c r="AB557" s="238"/>
      <c r="AC557" s="222" t="s">
        <v>253</v>
      </c>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2"/>
      <c r="D558" s="252"/>
      <c r="E558" s="252"/>
      <c r="F558" s="252"/>
      <c r="G558" s="252"/>
      <c r="H558" s="252"/>
      <c r="I558" s="252"/>
      <c r="J558" s="233"/>
      <c r="K558" s="234"/>
      <c r="L558" s="234"/>
      <c r="M558" s="234"/>
      <c r="N558" s="234"/>
      <c r="O558" s="234"/>
      <c r="P558" s="235"/>
      <c r="Q558" s="235"/>
      <c r="R558" s="235"/>
      <c r="S558" s="235"/>
      <c r="T558" s="235"/>
      <c r="U558" s="235"/>
      <c r="V558" s="235"/>
      <c r="W558" s="235"/>
      <c r="X558" s="235"/>
      <c r="Y558" s="236"/>
      <c r="Z558" s="237"/>
      <c r="AA558" s="237"/>
      <c r="AB558" s="238"/>
      <c r="AC558" s="222" t="s">
        <v>253</v>
      </c>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2"/>
      <c r="D559" s="252"/>
      <c r="E559" s="252"/>
      <c r="F559" s="252"/>
      <c r="G559" s="252"/>
      <c r="H559" s="252"/>
      <c r="I559" s="252"/>
      <c r="J559" s="233"/>
      <c r="K559" s="234"/>
      <c r="L559" s="234"/>
      <c r="M559" s="234"/>
      <c r="N559" s="234"/>
      <c r="O559" s="234"/>
      <c r="P559" s="235"/>
      <c r="Q559" s="235"/>
      <c r="R559" s="235"/>
      <c r="S559" s="235"/>
      <c r="T559" s="235"/>
      <c r="U559" s="235"/>
      <c r="V559" s="235"/>
      <c r="W559" s="235"/>
      <c r="X559" s="235"/>
      <c r="Y559" s="236"/>
      <c r="Z559" s="237"/>
      <c r="AA559" s="237"/>
      <c r="AB559" s="238"/>
      <c r="AC559" s="222" t="s">
        <v>253</v>
      </c>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2"/>
      <c r="D560" s="252"/>
      <c r="E560" s="252"/>
      <c r="F560" s="252"/>
      <c r="G560" s="252"/>
      <c r="H560" s="252"/>
      <c r="I560" s="252"/>
      <c r="J560" s="233"/>
      <c r="K560" s="234"/>
      <c r="L560" s="234"/>
      <c r="M560" s="234"/>
      <c r="N560" s="234"/>
      <c r="O560" s="234"/>
      <c r="P560" s="235"/>
      <c r="Q560" s="235"/>
      <c r="R560" s="235"/>
      <c r="S560" s="235"/>
      <c r="T560" s="235"/>
      <c r="U560" s="235"/>
      <c r="V560" s="235"/>
      <c r="W560" s="235"/>
      <c r="X560" s="235"/>
      <c r="Y560" s="236"/>
      <c r="Z560" s="237"/>
      <c r="AA560" s="237"/>
      <c r="AB560" s="238"/>
      <c r="AC560" s="222" t="s">
        <v>253</v>
      </c>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6"/>
      <c r="B563" s="256"/>
      <c r="C563" s="256" t="s">
        <v>24</v>
      </c>
      <c r="D563" s="256"/>
      <c r="E563" s="256"/>
      <c r="F563" s="256"/>
      <c r="G563" s="256"/>
      <c r="H563" s="256"/>
      <c r="I563" s="256"/>
      <c r="J563" s="241" t="s">
        <v>196</v>
      </c>
      <c r="K563" s="257"/>
      <c r="L563" s="257"/>
      <c r="M563" s="257"/>
      <c r="N563" s="257"/>
      <c r="O563" s="257"/>
      <c r="P563" s="119" t="s">
        <v>25</v>
      </c>
      <c r="Q563" s="119"/>
      <c r="R563" s="119"/>
      <c r="S563" s="119"/>
      <c r="T563" s="119"/>
      <c r="U563" s="119"/>
      <c r="V563" s="119"/>
      <c r="W563" s="119"/>
      <c r="X563" s="119"/>
      <c r="Y563" s="258" t="s">
        <v>195</v>
      </c>
      <c r="Z563" s="259"/>
      <c r="AA563" s="259"/>
      <c r="AB563" s="259"/>
      <c r="AC563" s="241" t="s">
        <v>225</v>
      </c>
      <c r="AD563" s="241"/>
      <c r="AE563" s="241"/>
      <c r="AF563" s="241"/>
      <c r="AG563" s="241"/>
      <c r="AH563" s="258" t="s">
        <v>243</v>
      </c>
      <c r="AI563" s="256"/>
      <c r="AJ563" s="256"/>
      <c r="AK563" s="256"/>
      <c r="AL563" s="256" t="s">
        <v>19</v>
      </c>
      <c r="AM563" s="256"/>
      <c r="AN563" s="256"/>
      <c r="AO563" s="260"/>
      <c r="AP563" s="244" t="s">
        <v>197</v>
      </c>
      <c r="AQ563" s="244"/>
      <c r="AR563" s="244"/>
      <c r="AS563" s="244"/>
      <c r="AT563" s="244"/>
      <c r="AU563" s="244"/>
      <c r="AV563" s="244"/>
      <c r="AW563" s="244"/>
      <c r="AX563" s="244"/>
      <c r="AY563">
        <f>$AY$561</f>
        <v>1</v>
      </c>
    </row>
    <row r="564" spans="1:51" ht="39.950000000000003" customHeight="1" x14ac:dyDescent="0.15">
      <c r="A564" s="230">
        <v>1</v>
      </c>
      <c r="B564" s="230">
        <v>1</v>
      </c>
      <c r="C564" s="253" t="s">
        <v>728</v>
      </c>
      <c r="D564" s="252"/>
      <c r="E564" s="252"/>
      <c r="F564" s="252"/>
      <c r="G564" s="252"/>
      <c r="H564" s="252"/>
      <c r="I564" s="252"/>
      <c r="J564" s="233" t="s">
        <v>756</v>
      </c>
      <c r="K564" s="234"/>
      <c r="L564" s="234"/>
      <c r="M564" s="234"/>
      <c r="N564" s="234"/>
      <c r="O564" s="234"/>
      <c r="P564" s="246" t="s">
        <v>729</v>
      </c>
      <c r="Q564" s="235"/>
      <c r="R564" s="235"/>
      <c r="S564" s="235"/>
      <c r="T564" s="235"/>
      <c r="U564" s="235"/>
      <c r="V564" s="235"/>
      <c r="W564" s="235"/>
      <c r="X564" s="235"/>
      <c r="Y564" s="236">
        <v>3</v>
      </c>
      <c r="Z564" s="237"/>
      <c r="AA564" s="237"/>
      <c r="AB564" s="238"/>
      <c r="AC564" s="222" t="s">
        <v>75</v>
      </c>
      <c r="AD564" s="223"/>
      <c r="AE564" s="223"/>
      <c r="AF564" s="223"/>
      <c r="AG564" s="223"/>
      <c r="AH564" s="254" t="s">
        <v>730</v>
      </c>
      <c r="AI564" s="255"/>
      <c r="AJ564" s="255"/>
      <c r="AK564" s="255"/>
      <c r="AL564" s="226" t="s">
        <v>733</v>
      </c>
      <c r="AM564" s="227"/>
      <c r="AN564" s="227"/>
      <c r="AO564" s="228"/>
      <c r="AP564" s="229"/>
      <c r="AQ564" s="229"/>
      <c r="AR564" s="229"/>
      <c r="AS564" s="229"/>
      <c r="AT564" s="229"/>
      <c r="AU564" s="229"/>
      <c r="AV564" s="229"/>
      <c r="AW564" s="229"/>
      <c r="AX564" s="229"/>
      <c r="AY564">
        <f>$AY$561</f>
        <v>1</v>
      </c>
    </row>
    <row r="565" spans="1:51" ht="39.950000000000003" customHeight="1" x14ac:dyDescent="0.15">
      <c r="A565" s="230">
        <v>2</v>
      </c>
      <c r="B565" s="230">
        <v>1</v>
      </c>
      <c r="C565" s="253" t="s">
        <v>653</v>
      </c>
      <c r="D565" s="252"/>
      <c r="E565" s="252"/>
      <c r="F565" s="252"/>
      <c r="G565" s="252"/>
      <c r="H565" s="252"/>
      <c r="I565" s="252"/>
      <c r="J565" s="233" t="s">
        <v>756</v>
      </c>
      <c r="K565" s="234"/>
      <c r="L565" s="234"/>
      <c r="M565" s="234"/>
      <c r="N565" s="234"/>
      <c r="O565" s="234"/>
      <c r="P565" s="246" t="s">
        <v>729</v>
      </c>
      <c r="Q565" s="235"/>
      <c r="R565" s="235"/>
      <c r="S565" s="235"/>
      <c r="T565" s="235"/>
      <c r="U565" s="235"/>
      <c r="V565" s="235"/>
      <c r="W565" s="235"/>
      <c r="X565" s="235"/>
      <c r="Y565" s="236">
        <v>2</v>
      </c>
      <c r="Z565" s="237"/>
      <c r="AA565" s="237"/>
      <c r="AB565" s="238"/>
      <c r="AC565" s="222" t="s">
        <v>75</v>
      </c>
      <c r="AD565" s="223"/>
      <c r="AE565" s="223"/>
      <c r="AF565" s="223"/>
      <c r="AG565" s="223"/>
      <c r="AH565" s="254" t="s">
        <v>731</v>
      </c>
      <c r="AI565" s="255"/>
      <c r="AJ565" s="255"/>
      <c r="AK565" s="255"/>
      <c r="AL565" s="226" t="s">
        <v>733</v>
      </c>
      <c r="AM565" s="227"/>
      <c r="AN565" s="227"/>
      <c r="AO565" s="228"/>
      <c r="AP565" s="229"/>
      <c r="AQ565" s="229"/>
      <c r="AR565" s="229"/>
      <c r="AS565" s="229"/>
      <c r="AT565" s="229"/>
      <c r="AU565" s="229"/>
      <c r="AV565" s="229"/>
      <c r="AW565" s="229"/>
      <c r="AX565" s="229"/>
      <c r="AY565">
        <f>COUNTA($C$565)</f>
        <v>1</v>
      </c>
    </row>
    <row r="566" spans="1:51" ht="39.950000000000003" customHeight="1" x14ac:dyDescent="0.15">
      <c r="A566" s="230">
        <v>3</v>
      </c>
      <c r="B566" s="230">
        <v>1</v>
      </c>
      <c r="C566" s="253" t="s">
        <v>734</v>
      </c>
      <c r="D566" s="252"/>
      <c r="E566" s="252"/>
      <c r="F566" s="252"/>
      <c r="G566" s="252"/>
      <c r="H566" s="252"/>
      <c r="I566" s="252"/>
      <c r="J566" s="233" t="s">
        <v>756</v>
      </c>
      <c r="K566" s="234"/>
      <c r="L566" s="234"/>
      <c r="M566" s="234"/>
      <c r="N566" s="234"/>
      <c r="O566" s="234"/>
      <c r="P566" s="246" t="s">
        <v>729</v>
      </c>
      <c r="Q566" s="235"/>
      <c r="R566" s="235"/>
      <c r="S566" s="235"/>
      <c r="T566" s="235"/>
      <c r="U566" s="235"/>
      <c r="V566" s="235"/>
      <c r="W566" s="235"/>
      <c r="X566" s="235"/>
      <c r="Y566" s="236">
        <v>2</v>
      </c>
      <c r="Z566" s="237"/>
      <c r="AA566" s="237"/>
      <c r="AB566" s="238"/>
      <c r="AC566" s="222" t="s">
        <v>75</v>
      </c>
      <c r="AD566" s="223"/>
      <c r="AE566" s="223"/>
      <c r="AF566" s="223"/>
      <c r="AG566" s="223"/>
      <c r="AH566" s="224" t="s">
        <v>730</v>
      </c>
      <c r="AI566" s="225"/>
      <c r="AJ566" s="225"/>
      <c r="AK566" s="225"/>
      <c r="AL566" s="226" t="s">
        <v>731</v>
      </c>
      <c r="AM566" s="227"/>
      <c r="AN566" s="227"/>
      <c r="AO566" s="228"/>
      <c r="AP566" s="229"/>
      <c r="AQ566" s="229"/>
      <c r="AR566" s="229"/>
      <c r="AS566" s="229"/>
      <c r="AT566" s="229"/>
      <c r="AU566" s="229"/>
      <c r="AV566" s="229"/>
      <c r="AW566" s="229"/>
      <c r="AX566" s="229"/>
      <c r="AY566">
        <f>COUNTA($C$566)</f>
        <v>1</v>
      </c>
    </row>
    <row r="567" spans="1:51" ht="39.950000000000003" customHeight="1" x14ac:dyDescent="0.15">
      <c r="A567" s="230">
        <v>4</v>
      </c>
      <c r="B567" s="230">
        <v>1</v>
      </c>
      <c r="C567" s="253" t="s">
        <v>654</v>
      </c>
      <c r="D567" s="252"/>
      <c r="E567" s="252"/>
      <c r="F567" s="252"/>
      <c r="G567" s="252"/>
      <c r="H567" s="252"/>
      <c r="I567" s="252"/>
      <c r="J567" s="233" t="s">
        <v>756</v>
      </c>
      <c r="K567" s="234"/>
      <c r="L567" s="234"/>
      <c r="M567" s="234"/>
      <c r="N567" s="234"/>
      <c r="O567" s="234"/>
      <c r="P567" s="246" t="s">
        <v>729</v>
      </c>
      <c r="Q567" s="235"/>
      <c r="R567" s="235"/>
      <c r="S567" s="235"/>
      <c r="T567" s="235"/>
      <c r="U567" s="235"/>
      <c r="V567" s="235"/>
      <c r="W567" s="235"/>
      <c r="X567" s="235"/>
      <c r="Y567" s="236">
        <v>2</v>
      </c>
      <c r="Z567" s="237"/>
      <c r="AA567" s="237"/>
      <c r="AB567" s="238"/>
      <c r="AC567" s="222" t="s">
        <v>75</v>
      </c>
      <c r="AD567" s="223"/>
      <c r="AE567" s="223"/>
      <c r="AF567" s="223"/>
      <c r="AG567" s="223"/>
      <c r="AH567" s="224" t="s">
        <v>730</v>
      </c>
      <c r="AI567" s="225"/>
      <c r="AJ567" s="225"/>
      <c r="AK567" s="225"/>
      <c r="AL567" s="226" t="s">
        <v>731</v>
      </c>
      <c r="AM567" s="227"/>
      <c r="AN567" s="227"/>
      <c r="AO567" s="228"/>
      <c r="AP567" s="229"/>
      <c r="AQ567" s="229"/>
      <c r="AR567" s="229"/>
      <c r="AS567" s="229"/>
      <c r="AT567" s="229"/>
      <c r="AU567" s="229"/>
      <c r="AV567" s="229"/>
      <c r="AW567" s="229"/>
      <c r="AX567" s="229"/>
      <c r="AY567">
        <f>COUNTA($C$567)</f>
        <v>1</v>
      </c>
    </row>
    <row r="568" spans="1:51" ht="39.950000000000003" customHeight="1" x14ac:dyDescent="0.15">
      <c r="A568" s="230">
        <v>5</v>
      </c>
      <c r="B568" s="230">
        <v>1</v>
      </c>
      <c r="C568" s="253" t="s">
        <v>659</v>
      </c>
      <c r="D568" s="252"/>
      <c r="E568" s="252"/>
      <c r="F568" s="252"/>
      <c r="G568" s="252"/>
      <c r="H568" s="252"/>
      <c r="I568" s="252"/>
      <c r="J568" s="233" t="s">
        <v>756</v>
      </c>
      <c r="K568" s="234"/>
      <c r="L568" s="234"/>
      <c r="M568" s="234"/>
      <c r="N568" s="234"/>
      <c r="O568" s="234"/>
      <c r="P568" s="246" t="s">
        <v>729</v>
      </c>
      <c r="Q568" s="235"/>
      <c r="R568" s="235"/>
      <c r="S568" s="235"/>
      <c r="T568" s="235"/>
      <c r="U568" s="235"/>
      <c r="V568" s="235"/>
      <c r="W568" s="235"/>
      <c r="X568" s="235"/>
      <c r="Y568" s="236">
        <v>1</v>
      </c>
      <c r="Z568" s="237"/>
      <c r="AA568" s="237"/>
      <c r="AB568" s="238"/>
      <c r="AC568" s="222" t="s">
        <v>75</v>
      </c>
      <c r="AD568" s="223"/>
      <c r="AE568" s="223"/>
      <c r="AF568" s="223"/>
      <c r="AG568" s="223"/>
      <c r="AH568" s="224" t="s">
        <v>730</v>
      </c>
      <c r="AI568" s="225"/>
      <c r="AJ568" s="225"/>
      <c r="AK568" s="225"/>
      <c r="AL568" s="226" t="s">
        <v>731</v>
      </c>
      <c r="AM568" s="227"/>
      <c r="AN568" s="227"/>
      <c r="AO568" s="228"/>
      <c r="AP568" s="229"/>
      <c r="AQ568" s="229"/>
      <c r="AR568" s="229"/>
      <c r="AS568" s="229"/>
      <c r="AT568" s="229"/>
      <c r="AU568" s="229"/>
      <c r="AV568" s="229"/>
      <c r="AW568" s="229"/>
      <c r="AX568" s="229"/>
      <c r="AY568">
        <f>COUNTA($C$568)</f>
        <v>1</v>
      </c>
    </row>
    <row r="569" spans="1:51" ht="39.950000000000003" customHeight="1" x14ac:dyDescent="0.15">
      <c r="A569" s="230">
        <v>6</v>
      </c>
      <c r="B569" s="230">
        <v>1</v>
      </c>
      <c r="C569" s="253" t="s">
        <v>658</v>
      </c>
      <c r="D569" s="252"/>
      <c r="E569" s="252"/>
      <c r="F569" s="252"/>
      <c r="G569" s="252"/>
      <c r="H569" s="252"/>
      <c r="I569" s="252"/>
      <c r="J569" s="233" t="s">
        <v>756</v>
      </c>
      <c r="K569" s="234"/>
      <c r="L569" s="234"/>
      <c r="M569" s="234"/>
      <c r="N569" s="234"/>
      <c r="O569" s="234"/>
      <c r="P569" s="246" t="s">
        <v>729</v>
      </c>
      <c r="Q569" s="235"/>
      <c r="R569" s="235"/>
      <c r="S569" s="235"/>
      <c r="T569" s="235"/>
      <c r="U569" s="235"/>
      <c r="V569" s="235"/>
      <c r="W569" s="235"/>
      <c r="X569" s="235"/>
      <c r="Y569" s="236">
        <v>1</v>
      </c>
      <c r="Z569" s="237"/>
      <c r="AA569" s="237"/>
      <c r="AB569" s="238"/>
      <c r="AC569" s="222" t="s">
        <v>75</v>
      </c>
      <c r="AD569" s="223"/>
      <c r="AE569" s="223"/>
      <c r="AF569" s="223"/>
      <c r="AG569" s="223"/>
      <c r="AH569" s="224" t="s">
        <v>730</v>
      </c>
      <c r="AI569" s="225"/>
      <c r="AJ569" s="225"/>
      <c r="AK569" s="225"/>
      <c r="AL569" s="226" t="s">
        <v>731</v>
      </c>
      <c r="AM569" s="227"/>
      <c r="AN569" s="227"/>
      <c r="AO569" s="228"/>
      <c r="AP569" s="229"/>
      <c r="AQ569" s="229"/>
      <c r="AR569" s="229"/>
      <c r="AS569" s="229"/>
      <c r="AT569" s="229"/>
      <c r="AU569" s="229"/>
      <c r="AV569" s="229"/>
      <c r="AW569" s="229"/>
      <c r="AX569" s="229"/>
      <c r="AY569">
        <f>COUNTA($C$569)</f>
        <v>1</v>
      </c>
    </row>
    <row r="570" spans="1:51" ht="39.950000000000003" customHeight="1" x14ac:dyDescent="0.15">
      <c r="A570" s="230">
        <v>7</v>
      </c>
      <c r="B570" s="230">
        <v>1</v>
      </c>
      <c r="C570" s="253" t="s">
        <v>656</v>
      </c>
      <c r="D570" s="252"/>
      <c r="E570" s="252"/>
      <c r="F570" s="252"/>
      <c r="G570" s="252"/>
      <c r="H570" s="252"/>
      <c r="I570" s="252"/>
      <c r="J570" s="233" t="s">
        <v>756</v>
      </c>
      <c r="K570" s="234"/>
      <c r="L570" s="234"/>
      <c r="M570" s="234"/>
      <c r="N570" s="234"/>
      <c r="O570" s="234"/>
      <c r="P570" s="246" t="s">
        <v>729</v>
      </c>
      <c r="Q570" s="235"/>
      <c r="R570" s="235"/>
      <c r="S570" s="235"/>
      <c r="T570" s="235"/>
      <c r="U570" s="235"/>
      <c r="V570" s="235"/>
      <c r="W570" s="235"/>
      <c r="X570" s="235"/>
      <c r="Y570" s="236">
        <v>1</v>
      </c>
      <c r="Z570" s="237"/>
      <c r="AA570" s="237"/>
      <c r="AB570" s="238"/>
      <c r="AC570" s="222" t="s">
        <v>75</v>
      </c>
      <c r="AD570" s="223"/>
      <c r="AE570" s="223"/>
      <c r="AF570" s="223"/>
      <c r="AG570" s="223"/>
      <c r="AH570" s="224" t="s">
        <v>731</v>
      </c>
      <c r="AI570" s="225"/>
      <c r="AJ570" s="225"/>
      <c r="AK570" s="225"/>
      <c r="AL570" s="226" t="s">
        <v>731</v>
      </c>
      <c r="AM570" s="227"/>
      <c r="AN570" s="227"/>
      <c r="AO570" s="228"/>
      <c r="AP570" s="229"/>
      <c r="AQ570" s="229"/>
      <c r="AR570" s="229"/>
      <c r="AS570" s="229"/>
      <c r="AT570" s="229"/>
      <c r="AU570" s="229"/>
      <c r="AV570" s="229"/>
      <c r="AW570" s="229"/>
      <c r="AX570" s="229"/>
      <c r="AY570">
        <f>COUNTA($C$570)</f>
        <v>1</v>
      </c>
    </row>
    <row r="571" spans="1:51" ht="39.950000000000003" customHeight="1" x14ac:dyDescent="0.15">
      <c r="A571" s="230">
        <v>8</v>
      </c>
      <c r="B571" s="230">
        <v>1</v>
      </c>
      <c r="C571" s="253" t="s">
        <v>655</v>
      </c>
      <c r="D571" s="252"/>
      <c r="E571" s="252"/>
      <c r="F571" s="252"/>
      <c r="G571" s="252"/>
      <c r="H571" s="252"/>
      <c r="I571" s="252"/>
      <c r="J571" s="233" t="s">
        <v>756</v>
      </c>
      <c r="K571" s="234"/>
      <c r="L571" s="234"/>
      <c r="M571" s="234"/>
      <c r="N571" s="234"/>
      <c r="O571" s="234"/>
      <c r="P571" s="246" t="s">
        <v>729</v>
      </c>
      <c r="Q571" s="235"/>
      <c r="R571" s="235"/>
      <c r="S571" s="235"/>
      <c r="T571" s="235"/>
      <c r="U571" s="235"/>
      <c r="V571" s="235"/>
      <c r="W571" s="235"/>
      <c r="X571" s="235"/>
      <c r="Y571" s="236">
        <v>1</v>
      </c>
      <c r="Z571" s="237"/>
      <c r="AA571" s="237"/>
      <c r="AB571" s="238"/>
      <c r="AC571" s="222" t="s">
        <v>75</v>
      </c>
      <c r="AD571" s="223"/>
      <c r="AE571" s="223"/>
      <c r="AF571" s="223"/>
      <c r="AG571" s="223"/>
      <c r="AH571" s="224" t="s">
        <v>731</v>
      </c>
      <c r="AI571" s="225"/>
      <c r="AJ571" s="225"/>
      <c r="AK571" s="225"/>
      <c r="AL571" s="226" t="s">
        <v>731</v>
      </c>
      <c r="AM571" s="227"/>
      <c r="AN571" s="227"/>
      <c r="AO571" s="228"/>
      <c r="AP571" s="229"/>
      <c r="AQ571" s="229"/>
      <c r="AR571" s="229"/>
      <c r="AS571" s="229"/>
      <c r="AT571" s="229"/>
      <c r="AU571" s="229"/>
      <c r="AV571" s="229"/>
      <c r="AW571" s="229"/>
      <c r="AX571" s="229"/>
      <c r="AY571">
        <f>COUNTA($C$571)</f>
        <v>1</v>
      </c>
    </row>
    <row r="572" spans="1:51" ht="39.950000000000003" customHeight="1" x14ac:dyDescent="0.15">
      <c r="A572" s="230">
        <v>9</v>
      </c>
      <c r="B572" s="230">
        <v>1</v>
      </c>
      <c r="C572" s="253" t="s">
        <v>660</v>
      </c>
      <c r="D572" s="252"/>
      <c r="E572" s="252"/>
      <c r="F572" s="252"/>
      <c r="G572" s="252"/>
      <c r="H572" s="252"/>
      <c r="I572" s="252"/>
      <c r="J572" s="233" t="s">
        <v>756</v>
      </c>
      <c r="K572" s="234"/>
      <c r="L572" s="234"/>
      <c r="M572" s="234"/>
      <c r="N572" s="234"/>
      <c r="O572" s="234"/>
      <c r="P572" s="246" t="s">
        <v>729</v>
      </c>
      <c r="Q572" s="235"/>
      <c r="R572" s="235"/>
      <c r="S572" s="235"/>
      <c r="T572" s="235"/>
      <c r="U572" s="235"/>
      <c r="V572" s="235"/>
      <c r="W572" s="235"/>
      <c r="X572" s="235"/>
      <c r="Y572" s="236">
        <v>1</v>
      </c>
      <c r="Z572" s="237"/>
      <c r="AA572" s="237"/>
      <c r="AB572" s="238"/>
      <c r="AC572" s="222" t="s">
        <v>75</v>
      </c>
      <c r="AD572" s="223"/>
      <c r="AE572" s="223"/>
      <c r="AF572" s="223"/>
      <c r="AG572" s="223"/>
      <c r="AH572" s="224" t="s">
        <v>730</v>
      </c>
      <c r="AI572" s="225"/>
      <c r="AJ572" s="225"/>
      <c r="AK572" s="225"/>
      <c r="AL572" s="226" t="s">
        <v>731</v>
      </c>
      <c r="AM572" s="227"/>
      <c r="AN572" s="227"/>
      <c r="AO572" s="228"/>
      <c r="AP572" s="229"/>
      <c r="AQ572" s="229"/>
      <c r="AR572" s="229"/>
      <c r="AS572" s="229"/>
      <c r="AT572" s="229"/>
      <c r="AU572" s="229"/>
      <c r="AV572" s="229"/>
      <c r="AW572" s="229"/>
      <c r="AX572" s="229"/>
      <c r="AY572">
        <f>COUNTA($C$572)</f>
        <v>1</v>
      </c>
    </row>
    <row r="573" spans="1:51" ht="39.950000000000003" customHeight="1" x14ac:dyDescent="0.15">
      <c r="A573" s="230">
        <v>10</v>
      </c>
      <c r="B573" s="230">
        <v>1</v>
      </c>
      <c r="C573" s="253" t="s">
        <v>662</v>
      </c>
      <c r="D573" s="252"/>
      <c r="E573" s="252"/>
      <c r="F573" s="252"/>
      <c r="G573" s="252"/>
      <c r="H573" s="252"/>
      <c r="I573" s="252"/>
      <c r="J573" s="233" t="s">
        <v>756</v>
      </c>
      <c r="K573" s="234"/>
      <c r="L573" s="234"/>
      <c r="M573" s="234"/>
      <c r="N573" s="234"/>
      <c r="O573" s="234"/>
      <c r="P573" s="246" t="s">
        <v>729</v>
      </c>
      <c r="Q573" s="235"/>
      <c r="R573" s="235"/>
      <c r="S573" s="235"/>
      <c r="T573" s="235"/>
      <c r="U573" s="235"/>
      <c r="V573" s="235"/>
      <c r="W573" s="235"/>
      <c r="X573" s="235"/>
      <c r="Y573" s="236">
        <v>1</v>
      </c>
      <c r="Z573" s="237"/>
      <c r="AA573" s="237"/>
      <c r="AB573" s="238"/>
      <c r="AC573" s="222" t="s">
        <v>75</v>
      </c>
      <c r="AD573" s="223"/>
      <c r="AE573" s="223"/>
      <c r="AF573" s="223"/>
      <c r="AG573" s="223"/>
      <c r="AH573" s="224" t="s">
        <v>732</v>
      </c>
      <c r="AI573" s="225"/>
      <c r="AJ573" s="225"/>
      <c r="AK573" s="225"/>
      <c r="AL573" s="226" t="s">
        <v>731</v>
      </c>
      <c r="AM573" s="227"/>
      <c r="AN573" s="227"/>
      <c r="AO573" s="228"/>
      <c r="AP573" s="229"/>
      <c r="AQ573" s="229"/>
      <c r="AR573" s="229"/>
      <c r="AS573" s="229"/>
      <c r="AT573" s="229"/>
      <c r="AU573" s="229"/>
      <c r="AV573" s="229"/>
      <c r="AW573" s="229"/>
      <c r="AX573" s="229"/>
      <c r="AY573">
        <f>COUNTA($C$573)</f>
        <v>1</v>
      </c>
    </row>
    <row r="574" spans="1:51" ht="30" hidden="1" customHeight="1" x14ac:dyDescent="0.15">
      <c r="A574" s="230">
        <v>11</v>
      </c>
      <c r="B574" s="230">
        <v>1</v>
      </c>
      <c r="C574" s="252"/>
      <c r="D574" s="252"/>
      <c r="E574" s="252"/>
      <c r="F574" s="252"/>
      <c r="G574" s="252"/>
      <c r="H574" s="252"/>
      <c r="I574" s="252"/>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2"/>
      <c r="D575" s="252"/>
      <c r="E575" s="252"/>
      <c r="F575" s="252"/>
      <c r="G575" s="252"/>
      <c r="H575" s="252"/>
      <c r="I575" s="252"/>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2"/>
      <c r="D576" s="252"/>
      <c r="E576" s="252"/>
      <c r="F576" s="252"/>
      <c r="G576" s="252"/>
      <c r="H576" s="252"/>
      <c r="I576" s="252"/>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2"/>
      <c r="D577" s="252"/>
      <c r="E577" s="252"/>
      <c r="F577" s="252"/>
      <c r="G577" s="252"/>
      <c r="H577" s="252"/>
      <c r="I577" s="252"/>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2"/>
      <c r="D578" s="252"/>
      <c r="E578" s="252"/>
      <c r="F578" s="252"/>
      <c r="G578" s="252"/>
      <c r="H578" s="252"/>
      <c r="I578" s="252"/>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2"/>
      <c r="D579" s="252"/>
      <c r="E579" s="252"/>
      <c r="F579" s="252"/>
      <c r="G579" s="252"/>
      <c r="H579" s="252"/>
      <c r="I579" s="252"/>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2"/>
      <c r="D580" s="252"/>
      <c r="E580" s="252"/>
      <c r="F580" s="252"/>
      <c r="G580" s="252"/>
      <c r="H580" s="252"/>
      <c r="I580" s="252"/>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2"/>
      <c r="D581" s="252"/>
      <c r="E581" s="252"/>
      <c r="F581" s="252"/>
      <c r="G581" s="252"/>
      <c r="H581" s="252"/>
      <c r="I581" s="252"/>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2"/>
      <c r="D582" s="252"/>
      <c r="E582" s="252"/>
      <c r="F582" s="252"/>
      <c r="G582" s="252"/>
      <c r="H582" s="252"/>
      <c r="I582" s="252"/>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2"/>
      <c r="D583" s="252"/>
      <c r="E583" s="252"/>
      <c r="F583" s="252"/>
      <c r="G583" s="252"/>
      <c r="H583" s="252"/>
      <c r="I583" s="252"/>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2"/>
      <c r="D584" s="252"/>
      <c r="E584" s="252"/>
      <c r="F584" s="252"/>
      <c r="G584" s="252"/>
      <c r="H584" s="252"/>
      <c r="I584" s="252"/>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2"/>
      <c r="D585" s="252"/>
      <c r="E585" s="252"/>
      <c r="F585" s="252"/>
      <c r="G585" s="252"/>
      <c r="H585" s="252"/>
      <c r="I585" s="252"/>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2"/>
      <c r="D586" s="252"/>
      <c r="E586" s="252"/>
      <c r="F586" s="252"/>
      <c r="G586" s="252"/>
      <c r="H586" s="252"/>
      <c r="I586" s="252"/>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2"/>
      <c r="D587" s="252"/>
      <c r="E587" s="252"/>
      <c r="F587" s="252"/>
      <c r="G587" s="252"/>
      <c r="H587" s="252"/>
      <c r="I587" s="252"/>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2"/>
      <c r="D588" s="252"/>
      <c r="E588" s="252"/>
      <c r="F588" s="252"/>
      <c r="G588" s="252"/>
      <c r="H588" s="252"/>
      <c r="I588" s="252"/>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2"/>
      <c r="D589" s="252"/>
      <c r="E589" s="252"/>
      <c r="F589" s="252"/>
      <c r="G589" s="252"/>
      <c r="H589" s="252"/>
      <c r="I589" s="252"/>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2"/>
      <c r="D590" s="252"/>
      <c r="E590" s="252"/>
      <c r="F590" s="252"/>
      <c r="G590" s="252"/>
      <c r="H590" s="252"/>
      <c r="I590" s="252"/>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2"/>
      <c r="D591" s="252"/>
      <c r="E591" s="252"/>
      <c r="F591" s="252"/>
      <c r="G591" s="252"/>
      <c r="H591" s="252"/>
      <c r="I591" s="252"/>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2"/>
      <c r="D592" s="252"/>
      <c r="E592" s="252"/>
      <c r="F592" s="252"/>
      <c r="G592" s="252"/>
      <c r="H592" s="252"/>
      <c r="I592" s="252"/>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2"/>
      <c r="D593" s="252"/>
      <c r="E593" s="252"/>
      <c r="F593" s="252"/>
      <c r="G593" s="252"/>
      <c r="H593" s="252"/>
      <c r="I593" s="252"/>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1" t="s">
        <v>196</v>
      </c>
      <c r="K596" s="257"/>
      <c r="L596" s="257"/>
      <c r="M596" s="257"/>
      <c r="N596" s="257"/>
      <c r="O596" s="257"/>
      <c r="P596" s="119" t="s">
        <v>25</v>
      </c>
      <c r="Q596" s="119"/>
      <c r="R596" s="119"/>
      <c r="S596" s="119"/>
      <c r="T596" s="119"/>
      <c r="U596" s="119"/>
      <c r="V596" s="119"/>
      <c r="W596" s="119"/>
      <c r="X596" s="119"/>
      <c r="Y596" s="258" t="s">
        <v>195</v>
      </c>
      <c r="Z596" s="259"/>
      <c r="AA596" s="259"/>
      <c r="AB596" s="259"/>
      <c r="AC596" s="241" t="s">
        <v>225</v>
      </c>
      <c r="AD596" s="241"/>
      <c r="AE596" s="241"/>
      <c r="AF596" s="241"/>
      <c r="AG596" s="241"/>
      <c r="AH596" s="258" t="s">
        <v>243</v>
      </c>
      <c r="AI596" s="256"/>
      <c r="AJ596" s="256"/>
      <c r="AK596" s="256"/>
      <c r="AL596" s="256" t="s">
        <v>19</v>
      </c>
      <c r="AM596" s="256"/>
      <c r="AN596" s="256"/>
      <c r="AO596" s="260"/>
      <c r="AP596" s="244" t="s">
        <v>197</v>
      </c>
      <c r="AQ596" s="244"/>
      <c r="AR596" s="244"/>
      <c r="AS596" s="244"/>
      <c r="AT596" s="244"/>
      <c r="AU596" s="244"/>
      <c r="AV596" s="244"/>
      <c r="AW596" s="244"/>
      <c r="AX596" s="244"/>
      <c r="AY596">
        <f>$AY$594</f>
        <v>0</v>
      </c>
    </row>
    <row r="597" spans="1:51" ht="30" hidden="1" customHeight="1" x14ac:dyDescent="0.15">
      <c r="A597" s="230">
        <v>1</v>
      </c>
      <c r="B597" s="230">
        <v>1</v>
      </c>
      <c r="C597" s="252"/>
      <c r="D597" s="252"/>
      <c r="E597" s="252"/>
      <c r="F597" s="252"/>
      <c r="G597" s="252"/>
      <c r="H597" s="252"/>
      <c r="I597" s="252"/>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4"/>
      <c r="AI597" s="255"/>
      <c r="AJ597" s="255"/>
      <c r="AK597" s="255"/>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2"/>
      <c r="D598" s="252"/>
      <c r="E598" s="252"/>
      <c r="F598" s="252"/>
      <c r="G598" s="252"/>
      <c r="H598" s="252"/>
      <c r="I598" s="252"/>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4"/>
      <c r="AI598" s="255"/>
      <c r="AJ598" s="255"/>
      <c r="AK598" s="255"/>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3"/>
      <c r="D599" s="252"/>
      <c r="E599" s="252"/>
      <c r="F599" s="252"/>
      <c r="G599" s="252"/>
      <c r="H599" s="252"/>
      <c r="I599" s="252"/>
      <c r="J599" s="233"/>
      <c r="K599" s="234"/>
      <c r="L599" s="234"/>
      <c r="M599" s="234"/>
      <c r="N599" s="234"/>
      <c r="O599" s="234"/>
      <c r="P599" s="246"/>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3"/>
      <c r="D600" s="252"/>
      <c r="E600" s="252"/>
      <c r="F600" s="252"/>
      <c r="G600" s="252"/>
      <c r="H600" s="252"/>
      <c r="I600" s="252"/>
      <c r="J600" s="233"/>
      <c r="K600" s="234"/>
      <c r="L600" s="234"/>
      <c r="M600" s="234"/>
      <c r="N600" s="234"/>
      <c r="O600" s="234"/>
      <c r="P600" s="246"/>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2"/>
      <c r="D601" s="252"/>
      <c r="E601" s="252"/>
      <c r="F601" s="252"/>
      <c r="G601" s="252"/>
      <c r="H601" s="252"/>
      <c r="I601" s="252"/>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2"/>
      <c r="D602" s="252"/>
      <c r="E602" s="252"/>
      <c r="F602" s="252"/>
      <c r="G602" s="252"/>
      <c r="H602" s="252"/>
      <c r="I602" s="252"/>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2"/>
      <c r="D603" s="252"/>
      <c r="E603" s="252"/>
      <c r="F603" s="252"/>
      <c r="G603" s="252"/>
      <c r="H603" s="252"/>
      <c r="I603" s="252"/>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2"/>
      <c r="D604" s="252"/>
      <c r="E604" s="252"/>
      <c r="F604" s="252"/>
      <c r="G604" s="252"/>
      <c r="H604" s="252"/>
      <c r="I604" s="252"/>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2"/>
      <c r="D605" s="252"/>
      <c r="E605" s="252"/>
      <c r="F605" s="252"/>
      <c r="G605" s="252"/>
      <c r="H605" s="252"/>
      <c r="I605" s="252"/>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2"/>
      <c r="D606" s="252"/>
      <c r="E606" s="252"/>
      <c r="F606" s="252"/>
      <c r="G606" s="252"/>
      <c r="H606" s="252"/>
      <c r="I606" s="252"/>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2"/>
      <c r="D607" s="252"/>
      <c r="E607" s="252"/>
      <c r="F607" s="252"/>
      <c r="G607" s="252"/>
      <c r="H607" s="252"/>
      <c r="I607" s="252"/>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2"/>
      <c r="D608" s="252"/>
      <c r="E608" s="252"/>
      <c r="F608" s="252"/>
      <c r="G608" s="252"/>
      <c r="H608" s="252"/>
      <c r="I608" s="252"/>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2"/>
      <c r="D609" s="252"/>
      <c r="E609" s="252"/>
      <c r="F609" s="252"/>
      <c r="G609" s="252"/>
      <c r="H609" s="252"/>
      <c r="I609" s="252"/>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2"/>
      <c r="D610" s="252"/>
      <c r="E610" s="252"/>
      <c r="F610" s="252"/>
      <c r="G610" s="252"/>
      <c r="H610" s="252"/>
      <c r="I610" s="252"/>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2"/>
      <c r="D611" s="252"/>
      <c r="E611" s="252"/>
      <c r="F611" s="252"/>
      <c r="G611" s="252"/>
      <c r="H611" s="252"/>
      <c r="I611" s="252"/>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2"/>
      <c r="D612" s="252"/>
      <c r="E612" s="252"/>
      <c r="F612" s="252"/>
      <c r="G612" s="252"/>
      <c r="H612" s="252"/>
      <c r="I612" s="252"/>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2"/>
      <c r="D613" s="252"/>
      <c r="E613" s="252"/>
      <c r="F613" s="252"/>
      <c r="G613" s="252"/>
      <c r="H613" s="252"/>
      <c r="I613" s="252"/>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2"/>
      <c r="D614" s="252"/>
      <c r="E614" s="252"/>
      <c r="F614" s="252"/>
      <c r="G614" s="252"/>
      <c r="H614" s="252"/>
      <c r="I614" s="252"/>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2"/>
      <c r="D615" s="252"/>
      <c r="E615" s="252"/>
      <c r="F615" s="252"/>
      <c r="G615" s="252"/>
      <c r="H615" s="252"/>
      <c r="I615" s="252"/>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2"/>
      <c r="D616" s="252"/>
      <c r="E616" s="252"/>
      <c r="F616" s="252"/>
      <c r="G616" s="252"/>
      <c r="H616" s="252"/>
      <c r="I616" s="252"/>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2"/>
      <c r="D617" s="252"/>
      <c r="E617" s="252"/>
      <c r="F617" s="252"/>
      <c r="G617" s="252"/>
      <c r="H617" s="252"/>
      <c r="I617" s="252"/>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2"/>
      <c r="D618" s="252"/>
      <c r="E618" s="252"/>
      <c r="F618" s="252"/>
      <c r="G618" s="252"/>
      <c r="H618" s="252"/>
      <c r="I618" s="252"/>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2"/>
      <c r="D619" s="252"/>
      <c r="E619" s="252"/>
      <c r="F619" s="252"/>
      <c r="G619" s="252"/>
      <c r="H619" s="252"/>
      <c r="I619" s="252"/>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2"/>
      <c r="D620" s="252"/>
      <c r="E620" s="252"/>
      <c r="F620" s="252"/>
      <c r="G620" s="252"/>
      <c r="H620" s="252"/>
      <c r="I620" s="252"/>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2"/>
      <c r="D621" s="252"/>
      <c r="E621" s="252"/>
      <c r="F621" s="252"/>
      <c r="G621" s="252"/>
      <c r="H621" s="252"/>
      <c r="I621" s="252"/>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2"/>
      <c r="D622" s="252"/>
      <c r="E622" s="252"/>
      <c r="F622" s="252"/>
      <c r="G622" s="252"/>
      <c r="H622" s="252"/>
      <c r="I622" s="252"/>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2"/>
      <c r="D623" s="252"/>
      <c r="E623" s="252"/>
      <c r="F623" s="252"/>
      <c r="G623" s="252"/>
      <c r="H623" s="252"/>
      <c r="I623" s="252"/>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2"/>
      <c r="D624" s="252"/>
      <c r="E624" s="252"/>
      <c r="F624" s="252"/>
      <c r="G624" s="252"/>
      <c r="H624" s="252"/>
      <c r="I624" s="252"/>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2"/>
      <c r="D625" s="252"/>
      <c r="E625" s="252"/>
      <c r="F625" s="252"/>
      <c r="G625" s="252"/>
      <c r="H625" s="252"/>
      <c r="I625" s="252"/>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2"/>
      <c r="D626" s="252"/>
      <c r="E626" s="252"/>
      <c r="F626" s="252"/>
      <c r="G626" s="252"/>
      <c r="H626" s="252"/>
      <c r="I626" s="252"/>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7" t="s">
        <v>573</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227</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180</v>
      </c>
      <c r="AD630" s="241"/>
      <c r="AE630" s="241"/>
      <c r="AF630" s="241"/>
      <c r="AG630" s="241"/>
      <c r="AH630" s="241" t="s">
        <v>187</v>
      </c>
      <c r="AI630" s="242"/>
      <c r="AJ630" s="242"/>
      <c r="AK630" s="242"/>
      <c r="AL630" s="242" t="s">
        <v>19</v>
      </c>
      <c r="AM630" s="242"/>
      <c r="AN630" s="242"/>
      <c r="AO630" s="243"/>
      <c r="AP630" s="244" t="s">
        <v>221</v>
      </c>
      <c r="AQ630" s="244"/>
      <c r="AR630" s="244"/>
      <c r="AS630" s="244"/>
      <c r="AT630" s="244"/>
      <c r="AU630" s="244"/>
      <c r="AV630" s="244"/>
      <c r="AW630" s="244"/>
      <c r="AX630" s="244"/>
    </row>
    <row r="631" spans="1:51" ht="30" customHeight="1" x14ac:dyDescent="0.15">
      <c r="A631" s="230">
        <v>1</v>
      </c>
      <c r="B631" s="230">
        <v>1</v>
      </c>
      <c r="C631" s="245" t="s">
        <v>737</v>
      </c>
      <c r="D631" s="231"/>
      <c r="E631" s="240" t="s">
        <v>735</v>
      </c>
      <c r="F631" s="232"/>
      <c r="G631" s="232"/>
      <c r="H631" s="232"/>
      <c r="I631" s="232"/>
      <c r="J631" s="233">
        <v>3010401151289</v>
      </c>
      <c r="K631" s="234"/>
      <c r="L631" s="234"/>
      <c r="M631" s="234"/>
      <c r="N631" s="234"/>
      <c r="O631" s="234"/>
      <c r="P631" s="246" t="s">
        <v>736</v>
      </c>
      <c r="Q631" s="235"/>
      <c r="R631" s="235"/>
      <c r="S631" s="235"/>
      <c r="T631" s="235"/>
      <c r="U631" s="235"/>
      <c r="V631" s="235"/>
      <c r="W631" s="235"/>
      <c r="X631" s="235"/>
      <c r="Y631" s="236">
        <v>82</v>
      </c>
      <c r="Z631" s="237"/>
      <c r="AA631" s="237"/>
      <c r="AB631" s="238"/>
      <c r="AC631" s="222" t="s">
        <v>247</v>
      </c>
      <c r="AD631" s="223"/>
      <c r="AE631" s="223"/>
      <c r="AF631" s="223"/>
      <c r="AG631" s="223"/>
      <c r="AH631" s="224">
        <v>2</v>
      </c>
      <c r="AI631" s="225"/>
      <c r="AJ631" s="225"/>
      <c r="AK631" s="225"/>
      <c r="AL631" s="226">
        <v>69.8</v>
      </c>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3">
      <formula>IF(RIGHT(TEXT(P14,"0.#"),1)=".",FALSE,TRUE)</formula>
    </cfRule>
    <cfRule type="expression" dxfId="808" priority="914">
      <formula>IF(RIGHT(TEXT(P14,"0.#"),1)=".",TRUE,FALSE)</formula>
    </cfRule>
  </conditionalFormatting>
  <conditionalFormatting sqref="P18:AX18">
    <cfRule type="expression" dxfId="807" priority="911">
      <formula>IF(RIGHT(TEXT(P18,"0.#"),1)=".",FALSE,TRUE)</formula>
    </cfRule>
    <cfRule type="expression" dxfId="806" priority="912">
      <formula>IF(RIGHT(TEXT(P18,"0.#"),1)=".",TRUE,FALSE)</formula>
    </cfRule>
  </conditionalFormatting>
  <conditionalFormatting sqref="Y311">
    <cfRule type="expression" dxfId="805" priority="909">
      <formula>IF(RIGHT(TEXT(Y311,"0.#"),1)=".",FALSE,TRUE)</formula>
    </cfRule>
    <cfRule type="expression" dxfId="804" priority="910">
      <formula>IF(RIGHT(TEXT(Y311,"0.#"),1)=".",TRUE,FALSE)</formula>
    </cfRule>
  </conditionalFormatting>
  <conditionalFormatting sqref="Y320">
    <cfRule type="expression" dxfId="803" priority="907">
      <formula>IF(RIGHT(TEXT(Y320,"0.#"),1)=".",FALSE,TRUE)</formula>
    </cfRule>
    <cfRule type="expression" dxfId="802" priority="908">
      <formula>IF(RIGHT(TEXT(Y320,"0.#"),1)=".",TRUE,FALSE)</formula>
    </cfRule>
  </conditionalFormatting>
  <conditionalFormatting sqref="Y351:Y358 Y349 Y338:Y345 Y336 Y325:Y332 Y323">
    <cfRule type="expression" dxfId="801" priority="887">
      <formula>IF(RIGHT(TEXT(Y323,"0.#"),1)=".",FALSE,TRUE)</formula>
    </cfRule>
    <cfRule type="expression" dxfId="800" priority="888">
      <formula>IF(RIGHT(TEXT(Y323,"0.#"),1)=".",TRUE,FALSE)</formula>
    </cfRule>
  </conditionalFormatting>
  <conditionalFormatting sqref="P16:AQ17 P15:AX15 P13:AX13">
    <cfRule type="expression" dxfId="799" priority="905">
      <formula>IF(RIGHT(TEXT(P13,"0.#"),1)=".",FALSE,TRUE)</formula>
    </cfRule>
    <cfRule type="expression" dxfId="798" priority="906">
      <formula>IF(RIGHT(TEXT(P13,"0.#"),1)=".",TRUE,FALSE)</formula>
    </cfRule>
  </conditionalFormatting>
  <conditionalFormatting sqref="P19:AJ19">
    <cfRule type="expression" dxfId="797" priority="903">
      <formula>IF(RIGHT(TEXT(P19,"0.#"),1)=".",FALSE,TRUE)</formula>
    </cfRule>
    <cfRule type="expression" dxfId="796" priority="904">
      <formula>IF(RIGHT(TEXT(P19,"0.#"),1)=".",TRUE,FALSE)</formula>
    </cfRule>
  </conditionalFormatting>
  <conditionalFormatting sqref="AE32 AQ32">
    <cfRule type="expression" dxfId="795" priority="901">
      <formula>IF(RIGHT(TEXT(AE32,"0.#"),1)=".",FALSE,TRUE)</formula>
    </cfRule>
    <cfRule type="expression" dxfId="794" priority="902">
      <formula>IF(RIGHT(TEXT(AE32,"0.#"),1)=".",TRUE,FALSE)</formula>
    </cfRule>
  </conditionalFormatting>
  <conditionalFormatting sqref="Y312:Y319 Y310">
    <cfRule type="expression" dxfId="793" priority="899">
      <formula>IF(RIGHT(TEXT(Y310,"0.#"),1)=".",FALSE,TRUE)</formula>
    </cfRule>
    <cfRule type="expression" dxfId="792" priority="900">
      <formula>IF(RIGHT(TEXT(Y310,"0.#"),1)=".",TRUE,FALSE)</formula>
    </cfRule>
  </conditionalFormatting>
  <conditionalFormatting sqref="AU311">
    <cfRule type="expression" dxfId="791" priority="897">
      <formula>IF(RIGHT(TEXT(AU311,"0.#"),1)=".",FALSE,TRUE)</formula>
    </cfRule>
    <cfRule type="expression" dxfId="790" priority="898">
      <formula>IF(RIGHT(TEXT(AU311,"0.#"),1)=".",TRUE,FALSE)</formula>
    </cfRule>
  </conditionalFormatting>
  <conditionalFormatting sqref="AU320">
    <cfRule type="expression" dxfId="789" priority="895">
      <formula>IF(RIGHT(TEXT(AU320,"0.#"),1)=".",FALSE,TRUE)</formula>
    </cfRule>
    <cfRule type="expression" dxfId="788" priority="896">
      <formula>IF(RIGHT(TEXT(AU320,"0.#"),1)=".",TRUE,FALSE)</formula>
    </cfRule>
  </conditionalFormatting>
  <conditionalFormatting sqref="AU312:AU319 AU310">
    <cfRule type="expression" dxfId="787" priority="893">
      <formula>IF(RIGHT(TEXT(AU310,"0.#"),1)=".",FALSE,TRUE)</formula>
    </cfRule>
    <cfRule type="expression" dxfId="786" priority="894">
      <formula>IF(RIGHT(TEXT(AU310,"0.#"),1)=".",TRUE,FALSE)</formula>
    </cfRule>
  </conditionalFormatting>
  <conditionalFormatting sqref="Y350 Y337 Y324">
    <cfRule type="expression" dxfId="785" priority="891">
      <formula>IF(RIGHT(TEXT(Y324,"0.#"),1)=".",FALSE,TRUE)</formula>
    </cfRule>
    <cfRule type="expression" dxfId="784" priority="892">
      <formula>IF(RIGHT(TEXT(Y324,"0.#"),1)=".",TRUE,FALSE)</formula>
    </cfRule>
  </conditionalFormatting>
  <conditionalFormatting sqref="Y359 Y346 Y333">
    <cfRule type="expression" dxfId="783" priority="889">
      <formula>IF(RIGHT(TEXT(Y333,"0.#"),1)=".",FALSE,TRUE)</formula>
    </cfRule>
    <cfRule type="expression" dxfId="782" priority="890">
      <formula>IF(RIGHT(TEXT(Y333,"0.#"),1)=".",TRUE,FALSE)</formula>
    </cfRule>
  </conditionalFormatting>
  <conditionalFormatting sqref="AU350 AU337 AU324">
    <cfRule type="expression" dxfId="781" priority="885">
      <formula>IF(RIGHT(TEXT(AU324,"0.#"),1)=".",FALSE,TRUE)</formula>
    </cfRule>
    <cfRule type="expression" dxfId="780" priority="886">
      <formula>IF(RIGHT(TEXT(AU324,"0.#"),1)=".",TRUE,FALSE)</formula>
    </cfRule>
  </conditionalFormatting>
  <conditionalFormatting sqref="AU359 AU346 AU333">
    <cfRule type="expression" dxfId="779" priority="883">
      <formula>IF(RIGHT(TEXT(AU333,"0.#"),1)=".",FALSE,TRUE)</formula>
    </cfRule>
    <cfRule type="expression" dxfId="778" priority="884">
      <formula>IF(RIGHT(TEXT(AU333,"0.#"),1)=".",TRUE,FALSE)</formula>
    </cfRule>
  </conditionalFormatting>
  <conditionalFormatting sqref="AU351:AU358 AU349 AU338:AU345 AU336 AU325:AU332 AU323">
    <cfRule type="expression" dxfId="777" priority="881">
      <formula>IF(RIGHT(TEXT(AU323,"0.#"),1)=".",FALSE,TRUE)</formula>
    </cfRule>
    <cfRule type="expression" dxfId="776" priority="882">
      <formula>IF(RIGHT(TEXT(AU323,"0.#"),1)=".",TRUE,FALSE)</formula>
    </cfRule>
  </conditionalFormatting>
  <conditionalFormatting sqref="AI32">
    <cfRule type="expression" dxfId="775" priority="879">
      <formula>IF(RIGHT(TEXT(AI32,"0.#"),1)=".",FALSE,TRUE)</formula>
    </cfRule>
    <cfRule type="expression" dxfId="774" priority="880">
      <formula>IF(RIGHT(TEXT(AI32,"0.#"),1)=".",TRUE,FALSE)</formula>
    </cfRule>
  </conditionalFormatting>
  <conditionalFormatting sqref="AM32">
    <cfRule type="expression" dxfId="773" priority="877">
      <formula>IF(RIGHT(TEXT(AM32,"0.#"),1)=".",FALSE,TRUE)</formula>
    </cfRule>
    <cfRule type="expression" dxfId="772" priority="878">
      <formula>IF(RIGHT(TEXT(AM32,"0.#"),1)=".",TRUE,FALSE)</formula>
    </cfRule>
  </conditionalFormatting>
  <conditionalFormatting sqref="AE33">
    <cfRule type="expression" dxfId="771" priority="875">
      <formula>IF(RIGHT(TEXT(AE33,"0.#"),1)=".",FALSE,TRUE)</formula>
    </cfRule>
    <cfRule type="expression" dxfId="770" priority="876">
      <formula>IF(RIGHT(TEXT(AE33,"0.#"),1)=".",TRUE,FALSE)</formula>
    </cfRule>
  </conditionalFormatting>
  <conditionalFormatting sqref="AI33">
    <cfRule type="expression" dxfId="769" priority="873">
      <formula>IF(RIGHT(TEXT(AI33,"0.#"),1)=".",FALSE,TRUE)</formula>
    </cfRule>
    <cfRule type="expression" dxfId="768" priority="874">
      <formula>IF(RIGHT(TEXT(AI33,"0.#"),1)=".",TRUE,FALSE)</formula>
    </cfRule>
  </conditionalFormatting>
  <conditionalFormatting sqref="AM33">
    <cfRule type="expression" dxfId="767" priority="871">
      <formula>IF(RIGHT(TEXT(AM33,"0.#"),1)=".",FALSE,TRUE)</formula>
    </cfRule>
    <cfRule type="expression" dxfId="766" priority="872">
      <formula>IF(RIGHT(TEXT(AM33,"0.#"),1)=".",TRUE,FALSE)</formula>
    </cfRule>
  </conditionalFormatting>
  <conditionalFormatting sqref="AQ33">
    <cfRule type="expression" dxfId="765" priority="869">
      <formula>IF(RIGHT(TEXT(AQ33,"0.#"),1)=".",FALSE,TRUE)</formula>
    </cfRule>
    <cfRule type="expression" dxfId="764" priority="870">
      <formula>IF(RIGHT(TEXT(AQ33,"0.#"),1)=".",TRUE,FALSE)</formula>
    </cfRule>
  </conditionalFormatting>
  <conditionalFormatting sqref="AE210">
    <cfRule type="expression" dxfId="763" priority="867">
      <formula>IF(RIGHT(TEXT(AE210,"0.#"),1)=".",FALSE,TRUE)</formula>
    </cfRule>
    <cfRule type="expression" dxfId="762" priority="868">
      <formula>IF(RIGHT(TEXT(AE210,"0.#"),1)=".",TRUE,FALSE)</formula>
    </cfRule>
  </conditionalFormatting>
  <conditionalFormatting sqref="AE211">
    <cfRule type="expression" dxfId="761" priority="865">
      <formula>IF(RIGHT(TEXT(AE211,"0.#"),1)=".",FALSE,TRUE)</formula>
    </cfRule>
    <cfRule type="expression" dxfId="760" priority="866">
      <formula>IF(RIGHT(TEXT(AE211,"0.#"),1)=".",TRUE,FALSE)</formula>
    </cfRule>
  </conditionalFormatting>
  <conditionalFormatting sqref="AE212">
    <cfRule type="expression" dxfId="759" priority="863">
      <formula>IF(RIGHT(TEXT(AE212,"0.#"),1)=".",FALSE,TRUE)</formula>
    </cfRule>
    <cfRule type="expression" dxfId="758" priority="864">
      <formula>IF(RIGHT(TEXT(AE212,"0.#"),1)=".",TRUE,FALSE)</formula>
    </cfRule>
  </conditionalFormatting>
  <conditionalFormatting sqref="AI212">
    <cfRule type="expression" dxfId="757" priority="861">
      <formula>IF(RIGHT(TEXT(AI212,"0.#"),1)=".",FALSE,TRUE)</formula>
    </cfRule>
    <cfRule type="expression" dxfId="756" priority="862">
      <formula>IF(RIGHT(TEXT(AI212,"0.#"),1)=".",TRUE,FALSE)</formula>
    </cfRule>
  </conditionalFormatting>
  <conditionalFormatting sqref="AI211">
    <cfRule type="expression" dxfId="755" priority="859">
      <formula>IF(RIGHT(TEXT(AI211,"0.#"),1)=".",FALSE,TRUE)</formula>
    </cfRule>
    <cfRule type="expression" dxfId="754" priority="860">
      <formula>IF(RIGHT(TEXT(AI211,"0.#"),1)=".",TRUE,FALSE)</formula>
    </cfRule>
  </conditionalFormatting>
  <conditionalFormatting sqref="AI210">
    <cfRule type="expression" dxfId="753" priority="857">
      <formula>IF(RIGHT(TEXT(AI210,"0.#"),1)=".",FALSE,TRUE)</formula>
    </cfRule>
    <cfRule type="expression" dxfId="752" priority="858">
      <formula>IF(RIGHT(TEXT(AI210,"0.#"),1)=".",TRUE,FALSE)</formula>
    </cfRule>
  </conditionalFormatting>
  <conditionalFormatting sqref="AM210">
    <cfRule type="expression" dxfId="751" priority="855">
      <formula>IF(RIGHT(TEXT(AM210,"0.#"),1)=".",FALSE,TRUE)</formula>
    </cfRule>
    <cfRule type="expression" dxfId="750" priority="856">
      <formula>IF(RIGHT(TEXT(AM210,"0.#"),1)=".",TRUE,FALSE)</formula>
    </cfRule>
  </conditionalFormatting>
  <conditionalFormatting sqref="AM211">
    <cfRule type="expression" dxfId="749" priority="853">
      <formula>IF(RIGHT(TEXT(AM211,"0.#"),1)=".",FALSE,TRUE)</formula>
    </cfRule>
    <cfRule type="expression" dxfId="748" priority="854">
      <formula>IF(RIGHT(TEXT(AM211,"0.#"),1)=".",TRUE,FALSE)</formula>
    </cfRule>
  </conditionalFormatting>
  <conditionalFormatting sqref="AM212">
    <cfRule type="expression" dxfId="747" priority="851">
      <formula>IF(RIGHT(TEXT(AM212,"0.#"),1)=".",FALSE,TRUE)</formula>
    </cfRule>
    <cfRule type="expression" dxfId="746" priority="852">
      <formula>IF(RIGHT(TEXT(AM212,"0.#"),1)=".",TRUE,FALSE)</formula>
    </cfRule>
  </conditionalFormatting>
  <conditionalFormatting sqref="AL368:AO395">
    <cfRule type="expression" dxfId="745" priority="847">
      <formula>IF(AND(AL368&gt;=0, RIGHT(TEXT(AL368,"0.#"),1)&lt;&gt;"."),TRUE,FALSE)</formula>
    </cfRule>
    <cfRule type="expression" dxfId="744" priority="848">
      <formula>IF(AND(AL368&gt;=0, RIGHT(TEXT(AL368,"0.#"),1)="."),TRUE,FALSE)</formula>
    </cfRule>
    <cfRule type="expression" dxfId="743" priority="849">
      <formula>IF(AND(AL368&lt;0, RIGHT(TEXT(AL368,"0.#"),1)&lt;&gt;"."),TRUE,FALSE)</formula>
    </cfRule>
    <cfRule type="expression" dxfId="742" priority="850">
      <formula>IF(AND(AL368&lt;0, RIGHT(TEXT(AL368,"0.#"),1)="."),TRUE,FALSE)</formula>
    </cfRule>
  </conditionalFormatting>
  <conditionalFormatting sqref="AQ210:AQ212">
    <cfRule type="expression" dxfId="741" priority="845">
      <formula>IF(RIGHT(TEXT(AQ210,"0.#"),1)=".",FALSE,TRUE)</formula>
    </cfRule>
    <cfRule type="expression" dxfId="740" priority="846">
      <formula>IF(RIGHT(TEXT(AQ210,"0.#"),1)=".",TRUE,FALSE)</formula>
    </cfRule>
  </conditionalFormatting>
  <conditionalFormatting sqref="AU210:AU212">
    <cfRule type="expression" dxfId="739" priority="843">
      <formula>IF(RIGHT(TEXT(AU210,"0.#"),1)=".",FALSE,TRUE)</formula>
    </cfRule>
    <cfRule type="expression" dxfId="738" priority="844">
      <formula>IF(RIGHT(TEXT(AU210,"0.#"),1)=".",TRUE,FALSE)</formula>
    </cfRule>
  </conditionalFormatting>
  <conditionalFormatting sqref="Y368:Y395">
    <cfRule type="expression" dxfId="737" priority="841">
      <formula>IF(RIGHT(TEXT(Y368,"0.#"),1)=".",FALSE,TRUE)</formula>
    </cfRule>
    <cfRule type="expression" dxfId="736" priority="842">
      <formula>IF(RIGHT(TEXT(Y368,"0.#"),1)=".",TRUE,FALSE)</formula>
    </cfRule>
  </conditionalFormatting>
  <conditionalFormatting sqref="AL631:AO660">
    <cfRule type="expression" dxfId="735" priority="837">
      <formula>IF(AND(AL631&gt;=0, RIGHT(TEXT(AL631,"0.#"),1)&lt;&gt;"."),TRUE,FALSE)</formula>
    </cfRule>
    <cfRule type="expression" dxfId="734" priority="838">
      <formula>IF(AND(AL631&gt;=0, RIGHT(TEXT(AL631,"0.#"),1)="."),TRUE,FALSE)</formula>
    </cfRule>
    <cfRule type="expression" dxfId="733" priority="839">
      <formula>IF(AND(AL631&lt;0, RIGHT(TEXT(AL631,"0.#"),1)&lt;&gt;"."),TRUE,FALSE)</formula>
    </cfRule>
    <cfRule type="expression" dxfId="732" priority="840">
      <formula>IF(AND(AL631&lt;0, RIGHT(TEXT(AL631,"0.#"),1)="."),TRUE,FALSE)</formula>
    </cfRule>
  </conditionalFormatting>
  <conditionalFormatting sqref="Y631:Y660">
    <cfRule type="expression" dxfId="731" priority="835">
      <formula>IF(RIGHT(TEXT(Y631,"0.#"),1)=".",FALSE,TRUE)</formula>
    </cfRule>
    <cfRule type="expression" dxfId="730" priority="836">
      <formula>IF(RIGHT(TEXT(Y631,"0.#"),1)=".",TRUE,FALSE)</formula>
    </cfRule>
  </conditionalFormatting>
  <conditionalFormatting sqref="AL366:AO367">
    <cfRule type="expression" dxfId="729" priority="831">
      <formula>IF(AND(AL366&gt;=0, RIGHT(TEXT(AL366,"0.#"),1)&lt;&gt;"."),TRUE,FALSE)</formula>
    </cfRule>
    <cfRule type="expression" dxfId="728" priority="832">
      <formula>IF(AND(AL366&gt;=0, RIGHT(TEXT(AL366,"0.#"),1)="."),TRUE,FALSE)</formula>
    </cfRule>
    <cfRule type="expression" dxfId="727" priority="833">
      <formula>IF(AND(AL366&lt;0, RIGHT(TEXT(AL366,"0.#"),1)&lt;&gt;"."),TRUE,FALSE)</formula>
    </cfRule>
    <cfRule type="expression" dxfId="726" priority="834">
      <formula>IF(AND(AL366&lt;0, RIGHT(TEXT(AL366,"0.#"),1)="."),TRUE,FALSE)</formula>
    </cfRule>
  </conditionalFormatting>
  <conditionalFormatting sqref="Y366:Y367">
    <cfRule type="expression" dxfId="725" priority="829">
      <formula>IF(RIGHT(TEXT(Y366,"0.#"),1)=".",FALSE,TRUE)</formula>
    </cfRule>
    <cfRule type="expression" dxfId="724" priority="830">
      <formula>IF(RIGHT(TEXT(Y366,"0.#"),1)=".",TRUE,FALSE)</formula>
    </cfRule>
  </conditionalFormatting>
  <conditionalFormatting sqref="Y401:Y428">
    <cfRule type="expression" dxfId="723" priority="767">
      <formula>IF(RIGHT(TEXT(Y401,"0.#"),1)=".",FALSE,TRUE)</formula>
    </cfRule>
    <cfRule type="expression" dxfId="722" priority="768">
      <formula>IF(RIGHT(TEXT(Y401,"0.#"),1)=".",TRUE,FALSE)</formula>
    </cfRule>
  </conditionalFormatting>
  <conditionalFormatting sqref="Y399:Y400">
    <cfRule type="expression" dxfId="721" priority="761">
      <formula>IF(RIGHT(TEXT(Y399,"0.#"),1)=".",FALSE,TRUE)</formula>
    </cfRule>
    <cfRule type="expression" dxfId="720" priority="762">
      <formula>IF(RIGHT(TEXT(Y399,"0.#"),1)=".",TRUE,FALSE)</formula>
    </cfRule>
  </conditionalFormatting>
  <conditionalFormatting sqref="Y434:Y461">
    <cfRule type="expression" dxfId="719" priority="755">
      <formula>IF(RIGHT(TEXT(Y434,"0.#"),1)=".",FALSE,TRUE)</formula>
    </cfRule>
    <cfRule type="expression" dxfId="718" priority="756">
      <formula>IF(RIGHT(TEXT(Y434,"0.#"),1)=".",TRUE,FALSE)</formula>
    </cfRule>
  </conditionalFormatting>
  <conditionalFormatting sqref="Y432:Y433">
    <cfRule type="expression" dxfId="717" priority="749">
      <formula>IF(RIGHT(TEXT(Y432,"0.#"),1)=".",FALSE,TRUE)</formula>
    </cfRule>
    <cfRule type="expression" dxfId="716" priority="750">
      <formula>IF(RIGHT(TEXT(Y432,"0.#"),1)=".",TRUE,FALSE)</formula>
    </cfRule>
  </conditionalFormatting>
  <conditionalFormatting sqref="Y467:Y494">
    <cfRule type="expression" dxfId="715" priority="743">
      <formula>IF(RIGHT(TEXT(Y467,"0.#"),1)=".",FALSE,TRUE)</formula>
    </cfRule>
    <cfRule type="expression" dxfId="714" priority="744">
      <formula>IF(RIGHT(TEXT(Y467,"0.#"),1)=".",TRUE,FALSE)</formula>
    </cfRule>
  </conditionalFormatting>
  <conditionalFormatting sqref="Y465:Y466">
    <cfRule type="expression" dxfId="713" priority="737">
      <formula>IF(RIGHT(TEXT(Y465,"0.#"),1)=".",FALSE,TRUE)</formula>
    </cfRule>
    <cfRule type="expression" dxfId="712" priority="738">
      <formula>IF(RIGHT(TEXT(Y465,"0.#"),1)=".",TRUE,FALSE)</formula>
    </cfRule>
  </conditionalFormatting>
  <conditionalFormatting sqref="Y500:Y501 Y503:Y527">
    <cfRule type="expression" dxfId="711" priority="731">
      <formula>IF(RIGHT(TEXT(Y500,"0.#"),1)=".",FALSE,TRUE)</formula>
    </cfRule>
    <cfRule type="expression" dxfId="710" priority="732">
      <formula>IF(RIGHT(TEXT(Y500,"0.#"),1)=".",TRUE,FALSE)</formula>
    </cfRule>
  </conditionalFormatting>
  <conditionalFormatting sqref="Y498:Y499">
    <cfRule type="expression" dxfId="709" priority="725">
      <formula>IF(RIGHT(TEXT(Y498,"0.#"),1)=".",FALSE,TRUE)</formula>
    </cfRule>
    <cfRule type="expression" dxfId="708" priority="726">
      <formula>IF(RIGHT(TEXT(Y498,"0.#"),1)=".",TRUE,FALSE)</formula>
    </cfRule>
  </conditionalFormatting>
  <conditionalFormatting sqref="Y533:Y560">
    <cfRule type="expression" dxfId="707" priority="719">
      <formula>IF(RIGHT(TEXT(Y533,"0.#"),1)=".",FALSE,TRUE)</formula>
    </cfRule>
    <cfRule type="expression" dxfId="706" priority="720">
      <formula>IF(RIGHT(TEXT(Y533,"0.#"),1)=".",TRUE,FALSE)</formula>
    </cfRule>
  </conditionalFormatting>
  <conditionalFormatting sqref="W23">
    <cfRule type="expression" dxfId="705" priority="827">
      <formula>IF(RIGHT(TEXT(W23,"0.#"),1)=".",FALSE,TRUE)</formula>
    </cfRule>
    <cfRule type="expression" dxfId="704" priority="828">
      <formula>IF(RIGHT(TEXT(W23,"0.#"),1)=".",TRUE,FALSE)</formula>
    </cfRule>
  </conditionalFormatting>
  <conditionalFormatting sqref="W24:W27 P26">
    <cfRule type="expression" dxfId="703" priority="825">
      <formula>IF(RIGHT(TEXT(P24,"0.#"),1)=".",FALSE,TRUE)</formula>
    </cfRule>
    <cfRule type="expression" dxfId="702" priority="826">
      <formula>IF(RIGHT(TEXT(P24,"0.#"),1)=".",TRUE,FALSE)</formula>
    </cfRule>
  </conditionalFormatting>
  <conditionalFormatting sqref="W28">
    <cfRule type="expression" dxfId="701" priority="823">
      <formula>IF(RIGHT(TEXT(W28,"0.#"),1)=".",FALSE,TRUE)</formula>
    </cfRule>
    <cfRule type="expression" dxfId="700" priority="824">
      <formula>IF(RIGHT(TEXT(W28,"0.#"),1)=".",TRUE,FALSE)</formula>
    </cfRule>
  </conditionalFormatting>
  <conditionalFormatting sqref="P23">
    <cfRule type="expression" dxfId="699" priority="821">
      <formula>IF(RIGHT(TEXT(P23,"0.#"),1)=".",FALSE,TRUE)</formula>
    </cfRule>
    <cfRule type="expression" dxfId="698" priority="822">
      <formula>IF(RIGHT(TEXT(P23,"0.#"),1)=".",TRUE,FALSE)</formula>
    </cfRule>
  </conditionalFormatting>
  <conditionalFormatting sqref="P24:P25 P27">
    <cfRule type="expression" dxfId="697" priority="819">
      <formula>IF(RIGHT(TEXT(P24,"0.#"),1)=".",FALSE,TRUE)</formula>
    </cfRule>
    <cfRule type="expression" dxfId="696" priority="820">
      <formula>IF(RIGHT(TEXT(P24,"0.#"),1)=".",TRUE,FALSE)</formula>
    </cfRule>
  </conditionalFormatting>
  <conditionalFormatting sqref="P28">
    <cfRule type="expression" dxfId="695" priority="817">
      <formula>IF(RIGHT(TEXT(P28,"0.#"),1)=".",FALSE,TRUE)</formula>
    </cfRule>
    <cfRule type="expression" dxfId="694" priority="818">
      <formula>IF(RIGHT(TEXT(P28,"0.#"),1)=".",TRUE,FALSE)</formula>
    </cfRule>
  </conditionalFormatting>
  <conditionalFormatting sqref="AE202">
    <cfRule type="expression" dxfId="693" priority="815">
      <formula>IF(RIGHT(TEXT(AE202,"0.#"),1)=".",FALSE,TRUE)</formula>
    </cfRule>
    <cfRule type="expression" dxfId="692" priority="816">
      <formula>IF(RIGHT(TEXT(AE202,"0.#"),1)=".",TRUE,FALSE)</formula>
    </cfRule>
  </conditionalFormatting>
  <conditionalFormatting sqref="AE203">
    <cfRule type="expression" dxfId="691" priority="813">
      <formula>IF(RIGHT(TEXT(AE203,"0.#"),1)=".",FALSE,TRUE)</formula>
    </cfRule>
    <cfRule type="expression" dxfId="690" priority="814">
      <formula>IF(RIGHT(TEXT(AE203,"0.#"),1)=".",TRUE,FALSE)</formula>
    </cfRule>
  </conditionalFormatting>
  <conditionalFormatting sqref="AE204">
    <cfRule type="expression" dxfId="689" priority="811">
      <formula>IF(RIGHT(TEXT(AE204,"0.#"),1)=".",FALSE,TRUE)</formula>
    </cfRule>
    <cfRule type="expression" dxfId="688" priority="812">
      <formula>IF(RIGHT(TEXT(AE204,"0.#"),1)=".",TRUE,FALSE)</formula>
    </cfRule>
  </conditionalFormatting>
  <conditionalFormatting sqref="AI204">
    <cfRule type="expression" dxfId="687" priority="809">
      <formula>IF(RIGHT(TEXT(AI204,"0.#"),1)=".",FALSE,TRUE)</formula>
    </cfRule>
    <cfRule type="expression" dxfId="686" priority="810">
      <formula>IF(RIGHT(TEXT(AI204,"0.#"),1)=".",TRUE,FALSE)</formula>
    </cfRule>
  </conditionalFormatting>
  <conditionalFormatting sqref="AI203">
    <cfRule type="expression" dxfId="685" priority="807">
      <formula>IF(RIGHT(TEXT(AI203,"0.#"),1)=".",FALSE,TRUE)</formula>
    </cfRule>
    <cfRule type="expression" dxfId="684" priority="808">
      <formula>IF(RIGHT(TEXT(AI203,"0.#"),1)=".",TRUE,FALSE)</formula>
    </cfRule>
  </conditionalFormatting>
  <conditionalFormatting sqref="AI202">
    <cfRule type="expression" dxfId="683" priority="805">
      <formula>IF(RIGHT(TEXT(AI202,"0.#"),1)=".",FALSE,TRUE)</formula>
    </cfRule>
    <cfRule type="expression" dxfId="682" priority="806">
      <formula>IF(RIGHT(TEXT(AI202,"0.#"),1)=".",TRUE,FALSE)</formula>
    </cfRule>
  </conditionalFormatting>
  <conditionalFormatting sqref="AM202">
    <cfRule type="expression" dxfId="681" priority="803">
      <formula>IF(RIGHT(TEXT(AM202,"0.#"),1)=".",FALSE,TRUE)</formula>
    </cfRule>
    <cfRule type="expression" dxfId="680" priority="804">
      <formula>IF(RIGHT(TEXT(AM202,"0.#"),1)=".",TRUE,FALSE)</formula>
    </cfRule>
  </conditionalFormatting>
  <conditionalFormatting sqref="AM203">
    <cfRule type="expression" dxfId="679" priority="801">
      <formula>IF(RIGHT(TEXT(AM203,"0.#"),1)=".",FALSE,TRUE)</formula>
    </cfRule>
    <cfRule type="expression" dxfId="678" priority="802">
      <formula>IF(RIGHT(TEXT(AM203,"0.#"),1)=".",TRUE,FALSE)</formula>
    </cfRule>
  </conditionalFormatting>
  <conditionalFormatting sqref="AM204">
    <cfRule type="expression" dxfId="677" priority="799">
      <formula>IF(RIGHT(TEXT(AM204,"0.#"),1)=".",FALSE,TRUE)</formula>
    </cfRule>
    <cfRule type="expression" dxfId="676" priority="800">
      <formula>IF(RIGHT(TEXT(AM204,"0.#"),1)=".",TRUE,FALSE)</formula>
    </cfRule>
  </conditionalFormatting>
  <conditionalFormatting sqref="AQ202:AQ204">
    <cfRule type="expression" dxfId="675" priority="797">
      <formula>IF(RIGHT(TEXT(AQ202,"0.#"),1)=".",FALSE,TRUE)</formula>
    </cfRule>
    <cfRule type="expression" dxfId="674" priority="798">
      <formula>IF(RIGHT(TEXT(AQ202,"0.#"),1)=".",TRUE,FALSE)</formula>
    </cfRule>
  </conditionalFormatting>
  <conditionalFormatting sqref="AU202:AU204">
    <cfRule type="expression" dxfId="673" priority="795">
      <formula>IF(RIGHT(TEXT(AU202,"0.#"),1)=".",FALSE,TRUE)</formula>
    </cfRule>
    <cfRule type="expression" dxfId="672" priority="796">
      <formula>IF(RIGHT(TEXT(AU202,"0.#"),1)=".",TRUE,FALSE)</formula>
    </cfRule>
  </conditionalFormatting>
  <conditionalFormatting sqref="AE205">
    <cfRule type="expression" dxfId="671" priority="793">
      <formula>IF(RIGHT(TEXT(AE205,"0.#"),1)=".",FALSE,TRUE)</formula>
    </cfRule>
    <cfRule type="expression" dxfId="670" priority="794">
      <formula>IF(RIGHT(TEXT(AE205,"0.#"),1)=".",TRUE,FALSE)</formula>
    </cfRule>
  </conditionalFormatting>
  <conditionalFormatting sqref="AE206">
    <cfRule type="expression" dxfId="669" priority="791">
      <formula>IF(RIGHT(TEXT(AE206,"0.#"),1)=".",FALSE,TRUE)</formula>
    </cfRule>
    <cfRule type="expression" dxfId="668" priority="792">
      <formula>IF(RIGHT(TEXT(AE206,"0.#"),1)=".",TRUE,FALSE)</formula>
    </cfRule>
  </conditionalFormatting>
  <conditionalFormatting sqref="AE207">
    <cfRule type="expression" dxfId="667" priority="789">
      <formula>IF(RIGHT(TEXT(AE207,"0.#"),1)=".",FALSE,TRUE)</formula>
    </cfRule>
    <cfRule type="expression" dxfId="666" priority="790">
      <formula>IF(RIGHT(TEXT(AE207,"0.#"),1)=".",TRUE,FALSE)</formula>
    </cfRule>
  </conditionalFormatting>
  <conditionalFormatting sqref="AI207">
    <cfRule type="expression" dxfId="665" priority="787">
      <formula>IF(RIGHT(TEXT(AI207,"0.#"),1)=".",FALSE,TRUE)</formula>
    </cfRule>
    <cfRule type="expression" dxfId="664" priority="788">
      <formula>IF(RIGHT(TEXT(AI207,"0.#"),1)=".",TRUE,FALSE)</formula>
    </cfRule>
  </conditionalFormatting>
  <conditionalFormatting sqref="AI206">
    <cfRule type="expression" dxfId="663" priority="785">
      <formula>IF(RIGHT(TEXT(AI206,"0.#"),1)=".",FALSE,TRUE)</formula>
    </cfRule>
    <cfRule type="expression" dxfId="662" priority="786">
      <formula>IF(RIGHT(TEXT(AI206,"0.#"),1)=".",TRUE,FALSE)</formula>
    </cfRule>
  </conditionalFormatting>
  <conditionalFormatting sqref="AI205">
    <cfRule type="expression" dxfId="661" priority="783">
      <formula>IF(RIGHT(TEXT(AI205,"0.#"),1)=".",FALSE,TRUE)</formula>
    </cfRule>
    <cfRule type="expression" dxfId="660" priority="784">
      <formula>IF(RIGHT(TEXT(AI205,"0.#"),1)=".",TRUE,FALSE)</formula>
    </cfRule>
  </conditionalFormatting>
  <conditionalFormatting sqref="AM205">
    <cfRule type="expression" dxfId="659" priority="781">
      <formula>IF(RIGHT(TEXT(AM205,"0.#"),1)=".",FALSE,TRUE)</formula>
    </cfRule>
    <cfRule type="expression" dxfId="658" priority="782">
      <formula>IF(RIGHT(TEXT(AM205,"0.#"),1)=".",TRUE,FALSE)</formula>
    </cfRule>
  </conditionalFormatting>
  <conditionalFormatting sqref="AM206">
    <cfRule type="expression" dxfId="657" priority="779">
      <formula>IF(RIGHT(TEXT(AM206,"0.#"),1)=".",FALSE,TRUE)</formula>
    </cfRule>
    <cfRule type="expression" dxfId="656" priority="780">
      <formula>IF(RIGHT(TEXT(AM206,"0.#"),1)=".",TRUE,FALSE)</formula>
    </cfRule>
  </conditionalFormatting>
  <conditionalFormatting sqref="AM207">
    <cfRule type="expression" dxfId="655" priority="777">
      <formula>IF(RIGHT(TEXT(AM207,"0.#"),1)=".",FALSE,TRUE)</formula>
    </cfRule>
    <cfRule type="expression" dxfId="654" priority="778">
      <formula>IF(RIGHT(TEXT(AM207,"0.#"),1)=".",TRUE,FALSE)</formula>
    </cfRule>
  </conditionalFormatting>
  <conditionalFormatting sqref="AQ205:AQ207">
    <cfRule type="expression" dxfId="653" priority="775">
      <formula>IF(RIGHT(TEXT(AQ205,"0.#"),1)=".",FALSE,TRUE)</formula>
    </cfRule>
    <cfRule type="expression" dxfId="652" priority="776">
      <formula>IF(RIGHT(TEXT(AQ205,"0.#"),1)=".",TRUE,FALSE)</formula>
    </cfRule>
  </conditionalFormatting>
  <conditionalFormatting sqref="AU205:AU207">
    <cfRule type="expression" dxfId="651" priority="773">
      <formula>IF(RIGHT(TEXT(AU205,"0.#"),1)=".",FALSE,TRUE)</formula>
    </cfRule>
    <cfRule type="expression" dxfId="650" priority="774">
      <formula>IF(RIGHT(TEXT(AU205,"0.#"),1)=".",TRUE,FALSE)</formula>
    </cfRule>
  </conditionalFormatting>
  <conditionalFormatting sqref="AL411:AO428">
    <cfRule type="expression" dxfId="649" priority="769">
      <formula>IF(AND(AL411&gt;=0, RIGHT(TEXT(AL411,"0.#"),1)&lt;&gt;"."),TRUE,FALSE)</formula>
    </cfRule>
    <cfRule type="expression" dxfId="648" priority="770">
      <formula>IF(AND(AL411&gt;=0, RIGHT(TEXT(AL411,"0.#"),1)="."),TRUE,FALSE)</formula>
    </cfRule>
    <cfRule type="expression" dxfId="647" priority="771">
      <formula>IF(AND(AL411&lt;0, RIGHT(TEXT(AL411,"0.#"),1)&lt;&gt;"."),TRUE,FALSE)</formula>
    </cfRule>
    <cfRule type="expression" dxfId="646" priority="772">
      <formula>IF(AND(AL411&lt;0, RIGHT(TEXT(AL411,"0.#"),1)="."),TRUE,FALSE)</formula>
    </cfRule>
  </conditionalFormatting>
  <conditionalFormatting sqref="AL399:AO410">
    <cfRule type="expression" dxfId="645" priority="763">
      <formula>IF(AND(AL399&gt;=0, RIGHT(TEXT(AL399,"0.#"),1)&lt;&gt;"."),TRUE,FALSE)</formula>
    </cfRule>
    <cfRule type="expression" dxfId="644" priority="764">
      <formula>IF(AND(AL399&gt;=0, RIGHT(TEXT(AL399,"0.#"),1)="."),TRUE,FALSE)</formula>
    </cfRule>
    <cfRule type="expression" dxfId="643" priority="765">
      <formula>IF(AND(AL399&lt;0, RIGHT(TEXT(AL399,"0.#"),1)&lt;&gt;"."),TRUE,FALSE)</formula>
    </cfRule>
    <cfRule type="expression" dxfId="642" priority="766">
      <formula>IF(AND(AL399&lt;0, RIGHT(TEXT(AL399,"0.#"),1)="."),TRUE,FALSE)</formula>
    </cfRule>
  </conditionalFormatting>
  <conditionalFormatting sqref="AL434:AO461">
    <cfRule type="expression" dxfId="641" priority="757">
      <formula>IF(AND(AL434&gt;=0, RIGHT(TEXT(AL434,"0.#"),1)&lt;&gt;"."),TRUE,FALSE)</formula>
    </cfRule>
    <cfRule type="expression" dxfId="640" priority="758">
      <formula>IF(AND(AL434&gt;=0, RIGHT(TEXT(AL434,"0.#"),1)="."),TRUE,FALSE)</formula>
    </cfRule>
    <cfRule type="expression" dxfId="639" priority="759">
      <formula>IF(AND(AL434&lt;0, RIGHT(TEXT(AL434,"0.#"),1)&lt;&gt;"."),TRUE,FALSE)</formula>
    </cfRule>
    <cfRule type="expression" dxfId="638" priority="760">
      <formula>IF(AND(AL434&lt;0, RIGHT(TEXT(AL434,"0.#"),1)="."),TRUE,FALSE)</formula>
    </cfRule>
  </conditionalFormatting>
  <conditionalFormatting sqref="AL432:AO433">
    <cfRule type="expression" dxfId="637" priority="751">
      <formula>IF(AND(AL432&gt;=0, RIGHT(TEXT(AL432,"0.#"),1)&lt;&gt;"."),TRUE,FALSE)</formula>
    </cfRule>
    <cfRule type="expression" dxfId="636" priority="752">
      <formula>IF(AND(AL432&gt;=0, RIGHT(TEXT(AL432,"0.#"),1)="."),TRUE,FALSE)</formula>
    </cfRule>
    <cfRule type="expression" dxfId="635" priority="753">
      <formula>IF(AND(AL432&lt;0, RIGHT(TEXT(AL432,"0.#"),1)&lt;&gt;"."),TRUE,FALSE)</formula>
    </cfRule>
    <cfRule type="expression" dxfId="634" priority="754">
      <formula>IF(AND(AL432&lt;0, RIGHT(TEXT(AL432,"0.#"),1)="."),TRUE,FALSE)</formula>
    </cfRule>
  </conditionalFormatting>
  <conditionalFormatting sqref="AL467:AO494">
    <cfRule type="expression" dxfId="633" priority="745">
      <formula>IF(AND(AL467&gt;=0, RIGHT(TEXT(AL467,"0.#"),1)&lt;&gt;"."),TRUE,FALSE)</formula>
    </cfRule>
    <cfRule type="expression" dxfId="632" priority="746">
      <formula>IF(AND(AL467&gt;=0, RIGHT(TEXT(AL467,"0.#"),1)="."),TRUE,FALSE)</formula>
    </cfRule>
    <cfRule type="expression" dxfId="631" priority="747">
      <formula>IF(AND(AL467&lt;0, RIGHT(TEXT(AL467,"0.#"),1)&lt;&gt;"."),TRUE,FALSE)</formula>
    </cfRule>
    <cfRule type="expression" dxfId="630" priority="748">
      <formula>IF(AND(AL467&lt;0, RIGHT(TEXT(AL467,"0.#"),1)="."),TRUE,FALSE)</formula>
    </cfRule>
  </conditionalFormatting>
  <conditionalFormatting sqref="AL465:AO466">
    <cfRule type="expression" dxfId="629" priority="739">
      <formula>IF(AND(AL465&gt;=0, RIGHT(TEXT(AL465,"0.#"),1)&lt;&gt;"."),TRUE,FALSE)</formula>
    </cfRule>
    <cfRule type="expression" dxfId="628" priority="740">
      <formula>IF(AND(AL465&gt;=0, RIGHT(TEXT(AL465,"0.#"),1)="."),TRUE,FALSE)</formula>
    </cfRule>
    <cfRule type="expression" dxfId="627" priority="741">
      <formula>IF(AND(AL465&lt;0, RIGHT(TEXT(AL465,"0.#"),1)&lt;&gt;"."),TRUE,FALSE)</formula>
    </cfRule>
    <cfRule type="expression" dxfId="626" priority="742">
      <formula>IF(AND(AL465&lt;0, RIGHT(TEXT(AL465,"0.#"),1)="."),TRUE,FALSE)</formula>
    </cfRule>
  </conditionalFormatting>
  <conditionalFormatting sqref="AL500:AO501 AL503:AO527">
    <cfRule type="expression" dxfId="625" priority="733">
      <formula>IF(AND(AL500&gt;=0, RIGHT(TEXT(AL500,"0.#"),1)&lt;&gt;"."),TRUE,FALSE)</formula>
    </cfRule>
    <cfRule type="expression" dxfId="624" priority="734">
      <formula>IF(AND(AL500&gt;=0, RIGHT(TEXT(AL500,"0.#"),1)="."),TRUE,FALSE)</formula>
    </cfRule>
    <cfRule type="expression" dxfId="623" priority="735">
      <formula>IF(AND(AL500&lt;0, RIGHT(TEXT(AL500,"0.#"),1)&lt;&gt;"."),TRUE,FALSE)</formula>
    </cfRule>
    <cfRule type="expression" dxfId="622" priority="736">
      <formula>IF(AND(AL500&lt;0, RIGHT(TEXT(AL500,"0.#"),1)="."),TRUE,FALSE)</formula>
    </cfRule>
  </conditionalFormatting>
  <conditionalFormatting sqref="AL498:AO499">
    <cfRule type="expression" dxfId="621" priority="727">
      <formula>IF(AND(AL498&gt;=0, RIGHT(TEXT(AL498,"0.#"),1)&lt;&gt;"."),TRUE,FALSE)</formula>
    </cfRule>
    <cfRule type="expression" dxfId="620" priority="728">
      <formula>IF(AND(AL498&gt;=0, RIGHT(TEXT(AL498,"0.#"),1)="."),TRUE,FALSE)</formula>
    </cfRule>
    <cfRule type="expression" dxfId="619" priority="729">
      <formula>IF(AND(AL498&lt;0, RIGHT(TEXT(AL498,"0.#"),1)&lt;&gt;"."),TRUE,FALSE)</formula>
    </cfRule>
    <cfRule type="expression" dxfId="618" priority="730">
      <formula>IF(AND(AL498&lt;0, RIGHT(TEXT(AL498,"0.#"),1)="."),TRUE,FALSE)</formula>
    </cfRule>
  </conditionalFormatting>
  <conditionalFormatting sqref="AL541:AO560">
    <cfRule type="expression" dxfId="617" priority="721">
      <formula>IF(AND(AL541&gt;=0, RIGHT(TEXT(AL541,"0.#"),1)&lt;&gt;"."),TRUE,FALSE)</formula>
    </cfRule>
    <cfRule type="expression" dxfId="616" priority="722">
      <formula>IF(AND(AL541&gt;=0, RIGHT(TEXT(AL541,"0.#"),1)="."),TRUE,FALSE)</formula>
    </cfRule>
    <cfRule type="expression" dxfId="615" priority="723">
      <formula>IF(AND(AL541&lt;0, RIGHT(TEXT(AL541,"0.#"),1)&lt;&gt;"."),TRUE,FALSE)</formula>
    </cfRule>
    <cfRule type="expression" dxfId="614" priority="724">
      <formula>IF(AND(AL541&lt;0, RIGHT(TEXT(AL541,"0.#"),1)="."),TRUE,FALSE)</formula>
    </cfRule>
  </conditionalFormatting>
  <conditionalFormatting sqref="AL531:AO540">
    <cfRule type="expression" dxfId="613" priority="715">
      <formula>IF(AND(AL531&gt;=0, RIGHT(TEXT(AL531,"0.#"),1)&lt;&gt;"."),TRUE,FALSE)</formula>
    </cfRule>
    <cfRule type="expression" dxfId="612" priority="716">
      <formula>IF(AND(AL531&gt;=0, RIGHT(TEXT(AL531,"0.#"),1)="."),TRUE,FALSE)</formula>
    </cfRule>
    <cfRule type="expression" dxfId="611" priority="717">
      <formula>IF(AND(AL531&lt;0, RIGHT(TEXT(AL531,"0.#"),1)&lt;&gt;"."),TRUE,FALSE)</formula>
    </cfRule>
    <cfRule type="expression" dxfId="610" priority="718">
      <formula>IF(AND(AL531&lt;0, RIGHT(TEXT(AL531,"0.#"),1)="."),TRUE,FALSE)</formula>
    </cfRule>
  </conditionalFormatting>
  <conditionalFormatting sqref="Y531:Y532">
    <cfRule type="expression" dxfId="609" priority="713">
      <formula>IF(RIGHT(TEXT(Y531,"0.#"),1)=".",FALSE,TRUE)</formula>
    </cfRule>
    <cfRule type="expression" dxfId="608" priority="714">
      <formula>IF(RIGHT(TEXT(Y531,"0.#"),1)=".",TRUE,FALSE)</formula>
    </cfRule>
  </conditionalFormatting>
  <conditionalFormatting sqref="AL566:AO593">
    <cfRule type="expression" dxfId="607" priority="709">
      <formula>IF(AND(AL566&gt;=0, RIGHT(TEXT(AL566,"0.#"),1)&lt;&gt;"."),TRUE,FALSE)</formula>
    </cfRule>
    <cfRule type="expression" dxfId="606" priority="710">
      <formula>IF(AND(AL566&gt;=0, RIGHT(TEXT(AL566,"0.#"),1)="."),TRUE,FALSE)</formula>
    </cfRule>
    <cfRule type="expression" dxfId="605" priority="711">
      <formula>IF(AND(AL566&lt;0, RIGHT(TEXT(AL566,"0.#"),1)&lt;&gt;"."),TRUE,FALSE)</formula>
    </cfRule>
    <cfRule type="expression" dxfId="604" priority="712">
      <formula>IF(AND(AL566&lt;0, RIGHT(TEXT(AL566,"0.#"),1)="."),TRUE,FALSE)</formula>
    </cfRule>
  </conditionalFormatting>
  <conditionalFormatting sqref="Y566:Y593">
    <cfRule type="expression" dxfId="603" priority="707">
      <formula>IF(RIGHT(TEXT(Y566,"0.#"),1)=".",FALSE,TRUE)</formula>
    </cfRule>
    <cfRule type="expression" dxfId="602" priority="708">
      <formula>IF(RIGHT(TEXT(Y566,"0.#"),1)=".",TRUE,FALSE)</formula>
    </cfRule>
  </conditionalFormatting>
  <conditionalFormatting sqref="AL564:AO565">
    <cfRule type="expression" dxfId="601" priority="703">
      <formula>IF(AND(AL564&gt;=0, RIGHT(TEXT(AL564,"0.#"),1)&lt;&gt;"."),TRUE,FALSE)</formula>
    </cfRule>
    <cfRule type="expression" dxfId="600" priority="704">
      <formula>IF(AND(AL564&gt;=0, RIGHT(TEXT(AL564,"0.#"),1)="."),TRUE,FALSE)</formula>
    </cfRule>
    <cfRule type="expression" dxfId="599" priority="705">
      <formula>IF(AND(AL564&lt;0, RIGHT(TEXT(AL564,"0.#"),1)&lt;&gt;"."),TRUE,FALSE)</formula>
    </cfRule>
    <cfRule type="expression" dxfId="598" priority="706">
      <formula>IF(AND(AL564&lt;0, RIGHT(TEXT(AL564,"0.#"),1)="."),TRUE,FALSE)</formula>
    </cfRule>
  </conditionalFormatting>
  <conditionalFormatting sqref="Y564:Y565">
    <cfRule type="expression" dxfId="597" priority="701">
      <formula>IF(RIGHT(TEXT(Y564,"0.#"),1)=".",FALSE,TRUE)</formula>
    </cfRule>
    <cfRule type="expression" dxfId="596" priority="702">
      <formula>IF(RIGHT(TEXT(Y564,"0.#"),1)=".",TRUE,FALSE)</formula>
    </cfRule>
  </conditionalFormatting>
  <conditionalFormatting sqref="AL599:AO626">
    <cfRule type="expression" dxfId="595" priority="697">
      <formula>IF(AND(AL599&gt;=0, RIGHT(TEXT(AL599,"0.#"),1)&lt;&gt;"."),TRUE,FALSE)</formula>
    </cfRule>
    <cfRule type="expression" dxfId="594" priority="698">
      <formula>IF(AND(AL599&gt;=0, RIGHT(TEXT(AL599,"0.#"),1)="."),TRUE,FALSE)</formula>
    </cfRule>
    <cfRule type="expression" dxfId="593" priority="699">
      <formula>IF(AND(AL599&lt;0, RIGHT(TEXT(AL599,"0.#"),1)&lt;&gt;"."),TRUE,FALSE)</formula>
    </cfRule>
    <cfRule type="expression" dxfId="592" priority="700">
      <formula>IF(AND(AL599&lt;0, RIGHT(TEXT(AL599,"0.#"),1)="."),TRUE,FALSE)</formula>
    </cfRule>
  </conditionalFormatting>
  <conditionalFormatting sqref="Y599:Y626">
    <cfRule type="expression" dxfId="591" priority="695">
      <formula>IF(RIGHT(TEXT(Y599,"0.#"),1)=".",FALSE,TRUE)</formula>
    </cfRule>
    <cfRule type="expression" dxfId="590" priority="696">
      <formula>IF(RIGHT(TEXT(Y599,"0.#"),1)=".",TRUE,FALSE)</formula>
    </cfRule>
  </conditionalFormatting>
  <conditionalFormatting sqref="AL597:AO598">
    <cfRule type="expression" dxfId="589" priority="691">
      <formula>IF(AND(AL597&gt;=0, RIGHT(TEXT(AL597,"0.#"),1)&lt;&gt;"."),TRUE,FALSE)</formula>
    </cfRule>
    <cfRule type="expression" dxfId="588" priority="692">
      <formula>IF(AND(AL597&gt;=0, RIGHT(TEXT(AL597,"0.#"),1)="."),TRUE,FALSE)</formula>
    </cfRule>
    <cfRule type="expression" dxfId="587" priority="693">
      <formula>IF(AND(AL597&lt;0, RIGHT(TEXT(AL597,"0.#"),1)&lt;&gt;"."),TRUE,FALSE)</formula>
    </cfRule>
    <cfRule type="expression" dxfId="586" priority="694">
      <formula>IF(AND(AL597&lt;0, RIGHT(TEXT(AL597,"0.#"),1)="."),TRUE,FALSE)</formula>
    </cfRule>
  </conditionalFormatting>
  <conditionalFormatting sqref="Y597:Y598">
    <cfRule type="expression" dxfId="585" priority="689">
      <formula>IF(RIGHT(TEXT(Y597,"0.#"),1)=".",FALSE,TRUE)</formula>
    </cfRule>
    <cfRule type="expression" dxfId="584" priority="690">
      <formula>IF(RIGHT(TEXT(Y597,"0.#"),1)=".",TRUE,FALSE)</formula>
    </cfRule>
  </conditionalFormatting>
  <conditionalFormatting sqref="AU33">
    <cfRule type="expression" dxfId="583" priority="685">
      <formula>IF(RIGHT(TEXT(AU33,"0.#"),1)=".",FALSE,TRUE)</formula>
    </cfRule>
    <cfRule type="expression" dxfId="582" priority="686">
      <formula>IF(RIGHT(TEXT(AU33,"0.#"),1)=".",TRUE,FALSE)</formula>
    </cfRule>
  </conditionalFormatting>
  <conditionalFormatting sqref="AU32">
    <cfRule type="expression" dxfId="581" priority="687">
      <formula>IF(RIGHT(TEXT(AU32,"0.#"),1)=".",FALSE,TRUE)</formula>
    </cfRule>
    <cfRule type="expression" dxfId="580" priority="688">
      <formula>IF(RIGHT(TEXT(AU32,"0.#"),1)=".",TRUE,FALSE)</formula>
    </cfRule>
  </conditionalFormatting>
  <conditionalFormatting sqref="P29:AC29">
    <cfRule type="expression" dxfId="579" priority="683">
      <formula>IF(RIGHT(TEXT(P29,"0.#"),1)=".",FALSE,TRUE)</formula>
    </cfRule>
    <cfRule type="expression" dxfId="578" priority="684">
      <formula>IF(RIGHT(TEXT(P29,"0.#"),1)=".",TRUE,FALSE)</formula>
    </cfRule>
  </conditionalFormatting>
  <conditionalFormatting sqref="AM41">
    <cfRule type="expression" dxfId="577" priority="665">
      <formula>IF(RIGHT(TEXT(AM41,"0.#"),1)=".",FALSE,TRUE)</formula>
    </cfRule>
    <cfRule type="expression" dxfId="576" priority="666">
      <formula>IF(RIGHT(TEXT(AM41,"0.#"),1)=".",TRUE,FALSE)</formula>
    </cfRule>
  </conditionalFormatting>
  <conditionalFormatting sqref="AM40">
    <cfRule type="expression" dxfId="575" priority="667">
      <formula>IF(RIGHT(TEXT(AM40,"0.#"),1)=".",FALSE,TRUE)</formula>
    </cfRule>
    <cfRule type="expression" dxfId="574" priority="668">
      <formula>IF(RIGHT(TEXT(AM40,"0.#"),1)=".",TRUE,FALSE)</formula>
    </cfRule>
  </conditionalFormatting>
  <conditionalFormatting sqref="AE39">
    <cfRule type="expression" dxfId="573" priority="681">
      <formula>IF(RIGHT(TEXT(AE39,"0.#"),1)=".",FALSE,TRUE)</formula>
    </cfRule>
    <cfRule type="expression" dxfId="572" priority="682">
      <formula>IF(RIGHT(TEXT(AE39,"0.#"),1)=".",TRUE,FALSE)</formula>
    </cfRule>
  </conditionalFormatting>
  <conditionalFormatting sqref="AQ39:AQ41">
    <cfRule type="expression" dxfId="571" priority="663">
      <formula>IF(RIGHT(TEXT(AQ39,"0.#"),1)=".",FALSE,TRUE)</formula>
    </cfRule>
    <cfRule type="expression" dxfId="570" priority="664">
      <formula>IF(RIGHT(TEXT(AQ39,"0.#"),1)=".",TRUE,FALSE)</formula>
    </cfRule>
  </conditionalFormatting>
  <conditionalFormatting sqref="AU39:AU41">
    <cfRule type="expression" dxfId="569" priority="661">
      <formula>IF(RIGHT(TEXT(AU39,"0.#"),1)=".",FALSE,TRUE)</formula>
    </cfRule>
    <cfRule type="expression" dxfId="568" priority="662">
      <formula>IF(RIGHT(TEXT(AU39,"0.#"),1)=".",TRUE,FALSE)</formula>
    </cfRule>
  </conditionalFormatting>
  <conditionalFormatting sqref="AI41">
    <cfRule type="expression" dxfId="567" priority="675">
      <formula>IF(RIGHT(TEXT(AI41,"0.#"),1)=".",FALSE,TRUE)</formula>
    </cfRule>
    <cfRule type="expression" dxfId="566" priority="676">
      <formula>IF(RIGHT(TEXT(AI41,"0.#"),1)=".",TRUE,FALSE)</formula>
    </cfRule>
  </conditionalFormatting>
  <conditionalFormatting sqref="AE40">
    <cfRule type="expression" dxfId="565" priority="679">
      <formula>IF(RIGHT(TEXT(AE40,"0.#"),1)=".",FALSE,TRUE)</formula>
    </cfRule>
    <cfRule type="expression" dxfId="564" priority="680">
      <formula>IF(RIGHT(TEXT(AE40,"0.#"),1)=".",TRUE,FALSE)</formula>
    </cfRule>
  </conditionalFormatting>
  <conditionalFormatting sqref="AE41">
    <cfRule type="expression" dxfId="563" priority="677">
      <formula>IF(RIGHT(TEXT(AE41,"0.#"),1)=".",FALSE,TRUE)</formula>
    </cfRule>
    <cfRule type="expression" dxfId="562" priority="678">
      <formula>IF(RIGHT(TEXT(AE41,"0.#"),1)=".",TRUE,FALSE)</formula>
    </cfRule>
  </conditionalFormatting>
  <conditionalFormatting sqref="AM39">
    <cfRule type="expression" dxfId="561" priority="669">
      <formula>IF(RIGHT(TEXT(AM39,"0.#"),1)=".",FALSE,TRUE)</formula>
    </cfRule>
    <cfRule type="expression" dxfId="560" priority="670">
      <formula>IF(RIGHT(TEXT(AM39,"0.#"),1)=".",TRUE,FALSE)</formula>
    </cfRule>
  </conditionalFormatting>
  <conditionalFormatting sqref="AI39">
    <cfRule type="expression" dxfId="559" priority="671">
      <formula>IF(RIGHT(TEXT(AI39,"0.#"),1)=".",FALSE,TRUE)</formula>
    </cfRule>
    <cfRule type="expression" dxfId="558" priority="672">
      <formula>IF(RIGHT(TEXT(AI39,"0.#"),1)=".",TRUE,FALSE)</formula>
    </cfRule>
  </conditionalFormatting>
  <conditionalFormatting sqref="AI40">
    <cfRule type="expression" dxfId="557" priority="673">
      <formula>IF(RIGHT(TEXT(AI40,"0.#"),1)=".",FALSE,TRUE)</formula>
    </cfRule>
    <cfRule type="expression" dxfId="556" priority="674">
      <formula>IF(RIGHT(TEXT(AI40,"0.#"),1)=".",TRUE,FALSE)</formula>
    </cfRule>
  </conditionalFormatting>
  <conditionalFormatting sqref="AM69">
    <cfRule type="expression" dxfId="555" priority="633">
      <formula>IF(RIGHT(TEXT(AM69,"0.#"),1)=".",FALSE,TRUE)</formula>
    </cfRule>
    <cfRule type="expression" dxfId="554" priority="634">
      <formula>IF(RIGHT(TEXT(AM69,"0.#"),1)=".",TRUE,FALSE)</formula>
    </cfRule>
  </conditionalFormatting>
  <conditionalFormatting sqref="AE70 AM70">
    <cfRule type="expression" dxfId="553" priority="631">
      <formula>IF(RIGHT(TEXT(AE70,"0.#"),1)=".",FALSE,TRUE)</formula>
    </cfRule>
    <cfRule type="expression" dxfId="552" priority="632">
      <formula>IF(RIGHT(TEXT(AE70,"0.#"),1)=".",TRUE,FALSE)</formula>
    </cfRule>
  </conditionalFormatting>
  <conditionalFormatting sqref="AI70">
    <cfRule type="expression" dxfId="551" priority="629">
      <formula>IF(RIGHT(TEXT(AI70,"0.#"),1)=".",FALSE,TRUE)</formula>
    </cfRule>
    <cfRule type="expression" dxfId="550" priority="630">
      <formula>IF(RIGHT(TEXT(AI70,"0.#"),1)=".",TRUE,FALSE)</formula>
    </cfRule>
  </conditionalFormatting>
  <conditionalFormatting sqref="AQ70">
    <cfRule type="expression" dxfId="549" priority="627">
      <formula>IF(RIGHT(TEXT(AQ70,"0.#"),1)=".",FALSE,TRUE)</formula>
    </cfRule>
    <cfRule type="expression" dxfId="548" priority="628">
      <formula>IF(RIGHT(TEXT(AQ70,"0.#"),1)=".",TRUE,FALSE)</formula>
    </cfRule>
  </conditionalFormatting>
  <conditionalFormatting sqref="AE69 AQ69">
    <cfRule type="expression" dxfId="547" priority="637">
      <formula>IF(RIGHT(TEXT(AE69,"0.#"),1)=".",FALSE,TRUE)</formula>
    </cfRule>
    <cfRule type="expression" dxfId="546" priority="638">
      <formula>IF(RIGHT(TEXT(AE69,"0.#"),1)=".",TRUE,FALSE)</formula>
    </cfRule>
  </conditionalFormatting>
  <conditionalFormatting sqref="AI69">
    <cfRule type="expression" dxfId="545" priority="635">
      <formula>IF(RIGHT(TEXT(AI69,"0.#"),1)=".",FALSE,TRUE)</formula>
    </cfRule>
    <cfRule type="expression" dxfId="544" priority="636">
      <formula>IF(RIGHT(TEXT(AI69,"0.#"),1)=".",TRUE,FALSE)</formula>
    </cfRule>
  </conditionalFormatting>
  <conditionalFormatting sqref="AE66 AQ66">
    <cfRule type="expression" dxfId="543" priority="625">
      <formula>IF(RIGHT(TEXT(AE66,"0.#"),1)=".",FALSE,TRUE)</formula>
    </cfRule>
    <cfRule type="expression" dxfId="542" priority="626">
      <formula>IF(RIGHT(TEXT(AE66,"0.#"),1)=".",TRUE,FALSE)</formula>
    </cfRule>
  </conditionalFormatting>
  <conditionalFormatting sqref="AI66">
    <cfRule type="expression" dxfId="541" priority="623">
      <formula>IF(RIGHT(TEXT(AI66,"0.#"),1)=".",FALSE,TRUE)</formula>
    </cfRule>
    <cfRule type="expression" dxfId="540" priority="624">
      <formula>IF(RIGHT(TEXT(AI66,"0.#"),1)=".",TRUE,FALSE)</formula>
    </cfRule>
  </conditionalFormatting>
  <conditionalFormatting sqref="AM66">
    <cfRule type="expression" dxfId="539" priority="621">
      <formula>IF(RIGHT(TEXT(AM66,"0.#"),1)=".",FALSE,TRUE)</formula>
    </cfRule>
    <cfRule type="expression" dxfId="538" priority="622">
      <formula>IF(RIGHT(TEXT(AM66,"0.#"),1)=".",TRUE,FALSE)</formula>
    </cfRule>
  </conditionalFormatting>
  <conditionalFormatting sqref="AE67">
    <cfRule type="expression" dxfId="537" priority="619">
      <formula>IF(RIGHT(TEXT(AE67,"0.#"),1)=".",FALSE,TRUE)</formula>
    </cfRule>
    <cfRule type="expression" dxfId="536" priority="620">
      <formula>IF(RIGHT(TEXT(AE67,"0.#"),1)=".",TRUE,FALSE)</formula>
    </cfRule>
  </conditionalFormatting>
  <conditionalFormatting sqref="AI67">
    <cfRule type="expression" dxfId="535" priority="617">
      <formula>IF(RIGHT(TEXT(AI67,"0.#"),1)=".",FALSE,TRUE)</formula>
    </cfRule>
    <cfRule type="expression" dxfId="534" priority="618">
      <formula>IF(RIGHT(TEXT(AI67,"0.#"),1)=".",TRUE,FALSE)</formula>
    </cfRule>
  </conditionalFormatting>
  <conditionalFormatting sqref="AM67">
    <cfRule type="expression" dxfId="533" priority="615">
      <formula>IF(RIGHT(TEXT(AM67,"0.#"),1)=".",FALSE,TRUE)</formula>
    </cfRule>
    <cfRule type="expression" dxfId="532" priority="616">
      <formula>IF(RIGHT(TEXT(AM67,"0.#"),1)=".",TRUE,FALSE)</formula>
    </cfRule>
  </conditionalFormatting>
  <conditionalFormatting sqref="AQ67">
    <cfRule type="expression" dxfId="531" priority="613">
      <formula>IF(RIGHT(TEXT(AQ67,"0.#"),1)=".",FALSE,TRUE)</formula>
    </cfRule>
    <cfRule type="expression" dxfId="530" priority="614">
      <formula>IF(RIGHT(TEXT(AQ67,"0.#"),1)=".",TRUE,FALSE)</formula>
    </cfRule>
  </conditionalFormatting>
  <conditionalFormatting sqref="AU66">
    <cfRule type="expression" dxfId="529" priority="611">
      <formula>IF(RIGHT(TEXT(AU66,"0.#"),1)=".",FALSE,TRUE)</formula>
    </cfRule>
    <cfRule type="expression" dxfId="528" priority="612">
      <formula>IF(RIGHT(TEXT(AU66,"0.#"),1)=".",TRUE,FALSE)</formula>
    </cfRule>
  </conditionalFormatting>
  <conditionalFormatting sqref="AU67">
    <cfRule type="expression" dxfId="527" priority="609">
      <formula>IF(RIGHT(TEXT(AU67,"0.#"),1)=".",FALSE,TRUE)</formula>
    </cfRule>
    <cfRule type="expression" dxfId="526" priority="610">
      <formula>IF(RIGHT(TEXT(AU67,"0.#"),1)=".",TRUE,FALSE)</formula>
    </cfRule>
  </conditionalFormatting>
  <conditionalFormatting sqref="AE100 AQ100">
    <cfRule type="expression" dxfId="525" priority="571">
      <formula>IF(RIGHT(TEXT(AE100,"0.#"),1)=".",FALSE,TRUE)</formula>
    </cfRule>
    <cfRule type="expression" dxfId="524" priority="572">
      <formula>IF(RIGHT(TEXT(AE100,"0.#"),1)=".",TRUE,FALSE)</formula>
    </cfRule>
  </conditionalFormatting>
  <conditionalFormatting sqref="AI100">
    <cfRule type="expression" dxfId="523" priority="569">
      <formula>IF(RIGHT(TEXT(AI100,"0.#"),1)=".",FALSE,TRUE)</formula>
    </cfRule>
    <cfRule type="expression" dxfId="522" priority="570">
      <formula>IF(RIGHT(TEXT(AI100,"0.#"),1)=".",TRUE,FALSE)</formula>
    </cfRule>
  </conditionalFormatting>
  <conditionalFormatting sqref="AM100">
    <cfRule type="expression" dxfId="521" priority="567">
      <formula>IF(RIGHT(TEXT(AM100,"0.#"),1)=".",FALSE,TRUE)</formula>
    </cfRule>
    <cfRule type="expression" dxfId="520" priority="568">
      <formula>IF(RIGHT(TEXT(AM100,"0.#"),1)=".",TRUE,FALSE)</formula>
    </cfRule>
  </conditionalFormatting>
  <conditionalFormatting sqref="AE101">
    <cfRule type="expression" dxfId="519" priority="565">
      <formula>IF(RIGHT(TEXT(AE101,"0.#"),1)=".",FALSE,TRUE)</formula>
    </cfRule>
    <cfRule type="expression" dxfId="518" priority="566">
      <formula>IF(RIGHT(TEXT(AE101,"0.#"),1)=".",TRUE,FALSE)</formula>
    </cfRule>
  </conditionalFormatting>
  <conditionalFormatting sqref="AI101">
    <cfRule type="expression" dxfId="517" priority="563">
      <formula>IF(RIGHT(TEXT(AI101,"0.#"),1)=".",FALSE,TRUE)</formula>
    </cfRule>
    <cfRule type="expression" dxfId="516" priority="564">
      <formula>IF(RIGHT(TEXT(AI101,"0.#"),1)=".",TRUE,FALSE)</formula>
    </cfRule>
  </conditionalFormatting>
  <conditionalFormatting sqref="AM101">
    <cfRule type="expression" dxfId="515" priority="561">
      <formula>IF(RIGHT(TEXT(AM101,"0.#"),1)=".",FALSE,TRUE)</formula>
    </cfRule>
    <cfRule type="expression" dxfId="514" priority="562">
      <formula>IF(RIGHT(TEXT(AM101,"0.#"),1)=".",TRUE,FALSE)</formula>
    </cfRule>
  </conditionalFormatting>
  <conditionalFormatting sqref="AQ101">
    <cfRule type="expression" dxfId="513" priority="559">
      <formula>IF(RIGHT(TEXT(AQ101,"0.#"),1)=".",FALSE,TRUE)</formula>
    </cfRule>
    <cfRule type="expression" dxfId="512" priority="560">
      <formula>IF(RIGHT(TEXT(AQ101,"0.#"),1)=".",TRUE,FALSE)</formula>
    </cfRule>
  </conditionalFormatting>
  <conditionalFormatting sqref="AU100">
    <cfRule type="expression" dxfId="511" priority="557">
      <formula>IF(RIGHT(TEXT(AU100,"0.#"),1)=".",FALSE,TRUE)</formula>
    </cfRule>
    <cfRule type="expression" dxfId="510" priority="558">
      <formula>IF(RIGHT(TEXT(AU100,"0.#"),1)=".",TRUE,FALSE)</formula>
    </cfRule>
  </conditionalFormatting>
  <conditionalFormatting sqref="AU101">
    <cfRule type="expression" dxfId="509" priority="555">
      <formula>IF(RIGHT(TEXT(AU101,"0.#"),1)=".",FALSE,TRUE)</formula>
    </cfRule>
    <cfRule type="expression" dxfId="508" priority="556">
      <formula>IF(RIGHT(TEXT(AU101,"0.#"),1)=".",TRUE,FALSE)</formula>
    </cfRule>
  </conditionalFormatting>
  <conditionalFormatting sqref="AM35">
    <cfRule type="expression" dxfId="507" priority="549">
      <formula>IF(RIGHT(TEXT(AM35,"0.#"),1)=".",FALSE,TRUE)</formula>
    </cfRule>
    <cfRule type="expression" dxfId="506" priority="550">
      <formula>IF(RIGHT(TEXT(AM35,"0.#"),1)=".",TRUE,FALSE)</formula>
    </cfRule>
  </conditionalFormatting>
  <conditionalFormatting sqref="AE36 AM36">
    <cfRule type="expression" dxfId="505" priority="547">
      <formula>IF(RIGHT(TEXT(AE36,"0.#"),1)=".",FALSE,TRUE)</formula>
    </cfRule>
    <cfRule type="expression" dxfId="504" priority="548">
      <formula>IF(RIGHT(TEXT(AE36,"0.#"),1)=".",TRUE,FALSE)</formula>
    </cfRule>
  </conditionalFormatting>
  <conditionalFormatting sqref="AI36">
    <cfRule type="expression" dxfId="503" priority="545">
      <formula>IF(RIGHT(TEXT(AI36,"0.#"),1)=".",FALSE,TRUE)</formula>
    </cfRule>
    <cfRule type="expression" dxfId="502" priority="546">
      <formula>IF(RIGHT(TEXT(AI36,"0.#"),1)=".",TRUE,FALSE)</formula>
    </cfRule>
  </conditionalFormatting>
  <conditionalFormatting sqref="AQ36">
    <cfRule type="expression" dxfId="501" priority="543">
      <formula>IF(RIGHT(TEXT(AQ36,"0.#"),1)=".",FALSE,TRUE)</formula>
    </cfRule>
    <cfRule type="expression" dxfId="500" priority="544">
      <formula>IF(RIGHT(TEXT(AQ36,"0.#"),1)=".",TRUE,FALSE)</formula>
    </cfRule>
  </conditionalFormatting>
  <conditionalFormatting sqref="AE35 AQ35">
    <cfRule type="expression" dxfId="499" priority="553">
      <formula>IF(RIGHT(TEXT(AE35,"0.#"),1)=".",FALSE,TRUE)</formula>
    </cfRule>
    <cfRule type="expression" dxfId="498" priority="554">
      <formula>IF(RIGHT(TEXT(AE35,"0.#"),1)=".",TRUE,FALSE)</formula>
    </cfRule>
  </conditionalFormatting>
  <conditionalFormatting sqref="AI35">
    <cfRule type="expression" dxfId="497" priority="551">
      <formula>IF(RIGHT(TEXT(AI35,"0.#"),1)=".",FALSE,TRUE)</formula>
    </cfRule>
    <cfRule type="expression" dxfId="496" priority="552">
      <formula>IF(RIGHT(TEXT(AI35,"0.#"),1)=".",TRUE,FALSE)</formula>
    </cfRule>
  </conditionalFormatting>
  <conditionalFormatting sqref="AM103">
    <cfRule type="expression" dxfId="495" priority="537">
      <formula>IF(RIGHT(TEXT(AM103,"0.#"),1)=".",FALSE,TRUE)</formula>
    </cfRule>
    <cfRule type="expression" dxfId="494" priority="538">
      <formula>IF(RIGHT(TEXT(AM103,"0.#"),1)=".",TRUE,FALSE)</formula>
    </cfRule>
  </conditionalFormatting>
  <conditionalFormatting sqref="AE104 AM104">
    <cfRule type="expression" dxfId="493" priority="535">
      <formula>IF(RIGHT(TEXT(AE104,"0.#"),1)=".",FALSE,TRUE)</formula>
    </cfRule>
    <cfRule type="expression" dxfId="492" priority="536">
      <formula>IF(RIGHT(TEXT(AE104,"0.#"),1)=".",TRUE,FALSE)</formula>
    </cfRule>
  </conditionalFormatting>
  <conditionalFormatting sqref="AI104">
    <cfRule type="expression" dxfId="491" priority="533">
      <formula>IF(RIGHT(TEXT(AI104,"0.#"),1)=".",FALSE,TRUE)</formula>
    </cfRule>
    <cfRule type="expression" dxfId="490" priority="534">
      <formula>IF(RIGHT(TEXT(AI104,"0.#"),1)=".",TRUE,FALSE)</formula>
    </cfRule>
  </conditionalFormatting>
  <conditionalFormatting sqref="AQ104">
    <cfRule type="expression" dxfId="489" priority="531">
      <formula>IF(RIGHT(TEXT(AQ104,"0.#"),1)=".",FALSE,TRUE)</formula>
    </cfRule>
    <cfRule type="expression" dxfId="488" priority="532">
      <formula>IF(RIGHT(TEXT(AQ104,"0.#"),1)=".",TRUE,FALSE)</formula>
    </cfRule>
  </conditionalFormatting>
  <conditionalFormatting sqref="AE103 AQ103">
    <cfRule type="expression" dxfId="487" priority="541">
      <formula>IF(RIGHT(TEXT(AE103,"0.#"),1)=".",FALSE,TRUE)</formula>
    </cfRule>
    <cfRule type="expression" dxfId="486" priority="542">
      <formula>IF(RIGHT(TEXT(AE103,"0.#"),1)=".",TRUE,FALSE)</formula>
    </cfRule>
  </conditionalFormatting>
  <conditionalFormatting sqref="AI103">
    <cfRule type="expression" dxfId="485" priority="539">
      <formula>IF(RIGHT(TEXT(AI103,"0.#"),1)=".",FALSE,TRUE)</formula>
    </cfRule>
    <cfRule type="expression" dxfId="484" priority="540">
      <formula>IF(RIGHT(TEXT(AI103,"0.#"),1)=".",TRUE,FALSE)</formula>
    </cfRule>
  </conditionalFormatting>
  <conditionalFormatting sqref="AM137">
    <cfRule type="expression" dxfId="483" priority="525">
      <formula>IF(RIGHT(TEXT(AM137,"0.#"),1)=".",FALSE,TRUE)</formula>
    </cfRule>
    <cfRule type="expression" dxfId="482" priority="526">
      <formula>IF(RIGHT(TEXT(AM137,"0.#"),1)=".",TRUE,FALSE)</formula>
    </cfRule>
  </conditionalFormatting>
  <conditionalFormatting sqref="AE138 AM138">
    <cfRule type="expression" dxfId="481" priority="523">
      <formula>IF(RIGHT(TEXT(AE138,"0.#"),1)=".",FALSE,TRUE)</formula>
    </cfRule>
    <cfRule type="expression" dxfId="480" priority="524">
      <formula>IF(RIGHT(TEXT(AE138,"0.#"),1)=".",TRUE,FALSE)</formula>
    </cfRule>
  </conditionalFormatting>
  <conditionalFormatting sqref="AI138">
    <cfRule type="expression" dxfId="479" priority="521">
      <formula>IF(RIGHT(TEXT(AI138,"0.#"),1)=".",FALSE,TRUE)</formula>
    </cfRule>
    <cfRule type="expression" dxfId="478" priority="522">
      <formula>IF(RIGHT(TEXT(AI138,"0.#"),1)=".",TRUE,FALSE)</formula>
    </cfRule>
  </conditionalFormatting>
  <conditionalFormatting sqref="AQ138">
    <cfRule type="expression" dxfId="477" priority="519">
      <formula>IF(RIGHT(TEXT(AQ138,"0.#"),1)=".",FALSE,TRUE)</formula>
    </cfRule>
    <cfRule type="expression" dxfId="476" priority="520">
      <formula>IF(RIGHT(TEXT(AQ138,"0.#"),1)=".",TRUE,FALSE)</formula>
    </cfRule>
  </conditionalFormatting>
  <conditionalFormatting sqref="AE137 AQ137">
    <cfRule type="expression" dxfId="475" priority="529">
      <formula>IF(RIGHT(TEXT(AE137,"0.#"),1)=".",FALSE,TRUE)</formula>
    </cfRule>
    <cfRule type="expression" dxfId="474" priority="530">
      <formula>IF(RIGHT(TEXT(AE137,"0.#"),1)=".",TRUE,FALSE)</formula>
    </cfRule>
  </conditionalFormatting>
  <conditionalFormatting sqref="AI137">
    <cfRule type="expression" dxfId="473" priority="527">
      <formula>IF(RIGHT(TEXT(AI137,"0.#"),1)=".",FALSE,TRUE)</formula>
    </cfRule>
    <cfRule type="expression" dxfId="472" priority="528">
      <formula>IF(RIGHT(TEXT(AI137,"0.#"),1)=".",TRUE,FALSE)</formula>
    </cfRule>
  </conditionalFormatting>
  <conditionalFormatting sqref="AM171">
    <cfRule type="expression" dxfId="471" priority="513">
      <formula>IF(RIGHT(TEXT(AM171,"0.#"),1)=".",FALSE,TRUE)</formula>
    </cfRule>
    <cfRule type="expression" dxfId="470" priority="514">
      <formula>IF(RIGHT(TEXT(AM171,"0.#"),1)=".",TRUE,FALSE)</formula>
    </cfRule>
  </conditionalFormatting>
  <conditionalFormatting sqref="AE172 AM172">
    <cfRule type="expression" dxfId="469" priority="511">
      <formula>IF(RIGHT(TEXT(AE172,"0.#"),1)=".",FALSE,TRUE)</formula>
    </cfRule>
    <cfRule type="expression" dxfId="468" priority="512">
      <formula>IF(RIGHT(TEXT(AE172,"0.#"),1)=".",TRUE,FALSE)</formula>
    </cfRule>
  </conditionalFormatting>
  <conditionalFormatting sqref="AI172">
    <cfRule type="expression" dxfId="467" priority="509">
      <formula>IF(RIGHT(TEXT(AI172,"0.#"),1)=".",FALSE,TRUE)</formula>
    </cfRule>
    <cfRule type="expression" dxfId="466" priority="510">
      <formula>IF(RIGHT(TEXT(AI172,"0.#"),1)=".",TRUE,FALSE)</formula>
    </cfRule>
  </conditionalFormatting>
  <conditionalFormatting sqref="AQ172">
    <cfRule type="expression" dxfId="465" priority="507">
      <formula>IF(RIGHT(TEXT(AQ172,"0.#"),1)=".",FALSE,TRUE)</formula>
    </cfRule>
    <cfRule type="expression" dxfId="464" priority="508">
      <formula>IF(RIGHT(TEXT(AQ172,"0.#"),1)=".",TRUE,FALSE)</formula>
    </cfRule>
  </conditionalFormatting>
  <conditionalFormatting sqref="AE171 AQ171">
    <cfRule type="expression" dxfId="463" priority="517">
      <formula>IF(RIGHT(TEXT(AE171,"0.#"),1)=".",FALSE,TRUE)</formula>
    </cfRule>
    <cfRule type="expression" dxfId="462" priority="518">
      <formula>IF(RIGHT(TEXT(AE171,"0.#"),1)=".",TRUE,FALSE)</formula>
    </cfRule>
  </conditionalFormatting>
  <conditionalFormatting sqref="AI171">
    <cfRule type="expression" dxfId="461" priority="515">
      <formula>IF(RIGHT(TEXT(AI171,"0.#"),1)=".",FALSE,TRUE)</formula>
    </cfRule>
    <cfRule type="expression" dxfId="460" priority="516">
      <formula>IF(RIGHT(TEXT(AI171,"0.#"),1)=".",TRUE,FALSE)</formula>
    </cfRule>
  </conditionalFormatting>
  <conditionalFormatting sqref="AE73">
    <cfRule type="expression" dxfId="459" priority="505">
      <formula>IF(RIGHT(TEXT(AE73,"0.#"),1)=".",FALSE,TRUE)</formula>
    </cfRule>
    <cfRule type="expression" dxfId="458" priority="506">
      <formula>IF(RIGHT(TEXT(AE73,"0.#"),1)=".",TRUE,FALSE)</formula>
    </cfRule>
  </conditionalFormatting>
  <conditionalFormatting sqref="AM75">
    <cfRule type="expression" dxfId="457" priority="489">
      <formula>IF(RIGHT(TEXT(AM75,"0.#"),1)=".",FALSE,TRUE)</formula>
    </cfRule>
    <cfRule type="expression" dxfId="456" priority="490">
      <formula>IF(RIGHT(TEXT(AM75,"0.#"),1)=".",TRUE,FALSE)</formula>
    </cfRule>
  </conditionalFormatting>
  <conditionalFormatting sqref="AE74">
    <cfRule type="expression" dxfId="455" priority="503">
      <formula>IF(RIGHT(TEXT(AE74,"0.#"),1)=".",FALSE,TRUE)</formula>
    </cfRule>
    <cfRule type="expression" dxfId="454" priority="504">
      <formula>IF(RIGHT(TEXT(AE74,"0.#"),1)=".",TRUE,FALSE)</formula>
    </cfRule>
  </conditionalFormatting>
  <conditionalFormatting sqref="AE75">
    <cfRule type="expression" dxfId="453" priority="501">
      <formula>IF(RIGHT(TEXT(AE75,"0.#"),1)=".",FALSE,TRUE)</formula>
    </cfRule>
    <cfRule type="expression" dxfId="452" priority="502">
      <formula>IF(RIGHT(TEXT(AE75,"0.#"),1)=".",TRUE,FALSE)</formula>
    </cfRule>
  </conditionalFormatting>
  <conditionalFormatting sqref="AI75">
    <cfRule type="expression" dxfId="451" priority="499">
      <formula>IF(RIGHT(TEXT(AI75,"0.#"),1)=".",FALSE,TRUE)</formula>
    </cfRule>
    <cfRule type="expression" dxfId="450" priority="500">
      <formula>IF(RIGHT(TEXT(AI75,"0.#"),1)=".",TRUE,FALSE)</formula>
    </cfRule>
  </conditionalFormatting>
  <conditionalFormatting sqref="AI74">
    <cfRule type="expression" dxfId="449" priority="497">
      <formula>IF(RIGHT(TEXT(AI74,"0.#"),1)=".",FALSE,TRUE)</formula>
    </cfRule>
    <cfRule type="expression" dxfId="448" priority="498">
      <formula>IF(RIGHT(TEXT(AI74,"0.#"),1)=".",TRUE,FALSE)</formula>
    </cfRule>
  </conditionalFormatting>
  <conditionalFormatting sqref="AI73">
    <cfRule type="expression" dxfId="447" priority="495">
      <formula>IF(RIGHT(TEXT(AI73,"0.#"),1)=".",FALSE,TRUE)</formula>
    </cfRule>
    <cfRule type="expression" dxfId="446" priority="496">
      <formula>IF(RIGHT(TEXT(AI73,"0.#"),1)=".",TRUE,FALSE)</formula>
    </cfRule>
  </conditionalFormatting>
  <conditionalFormatting sqref="AM73">
    <cfRule type="expression" dxfId="445" priority="493">
      <formula>IF(RIGHT(TEXT(AM73,"0.#"),1)=".",FALSE,TRUE)</formula>
    </cfRule>
    <cfRule type="expression" dxfId="444" priority="494">
      <formula>IF(RIGHT(TEXT(AM73,"0.#"),1)=".",TRUE,FALSE)</formula>
    </cfRule>
  </conditionalFormatting>
  <conditionalFormatting sqref="AM74">
    <cfRule type="expression" dxfId="443" priority="491">
      <formula>IF(RIGHT(TEXT(AM74,"0.#"),1)=".",FALSE,TRUE)</formula>
    </cfRule>
    <cfRule type="expression" dxfId="442" priority="492">
      <formula>IF(RIGHT(TEXT(AM74,"0.#"),1)=".",TRUE,FALSE)</formula>
    </cfRule>
  </conditionalFormatting>
  <conditionalFormatting sqref="AQ73:AQ75">
    <cfRule type="expression" dxfId="441" priority="487">
      <formula>IF(RIGHT(TEXT(AQ73,"0.#"),1)=".",FALSE,TRUE)</formula>
    </cfRule>
    <cfRule type="expression" dxfId="440" priority="488">
      <formula>IF(RIGHT(TEXT(AQ73,"0.#"),1)=".",TRUE,FALSE)</formula>
    </cfRule>
  </conditionalFormatting>
  <conditionalFormatting sqref="AU73:AU75">
    <cfRule type="expression" dxfId="439" priority="485">
      <formula>IF(RIGHT(TEXT(AU73,"0.#"),1)=".",FALSE,TRUE)</formula>
    </cfRule>
    <cfRule type="expression" dxfId="438" priority="486">
      <formula>IF(RIGHT(TEXT(AU73,"0.#"),1)=".",TRUE,FALSE)</formula>
    </cfRule>
  </conditionalFormatting>
  <conditionalFormatting sqref="AE107">
    <cfRule type="expression" dxfId="437" priority="483">
      <formula>IF(RIGHT(TEXT(AE107,"0.#"),1)=".",FALSE,TRUE)</formula>
    </cfRule>
    <cfRule type="expression" dxfId="436" priority="484">
      <formula>IF(RIGHT(TEXT(AE107,"0.#"),1)=".",TRUE,FALSE)</formula>
    </cfRule>
  </conditionalFormatting>
  <conditionalFormatting sqref="AM109">
    <cfRule type="expression" dxfId="435" priority="467">
      <formula>IF(RIGHT(TEXT(AM109,"0.#"),1)=".",FALSE,TRUE)</formula>
    </cfRule>
    <cfRule type="expression" dxfId="434" priority="468">
      <formula>IF(RIGHT(TEXT(AM109,"0.#"),1)=".",TRUE,FALSE)</formula>
    </cfRule>
  </conditionalFormatting>
  <conditionalFormatting sqref="AE108">
    <cfRule type="expression" dxfId="433" priority="481">
      <formula>IF(RIGHT(TEXT(AE108,"0.#"),1)=".",FALSE,TRUE)</formula>
    </cfRule>
    <cfRule type="expression" dxfId="432" priority="482">
      <formula>IF(RIGHT(TEXT(AE108,"0.#"),1)=".",TRUE,FALSE)</formula>
    </cfRule>
  </conditionalFormatting>
  <conditionalFormatting sqref="AE109">
    <cfRule type="expression" dxfId="431" priority="479">
      <formula>IF(RIGHT(TEXT(AE109,"0.#"),1)=".",FALSE,TRUE)</formula>
    </cfRule>
    <cfRule type="expression" dxfId="430" priority="480">
      <formula>IF(RIGHT(TEXT(AE109,"0.#"),1)=".",TRUE,FALSE)</formula>
    </cfRule>
  </conditionalFormatting>
  <conditionalFormatting sqref="AI109">
    <cfRule type="expression" dxfId="429" priority="477">
      <formula>IF(RIGHT(TEXT(AI109,"0.#"),1)=".",FALSE,TRUE)</formula>
    </cfRule>
    <cfRule type="expression" dxfId="428" priority="478">
      <formula>IF(RIGHT(TEXT(AI109,"0.#"),1)=".",TRUE,FALSE)</formula>
    </cfRule>
  </conditionalFormatting>
  <conditionalFormatting sqref="AI108">
    <cfRule type="expression" dxfId="427" priority="475">
      <formula>IF(RIGHT(TEXT(AI108,"0.#"),1)=".",FALSE,TRUE)</formula>
    </cfRule>
    <cfRule type="expression" dxfId="426" priority="476">
      <formula>IF(RIGHT(TEXT(AI108,"0.#"),1)=".",TRUE,FALSE)</formula>
    </cfRule>
  </conditionalFormatting>
  <conditionalFormatting sqref="AI107">
    <cfRule type="expression" dxfId="425" priority="473">
      <formula>IF(RIGHT(TEXT(AI107,"0.#"),1)=".",FALSE,TRUE)</formula>
    </cfRule>
    <cfRule type="expression" dxfId="424" priority="474">
      <formula>IF(RIGHT(TEXT(AI107,"0.#"),1)=".",TRUE,FALSE)</formula>
    </cfRule>
  </conditionalFormatting>
  <conditionalFormatting sqref="AM107">
    <cfRule type="expression" dxfId="423" priority="471">
      <formula>IF(RIGHT(TEXT(AM107,"0.#"),1)=".",FALSE,TRUE)</formula>
    </cfRule>
    <cfRule type="expression" dxfId="422" priority="472">
      <formula>IF(RIGHT(TEXT(AM107,"0.#"),1)=".",TRUE,FALSE)</formula>
    </cfRule>
  </conditionalFormatting>
  <conditionalFormatting sqref="AM108">
    <cfRule type="expression" dxfId="421" priority="469">
      <formula>IF(RIGHT(TEXT(AM108,"0.#"),1)=".",FALSE,TRUE)</formula>
    </cfRule>
    <cfRule type="expression" dxfId="420" priority="470">
      <formula>IF(RIGHT(TEXT(AM108,"0.#"),1)=".",TRUE,FALSE)</formula>
    </cfRule>
  </conditionalFormatting>
  <conditionalFormatting sqref="AQ107:AQ109">
    <cfRule type="expression" dxfId="419" priority="465">
      <formula>IF(RIGHT(TEXT(AQ107,"0.#"),1)=".",FALSE,TRUE)</formula>
    </cfRule>
    <cfRule type="expression" dxfId="418" priority="466">
      <formula>IF(RIGHT(TEXT(AQ107,"0.#"),1)=".",TRUE,FALSE)</formula>
    </cfRule>
  </conditionalFormatting>
  <conditionalFormatting sqref="AU107:AU109">
    <cfRule type="expression" dxfId="417" priority="463">
      <formula>IF(RIGHT(TEXT(AU107,"0.#"),1)=".",FALSE,TRUE)</formula>
    </cfRule>
    <cfRule type="expression" dxfId="416" priority="464">
      <formula>IF(RIGHT(TEXT(AU107,"0.#"),1)=".",TRUE,FALSE)</formula>
    </cfRule>
  </conditionalFormatting>
  <conditionalFormatting sqref="AE141">
    <cfRule type="expression" dxfId="415" priority="461">
      <formula>IF(RIGHT(TEXT(AE141,"0.#"),1)=".",FALSE,TRUE)</formula>
    </cfRule>
    <cfRule type="expression" dxfId="414" priority="462">
      <formula>IF(RIGHT(TEXT(AE141,"0.#"),1)=".",TRUE,FALSE)</formula>
    </cfRule>
  </conditionalFormatting>
  <conditionalFormatting sqref="AM143">
    <cfRule type="expression" dxfId="413" priority="445">
      <formula>IF(RIGHT(TEXT(AM143,"0.#"),1)=".",FALSE,TRUE)</formula>
    </cfRule>
    <cfRule type="expression" dxfId="412" priority="446">
      <formula>IF(RIGHT(TEXT(AM143,"0.#"),1)=".",TRUE,FALSE)</formula>
    </cfRule>
  </conditionalFormatting>
  <conditionalFormatting sqref="AE142">
    <cfRule type="expression" dxfId="411" priority="459">
      <formula>IF(RIGHT(TEXT(AE142,"0.#"),1)=".",FALSE,TRUE)</formula>
    </cfRule>
    <cfRule type="expression" dxfId="410" priority="460">
      <formula>IF(RIGHT(TEXT(AE142,"0.#"),1)=".",TRUE,FALSE)</formula>
    </cfRule>
  </conditionalFormatting>
  <conditionalFormatting sqref="AE143">
    <cfRule type="expression" dxfId="409" priority="457">
      <formula>IF(RIGHT(TEXT(AE143,"0.#"),1)=".",FALSE,TRUE)</formula>
    </cfRule>
    <cfRule type="expression" dxfId="408" priority="458">
      <formula>IF(RIGHT(TEXT(AE143,"0.#"),1)=".",TRUE,FALSE)</formula>
    </cfRule>
  </conditionalFormatting>
  <conditionalFormatting sqref="AI143">
    <cfRule type="expression" dxfId="407" priority="455">
      <formula>IF(RIGHT(TEXT(AI143,"0.#"),1)=".",FALSE,TRUE)</formula>
    </cfRule>
    <cfRule type="expression" dxfId="406" priority="456">
      <formula>IF(RIGHT(TEXT(AI143,"0.#"),1)=".",TRUE,FALSE)</formula>
    </cfRule>
  </conditionalFormatting>
  <conditionalFormatting sqref="AI142">
    <cfRule type="expression" dxfId="405" priority="453">
      <formula>IF(RIGHT(TEXT(AI142,"0.#"),1)=".",FALSE,TRUE)</formula>
    </cfRule>
    <cfRule type="expression" dxfId="404" priority="454">
      <formula>IF(RIGHT(TEXT(AI142,"0.#"),1)=".",TRUE,FALSE)</formula>
    </cfRule>
  </conditionalFormatting>
  <conditionalFormatting sqref="AI141">
    <cfRule type="expression" dxfId="403" priority="451">
      <formula>IF(RIGHT(TEXT(AI141,"0.#"),1)=".",FALSE,TRUE)</formula>
    </cfRule>
    <cfRule type="expression" dxfId="402" priority="452">
      <formula>IF(RIGHT(TEXT(AI141,"0.#"),1)=".",TRUE,FALSE)</formula>
    </cfRule>
  </conditionalFormatting>
  <conditionalFormatting sqref="AM141">
    <cfRule type="expression" dxfId="401" priority="449">
      <formula>IF(RIGHT(TEXT(AM141,"0.#"),1)=".",FALSE,TRUE)</formula>
    </cfRule>
    <cfRule type="expression" dxfId="400" priority="450">
      <formula>IF(RIGHT(TEXT(AM141,"0.#"),1)=".",TRUE,FALSE)</formula>
    </cfRule>
  </conditionalFormatting>
  <conditionalFormatting sqref="AM142">
    <cfRule type="expression" dxfId="399" priority="447">
      <formula>IF(RIGHT(TEXT(AM142,"0.#"),1)=".",FALSE,TRUE)</formula>
    </cfRule>
    <cfRule type="expression" dxfId="398" priority="448">
      <formula>IF(RIGHT(TEXT(AM142,"0.#"),1)=".",TRUE,FALSE)</formula>
    </cfRule>
  </conditionalFormatting>
  <conditionalFormatting sqref="AQ141:AQ143">
    <cfRule type="expression" dxfId="397" priority="443">
      <formula>IF(RIGHT(TEXT(AQ141,"0.#"),1)=".",FALSE,TRUE)</formula>
    </cfRule>
    <cfRule type="expression" dxfId="396" priority="444">
      <formula>IF(RIGHT(TEXT(AQ141,"0.#"),1)=".",TRUE,FALSE)</formula>
    </cfRule>
  </conditionalFormatting>
  <conditionalFormatting sqref="AU141:AU143">
    <cfRule type="expression" dxfId="395" priority="441">
      <formula>IF(RIGHT(TEXT(AU141,"0.#"),1)=".",FALSE,TRUE)</formula>
    </cfRule>
    <cfRule type="expression" dxfId="394" priority="442">
      <formula>IF(RIGHT(TEXT(AU141,"0.#"),1)=".",TRUE,FALSE)</formula>
    </cfRule>
  </conditionalFormatting>
  <conditionalFormatting sqref="AE175">
    <cfRule type="expression" dxfId="393" priority="439">
      <formula>IF(RIGHT(TEXT(AE175,"0.#"),1)=".",FALSE,TRUE)</formula>
    </cfRule>
    <cfRule type="expression" dxfId="392" priority="440">
      <formula>IF(RIGHT(TEXT(AE175,"0.#"),1)=".",TRUE,FALSE)</formula>
    </cfRule>
  </conditionalFormatting>
  <conditionalFormatting sqref="AM177">
    <cfRule type="expression" dxfId="391" priority="423">
      <formula>IF(RIGHT(TEXT(AM177,"0.#"),1)=".",FALSE,TRUE)</formula>
    </cfRule>
    <cfRule type="expression" dxfId="390" priority="424">
      <formula>IF(RIGHT(TEXT(AM177,"0.#"),1)=".",TRUE,FALSE)</formula>
    </cfRule>
  </conditionalFormatting>
  <conditionalFormatting sqref="AE176">
    <cfRule type="expression" dxfId="389" priority="437">
      <formula>IF(RIGHT(TEXT(AE176,"0.#"),1)=".",FALSE,TRUE)</formula>
    </cfRule>
    <cfRule type="expression" dxfId="388" priority="438">
      <formula>IF(RIGHT(TEXT(AE176,"0.#"),1)=".",TRUE,FALSE)</formula>
    </cfRule>
  </conditionalFormatting>
  <conditionalFormatting sqref="AE177">
    <cfRule type="expression" dxfId="387" priority="435">
      <formula>IF(RIGHT(TEXT(AE177,"0.#"),1)=".",FALSE,TRUE)</formula>
    </cfRule>
    <cfRule type="expression" dxfId="386" priority="436">
      <formula>IF(RIGHT(TEXT(AE177,"0.#"),1)=".",TRUE,FALSE)</formula>
    </cfRule>
  </conditionalFormatting>
  <conditionalFormatting sqref="AI177">
    <cfRule type="expression" dxfId="385" priority="433">
      <formula>IF(RIGHT(TEXT(AI177,"0.#"),1)=".",FALSE,TRUE)</formula>
    </cfRule>
    <cfRule type="expression" dxfId="384" priority="434">
      <formula>IF(RIGHT(TEXT(AI177,"0.#"),1)=".",TRUE,FALSE)</formula>
    </cfRule>
  </conditionalFormatting>
  <conditionalFormatting sqref="AI176">
    <cfRule type="expression" dxfId="383" priority="431">
      <formula>IF(RIGHT(TEXT(AI176,"0.#"),1)=".",FALSE,TRUE)</formula>
    </cfRule>
    <cfRule type="expression" dxfId="382" priority="432">
      <formula>IF(RIGHT(TEXT(AI176,"0.#"),1)=".",TRUE,FALSE)</formula>
    </cfRule>
  </conditionalFormatting>
  <conditionalFormatting sqref="AI175">
    <cfRule type="expression" dxfId="381" priority="429">
      <formula>IF(RIGHT(TEXT(AI175,"0.#"),1)=".",FALSE,TRUE)</formula>
    </cfRule>
    <cfRule type="expression" dxfId="380" priority="430">
      <formula>IF(RIGHT(TEXT(AI175,"0.#"),1)=".",TRUE,FALSE)</formula>
    </cfRule>
  </conditionalFormatting>
  <conditionalFormatting sqref="AM175">
    <cfRule type="expression" dxfId="379" priority="427">
      <formula>IF(RIGHT(TEXT(AM175,"0.#"),1)=".",FALSE,TRUE)</formula>
    </cfRule>
    <cfRule type="expression" dxfId="378" priority="428">
      <formula>IF(RIGHT(TEXT(AM175,"0.#"),1)=".",TRUE,FALSE)</formula>
    </cfRule>
  </conditionalFormatting>
  <conditionalFormatting sqref="AM176">
    <cfRule type="expression" dxfId="377" priority="425">
      <formula>IF(RIGHT(TEXT(AM176,"0.#"),1)=".",FALSE,TRUE)</formula>
    </cfRule>
    <cfRule type="expression" dxfId="376" priority="426">
      <formula>IF(RIGHT(TEXT(AM176,"0.#"),1)=".",TRUE,FALSE)</formula>
    </cfRule>
  </conditionalFormatting>
  <conditionalFormatting sqref="AQ175:AQ177">
    <cfRule type="expression" dxfId="375" priority="421">
      <formula>IF(RIGHT(TEXT(AQ175,"0.#"),1)=".",FALSE,TRUE)</formula>
    </cfRule>
    <cfRule type="expression" dxfId="374" priority="422">
      <formula>IF(RIGHT(TEXT(AQ175,"0.#"),1)=".",TRUE,FALSE)</formula>
    </cfRule>
  </conditionalFormatting>
  <conditionalFormatting sqref="AU175:AU177">
    <cfRule type="expression" dxfId="373" priority="419">
      <formula>IF(RIGHT(TEXT(AU175,"0.#"),1)=".",FALSE,TRUE)</formula>
    </cfRule>
    <cfRule type="expression" dxfId="372" priority="420">
      <formula>IF(RIGHT(TEXT(AU175,"0.#"),1)=".",TRUE,FALSE)</formula>
    </cfRule>
  </conditionalFormatting>
  <conditionalFormatting sqref="AE61">
    <cfRule type="expression" dxfId="371" priority="373">
      <formula>IF(RIGHT(TEXT(AE61,"0.#"),1)=".",FALSE,TRUE)</formula>
    </cfRule>
    <cfRule type="expression" dxfId="370" priority="374">
      <formula>IF(RIGHT(TEXT(AE61,"0.#"),1)=".",TRUE,FALSE)</formula>
    </cfRule>
  </conditionalFormatting>
  <conditionalFormatting sqref="AE62">
    <cfRule type="expression" dxfId="369" priority="371">
      <formula>IF(RIGHT(TEXT(AE62,"0.#"),1)=".",FALSE,TRUE)</formula>
    </cfRule>
    <cfRule type="expression" dxfId="368" priority="372">
      <formula>IF(RIGHT(TEXT(AE62,"0.#"),1)=".",TRUE,FALSE)</formula>
    </cfRule>
  </conditionalFormatting>
  <conditionalFormatting sqref="AM61">
    <cfRule type="expression" dxfId="367" priority="361">
      <formula>IF(RIGHT(TEXT(AM61,"0.#"),1)=".",FALSE,TRUE)</formula>
    </cfRule>
    <cfRule type="expression" dxfId="366" priority="362">
      <formula>IF(RIGHT(TEXT(AM61,"0.#"),1)=".",TRUE,FALSE)</formula>
    </cfRule>
  </conditionalFormatting>
  <conditionalFormatting sqref="AE63">
    <cfRule type="expression" dxfId="365" priority="369">
      <formula>IF(RIGHT(TEXT(AE63,"0.#"),1)=".",FALSE,TRUE)</formula>
    </cfRule>
    <cfRule type="expression" dxfId="364" priority="370">
      <formula>IF(RIGHT(TEXT(AE63,"0.#"),1)=".",TRUE,FALSE)</formula>
    </cfRule>
  </conditionalFormatting>
  <conditionalFormatting sqref="AI63">
    <cfRule type="expression" dxfId="363" priority="367">
      <formula>IF(RIGHT(TEXT(AI63,"0.#"),1)=".",FALSE,TRUE)</formula>
    </cfRule>
    <cfRule type="expression" dxfId="362" priority="368">
      <formula>IF(RIGHT(TEXT(AI63,"0.#"),1)=".",TRUE,FALSE)</formula>
    </cfRule>
  </conditionalFormatting>
  <conditionalFormatting sqref="AI62">
    <cfRule type="expression" dxfId="361" priority="365">
      <formula>IF(RIGHT(TEXT(AI62,"0.#"),1)=".",FALSE,TRUE)</formula>
    </cfRule>
    <cfRule type="expression" dxfId="360" priority="366">
      <formula>IF(RIGHT(TEXT(AI62,"0.#"),1)=".",TRUE,FALSE)</formula>
    </cfRule>
  </conditionalFormatting>
  <conditionalFormatting sqref="AI61">
    <cfRule type="expression" dxfId="359" priority="363">
      <formula>IF(RIGHT(TEXT(AI61,"0.#"),1)=".",FALSE,TRUE)</formula>
    </cfRule>
    <cfRule type="expression" dxfId="358" priority="364">
      <formula>IF(RIGHT(TEXT(AI61,"0.#"),1)=".",TRUE,FALSE)</formula>
    </cfRule>
  </conditionalFormatting>
  <conditionalFormatting sqref="AM62">
    <cfRule type="expression" dxfId="357" priority="359">
      <formula>IF(RIGHT(TEXT(AM62,"0.#"),1)=".",FALSE,TRUE)</formula>
    </cfRule>
    <cfRule type="expression" dxfId="356" priority="360">
      <formula>IF(RIGHT(TEXT(AM62,"0.#"),1)=".",TRUE,FALSE)</formula>
    </cfRule>
  </conditionalFormatting>
  <conditionalFormatting sqref="AM63">
    <cfRule type="expression" dxfId="355" priority="357">
      <formula>IF(RIGHT(TEXT(AM63,"0.#"),1)=".",FALSE,TRUE)</formula>
    </cfRule>
    <cfRule type="expression" dxfId="354" priority="358">
      <formula>IF(RIGHT(TEXT(AM63,"0.#"),1)=".",TRUE,FALSE)</formula>
    </cfRule>
  </conditionalFormatting>
  <conditionalFormatting sqref="AQ61:AQ63">
    <cfRule type="expression" dxfId="353" priority="355">
      <formula>IF(RIGHT(TEXT(AQ61,"0.#"),1)=".",FALSE,TRUE)</formula>
    </cfRule>
    <cfRule type="expression" dxfId="352" priority="356">
      <formula>IF(RIGHT(TEXT(AQ61,"0.#"),1)=".",TRUE,FALSE)</formula>
    </cfRule>
  </conditionalFormatting>
  <conditionalFormatting sqref="AU61:AU63">
    <cfRule type="expression" dxfId="351" priority="353">
      <formula>IF(RIGHT(TEXT(AU61,"0.#"),1)=".",FALSE,TRUE)</formula>
    </cfRule>
    <cfRule type="expression" dxfId="350" priority="354">
      <formula>IF(RIGHT(TEXT(AU61,"0.#"),1)=".",TRUE,FALSE)</formula>
    </cfRule>
  </conditionalFormatting>
  <conditionalFormatting sqref="AE95">
    <cfRule type="expression" dxfId="349" priority="351">
      <formula>IF(RIGHT(TEXT(AE95,"0.#"),1)=".",FALSE,TRUE)</formula>
    </cfRule>
    <cfRule type="expression" dxfId="348" priority="352">
      <formula>IF(RIGHT(TEXT(AE95,"0.#"),1)=".",TRUE,FALSE)</formula>
    </cfRule>
  </conditionalFormatting>
  <conditionalFormatting sqref="AE96">
    <cfRule type="expression" dxfId="347" priority="349">
      <formula>IF(RIGHT(TEXT(AE96,"0.#"),1)=".",FALSE,TRUE)</formula>
    </cfRule>
    <cfRule type="expression" dxfId="346" priority="350">
      <formula>IF(RIGHT(TEXT(AE96,"0.#"),1)=".",TRUE,FALSE)</formula>
    </cfRule>
  </conditionalFormatting>
  <conditionalFormatting sqref="AM95">
    <cfRule type="expression" dxfId="345" priority="339">
      <formula>IF(RIGHT(TEXT(AM95,"0.#"),1)=".",FALSE,TRUE)</formula>
    </cfRule>
    <cfRule type="expression" dxfId="344" priority="340">
      <formula>IF(RIGHT(TEXT(AM95,"0.#"),1)=".",TRUE,FALSE)</formula>
    </cfRule>
  </conditionalFormatting>
  <conditionalFormatting sqref="AE97">
    <cfRule type="expression" dxfId="343" priority="347">
      <formula>IF(RIGHT(TEXT(AE97,"0.#"),1)=".",FALSE,TRUE)</formula>
    </cfRule>
    <cfRule type="expression" dxfId="342" priority="348">
      <formula>IF(RIGHT(TEXT(AE97,"0.#"),1)=".",TRUE,FALSE)</formula>
    </cfRule>
  </conditionalFormatting>
  <conditionalFormatting sqref="AI97">
    <cfRule type="expression" dxfId="341" priority="345">
      <formula>IF(RIGHT(TEXT(AI97,"0.#"),1)=".",FALSE,TRUE)</formula>
    </cfRule>
    <cfRule type="expression" dxfId="340" priority="346">
      <formula>IF(RIGHT(TEXT(AI97,"0.#"),1)=".",TRUE,FALSE)</formula>
    </cfRule>
  </conditionalFormatting>
  <conditionalFormatting sqref="AI96">
    <cfRule type="expression" dxfId="339" priority="343">
      <formula>IF(RIGHT(TEXT(AI96,"0.#"),1)=".",FALSE,TRUE)</formula>
    </cfRule>
    <cfRule type="expression" dxfId="338" priority="344">
      <formula>IF(RIGHT(TEXT(AI96,"0.#"),1)=".",TRUE,FALSE)</formula>
    </cfRule>
  </conditionalFormatting>
  <conditionalFormatting sqref="AI95">
    <cfRule type="expression" dxfId="337" priority="341">
      <formula>IF(RIGHT(TEXT(AI95,"0.#"),1)=".",FALSE,TRUE)</formula>
    </cfRule>
    <cfRule type="expression" dxfId="336" priority="342">
      <formula>IF(RIGHT(TEXT(AI95,"0.#"),1)=".",TRUE,FALSE)</formula>
    </cfRule>
  </conditionalFormatting>
  <conditionalFormatting sqref="AM96">
    <cfRule type="expression" dxfId="335" priority="337">
      <formula>IF(RIGHT(TEXT(AM96,"0.#"),1)=".",FALSE,TRUE)</formula>
    </cfRule>
    <cfRule type="expression" dxfId="334" priority="338">
      <formula>IF(RIGHT(TEXT(AM96,"0.#"),1)=".",TRUE,FALSE)</formula>
    </cfRule>
  </conditionalFormatting>
  <conditionalFormatting sqref="AM97">
    <cfRule type="expression" dxfId="333" priority="335">
      <formula>IF(RIGHT(TEXT(AM97,"0.#"),1)=".",FALSE,TRUE)</formula>
    </cfRule>
    <cfRule type="expression" dxfId="332" priority="336">
      <formula>IF(RIGHT(TEXT(AM97,"0.#"),1)=".",TRUE,FALSE)</formula>
    </cfRule>
  </conditionalFormatting>
  <conditionalFormatting sqref="AQ95:AQ97">
    <cfRule type="expression" dxfId="331" priority="333">
      <formula>IF(RIGHT(TEXT(AQ95,"0.#"),1)=".",FALSE,TRUE)</formula>
    </cfRule>
    <cfRule type="expression" dxfId="330" priority="334">
      <formula>IF(RIGHT(TEXT(AQ95,"0.#"),1)=".",TRUE,FALSE)</formula>
    </cfRule>
  </conditionalFormatting>
  <conditionalFormatting sqref="AU95:AU97">
    <cfRule type="expression" dxfId="329" priority="331">
      <formula>IF(RIGHT(TEXT(AU95,"0.#"),1)=".",FALSE,TRUE)</formula>
    </cfRule>
    <cfRule type="expression" dxfId="328" priority="332">
      <formula>IF(RIGHT(TEXT(AU95,"0.#"),1)=".",TRUE,FALSE)</formula>
    </cfRule>
  </conditionalFormatting>
  <conditionalFormatting sqref="AE129">
    <cfRule type="expression" dxfId="327" priority="329">
      <formula>IF(RIGHT(TEXT(AE129,"0.#"),1)=".",FALSE,TRUE)</formula>
    </cfRule>
    <cfRule type="expression" dxfId="326" priority="330">
      <formula>IF(RIGHT(TEXT(AE129,"0.#"),1)=".",TRUE,FALSE)</formula>
    </cfRule>
  </conditionalFormatting>
  <conditionalFormatting sqref="AE130">
    <cfRule type="expression" dxfId="325" priority="327">
      <formula>IF(RIGHT(TEXT(AE130,"0.#"),1)=".",FALSE,TRUE)</formula>
    </cfRule>
    <cfRule type="expression" dxfId="324" priority="328">
      <formula>IF(RIGHT(TEXT(AE130,"0.#"),1)=".",TRUE,FALSE)</formula>
    </cfRule>
  </conditionalFormatting>
  <conditionalFormatting sqref="AM129">
    <cfRule type="expression" dxfId="323" priority="317">
      <formula>IF(RIGHT(TEXT(AM129,"0.#"),1)=".",FALSE,TRUE)</formula>
    </cfRule>
    <cfRule type="expression" dxfId="322" priority="318">
      <formula>IF(RIGHT(TEXT(AM129,"0.#"),1)=".",TRUE,FALSE)</formula>
    </cfRule>
  </conditionalFormatting>
  <conditionalFormatting sqref="AE131">
    <cfRule type="expression" dxfId="321" priority="325">
      <formula>IF(RIGHT(TEXT(AE131,"0.#"),1)=".",FALSE,TRUE)</formula>
    </cfRule>
    <cfRule type="expression" dxfId="320" priority="326">
      <formula>IF(RIGHT(TEXT(AE131,"0.#"),1)=".",TRUE,FALSE)</formula>
    </cfRule>
  </conditionalFormatting>
  <conditionalFormatting sqref="AI131">
    <cfRule type="expression" dxfId="319" priority="323">
      <formula>IF(RIGHT(TEXT(AI131,"0.#"),1)=".",FALSE,TRUE)</formula>
    </cfRule>
    <cfRule type="expression" dxfId="318" priority="324">
      <formula>IF(RIGHT(TEXT(AI131,"0.#"),1)=".",TRUE,FALSE)</formula>
    </cfRule>
  </conditionalFormatting>
  <conditionalFormatting sqref="AI130">
    <cfRule type="expression" dxfId="317" priority="321">
      <formula>IF(RIGHT(TEXT(AI130,"0.#"),1)=".",FALSE,TRUE)</formula>
    </cfRule>
    <cfRule type="expression" dxfId="316" priority="322">
      <formula>IF(RIGHT(TEXT(AI130,"0.#"),1)=".",TRUE,FALSE)</formula>
    </cfRule>
  </conditionalFormatting>
  <conditionalFormatting sqref="AI129">
    <cfRule type="expression" dxfId="315" priority="319">
      <formula>IF(RIGHT(TEXT(AI129,"0.#"),1)=".",FALSE,TRUE)</formula>
    </cfRule>
    <cfRule type="expression" dxfId="314" priority="320">
      <formula>IF(RIGHT(TEXT(AI129,"0.#"),1)=".",TRUE,FALSE)</formula>
    </cfRule>
  </conditionalFormatting>
  <conditionalFormatting sqref="AM130">
    <cfRule type="expression" dxfId="313" priority="315">
      <formula>IF(RIGHT(TEXT(AM130,"0.#"),1)=".",FALSE,TRUE)</formula>
    </cfRule>
    <cfRule type="expression" dxfId="312" priority="316">
      <formula>IF(RIGHT(TEXT(AM130,"0.#"),1)=".",TRUE,FALSE)</formula>
    </cfRule>
  </conditionalFormatting>
  <conditionalFormatting sqref="AM131">
    <cfRule type="expression" dxfId="311" priority="313">
      <formula>IF(RIGHT(TEXT(AM131,"0.#"),1)=".",FALSE,TRUE)</formula>
    </cfRule>
    <cfRule type="expression" dxfId="310" priority="314">
      <formula>IF(RIGHT(TEXT(AM131,"0.#"),1)=".",TRUE,FALSE)</formula>
    </cfRule>
  </conditionalFormatting>
  <conditionalFormatting sqref="AQ129:AQ131">
    <cfRule type="expression" dxfId="309" priority="311">
      <formula>IF(RIGHT(TEXT(AQ129,"0.#"),1)=".",FALSE,TRUE)</formula>
    </cfRule>
    <cfRule type="expression" dxfId="308" priority="312">
      <formula>IF(RIGHT(TEXT(AQ129,"0.#"),1)=".",TRUE,FALSE)</formula>
    </cfRule>
  </conditionalFormatting>
  <conditionalFormatting sqref="AU129:AU131">
    <cfRule type="expression" dxfId="307" priority="309">
      <formula>IF(RIGHT(TEXT(AU129,"0.#"),1)=".",FALSE,TRUE)</formula>
    </cfRule>
    <cfRule type="expression" dxfId="306" priority="310">
      <formula>IF(RIGHT(TEXT(AU129,"0.#"),1)=".",TRUE,FALSE)</formula>
    </cfRule>
  </conditionalFormatting>
  <conditionalFormatting sqref="AE163">
    <cfRule type="expression" dxfId="305" priority="307">
      <formula>IF(RIGHT(TEXT(AE163,"0.#"),1)=".",FALSE,TRUE)</formula>
    </cfRule>
    <cfRule type="expression" dxfId="304" priority="308">
      <formula>IF(RIGHT(TEXT(AE163,"0.#"),1)=".",TRUE,FALSE)</formula>
    </cfRule>
  </conditionalFormatting>
  <conditionalFormatting sqref="AE164">
    <cfRule type="expression" dxfId="303" priority="305">
      <formula>IF(RIGHT(TEXT(AE164,"0.#"),1)=".",FALSE,TRUE)</formula>
    </cfRule>
    <cfRule type="expression" dxfId="302" priority="306">
      <formula>IF(RIGHT(TEXT(AE164,"0.#"),1)=".",TRUE,FALSE)</formula>
    </cfRule>
  </conditionalFormatting>
  <conditionalFormatting sqref="AM163">
    <cfRule type="expression" dxfId="301" priority="295">
      <formula>IF(RIGHT(TEXT(AM163,"0.#"),1)=".",FALSE,TRUE)</formula>
    </cfRule>
    <cfRule type="expression" dxfId="300" priority="296">
      <formula>IF(RIGHT(TEXT(AM163,"0.#"),1)=".",TRUE,FALSE)</formula>
    </cfRule>
  </conditionalFormatting>
  <conditionalFormatting sqref="AE165">
    <cfRule type="expression" dxfId="299" priority="303">
      <formula>IF(RIGHT(TEXT(AE165,"0.#"),1)=".",FALSE,TRUE)</formula>
    </cfRule>
    <cfRule type="expression" dxfId="298" priority="304">
      <formula>IF(RIGHT(TEXT(AE165,"0.#"),1)=".",TRUE,FALSE)</formula>
    </cfRule>
  </conditionalFormatting>
  <conditionalFormatting sqref="AI165">
    <cfRule type="expression" dxfId="297" priority="301">
      <formula>IF(RIGHT(TEXT(AI165,"0.#"),1)=".",FALSE,TRUE)</formula>
    </cfRule>
    <cfRule type="expression" dxfId="296" priority="302">
      <formula>IF(RIGHT(TEXT(AI165,"0.#"),1)=".",TRUE,FALSE)</formula>
    </cfRule>
  </conditionalFormatting>
  <conditionalFormatting sqref="AI164">
    <cfRule type="expression" dxfId="295" priority="299">
      <formula>IF(RIGHT(TEXT(AI164,"0.#"),1)=".",FALSE,TRUE)</formula>
    </cfRule>
    <cfRule type="expression" dxfId="294" priority="300">
      <formula>IF(RIGHT(TEXT(AI164,"0.#"),1)=".",TRUE,FALSE)</formula>
    </cfRule>
  </conditionalFormatting>
  <conditionalFormatting sqref="AI163">
    <cfRule type="expression" dxfId="293" priority="297">
      <formula>IF(RIGHT(TEXT(AI163,"0.#"),1)=".",FALSE,TRUE)</formula>
    </cfRule>
    <cfRule type="expression" dxfId="292" priority="298">
      <formula>IF(RIGHT(TEXT(AI163,"0.#"),1)=".",TRUE,FALSE)</formula>
    </cfRule>
  </conditionalFormatting>
  <conditionalFormatting sqref="AM164">
    <cfRule type="expression" dxfId="291" priority="293">
      <formula>IF(RIGHT(TEXT(AM164,"0.#"),1)=".",FALSE,TRUE)</formula>
    </cfRule>
    <cfRule type="expression" dxfId="290" priority="294">
      <formula>IF(RIGHT(TEXT(AM164,"0.#"),1)=".",TRUE,FALSE)</formula>
    </cfRule>
  </conditionalFormatting>
  <conditionalFormatting sqref="AM165">
    <cfRule type="expression" dxfId="289" priority="291">
      <formula>IF(RIGHT(TEXT(AM165,"0.#"),1)=".",FALSE,TRUE)</formula>
    </cfRule>
    <cfRule type="expression" dxfId="288" priority="292">
      <formula>IF(RIGHT(TEXT(AM165,"0.#"),1)=".",TRUE,FALSE)</formula>
    </cfRule>
  </conditionalFormatting>
  <conditionalFormatting sqref="AQ163:AQ165">
    <cfRule type="expression" dxfId="287" priority="289">
      <formula>IF(RIGHT(TEXT(AQ163,"0.#"),1)=".",FALSE,TRUE)</formula>
    </cfRule>
    <cfRule type="expression" dxfId="286" priority="290">
      <formula>IF(RIGHT(TEXT(AQ163,"0.#"),1)=".",TRUE,FALSE)</formula>
    </cfRule>
  </conditionalFormatting>
  <conditionalFormatting sqref="AU163:AU165">
    <cfRule type="expression" dxfId="285" priority="287">
      <formula>IF(RIGHT(TEXT(AU163,"0.#"),1)=".",FALSE,TRUE)</formula>
    </cfRule>
    <cfRule type="expression" dxfId="284" priority="288">
      <formula>IF(RIGHT(TEXT(AU163,"0.#"),1)=".",TRUE,FALSE)</formula>
    </cfRule>
  </conditionalFormatting>
  <conditionalFormatting sqref="AE197">
    <cfRule type="expression" dxfId="283" priority="285">
      <formula>IF(RIGHT(TEXT(AE197,"0.#"),1)=".",FALSE,TRUE)</formula>
    </cfRule>
    <cfRule type="expression" dxfId="282" priority="286">
      <formula>IF(RIGHT(TEXT(AE197,"0.#"),1)=".",TRUE,FALSE)</formula>
    </cfRule>
  </conditionalFormatting>
  <conditionalFormatting sqref="AE198">
    <cfRule type="expression" dxfId="281" priority="283">
      <formula>IF(RIGHT(TEXT(AE198,"0.#"),1)=".",FALSE,TRUE)</formula>
    </cfRule>
    <cfRule type="expression" dxfId="280" priority="284">
      <formula>IF(RIGHT(TEXT(AE198,"0.#"),1)=".",TRUE,FALSE)</formula>
    </cfRule>
  </conditionalFormatting>
  <conditionalFormatting sqref="AM197">
    <cfRule type="expression" dxfId="279" priority="273">
      <formula>IF(RIGHT(TEXT(AM197,"0.#"),1)=".",FALSE,TRUE)</formula>
    </cfRule>
    <cfRule type="expression" dxfId="278" priority="274">
      <formula>IF(RIGHT(TEXT(AM197,"0.#"),1)=".",TRUE,FALSE)</formula>
    </cfRule>
  </conditionalFormatting>
  <conditionalFormatting sqref="AE199">
    <cfRule type="expression" dxfId="277" priority="281">
      <formula>IF(RIGHT(TEXT(AE199,"0.#"),1)=".",FALSE,TRUE)</formula>
    </cfRule>
    <cfRule type="expression" dxfId="276" priority="282">
      <formula>IF(RIGHT(TEXT(AE199,"0.#"),1)=".",TRUE,FALSE)</formula>
    </cfRule>
  </conditionalFormatting>
  <conditionalFormatting sqref="AI199">
    <cfRule type="expression" dxfId="275" priority="279">
      <formula>IF(RIGHT(TEXT(AI199,"0.#"),1)=".",FALSE,TRUE)</formula>
    </cfRule>
    <cfRule type="expression" dxfId="274" priority="280">
      <formula>IF(RIGHT(TEXT(AI199,"0.#"),1)=".",TRUE,FALSE)</formula>
    </cfRule>
  </conditionalFormatting>
  <conditionalFormatting sqref="AI198">
    <cfRule type="expression" dxfId="273" priority="277">
      <formula>IF(RIGHT(TEXT(AI198,"0.#"),1)=".",FALSE,TRUE)</formula>
    </cfRule>
    <cfRule type="expression" dxfId="272" priority="278">
      <formula>IF(RIGHT(TEXT(AI198,"0.#"),1)=".",TRUE,FALSE)</formula>
    </cfRule>
  </conditionalFormatting>
  <conditionalFormatting sqref="AI197">
    <cfRule type="expression" dxfId="271" priority="275">
      <formula>IF(RIGHT(TEXT(AI197,"0.#"),1)=".",FALSE,TRUE)</formula>
    </cfRule>
    <cfRule type="expression" dxfId="270" priority="276">
      <formula>IF(RIGHT(TEXT(AI197,"0.#"),1)=".",TRUE,FALSE)</formula>
    </cfRule>
  </conditionalFormatting>
  <conditionalFormatting sqref="AM198">
    <cfRule type="expression" dxfId="269" priority="271">
      <formula>IF(RIGHT(TEXT(AM198,"0.#"),1)=".",FALSE,TRUE)</formula>
    </cfRule>
    <cfRule type="expression" dxfId="268" priority="272">
      <formula>IF(RIGHT(TEXT(AM198,"0.#"),1)=".",TRUE,FALSE)</formula>
    </cfRule>
  </conditionalFormatting>
  <conditionalFormatting sqref="AM199">
    <cfRule type="expression" dxfId="267" priority="269">
      <formula>IF(RIGHT(TEXT(AM199,"0.#"),1)=".",FALSE,TRUE)</formula>
    </cfRule>
    <cfRule type="expression" dxfId="266" priority="270">
      <formula>IF(RIGHT(TEXT(AM199,"0.#"),1)=".",TRUE,FALSE)</formula>
    </cfRule>
  </conditionalFormatting>
  <conditionalFormatting sqref="AQ197:AQ199">
    <cfRule type="expression" dxfId="265" priority="267">
      <formula>IF(RIGHT(TEXT(AQ197,"0.#"),1)=".",FALSE,TRUE)</formula>
    </cfRule>
    <cfRule type="expression" dxfId="264" priority="268">
      <formula>IF(RIGHT(TEXT(AQ197,"0.#"),1)=".",TRUE,FALSE)</formula>
    </cfRule>
  </conditionalFormatting>
  <conditionalFormatting sqref="AU197:AU199">
    <cfRule type="expression" dxfId="263" priority="265">
      <formula>IF(RIGHT(TEXT(AU197,"0.#"),1)=".",FALSE,TRUE)</formula>
    </cfRule>
    <cfRule type="expression" dxfId="262" priority="266">
      <formula>IF(RIGHT(TEXT(AU197,"0.#"),1)=".",TRUE,FALSE)</formula>
    </cfRule>
  </conditionalFormatting>
  <conditionalFormatting sqref="AE134 AQ134">
    <cfRule type="expression" dxfId="261" priority="263">
      <formula>IF(RIGHT(TEXT(AE134,"0.#"),1)=".",FALSE,TRUE)</formula>
    </cfRule>
    <cfRule type="expression" dxfId="260" priority="264">
      <formula>IF(RIGHT(TEXT(AE134,"0.#"),1)=".",TRUE,FALSE)</formula>
    </cfRule>
  </conditionalFormatting>
  <conditionalFormatting sqref="AI134">
    <cfRule type="expression" dxfId="259" priority="261">
      <formula>IF(RIGHT(TEXT(AI134,"0.#"),1)=".",FALSE,TRUE)</formula>
    </cfRule>
    <cfRule type="expression" dxfId="258" priority="262">
      <formula>IF(RIGHT(TEXT(AI134,"0.#"),1)=".",TRUE,FALSE)</formula>
    </cfRule>
  </conditionalFormatting>
  <conditionalFormatting sqref="AM134">
    <cfRule type="expression" dxfId="257" priority="259">
      <formula>IF(RIGHT(TEXT(AM134,"0.#"),1)=".",FALSE,TRUE)</formula>
    </cfRule>
    <cfRule type="expression" dxfId="256" priority="260">
      <formula>IF(RIGHT(TEXT(AM134,"0.#"),1)=".",TRUE,FALSE)</formula>
    </cfRule>
  </conditionalFormatting>
  <conditionalFormatting sqref="AE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Q135">
    <cfRule type="expression" dxfId="249" priority="251">
      <formula>IF(RIGHT(TEXT(AQ135,"0.#"),1)=".",FALSE,TRUE)</formula>
    </cfRule>
    <cfRule type="expression" dxfId="248" priority="252">
      <formula>IF(RIGHT(TEXT(AQ135,"0.#"),1)=".",TRUE,FALSE)</formula>
    </cfRule>
  </conditionalFormatting>
  <conditionalFormatting sqref="AU134">
    <cfRule type="expression" dxfId="247" priority="249">
      <formula>IF(RIGHT(TEXT(AU134,"0.#"),1)=".",FALSE,TRUE)</formula>
    </cfRule>
    <cfRule type="expression" dxfId="246" priority="250">
      <formula>IF(RIGHT(TEXT(AU134,"0.#"),1)=".",TRUE,FALSE)</formula>
    </cfRule>
  </conditionalFormatting>
  <conditionalFormatting sqref="AU135">
    <cfRule type="expression" dxfId="245" priority="247">
      <formula>IF(RIGHT(TEXT(AU135,"0.#"),1)=".",FALSE,TRUE)</formula>
    </cfRule>
    <cfRule type="expression" dxfId="244" priority="248">
      <formula>IF(RIGHT(TEXT(AU135,"0.#"),1)=".",TRUE,FALSE)</formula>
    </cfRule>
  </conditionalFormatting>
  <conditionalFormatting sqref="AE168 AQ168">
    <cfRule type="expression" dxfId="243" priority="245">
      <formula>IF(RIGHT(TEXT(AE168,"0.#"),1)=".",FALSE,TRUE)</formula>
    </cfRule>
    <cfRule type="expression" dxfId="242" priority="246">
      <formula>IF(RIGHT(TEXT(AE168,"0.#"),1)=".",TRUE,FALSE)</formula>
    </cfRule>
  </conditionalFormatting>
  <conditionalFormatting sqref="AI168">
    <cfRule type="expression" dxfId="241" priority="243">
      <formula>IF(RIGHT(TEXT(AI168,"0.#"),1)=".",FALSE,TRUE)</formula>
    </cfRule>
    <cfRule type="expression" dxfId="240" priority="244">
      <formula>IF(RIGHT(TEXT(AI168,"0.#"),1)=".",TRUE,FALSE)</formula>
    </cfRule>
  </conditionalFormatting>
  <conditionalFormatting sqref="AM168">
    <cfRule type="expression" dxfId="239" priority="241">
      <formula>IF(RIGHT(TEXT(AM168,"0.#"),1)=".",FALSE,TRUE)</formula>
    </cfRule>
    <cfRule type="expression" dxfId="238" priority="242">
      <formula>IF(RIGHT(TEXT(AM168,"0.#"),1)=".",TRUE,FALSE)</formula>
    </cfRule>
  </conditionalFormatting>
  <conditionalFormatting sqref="AE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Q169">
    <cfRule type="expression" dxfId="231" priority="233">
      <formula>IF(RIGHT(TEXT(AQ169,"0.#"),1)=".",FALSE,TRUE)</formula>
    </cfRule>
    <cfRule type="expression" dxfId="230" priority="234">
      <formula>IF(RIGHT(TEXT(AQ169,"0.#"),1)=".",TRUE,FALSE)</formula>
    </cfRule>
  </conditionalFormatting>
  <conditionalFormatting sqref="AU168">
    <cfRule type="expression" dxfId="229" priority="231">
      <formula>IF(RIGHT(TEXT(AU168,"0.#"),1)=".",FALSE,TRUE)</formula>
    </cfRule>
    <cfRule type="expression" dxfId="228" priority="232">
      <formula>IF(RIGHT(TEXT(AU168,"0.#"),1)=".",TRUE,FALSE)</formula>
    </cfRule>
  </conditionalFormatting>
  <conditionalFormatting sqref="AU169">
    <cfRule type="expression" dxfId="227" priority="229">
      <formula>IF(RIGHT(TEXT(AU169,"0.#"),1)=".",FALSE,TRUE)</formula>
    </cfRule>
    <cfRule type="expression" dxfId="226" priority="230">
      <formula>IF(RIGHT(TEXT(AU169,"0.#"),1)=".",TRUE,FALSE)</formula>
    </cfRule>
  </conditionalFormatting>
  <conditionalFormatting sqref="AE90">
    <cfRule type="expression" dxfId="225" priority="227">
      <formula>IF(RIGHT(TEXT(AE90,"0.#"),1)=".",FALSE,TRUE)</formula>
    </cfRule>
    <cfRule type="expression" dxfId="224" priority="228">
      <formula>IF(RIGHT(TEXT(AE90,"0.#"),1)=".",TRUE,FALSE)</formula>
    </cfRule>
  </conditionalFormatting>
  <conditionalFormatting sqref="AE91">
    <cfRule type="expression" dxfId="223" priority="225">
      <formula>IF(RIGHT(TEXT(AE91,"0.#"),1)=".",FALSE,TRUE)</formula>
    </cfRule>
    <cfRule type="expression" dxfId="222" priority="226">
      <formula>IF(RIGHT(TEXT(AE91,"0.#"),1)=".",TRUE,FALSE)</formula>
    </cfRule>
  </conditionalFormatting>
  <conditionalFormatting sqref="AM90">
    <cfRule type="expression" dxfId="221" priority="215">
      <formula>IF(RIGHT(TEXT(AM90,"0.#"),1)=".",FALSE,TRUE)</formula>
    </cfRule>
    <cfRule type="expression" dxfId="220" priority="216">
      <formula>IF(RIGHT(TEXT(AM90,"0.#"),1)=".",TRUE,FALSE)</formula>
    </cfRule>
  </conditionalFormatting>
  <conditionalFormatting sqref="AE92">
    <cfRule type="expression" dxfId="219" priority="223">
      <formula>IF(RIGHT(TEXT(AE92,"0.#"),1)=".",FALSE,TRUE)</formula>
    </cfRule>
    <cfRule type="expression" dxfId="218" priority="224">
      <formula>IF(RIGHT(TEXT(AE92,"0.#"),1)=".",TRUE,FALSE)</formula>
    </cfRule>
  </conditionalFormatting>
  <conditionalFormatting sqref="AI92">
    <cfRule type="expression" dxfId="217" priority="221">
      <formula>IF(RIGHT(TEXT(AI92,"0.#"),1)=".",FALSE,TRUE)</formula>
    </cfRule>
    <cfRule type="expression" dxfId="216" priority="222">
      <formula>IF(RIGHT(TEXT(AI92,"0.#"),1)=".",TRUE,FALSE)</formula>
    </cfRule>
  </conditionalFormatting>
  <conditionalFormatting sqref="AI91">
    <cfRule type="expression" dxfId="215" priority="219">
      <formula>IF(RIGHT(TEXT(AI91,"0.#"),1)=".",FALSE,TRUE)</formula>
    </cfRule>
    <cfRule type="expression" dxfId="214" priority="220">
      <formula>IF(RIGHT(TEXT(AI91,"0.#"),1)=".",TRUE,FALSE)</formula>
    </cfRule>
  </conditionalFormatting>
  <conditionalFormatting sqref="AI90">
    <cfRule type="expression" dxfId="213" priority="217">
      <formula>IF(RIGHT(TEXT(AI90,"0.#"),1)=".",FALSE,TRUE)</formula>
    </cfRule>
    <cfRule type="expression" dxfId="212" priority="218">
      <formula>IF(RIGHT(TEXT(AI90,"0.#"),1)=".",TRUE,FALSE)</formula>
    </cfRule>
  </conditionalFormatting>
  <conditionalFormatting sqref="AM91">
    <cfRule type="expression" dxfId="211" priority="213">
      <formula>IF(RIGHT(TEXT(AM91,"0.#"),1)=".",FALSE,TRUE)</formula>
    </cfRule>
    <cfRule type="expression" dxfId="210" priority="214">
      <formula>IF(RIGHT(TEXT(AM91,"0.#"),1)=".",TRUE,FALSE)</formula>
    </cfRule>
  </conditionalFormatting>
  <conditionalFormatting sqref="AM92">
    <cfRule type="expression" dxfId="209" priority="211">
      <formula>IF(RIGHT(TEXT(AM92,"0.#"),1)=".",FALSE,TRUE)</formula>
    </cfRule>
    <cfRule type="expression" dxfId="208" priority="212">
      <formula>IF(RIGHT(TEXT(AM92,"0.#"),1)=".",TRUE,FALSE)</formula>
    </cfRule>
  </conditionalFormatting>
  <conditionalFormatting sqref="AQ90:AQ92">
    <cfRule type="expression" dxfId="207" priority="209">
      <formula>IF(RIGHT(TEXT(AQ90,"0.#"),1)=".",FALSE,TRUE)</formula>
    </cfRule>
    <cfRule type="expression" dxfId="206" priority="210">
      <formula>IF(RIGHT(TEXT(AQ90,"0.#"),1)=".",TRUE,FALSE)</formula>
    </cfRule>
  </conditionalFormatting>
  <conditionalFormatting sqref="AU90:AU92">
    <cfRule type="expression" dxfId="205" priority="207">
      <formula>IF(RIGHT(TEXT(AU90,"0.#"),1)=".",FALSE,TRUE)</formula>
    </cfRule>
    <cfRule type="expression" dxfId="204" priority="208">
      <formula>IF(RIGHT(TEXT(AU90,"0.#"),1)=".",TRUE,FALSE)</formula>
    </cfRule>
  </conditionalFormatting>
  <conditionalFormatting sqref="AE85">
    <cfRule type="expression" dxfId="203" priority="205">
      <formula>IF(RIGHT(TEXT(AE85,"0.#"),1)=".",FALSE,TRUE)</formula>
    </cfRule>
    <cfRule type="expression" dxfId="202" priority="206">
      <formula>IF(RIGHT(TEXT(AE85,"0.#"),1)=".",TRUE,FALSE)</formula>
    </cfRule>
  </conditionalFormatting>
  <conditionalFormatting sqref="AE86">
    <cfRule type="expression" dxfId="201" priority="203">
      <formula>IF(RIGHT(TEXT(AE86,"0.#"),1)=".",FALSE,TRUE)</formula>
    </cfRule>
    <cfRule type="expression" dxfId="200" priority="204">
      <formula>IF(RIGHT(TEXT(AE86,"0.#"),1)=".",TRUE,FALSE)</formula>
    </cfRule>
  </conditionalFormatting>
  <conditionalFormatting sqref="AM85">
    <cfRule type="expression" dxfId="199" priority="193">
      <formula>IF(RIGHT(TEXT(AM85,"0.#"),1)=".",FALSE,TRUE)</formula>
    </cfRule>
    <cfRule type="expression" dxfId="198" priority="194">
      <formula>IF(RIGHT(TEXT(AM85,"0.#"),1)=".",TRUE,FALSE)</formula>
    </cfRule>
  </conditionalFormatting>
  <conditionalFormatting sqref="AE87">
    <cfRule type="expression" dxfId="197" priority="201">
      <formula>IF(RIGHT(TEXT(AE87,"0.#"),1)=".",FALSE,TRUE)</formula>
    </cfRule>
    <cfRule type="expression" dxfId="196" priority="202">
      <formula>IF(RIGHT(TEXT(AE87,"0.#"),1)=".",TRUE,FALSE)</formula>
    </cfRule>
  </conditionalFormatting>
  <conditionalFormatting sqref="AI87">
    <cfRule type="expression" dxfId="195" priority="199">
      <formula>IF(RIGHT(TEXT(AI87,"0.#"),1)=".",FALSE,TRUE)</formula>
    </cfRule>
    <cfRule type="expression" dxfId="194" priority="200">
      <formula>IF(RIGHT(TEXT(AI87,"0.#"),1)=".",TRUE,FALSE)</formula>
    </cfRule>
  </conditionalFormatting>
  <conditionalFormatting sqref="AI86">
    <cfRule type="expression" dxfId="193" priority="197">
      <formula>IF(RIGHT(TEXT(AI86,"0.#"),1)=".",FALSE,TRUE)</formula>
    </cfRule>
    <cfRule type="expression" dxfId="192" priority="198">
      <formula>IF(RIGHT(TEXT(AI86,"0.#"),1)=".",TRUE,FALSE)</formula>
    </cfRule>
  </conditionalFormatting>
  <conditionalFormatting sqref="AI85">
    <cfRule type="expression" dxfId="191" priority="195">
      <formula>IF(RIGHT(TEXT(AI85,"0.#"),1)=".",FALSE,TRUE)</formula>
    </cfRule>
    <cfRule type="expression" dxfId="190" priority="196">
      <formula>IF(RIGHT(TEXT(AI85,"0.#"),1)=".",TRUE,FALSE)</formula>
    </cfRule>
  </conditionalFormatting>
  <conditionalFormatting sqref="AM86">
    <cfRule type="expression" dxfId="189" priority="191">
      <formula>IF(RIGHT(TEXT(AM86,"0.#"),1)=".",FALSE,TRUE)</formula>
    </cfRule>
    <cfRule type="expression" dxfId="188" priority="192">
      <formula>IF(RIGHT(TEXT(AM86,"0.#"),1)=".",TRUE,FALSE)</formula>
    </cfRule>
  </conditionalFormatting>
  <conditionalFormatting sqref="AM87">
    <cfRule type="expression" dxfId="187" priority="189">
      <formula>IF(RIGHT(TEXT(AM87,"0.#"),1)=".",FALSE,TRUE)</formula>
    </cfRule>
    <cfRule type="expression" dxfId="186" priority="190">
      <formula>IF(RIGHT(TEXT(AM87,"0.#"),1)=".",TRUE,FALSE)</formula>
    </cfRule>
  </conditionalFormatting>
  <conditionalFormatting sqref="AQ85:AQ87">
    <cfRule type="expression" dxfId="185" priority="187">
      <formula>IF(RIGHT(TEXT(AQ85,"0.#"),1)=".",FALSE,TRUE)</formula>
    </cfRule>
    <cfRule type="expression" dxfId="184" priority="188">
      <formula>IF(RIGHT(TEXT(AQ85,"0.#"),1)=".",TRUE,FALSE)</formula>
    </cfRule>
  </conditionalFormatting>
  <conditionalFormatting sqref="AU85:AU87">
    <cfRule type="expression" dxfId="183" priority="185">
      <formula>IF(RIGHT(TEXT(AU85,"0.#"),1)=".",FALSE,TRUE)</formula>
    </cfRule>
    <cfRule type="expression" dxfId="182" priority="186">
      <formula>IF(RIGHT(TEXT(AU85,"0.#"),1)=".",TRUE,FALSE)</formula>
    </cfRule>
  </conditionalFormatting>
  <conditionalFormatting sqref="AE124">
    <cfRule type="expression" dxfId="181" priority="183">
      <formula>IF(RIGHT(TEXT(AE124,"0.#"),1)=".",FALSE,TRUE)</formula>
    </cfRule>
    <cfRule type="expression" dxfId="180" priority="184">
      <formula>IF(RIGHT(TEXT(AE124,"0.#"),1)=".",TRUE,FALSE)</formula>
    </cfRule>
  </conditionalFormatting>
  <conditionalFormatting sqref="AE125">
    <cfRule type="expression" dxfId="179" priority="181">
      <formula>IF(RIGHT(TEXT(AE125,"0.#"),1)=".",FALSE,TRUE)</formula>
    </cfRule>
    <cfRule type="expression" dxfId="178" priority="182">
      <formula>IF(RIGHT(TEXT(AE125,"0.#"),1)=".",TRUE,FALSE)</formula>
    </cfRule>
  </conditionalFormatting>
  <conditionalFormatting sqref="AM124">
    <cfRule type="expression" dxfId="177" priority="171">
      <formula>IF(RIGHT(TEXT(AM124,"0.#"),1)=".",FALSE,TRUE)</formula>
    </cfRule>
    <cfRule type="expression" dxfId="176" priority="172">
      <formula>IF(RIGHT(TEXT(AM124,"0.#"),1)=".",TRUE,FALSE)</formula>
    </cfRule>
  </conditionalFormatting>
  <conditionalFormatting sqref="AE126">
    <cfRule type="expression" dxfId="175" priority="179">
      <formula>IF(RIGHT(TEXT(AE126,"0.#"),1)=".",FALSE,TRUE)</formula>
    </cfRule>
    <cfRule type="expression" dxfId="174" priority="180">
      <formula>IF(RIGHT(TEXT(AE126,"0.#"),1)=".",TRUE,FALSE)</formula>
    </cfRule>
  </conditionalFormatting>
  <conditionalFormatting sqref="AI126">
    <cfRule type="expression" dxfId="173" priority="177">
      <formula>IF(RIGHT(TEXT(AI126,"0.#"),1)=".",FALSE,TRUE)</formula>
    </cfRule>
    <cfRule type="expression" dxfId="172" priority="178">
      <formula>IF(RIGHT(TEXT(AI126,"0.#"),1)=".",TRUE,FALSE)</formula>
    </cfRule>
  </conditionalFormatting>
  <conditionalFormatting sqref="AI125">
    <cfRule type="expression" dxfId="171" priority="175">
      <formula>IF(RIGHT(TEXT(AI125,"0.#"),1)=".",FALSE,TRUE)</formula>
    </cfRule>
    <cfRule type="expression" dxfId="170" priority="176">
      <formula>IF(RIGHT(TEXT(AI125,"0.#"),1)=".",TRUE,FALSE)</formula>
    </cfRule>
  </conditionalFormatting>
  <conditionalFormatting sqref="AI124">
    <cfRule type="expression" dxfId="169" priority="173">
      <formula>IF(RIGHT(TEXT(AI124,"0.#"),1)=".",FALSE,TRUE)</formula>
    </cfRule>
    <cfRule type="expression" dxfId="168" priority="174">
      <formula>IF(RIGHT(TEXT(AI124,"0.#"),1)=".",TRUE,FALSE)</formula>
    </cfRule>
  </conditionalFormatting>
  <conditionalFormatting sqref="AM125">
    <cfRule type="expression" dxfId="167" priority="169">
      <formula>IF(RIGHT(TEXT(AM125,"0.#"),1)=".",FALSE,TRUE)</formula>
    </cfRule>
    <cfRule type="expression" dxfId="166" priority="170">
      <formula>IF(RIGHT(TEXT(AM125,"0.#"),1)=".",TRUE,FALSE)</formula>
    </cfRule>
  </conditionalFormatting>
  <conditionalFormatting sqref="AM126">
    <cfRule type="expression" dxfId="165" priority="167">
      <formula>IF(RIGHT(TEXT(AM126,"0.#"),1)=".",FALSE,TRUE)</formula>
    </cfRule>
    <cfRule type="expression" dxfId="164" priority="168">
      <formula>IF(RIGHT(TEXT(AM126,"0.#"),1)=".",TRUE,FALSE)</formula>
    </cfRule>
  </conditionalFormatting>
  <conditionalFormatting sqref="AQ124:AQ126">
    <cfRule type="expression" dxfId="163" priority="165">
      <formula>IF(RIGHT(TEXT(AQ124,"0.#"),1)=".",FALSE,TRUE)</formula>
    </cfRule>
    <cfRule type="expression" dxfId="162" priority="166">
      <formula>IF(RIGHT(TEXT(AQ124,"0.#"),1)=".",TRUE,FALSE)</formula>
    </cfRule>
  </conditionalFormatting>
  <conditionalFormatting sqref="AU124:AU126">
    <cfRule type="expression" dxfId="161" priority="163">
      <formula>IF(RIGHT(TEXT(AU124,"0.#"),1)=".",FALSE,TRUE)</formula>
    </cfRule>
    <cfRule type="expression" dxfId="160" priority="164">
      <formula>IF(RIGHT(TEXT(AU124,"0.#"),1)=".",TRUE,FALSE)</formula>
    </cfRule>
  </conditionalFormatting>
  <conditionalFormatting sqref="AE119">
    <cfRule type="expression" dxfId="159" priority="161">
      <formula>IF(RIGHT(TEXT(AE119,"0.#"),1)=".",FALSE,TRUE)</formula>
    </cfRule>
    <cfRule type="expression" dxfId="158" priority="162">
      <formula>IF(RIGHT(TEXT(AE119,"0.#"),1)=".",TRUE,FALSE)</formula>
    </cfRule>
  </conditionalFormatting>
  <conditionalFormatting sqref="AE120">
    <cfRule type="expression" dxfId="157" priority="159">
      <formula>IF(RIGHT(TEXT(AE120,"0.#"),1)=".",FALSE,TRUE)</formula>
    </cfRule>
    <cfRule type="expression" dxfId="156" priority="160">
      <formula>IF(RIGHT(TEXT(AE120,"0.#"),1)=".",TRUE,FALSE)</formula>
    </cfRule>
  </conditionalFormatting>
  <conditionalFormatting sqref="AM119">
    <cfRule type="expression" dxfId="155" priority="149">
      <formula>IF(RIGHT(TEXT(AM119,"0.#"),1)=".",FALSE,TRUE)</formula>
    </cfRule>
    <cfRule type="expression" dxfId="154" priority="150">
      <formula>IF(RIGHT(TEXT(AM119,"0.#"),1)=".",TRUE,FALSE)</formula>
    </cfRule>
  </conditionalFormatting>
  <conditionalFormatting sqref="AE121">
    <cfRule type="expression" dxfId="153" priority="157">
      <formula>IF(RIGHT(TEXT(AE121,"0.#"),1)=".",FALSE,TRUE)</formula>
    </cfRule>
    <cfRule type="expression" dxfId="152" priority="158">
      <formula>IF(RIGHT(TEXT(AE121,"0.#"),1)=".",TRUE,FALSE)</formula>
    </cfRule>
  </conditionalFormatting>
  <conditionalFormatting sqref="AI121">
    <cfRule type="expression" dxfId="151" priority="155">
      <formula>IF(RIGHT(TEXT(AI121,"0.#"),1)=".",FALSE,TRUE)</formula>
    </cfRule>
    <cfRule type="expression" dxfId="150" priority="156">
      <formula>IF(RIGHT(TEXT(AI121,"0.#"),1)=".",TRUE,FALSE)</formula>
    </cfRule>
  </conditionalFormatting>
  <conditionalFormatting sqref="AI120">
    <cfRule type="expression" dxfId="149" priority="153">
      <formula>IF(RIGHT(TEXT(AI120,"0.#"),1)=".",FALSE,TRUE)</formula>
    </cfRule>
    <cfRule type="expression" dxfId="148" priority="154">
      <formula>IF(RIGHT(TEXT(AI120,"0.#"),1)=".",TRUE,FALSE)</formula>
    </cfRule>
  </conditionalFormatting>
  <conditionalFormatting sqref="AI119">
    <cfRule type="expression" dxfId="147" priority="151">
      <formula>IF(RIGHT(TEXT(AI119,"0.#"),1)=".",FALSE,TRUE)</formula>
    </cfRule>
    <cfRule type="expression" dxfId="146" priority="152">
      <formula>IF(RIGHT(TEXT(AI119,"0.#"),1)=".",TRUE,FALSE)</formula>
    </cfRule>
  </conditionalFormatting>
  <conditionalFormatting sqref="AM120">
    <cfRule type="expression" dxfId="145" priority="147">
      <formula>IF(RIGHT(TEXT(AM120,"0.#"),1)=".",FALSE,TRUE)</formula>
    </cfRule>
    <cfRule type="expression" dxfId="144" priority="148">
      <formula>IF(RIGHT(TEXT(AM120,"0.#"),1)=".",TRUE,FALSE)</formula>
    </cfRule>
  </conditionalFormatting>
  <conditionalFormatting sqref="AM121">
    <cfRule type="expression" dxfId="143" priority="145">
      <formula>IF(RIGHT(TEXT(AM121,"0.#"),1)=".",FALSE,TRUE)</formula>
    </cfRule>
    <cfRule type="expression" dxfId="142" priority="146">
      <formula>IF(RIGHT(TEXT(AM121,"0.#"),1)=".",TRUE,FALSE)</formula>
    </cfRule>
  </conditionalFormatting>
  <conditionalFormatting sqref="AQ119:AQ121">
    <cfRule type="expression" dxfId="141" priority="143">
      <formula>IF(RIGHT(TEXT(AQ119,"0.#"),1)=".",FALSE,TRUE)</formula>
    </cfRule>
    <cfRule type="expression" dxfId="140" priority="144">
      <formula>IF(RIGHT(TEXT(AQ119,"0.#"),1)=".",TRUE,FALSE)</formula>
    </cfRule>
  </conditionalFormatting>
  <conditionalFormatting sqref="AU119:AU121">
    <cfRule type="expression" dxfId="139" priority="141">
      <formula>IF(RIGHT(TEXT(AU119,"0.#"),1)=".",FALSE,TRUE)</formula>
    </cfRule>
    <cfRule type="expression" dxfId="138" priority="142">
      <formula>IF(RIGHT(TEXT(AU119,"0.#"),1)=".",TRUE,FALSE)</formula>
    </cfRule>
  </conditionalFormatting>
  <conditionalFormatting sqref="AE158">
    <cfRule type="expression" dxfId="137" priority="139">
      <formula>IF(RIGHT(TEXT(AE158,"0.#"),1)=".",FALSE,TRUE)</formula>
    </cfRule>
    <cfRule type="expression" dxfId="136" priority="140">
      <formula>IF(RIGHT(TEXT(AE158,"0.#"),1)=".",TRUE,FALSE)</formula>
    </cfRule>
  </conditionalFormatting>
  <conditionalFormatting sqref="AE159">
    <cfRule type="expression" dxfId="135" priority="137">
      <formula>IF(RIGHT(TEXT(AE159,"0.#"),1)=".",FALSE,TRUE)</formula>
    </cfRule>
    <cfRule type="expression" dxfId="134" priority="138">
      <formula>IF(RIGHT(TEXT(AE159,"0.#"),1)=".",TRUE,FALSE)</formula>
    </cfRule>
  </conditionalFormatting>
  <conditionalFormatting sqref="AM158">
    <cfRule type="expression" dxfId="133" priority="127">
      <formula>IF(RIGHT(TEXT(AM158,"0.#"),1)=".",FALSE,TRUE)</formula>
    </cfRule>
    <cfRule type="expression" dxfId="132" priority="128">
      <formula>IF(RIGHT(TEXT(AM158,"0.#"),1)=".",TRUE,FALSE)</formula>
    </cfRule>
  </conditionalFormatting>
  <conditionalFormatting sqref="AE160">
    <cfRule type="expression" dxfId="131" priority="135">
      <formula>IF(RIGHT(TEXT(AE160,"0.#"),1)=".",FALSE,TRUE)</formula>
    </cfRule>
    <cfRule type="expression" dxfId="130" priority="136">
      <formula>IF(RIGHT(TEXT(AE160,"0.#"),1)=".",TRUE,FALSE)</formula>
    </cfRule>
  </conditionalFormatting>
  <conditionalFormatting sqref="AI160">
    <cfRule type="expression" dxfId="129" priority="133">
      <formula>IF(RIGHT(TEXT(AI160,"0.#"),1)=".",FALSE,TRUE)</formula>
    </cfRule>
    <cfRule type="expression" dxfId="128" priority="134">
      <formula>IF(RIGHT(TEXT(AI160,"0.#"),1)=".",TRUE,FALSE)</formula>
    </cfRule>
  </conditionalFormatting>
  <conditionalFormatting sqref="AI159">
    <cfRule type="expression" dxfId="127" priority="131">
      <formula>IF(RIGHT(TEXT(AI159,"0.#"),1)=".",FALSE,TRUE)</formula>
    </cfRule>
    <cfRule type="expression" dxfId="126" priority="132">
      <formula>IF(RIGHT(TEXT(AI159,"0.#"),1)=".",TRUE,FALSE)</formula>
    </cfRule>
  </conditionalFormatting>
  <conditionalFormatting sqref="AI158">
    <cfRule type="expression" dxfId="125" priority="129">
      <formula>IF(RIGHT(TEXT(AI158,"0.#"),1)=".",FALSE,TRUE)</formula>
    </cfRule>
    <cfRule type="expression" dxfId="124" priority="130">
      <formula>IF(RIGHT(TEXT(AI158,"0.#"),1)=".",TRUE,FALSE)</formula>
    </cfRule>
  </conditionalFormatting>
  <conditionalFormatting sqref="AM159">
    <cfRule type="expression" dxfId="123" priority="125">
      <formula>IF(RIGHT(TEXT(AM159,"0.#"),1)=".",FALSE,TRUE)</formula>
    </cfRule>
    <cfRule type="expression" dxfId="122" priority="126">
      <formula>IF(RIGHT(TEXT(AM159,"0.#"),1)=".",TRUE,FALSE)</formula>
    </cfRule>
  </conditionalFormatting>
  <conditionalFormatting sqref="AM160">
    <cfRule type="expression" dxfId="121" priority="123">
      <formula>IF(RIGHT(TEXT(AM160,"0.#"),1)=".",FALSE,TRUE)</formula>
    </cfRule>
    <cfRule type="expression" dxfId="120" priority="124">
      <formula>IF(RIGHT(TEXT(AM160,"0.#"),1)=".",TRUE,FALSE)</formula>
    </cfRule>
  </conditionalFormatting>
  <conditionalFormatting sqref="AQ158:AQ160">
    <cfRule type="expression" dxfId="119" priority="121">
      <formula>IF(RIGHT(TEXT(AQ158,"0.#"),1)=".",FALSE,TRUE)</formula>
    </cfRule>
    <cfRule type="expression" dxfId="118" priority="122">
      <formula>IF(RIGHT(TEXT(AQ158,"0.#"),1)=".",TRUE,FALSE)</formula>
    </cfRule>
  </conditionalFormatting>
  <conditionalFormatting sqref="AU158:AU160">
    <cfRule type="expression" dxfId="117" priority="119">
      <formula>IF(RIGHT(TEXT(AU158,"0.#"),1)=".",FALSE,TRUE)</formula>
    </cfRule>
    <cfRule type="expression" dxfId="116" priority="120">
      <formula>IF(RIGHT(TEXT(AU158,"0.#"),1)=".",TRUE,FALSE)</formula>
    </cfRule>
  </conditionalFormatting>
  <conditionalFormatting sqref="AE153">
    <cfRule type="expression" dxfId="115" priority="117">
      <formula>IF(RIGHT(TEXT(AE153,"0.#"),1)=".",FALSE,TRUE)</formula>
    </cfRule>
    <cfRule type="expression" dxfId="114" priority="118">
      <formula>IF(RIGHT(TEXT(AE153,"0.#"),1)=".",TRUE,FALSE)</formula>
    </cfRule>
  </conditionalFormatting>
  <conditionalFormatting sqref="AE154">
    <cfRule type="expression" dxfId="113" priority="115">
      <formula>IF(RIGHT(TEXT(AE154,"0.#"),1)=".",FALSE,TRUE)</formula>
    </cfRule>
    <cfRule type="expression" dxfId="112" priority="116">
      <formula>IF(RIGHT(TEXT(AE154,"0.#"),1)=".",TRUE,FALSE)</formula>
    </cfRule>
  </conditionalFormatting>
  <conditionalFormatting sqref="AM153">
    <cfRule type="expression" dxfId="111" priority="105">
      <formula>IF(RIGHT(TEXT(AM153,"0.#"),1)=".",FALSE,TRUE)</formula>
    </cfRule>
    <cfRule type="expression" dxfId="110" priority="106">
      <formula>IF(RIGHT(TEXT(AM153,"0.#"),1)=".",TRUE,FALSE)</formula>
    </cfRule>
  </conditionalFormatting>
  <conditionalFormatting sqref="AE155">
    <cfRule type="expression" dxfId="109" priority="113">
      <formula>IF(RIGHT(TEXT(AE155,"0.#"),1)=".",FALSE,TRUE)</formula>
    </cfRule>
    <cfRule type="expression" dxfId="108" priority="114">
      <formula>IF(RIGHT(TEXT(AE155,"0.#"),1)=".",TRUE,FALSE)</formula>
    </cfRule>
  </conditionalFormatting>
  <conditionalFormatting sqref="AI155">
    <cfRule type="expression" dxfId="107" priority="111">
      <formula>IF(RIGHT(TEXT(AI155,"0.#"),1)=".",FALSE,TRUE)</formula>
    </cfRule>
    <cfRule type="expression" dxfId="106" priority="112">
      <formula>IF(RIGHT(TEXT(AI155,"0.#"),1)=".",TRUE,FALSE)</formula>
    </cfRule>
  </conditionalFormatting>
  <conditionalFormatting sqref="AI154">
    <cfRule type="expression" dxfId="105" priority="109">
      <formula>IF(RIGHT(TEXT(AI154,"0.#"),1)=".",FALSE,TRUE)</formula>
    </cfRule>
    <cfRule type="expression" dxfId="104" priority="110">
      <formula>IF(RIGHT(TEXT(AI154,"0.#"),1)=".",TRUE,FALSE)</formula>
    </cfRule>
  </conditionalFormatting>
  <conditionalFormatting sqref="AI153">
    <cfRule type="expression" dxfId="103" priority="107">
      <formula>IF(RIGHT(TEXT(AI153,"0.#"),1)=".",FALSE,TRUE)</formula>
    </cfRule>
    <cfRule type="expression" dxfId="102" priority="108">
      <formula>IF(RIGHT(TEXT(AI153,"0.#"),1)=".",TRUE,FALSE)</formula>
    </cfRule>
  </conditionalFormatting>
  <conditionalFormatting sqref="AM154">
    <cfRule type="expression" dxfId="101" priority="103">
      <formula>IF(RIGHT(TEXT(AM154,"0.#"),1)=".",FALSE,TRUE)</formula>
    </cfRule>
    <cfRule type="expression" dxfId="100" priority="104">
      <formula>IF(RIGHT(TEXT(AM154,"0.#"),1)=".",TRUE,FALSE)</formula>
    </cfRule>
  </conditionalFormatting>
  <conditionalFormatting sqref="AM155">
    <cfRule type="expression" dxfId="99" priority="101">
      <formula>IF(RIGHT(TEXT(AM155,"0.#"),1)=".",FALSE,TRUE)</formula>
    </cfRule>
    <cfRule type="expression" dxfId="98" priority="102">
      <formula>IF(RIGHT(TEXT(AM155,"0.#"),1)=".",TRUE,FALSE)</formula>
    </cfRule>
  </conditionalFormatting>
  <conditionalFormatting sqref="AQ153:AQ155">
    <cfRule type="expression" dxfId="97" priority="99">
      <formula>IF(RIGHT(TEXT(AQ153,"0.#"),1)=".",FALSE,TRUE)</formula>
    </cfRule>
    <cfRule type="expression" dxfId="96" priority="100">
      <formula>IF(RIGHT(TEXT(AQ153,"0.#"),1)=".",TRUE,FALSE)</formula>
    </cfRule>
  </conditionalFormatting>
  <conditionalFormatting sqref="AU153:AU155">
    <cfRule type="expression" dxfId="95" priority="97">
      <formula>IF(RIGHT(TEXT(AU153,"0.#"),1)=".",FALSE,TRUE)</formula>
    </cfRule>
    <cfRule type="expression" dxfId="94" priority="98">
      <formula>IF(RIGHT(TEXT(AU153,"0.#"),1)=".",TRUE,FALSE)</formula>
    </cfRule>
  </conditionalFormatting>
  <conditionalFormatting sqref="AE192">
    <cfRule type="expression" dxfId="93" priority="95">
      <formula>IF(RIGHT(TEXT(AE192,"0.#"),1)=".",FALSE,TRUE)</formula>
    </cfRule>
    <cfRule type="expression" dxfId="92" priority="96">
      <formula>IF(RIGHT(TEXT(AE192,"0.#"),1)=".",TRUE,FALSE)</formula>
    </cfRule>
  </conditionalFormatting>
  <conditionalFormatting sqref="AE193">
    <cfRule type="expression" dxfId="91" priority="93">
      <formula>IF(RIGHT(TEXT(AE193,"0.#"),1)=".",FALSE,TRUE)</formula>
    </cfRule>
    <cfRule type="expression" dxfId="90" priority="94">
      <formula>IF(RIGHT(TEXT(AE193,"0.#"),1)=".",TRUE,FALSE)</formula>
    </cfRule>
  </conditionalFormatting>
  <conditionalFormatting sqref="AM192">
    <cfRule type="expression" dxfId="89" priority="83">
      <formula>IF(RIGHT(TEXT(AM192,"0.#"),1)=".",FALSE,TRUE)</formula>
    </cfRule>
    <cfRule type="expression" dxfId="88" priority="84">
      <formula>IF(RIGHT(TEXT(AM192,"0.#"),1)=".",TRUE,FALSE)</formula>
    </cfRule>
  </conditionalFormatting>
  <conditionalFormatting sqref="AE194">
    <cfRule type="expression" dxfId="87" priority="91">
      <formula>IF(RIGHT(TEXT(AE194,"0.#"),1)=".",FALSE,TRUE)</formula>
    </cfRule>
    <cfRule type="expression" dxfId="86" priority="92">
      <formula>IF(RIGHT(TEXT(AE194,"0.#"),1)=".",TRUE,FALSE)</formula>
    </cfRule>
  </conditionalFormatting>
  <conditionalFormatting sqref="AI194">
    <cfRule type="expression" dxfId="85" priority="89">
      <formula>IF(RIGHT(TEXT(AI194,"0.#"),1)=".",FALSE,TRUE)</formula>
    </cfRule>
    <cfRule type="expression" dxfId="84" priority="90">
      <formula>IF(RIGHT(TEXT(AI194,"0.#"),1)=".",TRUE,FALSE)</formula>
    </cfRule>
  </conditionalFormatting>
  <conditionalFormatting sqref="AI193">
    <cfRule type="expression" dxfId="83" priority="87">
      <formula>IF(RIGHT(TEXT(AI193,"0.#"),1)=".",FALSE,TRUE)</formula>
    </cfRule>
    <cfRule type="expression" dxfId="82" priority="88">
      <formula>IF(RIGHT(TEXT(AI193,"0.#"),1)=".",TRUE,FALSE)</formula>
    </cfRule>
  </conditionalFormatting>
  <conditionalFormatting sqref="AI192">
    <cfRule type="expression" dxfId="81" priority="85">
      <formula>IF(RIGHT(TEXT(AI192,"0.#"),1)=".",FALSE,TRUE)</formula>
    </cfRule>
    <cfRule type="expression" dxfId="80" priority="86">
      <formula>IF(RIGHT(TEXT(AI192,"0.#"),1)=".",TRUE,FALSE)</formula>
    </cfRule>
  </conditionalFormatting>
  <conditionalFormatting sqref="AM193">
    <cfRule type="expression" dxfId="79" priority="81">
      <formula>IF(RIGHT(TEXT(AM193,"0.#"),1)=".",FALSE,TRUE)</formula>
    </cfRule>
    <cfRule type="expression" dxfId="78" priority="82">
      <formula>IF(RIGHT(TEXT(AM193,"0.#"),1)=".",TRUE,FALSE)</formula>
    </cfRule>
  </conditionalFormatting>
  <conditionalFormatting sqref="AM194">
    <cfRule type="expression" dxfId="77" priority="79">
      <formula>IF(RIGHT(TEXT(AM194,"0.#"),1)=".",FALSE,TRUE)</formula>
    </cfRule>
    <cfRule type="expression" dxfId="76" priority="80">
      <formula>IF(RIGHT(TEXT(AM194,"0.#"),1)=".",TRUE,FALSE)</formula>
    </cfRule>
  </conditionalFormatting>
  <conditionalFormatting sqref="AQ192:AQ194">
    <cfRule type="expression" dxfId="75" priority="77">
      <formula>IF(RIGHT(TEXT(AQ192,"0.#"),1)=".",FALSE,TRUE)</formula>
    </cfRule>
    <cfRule type="expression" dxfId="74" priority="78">
      <formula>IF(RIGHT(TEXT(AQ192,"0.#"),1)=".",TRUE,FALSE)</formula>
    </cfRule>
  </conditionalFormatting>
  <conditionalFormatting sqref="AU192:AU194">
    <cfRule type="expression" dxfId="73" priority="75">
      <formula>IF(RIGHT(TEXT(AU192,"0.#"),1)=".",FALSE,TRUE)</formula>
    </cfRule>
    <cfRule type="expression" dxfId="72" priority="76">
      <formula>IF(RIGHT(TEXT(AU192,"0.#"),1)=".",TRUE,FALSE)</formula>
    </cfRule>
  </conditionalFormatting>
  <conditionalFormatting sqref="AE187">
    <cfRule type="expression" dxfId="71" priority="73">
      <formula>IF(RIGHT(TEXT(AE187,"0.#"),1)=".",FALSE,TRUE)</formula>
    </cfRule>
    <cfRule type="expression" dxfId="70" priority="74">
      <formula>IF(RIGHT(TEXT(AE187,"0.#"),1)=".",TRUE,FALSE)</formula>
    </cfRule>
  </conditionalFormatting>
  <conditionalFormatting sqref="AE188">
    <cfRule type="expression" dxfId="69" priority="71">
      <formula>IF(RIGHT(TEXT(AE188,"0.#"),1)=".",FALSE,TRUE)</formula>
    </cfRule>
    <cfRule type="expression" dxfId="68" priority="72">
      <formula>IF(RIGHT(TEXT(AE188,"0.#"),1)=".",TRUE,FALSE)</formula>
    </cfRule>
  </conditionalFormatting>
  <conditionalFormatting sqref="AM187">
    <cfRule type="expression" dxfId="67" priority="61">
      <formula>IF(RIGHT(TEXT(AM187,"0.#"),1)=".",FALSE,TRUE)</formula>
    </cfRule>
    <cfRule type="expression" dxfId="66" priority="62">
      <formula>IF(RIGHT(TEXT(AM187,"0.#"),1)=".",TRUE,FALSE)</formula>
    </cfRule>
  </conditionalFormatting>
  <conditionalFormatting sqref="AE189">
    <cfRule type="expression" dxfId="65" priority="69">
      <formula>IF(RIGHT(TEXT(AE189,"0.#"),1)=".",FALSE,TRUE)</formula>
    </cfRule>
    <cfRule type="expression" dxfId="64" priority="70">
      <formula>IF(RIGHT(TEXT(AE189,"0.#"),1)=".",TRUE,FALSE)</formula>
    </cfRule>
  </conditionalFormatting>
  <conditionalFormatting sqref="AI189">
    <cfRule type="expression" dxfId="63" priority="67">
      <formula>IF(RIGHT(TEXT(AI189,"0.#"),1)=".",FALSE,TRUE)</formula>
    </cfRule>
    <cfRule type="expression" dxfId="62" priority="68">
      <formula>IF(RIGHT(TEXT(AI189,"0.#"),1)=".",TRUE,FALSE)</formula>
    </cfRule>
  </conditionalFormatting>
  <conditionalFormatting sqref="AI188">
    <cfRule type="expression" dxfId="61" priority="65">
      <formula>IF(RIGHT(TEXT(AI188,"0.#"),1)=".",FALSE,TRUE)</formula>
    </cfRule>
    <cfRule type="expression" dxfId="60" priority="66">
      <formula>IF(RIGHT(TEXT(AI188,"0.#"),1)=".",TRUE,FALSE)</formula>
    </cfRule>
  </conditionalFormatting>
  <conditionalFormatting sqref="AI187">
    <cfRule type="expression" dxfId="59" priority="63">
      <formula>IF(RIGHT(TEXT(AI187,"0.#"),1)=".",FALSE,TRUE)</formula>
    </cfRule>
    <cfRule type="expression" dxfId="58" priority="64">
      <formula>IF(RIGHT(TEXT(AI187,"0.#"),1)=".",TRUE,FALSE)</formula>
    </cfRule>
  </conditionalFormatting>
  <conditionalFormatting sqref="AM188">
    <cfRule type="expression" dxfId="57" priority="59">
      <formula>IF(RIGHT(TEXT(AM188,"0.#"),1)=".",FALSE,TRUE)</formula>
    </cfRule>
    <cfRule type="expression" dxfId="56" priority="60">
      <formula>IF(RIGHT(TEXT(AM188,"0.#"),1)=".",TRUE,FALSE)</formula>
    </cfRule>
  </conditionalFormatting>
  <conditionalFormatting sqref="AM189">
    <cfRule type="expression" dxfId="55" priority="57">
      <formula>IF(RIGHT(TEXT(AM189,"0.#"),1)=".",FALSE,TRUE)</formula>
    </cfRule>
    <cfRule type="expression" dxfId="54" priority="58">
      <formula>IF(RIGHT(TEXT(AM189,"0.#"),1)=".",TRUE,FALSE)</formula>
    </cfRule>
  </conditionalFormatting>
  <conditionalFormatting sqref="AQ187:AQ189">
    <cfRule type="expression" dxfId="53" priority="55">
      <formula>IF(RIGHT(TEXT(AQ187,"0.#"),1)=".",FALSE,TRUE)</formula>
    </cfRule>
    <cfRule type="expression" dxfId="52" priority="56">
      <formula>IF(RIGHT(TEXT(AQ187,"0.#"),1)=".",TRUE,FALSE)</formula>
    </cfRule>
  </conditionalFormatting>
  <conditionalFormatting sqref="AU187:AU189">
    <cfRule type="expression" dxfId="51" priority="53">
      <formula>IF(RIGHT(TEXT(AU187,"0.#"),1)=".",FALSE,TRUE)</formula>
    </cfRule>
    <cfRule type="expression" dxfId="50" priority="54">
      <formula>IF(RIGHT(TEXT(AU187,"0.#"),1)=".",TRUE,FALSE)</formula>
    </cfRule>
  </conditionalFormatting>
  <conditionalFormatting sqref="AE56">
    <cfRule type="expression" dxfId="49" priority="51">
      <formula>IF(RIGHT(TEXT(AE56,"0.#"),1)=".",FALSE,TRUE)</formula>
    </cfRule>
    <cfRule type="expression" dxfId="48" priority="52">
      <formula>IF(RIGHT(TEXT(AE56,"0.#"),1)=".",TRUE,FALSE)</formula>
    </cfRule>
  </conditionalFormatting>
  <conditionalFormatting sqref="AE57">
    <cfRule type="expression" dxfId="47" priority="49">
      <formula>IF(RIGHT(TEXT(AE57,"0.#"),1)=".",FALSE,TRUE)</formula>
    </cfRule>
    <cfRule type="expression" dxfId="46" priority="50">
      <formula>IF(RIGHT(TEXT(AE57,"0.#"),1)=".",TRUE,FALSE)</formula>
    </cfRule>
  </conditionalFormatting>
  <conditionalFormatting sqref="AM56">
    <cfRule type="expression" dxfId="45" priority="39">
      <formula>IF(RIGHT(TEXT(AM56,"0.#"),1)=".",FALSE,TRUE)</formula>
    </cfRule>
    <cfRule type="expression" dxfId="44" priority="40">
      <formula>IF(RIGHT(TEXT(AM56,"0.#"),1)=".",TRUE,FALSE)</formula>
    </cfRule>
  </conditionalFormatting>
  <conditionalFormatting sqref="AE58">
    <cfRule type="expression" dxfId="43" priority="47">
      <formula>IF(RIGHT(TEXT(AE58,"0.#"),1)=".",FALSE,TRUE)</formula>
    </cfRule>
    <cfRule type="expression" dxfId="42" priority="48">
      <formula>IF(RIGHT(TEXT(AE58,"0.#"),1)=".",TRUE,FALSE)</formula>
    </cfRule>
  </conditionalFormatting>
  <conditionalFormatting sqref="AI58">
    <cfRule type="expression" dxfId="41" priority="45">
      <formula>IF(RIGHT(TEXT(AI58,"0.#"),1)=".",FALSE,TRUE)</formula>
    </cfRule>
    <cfRule type="expression" dxfId="40" priority="46">
      <formula>IF(RIGHT(TEXT(AI58,"0.#"),1)=".",TRUE,FALSE)</formula>
    </cfRule>
  </conditionalFormatting>
  <conditionalFormatting sqref="AI57">
    <cfRule type="expression" dxfId="39" priority="43">
      <formula>IF(RIGHT(TEXT(AI57,"0.#"),1)=".",FALSE,TRUE)</formula>
    </cfRule>
    <cfRule type="expression" dxfId="38" priority="44">
      <formula>IF(RIGHT(TEXT(AI57,"0.#"),1)=".",TRUE,FALSE)</formula>
    </cfRule>
  </conditionalFormatting>
  <conditionalFormatting sqref="AI56">
    <cfRule type="expression" dxfId="37" priority="41">
      <formula>IF(RIGHT(TEXT(AI56,"0.#"),1)=".",FALSE,TRUE)</formula>
    </cfRule>
    <cfRule type="expression" dxfId="36" priority="42">
      <formula>IF(RIGHT(TEXT(AI56,"0.#"),1)=".",TRUE,FALSE)</formula>
    </cfRule>
  </conditionalFormatting>
  <conditionalFormatting sqref="AM57">
    <cfRule type="expression" dxfId="35" priority="37">
      <formula>IF(RIGHT(TEXT(AM57,"0.#"),1)=".",FALSE,TRUE)</formula>
    </cfRule>
    <cfRule type="expression" dxfId="34" priority="38">
      <formula>IF(RIGHT(TEXT(AM57,"0.#"),1)=".",TRUE,FALSE)</formula>
    </cfRule>
  </conditionalFormatting>
  <conditionalFormatting sqref="AM58">
    <cfRule type="expression" dxfId="33" priority="35">
      <formula>IF(RIGHT(TEXT(AM58,"0.#"),1)=".",FALSE,TRUE)</formula>
    </cfRule>
    <cfRule type="expression" dxfId="32" priority="36">
      <formula>IF(RIGHT(TEXT(AM58,"0.#"),1)=".",TRUE,FALSE)</formula>
    </cfRule>
  </conditionalFormatting>
  <conditionalFormatting sqref="AQ56:AQ58">
    <cfRule type="expression" dxfId="31" priority="33">
      <formula>IF(RIGHT(TEXT(AQ56,"0.#"),1)=".",FALSE,TRUE)</formula>
    </cfRule>
    <cfRule type="expression" dxfId="30" priority="34">
      <formula>IF(RIGHT(TEXT(AQ56,"0.#"),1)=".",TRUE,FALSE)</formula>
    </cfRule>
  </conditionalFormatting>
  <conditionalFormatting sqref="AU56:AU58">
    <cfRule type="expression" dxfId="29" priority="31">
      <formula>IF(RIGHT(TEXT(AU56,"0.#"),1)=".",FALSE,TRUE)</formula>
    </cfRule>
    <cfRule type="expression" dxfId="28" priority="32">
      <formula>IF(RIGHT(TEXT(AU56,"0.#"),1)=".",TRUE,FALSE)</formula>
    </cfRule>
  </conditionalFormatting>
  <conditionalFormatting sqref="AE51">
    <cfRule type="expression" dxfId="27" priority="29">
      <formula>IF(RIGHT(TEXT(AE51,"0.#"),1)=".",FALSE,TRUE)</formula>
    </cfRule>
    <cfRule type="expression" dxfId="26" priority="30">
      <formula>IF(RIGHT(TEXT(AE51,"0.#"),1)=".",TRUE,FALSE)</formula>
    </cfRule>
  </conditionalFormatting>
  <conditionalFormatting sqref="AE52">
    <cfRule type="expression" dxfId="25" priority="27">
      <formula>IF(RIGHT(TEXT(AE52,"0.#"),1)=".",FALSE,TRUE)</formula>
    </cfRule>
    <cfRule type="expression" dxfId="24" priority="28">
      <formula>IF(RIGHT(TEXT(AE52,"0.#"),1)=".",TRUE,FALSE)</formula>
    </cfRule>
  </conditionalFormatting>
  <conditionalFormatting sqref="AM51">
    <cfRule type="expression" dxfId="23" priority="17">
      <formula>IF(RIGHT(TEXT(AM51,"0.#"),1)=".",FALSE,TRUE)</formula>
    </cfRule>
    <cfRule type="expression" dxfId="22" priority="18">
      <formula>IF(RIGHT(TEXT(AM51,"0.#"),1)=".",TRUE,FALSE)</formula>
    </cfRule>
  </conditionalFormatting>
  <conditionalFormatting sqref="AE53">
    <cfRule type="expression" dxfId="21" priority="25">
      <formula>IF(RIGHT(TEXT(AE53,"0.#"),1)=".",FALSE,TRUE)</formula>
    </cfRule>
    <cfRule type="expression" dxfId="20" priority="26">
      <formula>IF(RIGHT(TEXT(AE53,"0.#"),1)=".",TRUE,FALSE)</formula>
    </cfRule>
  </conditionalFormatting>
  <conditionalFormatting sqref="AI53">
    <cfRule type="expression" dxfId="19" priority="23">
      <formula>IF(RIGHT(TEXT(AI53,"0.#"),1)=".",FALSE,TRUE)</formula>
    </cfRule>
    <cfRule type="expression" dxfId="18" priority="24">
      <formula>IF(RIGHT(TEXT(AI53,"0.#"),1)=".",TRUE,FALSE)</formula>
    </cfRule>
  </conditionalFormatting>
  <conditionalFormatting sqref="AI52">
    <cfRule type="expression" dxfId="17" priority="21">
      <formula>IF(RIGHT(TEXT(AI52,"0.#"),1)=".",FALSE,TRUE)</formula>
    </cfRule>
    <cfRule type="expression" dxfId="16" priority="22">
      <formula>IF(RIGHT(TEXT(AI52,"0.#"),1)=".",TRUE,FALSE)</formula>
    </cfRule>
  </conditionalFormatting>
  <conditionalFormatting sqref="AI51">
    <cfRule type="expression" dxfId="15" priority="19">
      <formula>IF(RIGHT(TEXT(AI51,"0.#"),1)=".",FALSE,TRUE)</formula>
    </cfRule>
    <cfRule type="expression" dxfId="14" priority="20">
      <formula>IF(RIGHT(TEXT(AI51,"0.#"),1)=".",TRUE,FALSE)</formula>
    </cfRule>
  </conditionalFormatting>
  <conditionalFormatting sqref="AM52">
    <cfRule type="expression" dxfId="13" priority="15">
      <formula>IF(RIGHT(TEXT(AM52,"0.#"),1)=".",FALSE,TRUE)</formula>
    </cfRule>
    <cfRule type="expression" dxfId="12" priority="16">
      <formula>IF(RIGHT(TEXT(AM52,"0.#"),1)=".",TRUE,FALSE)</formula>
    </cfRule>
  </conditionalFormatting>
  <conditionalFormatting sqref="AM53">
    <cfRule type="expression" dxfId="11" priority="13">
      <formula>IF(RIGHT(TEXT(AM53,"0.#"),1)=".",FALSE,TRUE)</formula>
    </cfRule>
    <cfRule type="expression" dxfId="10" priority="14">
      <formula>IF(RIGHT(TEXT(AM53,"0.#"),1)=".",TRUE,FALSE)</formula>
    </cfRule>
  </conditionalFormatting>
  <conditionalFormatting sqref="AQ51:AQ53">
    <cfRule type="expression" dxfId="9" priority="11">
      <formula>IF(RIGHT(TEXT(AQ51,"0.#"),1)=".",FALSE,TRUE)</formula>
    </cfRule>
    <cfRule type="expression" dxfId="8" priority="12">
      <formula>IF(RIGHT(TEXT(AQ51,"0.#"),1)=".",TRUE,FALSE)</formula>
    </cfRule>
  </conditionalFormatting>
  <conditionalFormatting sqref="AU51:AU53">
    <cfRule type="expression" dxfId="7" priority="9">
      <formula>IF(RIGHT(TEXT(AU51,"0.#"),1)=".",FALSE,TRUE)</formula>
    </cfRule>
    <cfRule type="expression" dxfId="6" priority="10">
      <formula>IF(RIGHT(TEXT(AU51,"0.#"),1)=".",TRUE,FALSE)</formula>
    </cfRule>
  </conditionalFormatting>
  <conditionalFormatting sqref="Y502">
    <cfRule type="expression" dxfId="5" priority="3">
      <formula>IF(RIGHT(TEXT(Y502,"0.#"),1)=".",FALSE,TRUE)</formula>
    </cfRule>
    <cfRule type="expression" dxfId="4" priority="4">
      <formula>IF(RIGHT(TEXT(Y502,"0.#"),1)=".",TRUE,FALSE)</formula>
    </cfRule>
  </conditionalFormatting>
  <conditionalFormatting sqref="AL502:AO502">
    <cfRule type="expression" dxfId="3" priority="5">
      <formula>IF(AND(AL502&gt;=0, RIGHT(TEXT(AL502,"0.#"),1)&lt;&gt;"."),TRUE,FALSE)</formula>
    </cfRule>
    <cfRule type="expression" dxfId="2" priority="6">
      <formula>IF(AND(AL502&gt;=0, RIGHT(TEXT(AL502,"0.#"),1)="."),TRUE,FALSE)</formula>
    </cfRule>
    <cfRule type="expression" dxfId="1" priority="7">
      <formula>IF(AND(AL502&lt;0, RIGHT(TEXT(AL502,"0.#"),1)&lt;&gt;"."),TRUE,FALSE)</formula>
    </cfRule>
    <cfRule type="expression" dxfId="0" priority="8">
      <formula>IF(AND(AL502&lt;0, RIGHT(TEXT(AL502,"0.#"),1)="."),TRUE,FALSE)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13" max="16383" man="1"/>
    <brk id="248" max="16383" man="1"/>
    <brk id="268" max="16383" man="1"/>
    <brk id="362" max="16383" man="1"/>
    <brk id="462"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t="s">
        <v>634</v>
      </c>
      <c r="R2" s="13" t="str">
        <f>IF(Q2="","",P2)</f>
        <v>直接実施</v>
      </c>
      <c r="S2" s="13" t="str">
        <f>IF(R2="","",IF(S1&lt;&gt;"",CONCATENATE(S1,"、",R2),R2))</f>
        <v>直接実施</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598</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t="s">
        <v>634</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海洋政策</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t="s">
        <v>634</v>
      </c>
      <c r="C8" s="13" t="str">
        <f t="shared" si="0"/>
        <v>交通安全対策</v>
      </c>
      <c r="D8" s="13" t="str">
        <f t="shared" si="8"/>
        <v>海洋政策、交通安全対策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海洋政策、交通安全対策</v>
      </c>
      <c r="F9" s="18" t="s">
        <v>200</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海洋政策、交通安全対策</v>
      </c>
      <c r="F10" s="18" t="s">
        <v>111</v>
      </c>
      <c r="G10" s="17"/>
      <c r="H10" s="13" t="str">
        <f t="shared" si="1"/>
        <v/>
      </c>
      <c r="I10" s="13" t="str">
        <f t="shared" si="5"/>
        <v>一般会計</v>
      </c>
      <c r="K10" s="14" t="s">
        <v>222</v>
      </c>
      <c r="L10" s="15"/>
      <c r="M10" s="13" t="str">
        <f t="shared" si="2"/>
        <v/>
      </c>
      <c r="N10" s="13" t="str">
        <f t="shared" si="6"/>
        <v/>
      </c>
      <c r="O10" s="13"/>
      <c r="P10" s="13" t="str">
        <f>S8</f>
        <v>直接実施</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海洋政策、交通安全対策</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595</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海洋政策、交通安全対策</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海洋政策、交通安全対策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海洋政策、交通安全対策</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c r="C15" s="13" t="str">
        <f t="shared" si="9"/>
        <v/>
      </c>
      <c r="D15" s="13" t="str">
        <f t="shared" si="8"/>
        <v>海洋政策、交通安全対策</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海洋政策、交通安全対策</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海洋政策、交通安全対策</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海洋政策、交通安全対策</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海洋政策、交通安全対策</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海洋政策、交通安全対策</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海洋政策、交通安全対策</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海洋政策、交通安全対策</v>
      </c>
      <c r="F22" s="18" t="s">
        <v>122</v>
      </c>
      <c r="G22" s="17"/>
      <c r="H22" s="13" t="str">
        <f t="shared" si="1"/>
        <v/>
      </c>
      <c r="I22" s="13" t="str">
        <f t="shared" si="5"/>
        <v>一般会計</v>
      </c>
      <c r="K22" s="13"/>
      <c r="L22" s="13"/>
      <c r="O22" s="13"/>
      <c r="P22" s="13"/>
      <c r="Q22" s="19"/>
      <c r="T22" s="13"/>
      <c r="U22" s="32" t="s">
        <v>597</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海洋政策、交通安全対策</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海洋政策、交通安全対策</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596</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600</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2022-09-05T07:49:40Z</cp:lastPrinted>
  <dcterms:created xsi:type="dcterms:W3CDTF">2012-03-13T00:50:25Z</dcterms:created>
  <dcterms:modified xsi:type="dcterms:W3CDTF">2022-09-05T07:50:34Z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