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港湾局\エクセル\"/>
    </mc:Choice>
  </mc:AlternateContent>
  <bookViews>
    <workbookView xWindow="2580" yWindow="465" windowWidth="25380" windowHeight="1870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28" i="11"/>
  <c r="AY323" i="11"/>
  <c r="AY331" i="11"/>
  <c r="AY324" i="11"/>
  <c r="AY327" i="11"/>
  <c r="AY398" i="11"/>
  <c r="AY332" i="11"/>
  <c r="AY337" i="11"/>
  <c r="AY338" i="11"/>
  <c r="AY325" i="11"/>
  <c r="AY329" i="11"/>
  <c r="AY333" i="11"/>
  <c r="AY340" i="11"/>
  <c r="AY322" i="11"/>
  <c r="AY326" i="11"/>
  <c r="AY336" i="11"/>
  <c r="AY341" i="11"/>
  <c r="AY69" i="11"/>
  <c r="AY66" i="11"/>
  <c r="AY75" i="11"/>
  <c r="AY73" i="11"/>
  <c r="AY77" i="11"/>
  <c r="AY74" i="11"/>
  <c r="AY72" i="11"/>
  <c r="AY335" i="11"/>
  <c r="AY214" i="11"/>
  <c r="AY208" i="11"/>
  <c r="AY212" i="11" s="1"/>
  <c r="AY203" i="11"/>
  <c r="AY200" i="11"/>
  <c r="AY204" i="11" s="1"/>
  <c r="AY195" i="11"/>
  <c r="AY196" i="11" s="1"/>
  <c r="AY190" i="11"/>
  <c r="AY192" i="11" s="1"/>
  <c r="AY180" i="11"/>
  <c r="AY187" i="11" s="1"/>
  <c r="AY179" i="11"/>
  <c r="AY176" i="11"/>
  <c r="AY175" i="11"/>
  <c r="AY174" i="11"/>
  <c r="AY173" i="11"/>
  <c r="AY177" i="11" s="1"/>
  <c r="AY170" i="11"/>
  <c r="AY171" i="11" s="1"/>
  <c r="AY167" i="11"/>
  <c r="AY169" i="11" s="1"/>
  <c r="AY136" i="11"/>
  <c r="AY137" i="11" s="1"/>
  <c r="AY133" i="11"/>
  <c r="AY135" i="11" s="1"/>
  <c r="AY132" i="11"/>
  <c r="AY139" i="11"/>
  <c r="AY145" i="11" s="1"/>
  <c r="AY166" i="11"/>
  <c r="AY161" i="11"/>
  <c r="AY162" i="11" s="1"/>
  <c r="AY156" i="11"/>
  <c r="AY158" i="11" s="1"/>
  <c r="AY153" i="11"/>
  <c r="AY146" i="11"/>
  <c r="AY150" i="11" s="1"/>
  <c r="AY127" i="11"/>
  <c r="AY129" i="11" s="1"/>
  <c r="AY122" i="11"/>
  <c r="AY125" i="11" s="1"/>
  <c r="AY118" i="11"/>
  <c r="AY115" i="11"/>
  <c r="AY112" i="11"/>
  <c r="AY121" i="11" s="1"/>
  <c r="AY101" i="11"/>
  <c r="AY100" i="11"/>
  <c r="AY99" i="11"/>
  <c r="AY98" i="11"/>
  <c r="AY102" i="11"/>
  <c r="AY104" i="11" s="1"/>
  <c r="AY213" i="11" l="1"/>
  <c r="AY142" i="11"/>
  <c r="AY205" i="11"/>
  <c r="AY201" i="11"/>
  <c r="AY206" i="11"/>
  <c r="AY210" i="11"/>
  <c r="AY130" i="11"/>
  <c r="AY209" i="11"/>
  <c r="AY119" i="11"/>
  <c r="AY114" i="11"/>
  <c r="AY152" i="11"/>
  <c r="AY178" i="11"/>
  <c r="AY193" i="11"/>
  <c r="AY202" i="11"/>
  <c r="AY207" i="11"/>
  <c r="AY211" i="11"/>
  <c r="AY116" i="11"/>
  <c r="AY120" i="11"/>
  <c r="AY124" i="11"/>
  <c r="AY128" i="11"/>
  <c r="AY154" i="11"/>
  <c r="AY163" i="11"/>
  <c r="AY140" i="11"/>
  <c r="AY144" i="11"/>
  <c r="AY134" i="11"/>
  <c r="AY138" i="11"/>
  <c r="AY172" i="11"/>
  <c r="AY198" i="11"/>
  <c r="AY126" i="11"/>
  <c r="AY123" i="11"/>
  <c r="AY131" i="11"/>
  <c r="AY14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0" i="11"/>
  <c r="AY78" i="11"/>
  <c r="AY87" i="11" s="1"/>
  <c r="AY44" i="11"/>
  <c r="AY52" i="11" s="1"/>
  <c r="AY81" i="11" l="1"/>
  <c r="AY84" i="11"/>
  <c r="AY85" i="11"/>
  <c r="AY89" i="11"/>
  <c r="AY82" i="11"/>
  <c r="AY86" i="11"/>
  <c r="AY90" i="11"/>
  <c r="AY94" i="11"/>
  <c r="AY92"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<sst xmlns="http://schemas.openxmlformats.org/spreadsheetml/2006/main" count="2053" uniqueCount="757">
  <si>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</si>
  <si>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</si>
  <si>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</si>
  <si>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</si>
  <si>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</si>
  <si>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</si>
  <si>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</si>
  <si>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</si>
  <si>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</si>
  <si>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</si>
  <si>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</si>
  <si>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</si>
  <si>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</si>
  <si>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</si>
  <si>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</si>
  <si>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</si>
  <si>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</si>
  <si>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</si>
  <si>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</si>
  <si>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</si>
  <si>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</si>
  <si>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</si>
  <si>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</si>
  <si>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</si>
  <si>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</si>
  <si>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</si>
  <si>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</si>
  <si>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</si>
  <si>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</si>
  <si>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</si>
  <si>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</si>
  <si>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</si>
  <si>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</si>
  <si>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</si>
  <si>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</si>
  <si>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</si>
  <si>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</si>
  <si>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</si>
  <si>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</si>
  <si>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</si>
  <si>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</si>
  <si>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</si>
  <si>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</si>
  <si>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</si>
  <si>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</si>
  <si>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</si>
  <si>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</si>
  <si>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</si>
  <si>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</si>
  <si>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</si>
  <si>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</si>
  <si>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</si>
  <si>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</si>
  <si>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</si>
  <si>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</si>
  <si>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</si>
  <si>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</si>
  <si>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</si>
  <si>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</si>
  <si>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</si>
  <si>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</si>
  <si>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</si>
  <si>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</si>
  <si>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</si>
  <si>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</si>
  <si>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</si>
  <si>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</si>
  <si>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</si>
  <si>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</si>
  <si>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</si>
  <si>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</si>
  <si>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</si>
  <si>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</si>
  <si>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</si>
  <si>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</si>
  <si>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</si>
  <si>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</si>
  <si>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</si>
  <si>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</si>
  <si>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</si>
  <si>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</si>
  <si>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</si>
  <si>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</si>
  <si>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</si>
  <si>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</si>
  <si>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</si>
  <si>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</si>
  <si>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</si>
  <si>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</si>
  <si>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</si>
  <si>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</si>
  <si>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</si>
  <si>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</si>
  <si>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</si>
  <si>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</si>
  <si>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</si>
  <si>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</si>
  <si>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</si>
  <si>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</si>
  <si>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</si>
  <si>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</si>
  <si>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</si>
  <si>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</si>
  <si>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</si>
  <si>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</si>
  <si>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</si>
  <si>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</si>
  <si>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</si>
  <si>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</si>
  <si>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</si>
  <si>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</si>
  <si>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</si>
  <si>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</si>
  <si>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</si>
  <si>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</si>
  <si>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</si>
  <si>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</si>
  <si>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</si>
  <si>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</si>
  <si>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</si>
  <si>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</si>
  <si>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</si>
  <si>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</si>
  <si>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</si>
  <si>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</si>
  <si>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</si>
  <si>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</si>
  <si>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</si>
  <si>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</si>
  <si>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</si>
  <si>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</si>
  <si>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</si>
  <si>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</si>
  <si>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</si>
  <si>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</si>
  <si>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</si>
  <si>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</si>
  <si>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</si>
  <si>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</si>
  <si>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</si>
  <si>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</si>
  <si>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</si>
  <si>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</si>
  <si>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</si>
  <si>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</si>
  <si>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</si>
  <si>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</si>
  <si>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</si>
  <si>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</si>
  <si>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</si>
  <si>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</si>
  <si>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</si>
  <si>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</si>
  <si>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</si>
  <si>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</si>
  <si>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</si>
  <si>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</si>
  <si>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</si>
  <si>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</si>
  <si>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</si>
  <si>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</si>
  <si>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</si>
  <si>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</si>
  <si>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</si>
  <si>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</si>
  <si>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</si>
  <si>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</si>
  <si>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</si>
  <si>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</si>
  <si>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</si>
  <si>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</si>
  <si>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</si>
  <si>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</si>
  <si>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</si>
  <si>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</si>
  <si>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</si>
  <si>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</si>
  <si>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</si>
  <si>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</si>
  <si>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</si>
  <si>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</si>
  <si>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</si>
  <si>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</si>
  <si>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</si>
  <si>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</si>
  <si>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</si>
  <si>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</si>
  <si>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</si>
  <si>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</si>
  <si>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</si>
  <si>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</si>
  <si>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</si>
  <si>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</si>
  <si>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</si>
  <si>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</si>
  <si>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</si>
  <si>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</si>
  <si>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</si>
  <si>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</si>
  <si>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</si>
  <si>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</si>
  <si>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</si>
  <si>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</si>
  <si>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</si>
  <si>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</si>
  <si>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</si>
  <si>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</si>
  <si>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</si>
  <si>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</si>
  <si>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</si>
  <si>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</si>
  <si>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</si>
  <si>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</si>
  <si>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</si>
  <si>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</si>
  <si>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</si>
  <si>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</si>
  <si>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</si>
  <si>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</si>
  <si>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</si>
  <si>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</si>
  <si>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</si>
  <si>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</si>
  <si>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</si>
  <si>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</si>
  <si>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</si>
  <si>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</si>
  <si>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</si>
  <si>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</si>
  <si>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</si>
  <si>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</si>
  <si>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</si>
  <si>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</si>
  <si>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</si>
  <si>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</si>
  <si>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</si>
  <si>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</si>
  <si>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</si>
  <si>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</si>
  <si>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</si>
  <si>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</si>
  <si>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</si>
  <si>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</si>
  <si>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</si>
  <si>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</si>
  <si>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</si>
  <si>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</si>
  <si>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</si>
  <si>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</si>
  <si>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</si>
  <si>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</si>
  <si>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</si>
  <si>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</si>
  <si>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</si>
  <si>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</si>
  <si>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</si>
  <si>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</si>
  <si>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</si>
  <si>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</si>
  <si>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</si>
  <si>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</si>
  <si>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</si>
  <si>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</si>
  <si>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</si>
  <si>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</si>
  <si>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</si>
  <si>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</si>
  <si>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</si>
  <si>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</si>
  <si>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</si>
  <si>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</si>
  <si>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</si>
  <si>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</si>
  <si>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</si>
  <si>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</si>
  <si>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</si>
  <si>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</si>
  <si>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</si>
  <si>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</si>
  <si>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</si>
  <si>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</si>
  <si>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</si>
  <si>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</si>
  <si>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</si>
  <si>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</si>
  <si>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</si>
  <si>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</si>
  <si>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</si>
  <si>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</si>
  <si>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</si>
  <si>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</si>
  <si>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</si>
  <si>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</si>
  <si>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</si>
  <si>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</si>
  <si>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</si>
  <si>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</si>
  <si>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</si>
  <si>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</si>
  <si>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</si>
  <si>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</si>
  <si>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</si>
  <si>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</si>
  <si>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</si>
  <si>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</si>
  <si>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</si>
  <si>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</si>
  <si>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</si>
  <si>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</si>
  <si>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</si>
  <si>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</si>
  <si>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</si>
  <si>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</si>
  <si>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</si>
  <si>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</si>
  <si>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</si>
  <si>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</si>
  <si>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</si>
  <si>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</si>
  <si>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</si>
  <si>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</si>
  <si>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</si>
  <si>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</si>
  <si>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</si>
  <si>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</si>
  <si>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</si>
  <si>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</si>
  <si>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</si>
  <si>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</si>
  <si>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</si>
  <si>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</si>
  <si>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</si>
  <si>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</si>
  <si>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</si>
  <si>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</si>
  <si>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</si>
  <si>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</si>
  <si>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</si>
  <si>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</si>
  <si>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</si>
  <si>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</si>
  <si>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</si>
  <si>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</si>
  <si>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</si>
  <si>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</si>
  <si>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</si>
  <si>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</si>
  <si>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</si>
  <si>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</si>
  <si>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</si>
  <si>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</si>
  <si>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</si>
  <si>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</si>
  <si>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</si>
  <si>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</si>
  <si>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</si>
  <si>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</si>
  <si>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</si>
  <si>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</si>
  <si>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</si>
  <si>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</si>
  <si>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</si>
  <si>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</si>
  <si>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</si>
  <si>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</si>
  <si>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</si>
  <si>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</si>
  <si>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</si>
  <si>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</si>
  <si>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</si>
  <si>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</si>
  <si>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</si>
  <si>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</si>
  <si>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</si>
  <si>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</si>
  <si>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</si>
  <si>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</si>
  <si>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</si>
  <si>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</si>
  <si>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</si>
  <si>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</si>
  <si>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</si>
  <si>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</si>
  <si>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</si>
  <si>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</si>
  <si>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</si>
  <si>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</si>
  <si>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</si>
  <si>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</si>
  <si>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</si>
  <si>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</si>
  <si>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</si>
  <si>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</si>
  <si>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</si>
  <si>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</si>
  <si>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</si>
  <si>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</si>
  <si>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</si>
  <si>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</si>
  <si>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</si>
  <si>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</si>
  <si>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</si>
  <si>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</si>
  <si>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</si>
  <si>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</si>
  <si>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</si>
  <si>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</si>
  <si>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</si>
  <si>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</si>
  <si>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</si>
  <si>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</si>
  <si>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</si>
  <si>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</si>
  <si>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</si>
  <si>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</si>
  <si>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</si>
  <si>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</si>
  <si>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</si>
  <si>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</si>
  <si>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</si>
  <si>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</si>
  <si>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</si>
  <si>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</si>
  <si>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</si>
  <si>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</si>
  <si>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</si>
  <si>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</si>
  <si>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</si>
  <si>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</si>
  <si>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</si>
  <si>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</si>
  <si>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</si>
  <si>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</si>
  <si>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</si>
  <si>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</si>
  <si>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</si>
  <si>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</si>
  <si>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</si>
  <si>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</si>
  <si>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</si>
  <si>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</si>
  <si>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</si>
  <si>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</si>
  <si>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</si>
  <si>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</si>
  <si>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</si>
  <si>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</si>
  <si>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</si>
  <si>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</si>
  <si>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</si>
  <si>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</si>
  <si>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</si>
  <si>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</si>
  <si>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</si>
  <si>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</si>
  <si>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</si>
  <si>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</si>
  <si>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</si>
  <si>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</si>
  <si>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</si>
  <si>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</si>
  <si>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</si>
  <si>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</si>
  <si>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</si>
  <si>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</si>
  <si>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</si>
  <si>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</si>
  <si>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</si>
  <si>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</si>
  <si>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</si>
  <si>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</si>
  <si>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</si>
  <si>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</si>
  <si>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</si>
  <si>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</si>
  <si>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</si>
  <si>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</si>
  <si>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</si>
  <si>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</si>
  <si>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</si>
  <si>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</si>
  <si>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</si>
  <si>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</si>
  <si>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</si>
  <si>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</si>
  <si>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</si>
  <si>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</si>
  <si>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</si>
  <si>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</si>
  <si>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</si>
  <si>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</si>
  <si>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</si>
  <si>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</si>
  <si>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</si>
  <si>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</si>
  <si>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</si>
  <si>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</si>
  <si>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</si>
  <si>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</si>
  <si>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</si>
  <si>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</si>
  <si>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</si>
  <si>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</si>
  <si>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</si>
  <si>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</si>
  <si>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</si>
  <si>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</si>
  <si>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</si>
  <si>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</si>
  <si>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</si>
  <si>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</si>
  <si>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</si>
  <si>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</si>
  <si>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</si>
  <si>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</si>
  <si>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</si>
  <si>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</si>
  <si>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</si>
  <si>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</si>
  <si>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</si>
  <si>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</si>
  <si>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</si>
  <si>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</si>
  <si>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</si>
  <si>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</si>
  <si>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</si>
  <si>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</si>
  <si>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</si>
  <si>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</si>
  <si>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</si>
  <si>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</si>
  <si>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</si>
  <si>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</si>
  <si>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</si>
  <si>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</si>
  <si>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</si>
  <si>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</si>
  <si>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</si>
  <si>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</si>
  <si>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</si>
  <si>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</si>
  <si>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</si>
  <si>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</si>
  <si>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</si>
  <si>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</si>
  <si>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</si>
  <si>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</si>
  <si>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</si>
  <si>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</si>
  <si>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</si>
  <si>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</si>
  <si>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</si>
  <si>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</si>
  <si>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</si>
  <si>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</si>
  <si>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</si>
  <si>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</si>
  <si>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</si>
  <si>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</si>
  <si>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</si>
  <si>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</si>
  <si>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</si>
  <si>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</si>
  <si>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</si>
  <si>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</si>
  <si>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</si>
  <si>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</si>
  <si>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</si>
  <si>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</si>
  <si>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</si>
  <si>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</si>
  <si>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</si>
  <si>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</si>
  <si>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</si>
  <si>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</si>
  <si>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</si>
  <si>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</si>
  <si>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</si>
  <si>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</si>
  <si>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</si>
  <si>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</si>
  <si>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</si>
  <si>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</si>
  <si>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</si>
  <si>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</si>
  <si>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</si>
  <si>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</si>
  <si>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</si>
  <si>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</si>
  <si>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</si>
  <si>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</si>
  <si>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</si>
  <si>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</si>
  <si>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</si>
  <si>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</si>
  <si>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</si>
  <si>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</si>
  <si>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</si>
  <si>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</si>
  <si>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</si>
  <si>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</si>
  <si>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</si>
  <si>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</si>
  <si>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</si>
  <si>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</si>
  <si>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</si>
  <si>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</si>
  <si>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</si>
  <si>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</si>
  <si>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</si>
  <si>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</si>
  <si>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</si>
  <si>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</si>
  <si>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</si>
  <si>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</si>
  <si>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</si>
  <si>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</si>
  <si>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</si>
  <si>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</si>
  <si>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</si>
  <si>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</si>
  <si>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</si>
  <si>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</si>
  <si>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</si>
  <si>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</si>
  <si>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</si>
  <si>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</si>
  <si>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</si>
  <si>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</si>
  <si>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</si>
  <si>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</si>
  <si>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</si>
  <si>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</si>
  <si>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</si>
  <si>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</si>
  <si>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</si>
  <si>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</si>
  <si>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</si>
  <si>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</si>
  <si>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</si>
  <si>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</si>
  <si>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</si>
  <si>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</si>
  <si>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</si>
  <si>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</si>
  <si>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</si>
  <si>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</si>
  <si>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</si>
  <si>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</si>
  <si>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</si>
  <si>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</si>
  <si>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</si>
  <si>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</si>
  <si>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</si>
  <si>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</si>
  <si>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</si>
  <si>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</si>
  <si>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</si>
  <si>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</si>
  <si>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</si>
  <si>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</si>
  <si>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</si>
  <si>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</si>
  <si>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</si>
  <si>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</si>
  <si>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</si>
  <si>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</si>
  <si>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</si>
  <si>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</si>
  <si>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</si>
  <si>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</si>
  <si>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</si>
  <si>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</si>
  <si>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</si>
  <si>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</si>
  <si>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</si>
  <si>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</si>
  <si>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</si>
  <si>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</si>
  <si>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</si>
  <si>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</si>
  <si>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</si>
  <si>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</si>
  <si>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</si>
  <si>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</si>
  <si>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</si>
  <si>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</si>
  <si>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</si>
  <si>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</si>
  <si>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</si>
  <si>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</si>
  <si>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</si>
  <si>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</si>
  <si>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港湾局</t>
  </si>
  <si>
    <t>令和3年度</t>
  </si>
  <si>
    <t>令和4年度</t>
  </si>
  <si>
    <t>港湾経済課港湾物流戦略室</t>
  </si>
  <si>
    <t>-</t>
  </si>
  <si>
    <t>総合的物流体系整備推進調査費</t>
  </si>
  <si>
    <t>職員旅費</t>
  </si>
  <si>
    <t>本格運用に向け、港湾の貨物ターミナルにおけるトラック自動運転技術の導入ガイドラインを作成する。</t>
  </si>
  <si>
    <t>導入ガイドライン数</t>
  </si>
  <si>
    <t>国土交通省港湾局調べ</t>
  </si>
  <si>
    <t>港湾の貨物ターミナルにおけるトラック自動運転技術の安全性検証を行う港湾数</t>
  </si>
  <si>
    <t>港</t>
  </si>
  <si>
    <t>執行額／港湾の貨物ターミナルにおけるトラック自動運転技術の安全性検証を行う港湾数　　　　　　　　　　　　　　</t>
    <phoneticPr fontId="5"/>
  </si>
  <si>
    <t>百万円</t>
  </si>
  <si>
    <t>　　執行額
　　/港数</t>
    <phoneticPr fontId="5"/>
  </si>
  <si>
    <t>／　</t>
    <phoneticPr fontId="5"/>
  </si>
  <si>
    <t>新03</t>
  </si>
  <si>
    <t>○</t>
  </si>
  <si>
    <t>国交</t>
  </si>
  <si>
    <t>室長　有本　彰男</t>
    <rPh sb="3" eb="5">
      <t>アリモト</t>
    </rPh>
    <rPh sb="6" eb="8">
      <t>アキオ</t>
    </rPh>
    <phoneticPr fontId="5"/>
  </si>
  <si>
    <t>港湾の貨物ターミナルにおけるトラック自動運転技術の安全性検証を行う港湾数</t>
    <rPh sb="0" eb="2">
      <t>コウワン</t>
    </rPh>
    <rPh sb="3" eb="5">
      <t>カモツ</t>
    </rPh>
    <rPh sb="18" eb="24">
      <t>ジドウウンテンギジュツ</t>
    </rPh>
    <rPh sb="25" eb="30">
      <t>アンゼンセイケンショウ</t>
    </rPh>
    <rPh sb="31" eb="32">
      <t>オコナ</t>
    </rPh>
    <rPh sb="33" eb="36">
      <t>コウワンスウ</t>
    </rPh>
    <phoneticPr fontId="5"/>
  </si>
  <si>
    <t>港</t>
    <rPh sb="0" eb="1">
      <t>ミナト</t>
    </rPh>
    <phoneticPr fontId="5"/>
  </si>
  <si>
    <t>-</t>
    <phoneticPr fontId="5"/>
  </si>
  <si>
    <t>港湾における衛星測位を活用したトラック自動運転技術の安全性検証に必要な経費</t>
    <phoneticPr fontId="5"/>
  </si>
  <si>
    <t>‐</t>
  </si>
  <si>
    <t>港湾労働者・トラックドライバー不足の深刻化による貨物輸送力の減少への対応が急務となっている中、港湾の貨物ターミナルにおけるトラック自動運転技術の安全性検証を行うことは、物流の輸送力維持に資するため、国民や社会のニーズを反映している。</t>
    <phoneticPr fontId="5"/>
  </si>
  <si>
    <t>港湾の貨物ターミナルにおけるトラック自動運転にあたっては、車両の自動化技術のみで安全性を担保することは困難であるため、複数の業界が一体となってインフラ整備やターミナルの運用ルールを総合的に検討する必要がある。この際、民間事業者が調整を行うことは困難であるため、国が主導して安全確保のための検討を進める必要がある。</t>
    <phoneticPr fontId="5"/>
  </si>
  <si>
    <t>港湾の貨物ターミナルにおけるトラック自動運転技術の導入は、港湾労働環境の改善を図り、安定的な国際海上輸送の確保に資するものである。また、経済財政運営と改革の基本方針2021や成長戦略フォローアップ等には、ＩｏＴ、ＡＩ等の活用による物流の最適化・効率化や準天頂衛星システムの物流分野における実証事業の推進について記載されており、本事業は優先度の高い事業である。</t>
    <phoneticPr fontId="5"/>
  </si>
  <si>
    <t>港湾の貨物ターミナルにおけるトラック自動運転技術の安全性検証</t>
    <phoneticPr fontId="5"/>
  </si>
  <si>
    <t>-</t>
    <phoneticPr fontId="5"/>
  </si>
  <si>
    <t>本事業では、港湾労働者・トラックドライバー不足の深刻化による貨物輸送力の減少への対応が急務となっている状況に適切に対応し、労働環境の改善を図るため、準天頂衛星によるRTK測位（※）を活用し、港湾の貨物ターミナルにおけるトラック自動運転技術（レベル２）の安全性検証に係る実証を行う。具体的には、VRや実車両を用いた安全性検証を繰り返し行い、港湾において、トラック自動運転技術を導入するためのシステム構築を行う。
※RTK測位：衛星を活用したリアルタイムの高精度測位方式（Real Time Kinematic）</t>
    <phoneticPr fontId="5"/>
  </si>
  <si>
    <t>事業実施に直接必要なものに限定されており、適正に執行している。</t>
    <phoneticPr fontId="5"/>
  </si>
  <si>
    <t>実施内容に応じて地方整備局へ適切に配分している。</t>
    <phoneticPr fontId="5"/>
  </si>
  <si>
    <t>引き続き港湾労働者・トラックドライバー不足の深刻化による貨物輸送力の減少への対応及び労働環境の改善を図るため、国や港湾管理者、事業者が一体となって、効果的・効率的な事業を執行するよう努めることとしたい。</t>
    <rPh sb="0" eb="1">
      <t>ヒ</t>
    </rPh>
    <rPh sb="2" eb="3">
      <t>ツヅ</t>
    </rPh>
    <rPh sb="40" eb="41">
      <t>オヨ</t>
    </rPh>
    <rPh sb="63" eb="66">
      <t>ジギョウシャ</t>
    </rPh>
    <phoneticPr fontId="5"/>
  </si>
  <si>
    <t>港湾管理者を対象とした公募により実証事業実施場所を選定して、港湾の貨物ターミナルにおけるトラック自動運転技術の安全性検証に関する現場実証を行う。</t>
    <rPh sb="0" eb="2">
      <t>コウワン</t>
    </rPh>
    <rPh sb="2" eb="5">
      <t>カンリシャ</t>
    </rPh>
    <rPh sb="6" eb="8">
      <t>タイショウ</t>
    </rPh>
    <rPh sb="11" eb="13">
      <t>コウボ</t>
    </rPh>
    <rPh sb="16" eb="18">
      <t>ジッショウ</t>
    </rPh>
    <rPh sb="18" eb="20">
      <t>ジギョウ</t>
    </rPh>
    <rPh sb="20" eb="22">
      <t>ジッシ</t>
    </rPh>
    <rPh sb="22" eb="24">
      <t>バショ</t>
    </rPh>
    <rPh sb="25" eb="27">
      <t>センテイ</t>
    </rPh>
    <rPh sb="30" eb="32">
      <t>コウワン</t>
    </rPh>
    <rPh sb="33" eb="35">
      <t>カモツ</t>
    </rPh>
    <rPh sb="48" eb="50">
      <t>ジドウ</t>
    </rPh>
    <rPh sb="50" eb="52">
      <t>ウンテン</t>
    </rPh>
    <rPh sb="52" eb="54">
      <t>ギジュツ</t>
    </rPh>
    <rPh sb="55" eb="58">
      <t>アンゼンセイ</t>
    </rPh>
    <rPh sb="58" eb="60">
      <t>ケンショウ</t>
    </rPh>
    <rPh sb="61" eb="62">
      <t>カン</t>
    </rPh>
    <rPh sb="64" eb="66">
      <t>ゲンバ</t>
    </rPh>
    <rPh sb="66" eb="68">
      <t>ジッショウ</t>
    </rPh>
    <rPh sb="69" eb="70">
      <t>オコナ</t>
    </rPh>
    <phoneticPr fontId="5"/>
  </si>
  <si>
    <t>実証事業の実施に際しては、公募を実施して事業主体からの応募申請を受け、事業の実施スケジュールや事業内容について、事務局及び有識者委員会において精査した上で交付決定している。</t>
    <rPh sb="0" eb="2">
      <t>ジッショウ</t>
    </rPh>
    <rPh sb="2" eb="4">
      <t>ジギョウ</t>
    </rPh>
    <rPh sb="5" eb="7">
      <t>ジッシ</t>
    </rPh>
    <rPh sb="8" eb="9">
      <t>サイ</t>
    </rPh>
    <rPh sb="13" eb="15">
      <t>コウボ</t>
    </rPh>
    <rPh sb="16" eb="18">
      <t>ジッシ</t>
    </rPh>
    <rPh sb="20" eb="22">
      <t>ジギョウ</t>
    </rPh>
    <rPh sb="22" eb="24">
      <t>シュタイ</t>
    </rPh>
    <rPh sb="27" eb="29">
      <t>オウボ</t>
    </rPh>
    <rPh sb="29" eb="31">
      <t>シンセイ</t>
    </rPh>
    <rPh sb="32" eb="33">
      <t>ウ</t>
    </rPh>
    <rPh sb="35" eb="37">
      <t>ジギョウ</t>
    </rPh>
    <rPh sb="38" eb="40">
      <t>ジッシ</t>
    </rPh>
    <rPh sb="47" eb="49">
      <t>ジギョウ</t>
    </rPh>
    <rPh sb="49" eb="51">
      <t>ナイヨウ</t>
    </rPh>
    <rPh sb="56" eb="59">
      <t>ジムキョク</t>
    </rPh>
    <rPh sb="59" eb="60">
      <t>オヨ</t>
    </rPh>
    <rPh sb="61" eb="64">
      <t>ユウシキシャ</t>
    </rPh>
    <rPh sb="64" eb="67">
      <t>イインカイ</t>
    </rPh>
    <rPh sb="71" eb="73">
      <t>セイサ</t>
    </rPh>
    <rPh sb="75" eb="76">
      <t>ウエ</t>
    </rPh>
    <rPh sb="77" eb="79">
      <t>コウフ</t>
    </rPh>
    <rPh sb="79" eb="81">
      <t>ケッテイ</t>
    </rPh>
    <phoneticPr fontId="5"/>
  </si>
  <si>
    <t>実証事業の実施に際しては、公募を実施して事業主体からの応募申請を受け、事業の実施スケジュールや事業内容について、事務局及び有識者委員会において精査した上で交付決定している。</t>
    <phoneticPr fontId="5"/>
  </si>
  <si>
    <t>実証事業実施者からの実施報告により、予算の支出先、使途、事業の進捗状況を把握している。また、有識者委員会の意見を踏まえ事業計画を審査することにより、事業の効率性・有効性を確認している。</t>
    <rPh sb="0" eb="2">
      <t>ジッショウ</t>
    </rPh>
    <rPh sb="2" eb="4">
      <t>ジギョウ</t>
    </rPh>
    <rPh sb="4" eb="6">
      <t>ジッシ</t>
    </rPh>
    <rPh sb="46" eb="49">
      <t>ユウシキシャ</t>
    </rPh>
    <phoneticPr fontId="5"/>
  </si>
  <si>
    <t>有</t>
  </si>
  <si>
    <t>無</t>
  </si>
  <si>
    <t>入札・契約手続きの透明性・競争性の確保に努めており、支出先は競争入札等により選定している。</t>
    <rPh sb="0" eb="2">
      <t>ニュウサツ</t>
    </rPh>
    <rPh sb="3" eb="5">
      <t>ケイヤク</t>
    </rPh>
    <rPh sb="5" eb="7">
      <t>テツヅ</t>
    </rPh>
    <rPh sb="9" eb="11">
      <t>トウメイ</t>
    </rPh>
    <rPh sb="11" eb="12">
      <t>セイ</t>
    </rPh>
    <rPh sb="13" eb="15">
      <t>キョウソウ</t>
    </rPh>
    <rPh sb="15" eb="16">
      <t>セイ</t>
    </rPh>
    <rPh sb="17" eb="19">
      <t>カクホ</t>
    </rPh>
    <rPh sb="20" eb="21">
      <t>ツト</t>
    </rPh>
    <rPh sb="26" eb="28">
      <t>シシュツ</t>
    </rPh>
    <rPh sb="28" eb="29">
      <t>サキ</t>
    </rPh>
    <rPh sb="30" eb="32">
      <t>キョウソウ</t>
    </rPh>
    <rPh sb="32" eb="34">
      <t>ニュウサツ</t>
    </rPh>
    <rPh sb="34" eb="35">
      <t>ナド</t>
    </rPh>
    <rPh sb="38" eb="40">
      <t>センテイ</t>
    </rPh>
    <phoneticPr fontId="5"/>
  </si>
  <si>
    <t>-</t>
    <phoneticPr fontId="5"/>
  </si>
  <si>
    <t>-</t>
    <phoneticPr fontId="5"/>
  </si>
  <si>
    <t>6　国際競争力、観光交流、広域・地域間連携等の確保・強化</t>
    <phoneticPr fontId="5"/>
  </si>
  <si>
    <t>19　海上物流基盤の強化等総合的な物流体系整備の推進、みなとの振興、安定的な国際海上輸送の確保を推進する</t>
    <phoneticPr fontId="5"/>
  </si>
  <si>
    <t>-</t>
    <phoneticPr fontId="5"/>
  </si>
  <si>
    <t>-</t>
    <phoneticPr fontId="5"/>
  </si>
  <si>
    <t>-</t>
    <phoneticPr fontId="5"/>
  </si>
  <si>
    <t>-</t>
    <phoneticPr fontId="5"/>
  </si>
  <si>
    <t>新型コロナウイルス感染症拡大の影響により、業務委託にて実施している現地作業のための人員確保が難航したため、年度内の業務完了が困難となり、工期を延長した。</t>
    <rPh sb="15" eb="17">
      <t>エイキョウ</t>
    </rPh>
    <rPh sb="33" eb="37">
      <t>ゲンチサギョウ</t>
    </rPh>
    <rPh sb="41" eb="45">
      <t>ジンインカクホ</t>
    </rPh>
    <rPh sb="46" eb="48">
      <t>ナンコウ</t>
    </rPh>
    <rPh sb="53" eb="56">
      <t>ネンドナイ</t>
    </rPh>
    <rPh sb="57" eb="59">
      <t>ギョウム</t>
    </rPh>
    <rPh sb="59" eb="61">
      <t>カンリョウ</t>
    </rPh>
    <rPh sb="62" eb="64">
      <t>コンナン</t>
    </rPh>
    <rPh sb="68" eb="70">
      <t>コウキ</t>
    </rPh>
    <rPh sb="71" eb="73">
      <t>エンチョウ</t>
    </rPh>
    <phoneticPr fontId="5"/>
  </si>
  <si>
    <t>-</t>
    <phoneticPr fontId="5"/>
  </si>
  <si>
    <t>108/1</t>
    <phoneticPr fontId="5"/>
  </si>
  <si>
    <t>近年、労働力人口の減少や高齢化の進行により、港湾労働者やトラックドライバーの不足が顕在化しつつあり、今後、更なる労働力不足の深刻化が懸念されている。こうした中、トラックドライバーの労働環境の改善のため、自動運転技術の活用が期待されている。今後、港湾内やその周辺の特有の道路条件において、晴天時だけでなく暴風雪等の悪天候時の走行環境にも対応しつつ、自動運転の安全性を確保することが必要である。このため、本事業は、港湾の貨物ターミナルにおけるトラック自動運転技術（レベル２）の安全性検証に係る実証を行うことを目的としている。</t>
    <rPh sb="143" eb="145">
      <t>セイテン</t>
    </rPh>
    <rPh sb="145" eb="146">
      <t>ジ</t>
    </rPh>
    <rPh sb="151" eb="154">
      <t>ボウフウセツ</t>
    </rPh>
    <rPh sb="154" eb="155">
      <t>ナド</t>
    </rPh>
    <rPh sb="156" eb="160">
      <t>アクテンコウジ</t>
    </rPh>
    <rPh sb="167" eb="169">
      <t>タイオウ</t>
    </rPh>
    <phoneticPr fontId="5"/>
  </si>
  <si>
    <t>・「経済財政運営と改革の基本方針2022」（令和４年６月７日閣議決定）
・「宇宙基本計画」（令和２年６月３０日閣議決定）
・「新しい資本主義のグランドデザイン及び実行計画フォローアップ」（令和４年６月７日閣議決定）
・「統合イノベーション2022」（令和４年６月３日閣議決定）
・「官民ITS構想・ロードマップ2021」（令和３年６月１５日決定）</t>
    <rPh sb="63" eb="64">
      <t>アタラ</t>
    </rPh>
    <rPh sb="66" eb="68">
      <t>シホン</t>
    </rPh>
    <rPh sb="68" eb="70">
      <t>シュギ</t>
    </rPh>
    <rPh sb="79" eb="80">
      <t>オヨ</t>
    </rPh>
    <rPh sb="81" eb="83">
      <t>ジッコウ</t>
    </rPh>
    <rPh sb="83" eb="85">
      <t>ケイカク</t>
    </rPh>
    <phoneticPr fontId="5"/>
  </si>
  <si>
    <t>本年で終了予定であるが、実証事業により得られた成果を整理・分析し、当該事業の成果が有効に活用されるよう努められたい。</t>
    <phoneticPr fontId="5"/>
  </si>
  <si>
    <t>とくになしです</t>
    <phoneticPr fontId="5"/>
  </si>
  <si>
    <t>終了予定</t>
  </si>
  <si>
    <t>-</t>
    <phoneticPr fontId="5"/>
  </si>
  <si>
    <t>本事業により得られた成果を整理・分析し、引き続き、普及促進に努めたい。</t>
    <rPh sb="6" eb="7">
      <t>エ</t>
    </rPh>
    <rPh sb="10" eb="12">
      <t>セイカ</t>
    </rPh>
    <rPh sb="16" eb="18">
      <t>ブンセキ</t>
    </rPh>
    <rPh sb="27" eb="29">
      <t>ソクシン</t>
    </rPh>
    <rPh sb="30" eb="31">
      <t>ツト</t>
    </rPh>
    <phoneticPr fontId="5"/>
  </si>
  <si>
    <t>-</t>
    <phoneticPr fontId="5"/>
  </si>
  <si>
    <t>－</t>
    <phoneticPr fontId="5"/>
  </si>
  <si>
    <t>－</t>
    <phoneticPr fontId="5"/>
  </si>
  <si>
    <t>https://www.mlit.go.jp/seisakutokatsu/hyouka/seisakutokatsu_hyouka_tk_000037.html</t>
    <phoneticPr fontId="5"/>
  </si>
  <si>
    <t>P35（全体版）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</si>
</sst>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269</xdr:row>
      <xdr:rowOff>0</xdr:rowOff>
    </xdr:from>
    <xdr:to>
      <xdr:col>49</xdr:col>
      <xdr:colOff>1681</xdr:colOff>
      <xdr:row>307</xdr:row>
      <xdr:rowOff>105968</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42310050"/>
          <a:ext cx="8382000" cy="1136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1" zoomScale="85" zoomScaleNormal="75" zoomScaleSheetLayoutView="85" zoomScalePageLayoutView="85" workbookViewId="0">
      <selection activeCell="U218" sqref="U218:AX218"/>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711</v>
      </c>
      <c r="AK2" s="850"/>
      <c r="AL2" s="850"/>
      <c r="AM2" s="850"/>
      <c r="AN2" s="90" t="s">
        <v>368</v>
      </c>
      <c r="AO2" s="850">
        <v>21</v>
      </c>
      <c r="AP2" s="850"/>
      <c r="AQ2" s="850"/>
      <c r="AR2" s="91" t="s">
        <v>368</v>
      </c>
      <c r="AS2" s="851">
        <v>223</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716</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694</v>
      </c>
      <c r="H5" s="841"/>
      <c r="I5" s="841"/>
      <c r="J5" s="841"/>
      <c r="K5" s="841"/>
      <c r="L5" s="841"/>
      <c r="M5" s="842" t="s">
        <v>62</v>
      </c>
      <c r="N5" s="843"/>
      <c r="O5" s="843"/>
      <c r="P5" s="843"/>
      <c r="Q5" s="843"/>
      <c r="R5" s="844"/>
      <c r="S5" s="845" t="s">
        <v>695</v>
      </c>
      <c r="T5" s="841"/>
      <c r="U5" s="841"/>
      <c r="V5" s="841"/>
      <c r="W5" s="841"/>
      <c r="X5" s="846"/>
      <c r="Y5" s="847" t="s">
        <v>3</v>
      </c>
      <c r="Z5" s="848"/>
      <c r="AA5" s="848"/>
      <c r="AB5" s="848"/>
      <c r="AC5" s="848"/>
      <c r="AD5" s="849"/>
      <c r="AE5" s="870" t="s">
        <v>696</v>
      </c>
      <c r="AF5" s="870"/>
      <c r="AG5" s="870"/>
      <c r="AH5" s="870"/>
      <c r="AI5" s="870"/>
      <c r="AJ5" s="870"/>
      <c r="AK5" s="870"/>
      <c r="AL5" s="870"/>
      <c r="AM5" s="870"/>
      <c r="AN5" s="870"/>
      <c r="AO5" s="870"/>
      <c r="AP5" s="871"/>
      <c r="AQ5" s="872" t="s">
        <v>712</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19.25" customHeight="1" x14ac:dyDescent="0.15">
      <c r="A7" s="856" t="s">
        <v>20</v>
      </c>
      <c r="B7" s="857"/>
      <c r="C7" s="857"/>
      <c r="D7" s="857"/>
      <c r="E7" s="857"/>
      <c r="F7" s="858"/>
      <c r="G7" s="880" t="s">
        <v>697</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746</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宇宙開発利用、海洋政策、科学技術・イノベーション</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745</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723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t="s">
        <v>697</v>
      </c>
      <c r="Q13" s="714"/>
      <c r="R13" s="714"/>
      <c r="S13" s="714"/>
      <c r="T13" s="714"/>
      <c r="U13" s="714"/>
      <c r="V13" s="715"/>
      <c r="W13" s="713" t="s">
        <v>697</v>
      </c>
      <c r="X13" s="714"/>
      <c r="Y13" s="714"/>
      <c r="Z13" s="714"/>
      <c r="AA13" s="714"/>
      <c r="AB13" s="714"/>
      <c r="AC13" s="715"/>
      <c r="AD13" s="713">
        <v>49</v>
      </c>
      <c r="AE13" s="714"/>
      <c r="AF13" s="714"/>
      <c r="AG13" s="714"/>
      <c r="AH13" s="714"/>
      <c r="AI13" s="714"/>
      <c r="AJ13" s="715"/>
      <c r="AK13" s="713">
        <v>60</v>
      </c>
      <c r="AL13" s="714"/>
      <c r="AM13" s="714"/>
      <c r="AN13" s="714"/>
      <c r="AO13" s="714"/>
      <c r="AP13" s="714"/>
      <c r="AQ13" s="715"/>
      <c r="AR13" s="750" t="s">
        <v>739</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697</v>
      </c>
      <c r="Q14" s="714"/>
      <c r="R14" s="714"/>
      <c r="S14" s="714"/>
      <c r="T14" s="714"/>
      <c r="U14" s="714"/>
      <c r="V14" s="715"/>
      <c r="W14" s="713" t="s">
        <v>697</v>
      </c>
      <c r="X14" s="714"/>
      <c r="Y14" s="714"/>
      <c r="Z14" s="714"/>
      <c r="AA14" s="714"/>
      <c r="AB14" s="714"/>
      <c r="AC14" s="715"/>
      <c r="AD14" s="713" t="s">
        <v>697</v>
      </c>
      <c r="AE14" s="714"/>
      <c r="AF14" s="714"/>
      <c r="AG14" s="714"/>
      <c r="AH14" s="714"/>
      <c r="AI14" s="714"/>
      <c r="AJ14" s="715"/>
      <c r="AK14" s="713" t="s">
        <v>735</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697</v>
      </c>
      <c r="Q15" s="714"/>
      <c r="R15" s="714"/>
      <c r="S15" s="714"/>
      <c r="T15" s="714"/>
      <c r="U15" s="714"/>
      <c r="V15" s="715"/>
      <c r="W15" s="713" t="s">
        <v>697</v>
      </c>
      <c r="X15" s="714"/>
      <c r="Y15" s="714"/>
      <c r="Z15" s="714"/>
      <c r="AA15" s="714"/>
      <c r="AB15" s="714"/>
      <c r="AC15" s="715"/>
      <c r="AD15" s="713" t="s">
        <v>697</v>
      </c>
      <c r="AE15" s="714"/>
      <c r="AF15" s="714"/>
      <c r="AG15" s="714"/>
      <c r="AH15" s="714"/>
      <c r="AI15" s="714"/>
      <c r="AJ15" s="715"/>
      <c r="AK15" s="713">
        <v>48</v>
      </c>
      <c r="AL15" s="714"/>
      <c r="AM15" s="714"/>
      <c r="AN15" s="714"/>
      <c r="AO15" s="714"/>
      <c r="AP15" s="714"/>
      <c r="AQ15" s="715"/>
      <c r="AR15" s="713" t="s">
        <v>739</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697</v>
      </c>
      <c r="Q16" s="714"/>
      <c r="R16" s="714"/>
      <c r="S16" s="714"/>
      <c r="T16" s="714"/>
      <c r="U16" s="714"/>
      <c r="V16" s="715"/>
      <c r="W16" s="713" t="s">
        <v>697</v>
      </c>
      <c r="X16" s="714"/>
      <c r="Y16" s="714"/>
      <c r="Z16" s="714"/>
      <c r="AA16" s="714"/>
      <c r="AB16" s="714"/>
      <c r="AC16" s="715"/>
      <c r="AD16" s="713">
        <v>-48</v>
      </c>
      <c r="AE16" s="714"/>
      <c r="AF16" s="714"/>
      <c r="AG16" s="714"/>
      <c r="AH16" s="714"/>
      <c r="AI16" s="714"/>
      <c r="AJ16" s="715"/>
      <c r="AK16" s="713" t="s">
        <v>735</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697</v>
      </c>
      <c r="Q17" s="714"/>
      <c r="R17" s="714"/>
      <c r="S17" s="714"/>
      <c r="T17" s="714"/>
      <c r="U17" s="714"/>
      <c r="V17" s="715"/>
      <c r="W17" s="713" t="s">
        <v>697</v>
      </c>
      <c r="X17" s="714"/>
      <c r="Y17" s="714"/>
      <c r="Z17" s="714"/>
      <c r="AA17" s="714"/>
      <c r="AB17" s="714"/>
      <c r="AC17" s="715"/>
      <c r="AD17" s="713" t="s">
        <v>697</v>
      </c>
      <c r="AE17" s="714"/>
      <c r="AF17" s="714"/>
      <c r="AG17" s="714"/>
      <c r="AH17" s="714"/>
      <c r="AI17" s="714"/>
      <c r="AJ17" s="715"/>
      <c r="AK17" s="713" t="s">
        <v>735</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0</v>
      </c>
      <c r="X18" s="794"/>
      <c r="Y18" s="794"/>
      <c r="Z18" s="794"/>
      <c r="AA18" s="794"/>
      <c r="AB18" s="794"/>
      <c r="AC18" s="795"/>
      <c r="AD18" s="793">
        <f>SUM(AD13:AJ17)</f>
        <v>1</v>
      </c>
      <c r="AE18" s="794"/>
      <c r="AF18" s="794"/>
      <c r="AG18" s="794"/>
      <c r="AH18" s="794"/>
      <c r="AI18" s="794"/>
      <c r="AJ18" s="795"/>
      <c r="AK18" s="793">
        <f>SUM(AK13:AQ17)</f>
        <v>108</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0</v>
      </c>
      <c r="Q19" s="714"/>
      <c r="R19" s="714"/>
      <c r="S19" s="714"/>
      <c r="T19" s="714"/>
      <c r="U19" s="714"/>
      <c r="V19" s="715"/>
      <c r="W19" s="713">
        <v>0</v>
      </c>
      <c r="X19" s="714"/>
      <c r="Y19" s="714"/>
      <c r="Z19" s="714"/>
      <c r="AA19" s="714"/>
      <c r="AB19" s="714"/>
      <c r="AC19" s="715"/>
      <c r="AD19" s="713">
        <v>0</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t="str">
        <f>IF(W18=0, "-", SUM(W19)/W18)</f>
        <v>-</v>
      </c>
      <c r="X20" s="761"/>
      <c r="Y20" s="761"/>
      <c r="Z20" s="761"/>
      <c r="AA20" s="761"/>
      <c r="AB20" s="761"/>
      <c r="AC20" s="761"/>
      <c r="AD20" s="761">
        <f>IF(AD18=0, "-", SUM(AD19)/AD18)</f>
        <v>0</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str">
        <f>IF(P19=0, "-", SUM(P19)/SUM(P13,P14))</f>
        <v>-</v>
      </c>
      <c r="Q21" s="761"/>
      <c r="R21" s="761"/>
      <c r="S21" s="761"/>
      <c r="T21" s="761"/>
      <c r="U21" s="761"/>
      <c r="V21" s="761"/>
      <c r="W21" s="761" t="str">
        <f>IF(W19=0, "-", SUM(W19)/SUM(W13,W14))</f>
        <v>-</v>
      </c>
      <c r="X21" s="761"/>
      <c r="Y21" s="761"/>
      <c r="Z21" s="761"/>
      <c r="AA21" s="761"/>
      <c r="AB21" s="761"/>
      <c r="AC21" s="761"/>
      <c r="AD21" s="761" t="str">
        <f>IF(AD19=0, "-", SUM(AD19)/SUM(AD13,AD14))</f>
        <v>-</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698</v>
      </c>
      <c r="H23" s="748"/>
      <c r="I23" s="748"/>
      <c r="J23" s="748"/>
      <c r="K23" s="748"/>
      <c r="L23" s="748"/>
      <c r="M23" s="748"/>
      <c r="N23" s="748"/>
      <c r="O23" s="749"/>
      <c r="P23" s="750">
        <v>59</v>
      </c>
      <c r="Q23" s="751"/>
      <c r="R23" s="751"/>
      <c r="S23" s="751"/>
      <c r="T23" s="751"/>
      <c r="U23" s="751"/>
      <c r="V23" s="752"/>
      <c r="W23" s="750" t="s">
        <v>740</v>
      </c>
      <c r="X23" s="751"/>
      <c r="Y23" s="751"/>
      <c r="Z23" s="751"/>
      <c r="AA23" s="751"/>
      <c r="AB23" s="751"/>
      <c r="AC23" s="752"/>
      <c r="AD23" s="753" t="s">
        <v>754</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2"/>
      <c r="B24" s="723"/>
      <c r="C24" s="723"/>
      <c r="D24" s="723"/>
      <c r="E24" s="723"/>
      <c r="F24" s="724"/>
      <c r="G24" s="716" t="s">
        <v>699</v>
      </c>
      <c r="H24" s="717"/>
      <c r="I24" s="717"/>
      <c r="J24" s="717"/>
      <c r="K24" s="717"/>
      <c r="L24" s="717"/>
      <c r="M24" s="717"/>
      <c r="N24" s="717"/>
      <c r="O24" s="718"/>
      <c r="P24" s="713">
        <v>1</v>
      </c>
      <c r="Q24" s="714"/>
      <c r="R24" s="714"/>
      <c r="S24" s="714"/>
      <c r="T24" s="714"/>
      <c r="U24" s="714"/>
      <c r="V24" s="715"/>
      <c r="W24" s="713" t="s">
        <v>740</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60</v>
      </c>
      <c r="Q29" s="736"/>
      <c r="R29" s="736"/>
      <c r="S29" s="736"/>
      <c r="T29" s="736"/>
      <c r="U29" s="736"/>
      <c r="V29" s="737"/>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727</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721</v>
      </c>
      <c r="H32" s="650"/>
      <c r="I32" s="650"/>
      <c r="J32" s="650"/>
      <c r="K32" s="650"/>
      <c r="L32" s="650"/>
      <c r="M32" s="650"/>
      <c r="N32" s="650"/>
      <c r="O32" s="650"/>
      <c r="P32" s="400" t="s">
        <v>713</v>
      </c>
      <c r="Q32" s="654"/>
      <c r="R32" s="654"/>
      <c r="S32" s="654"/>
      <c r="T32" s="654"/>
      <c r="U32" s="654"/>
      <c r="V32" s="654"/>
      <c r="W32" s="654"/>
      <c r="X32" s="655"/>
      <c r="Y32" s="659" t="s">
        <v>52</v>
      </c>
      <c r="Z32" s="660"/>
      <c r="AA32" s="661"/>
      <c r="AB32" s="163" t="s">
        <v>714</v>
      </c>
      <c r="AC32" s="662"/>
      <c r="AD32" s="662"/>
      <c r="AE32" s="677" t="s">
        <v>697</v>
      </c>
      <c r="AF32" s="677"/>
      <c r="AG32" s="677"/>
      <c r="AH32" s="677"/>
      <c r="AI32" s="677" t="s">
        <v>697</v>
      </c>
      <c r="AJ32" s="677"/>
      <c r="AK32" s="677"/>
      <c r="AL32" s="677"/>
      <c r="AM32" s="677" t="s">
        <v>743</v>
      </c>
      <c r="AN32" s="677"/>
      <c r="AO32" s="677"/>
      <c r="AP32" s="677"/>
      <c r="AQ32" s="677" t="s">
        <v>734</v>
      </c>
      <c r="AR32" s="677"/>
      <c r="AS32" s="677"/>
      <c r="AT32" s="677"/>
      <c r="AU32" s="108" t="s">
        <v>715</v>
      </c>
      <c r="AV32" s="633"/>
      <c r="AW32" s="633"/>
      <c r="AX32" s="634"/>
    </row>
    <row r="33" spans="1:51" ht="44.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714</v>
      </c>
      <c r="AC33" s="662"/>
      <c r="AD33" s="662"/>
      <c r="AE33" s="630" t="s">
        <v>697</v>
      </c>
      <c r="AF33" s="630"/>
      <c r="AG33" s="630"/>
      <c r="AH33" s="630"/>
      <c r="AI33" s="630" t="s">
        <v>697</v>
      </c>
      <c r="AJ33" s="630"/>
      <c r="AK33" s="630"/>
      <c r="AL33" s="630"/>
      <c r="AM33" s="631">
        <v>1</v>
      </c>
      <c r="AN33" s="631"/>
      <c r="AO33" s="631"/>
      <c r="AP33" s="631"/>
      <c r="AQ33" s="631">
        <v>1</v>
      </c>
      <c r="AR33" s="631"/>
      <c r="AS33" s="631"/>
      <c r="AT33" s="631"/>
      <c r="AU33" s="108" t="s">
        <v>715</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705</v>
      </c>
      <c r="H35" s="668"/>
      <c r="I35" s="668"/>
      <c r="J35" s="668"/>
      <c r="K35" s="668"/>
      <c r="L35" s="668"/>
      <c r="M35" s="668"/>
      <c r="N35" s="668"/>
      <c r="O35" s="668"/>
      <c r="P35" s="668"/>
      <c r="Q35" s="668"/>
      <c r="R35" s="668"/>
      <c r="S35" s="668"/>
      <c r="T35" s="668"/>
      <c r="U35" s="668"/>
      <c r="V35" s="668"/>
      <c r="W35" s="668"/>
      <c r="X35" s="668"/>
      <c r="Y35" s="671" t="s">
        <v>666</v>
      </c>
      <c r="Z35" s="672"/>
      <c r="AA35" s="673"/>
      <c r="AB35" s="674" t="s">
        <v>706</v>
      </c>
      <c r="AC35" s="675"/>
      <c r="AD35" s="676"/>
      <c r="AE35" s="677" t="s">
        <v>697</v>
      </c>
      <c r="AF35" s="677"/>
      <c r="AG35" s="677"/>
      <c r="AH35" s="677"/>
      <c r="AI35" s="677" t="s">
        <v>697</v>
      </c>
      <c r="AJ35" s="677"/>
      <c r="AK35" s="677"/>
      <c r="AL35" s="677"/>
      <c r="AM35" s="677" t="s">
        <v>741</v>
      </c>
      <c r="AN35" s="677"/>
      <c r="AO35" s="677"/>
      <c r="AP35" s="677"/>
      <c r="AQ35" s="108">
        <v>108</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707</v>
      </c>
      <c r="AC36" s="628"/>
      <c r="AD36" s="629"/>
      <c r="AE36" s="630" t="s">
        <v>697</v>
      </c>
      <c r="AF36" s="630"/>
      <c r="AG36" s="630"/>
      <c r="AH36" s="630"/>
      <c r="AI36" s="630" t="s">
        <v>697</v>
      </c>
      <c r="AJ36" s="630"/>
      <c r="AK36" s="630"/>
      <c r="AL36" s="630"/>
      <c r="AM36" s="630" t="s">
        <v>368</v>
      </c>
      <c r="AN36" s="630"/>
      <c r="AO36" s="630"/>
      <c r="AP36" s="630"/>
      <c r="AQ36" s="630" t="s">
        <v>744</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697</v>
      </c>
      <c r="AR38" s="523"/>
      <c r="AS38" s="142" t="s">
        <v>224</v>
      </c>
      <c r="AT38" s="143"/>
      <c r="AU38" s="141">
        <v>4</v>
      </c>
      <c r="AV38" s="141"/>
      <c r="AW38" s="123" t="s">
        <v>170</v>
      </c>
      <c r="AX38" s="144"/>
    </row>
    <row r="39" spans="1:51" ht="23.25" customHeight="1" x14ac:dyDescent="0.15">
      <c r="A39" s="689"/>
      <c r="B39" s="687"/>
      <c r="C39" s="687"/>
      <c r="D39" s="687"/>
      <c r="E39" s="687"/>
      <c r="F39" s="688"/>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701</v>
      </c>
      <c r="AC39" s="163"/>
      <c r="AD39" s="163"/>
      <c r="AE39" s="108" t="s">
        <v>697</v>
      </c>
      <c r="AF39" s="102"/>
      <c r="AG39" s="102"/>
      <c r="AH39" s="102"/>
      <c r="AI39" s="108" t="s">
        <v>697</v>
      </c>
      <c r="AJ39" s="102"/>
      <c r="AK39" s="102"/>
      <c r="AL39" s="102"/>
      <c r="AM39" s="108" t="s">
        <v>722</v>
      </c>
      <c r="AN39" s="102"/>
      <c r="AO39" s="102"/>
      <c r="AP39" s="102"/>
      <c r="AQ39" s="109" t="s">
        <v>697</v>
      </c>
      <c r="AR39" s="110"/>
      <c r="AS39" s="110"/>
      <c r="AT39" s="111"/>
      <c r="AU39" s="102" t="s">
        <v>697</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701</v>
      </c>
      <c r="AC40" s="107"/>
      <c r="AD40" s="107"/>
      <c r="AE40" s="108" t="s">
        <v>697</v>
      </c>
      <c r="AF40" s="102"/>
      <c r="AG40" s="102"/>
      <c r="AH40" s="102"/>
      <c r="AI40" s="108" t="s">
        <v>697</v>
      </c>
      <c r="AJ40" s="102"/>
      <c r="AK40" s="102"/>
      <c r="AL40" s="102"/>
      <c r="AM40" s="108" t="s">
        <v>722</v>
      </c>
      <c r="AN40" s="102"/>
      <c r="AO40" s="102"/>
      <c r="AP40" s="102"/>
      <c r="AQ40" s="109" t="s">
        <v>697</v>
      </c>
      <c r="AR40" s="110"/>
      <c r="AS40" s="110"/>
      <c r="AT40" s="111"/>
      <c r="AU40" s="102">
        <v>1</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697</v>
      </c>
      <c r="AF41" s="102"/>
      <c r="AG41" s="102"/>
      <c r="AH41" s="102"/>
      <c r="AI41" s="108" t="s">
        <v>697</v>
      </c>
      <c r="AJ41" s="102"/>
      <c r="AK41" s="102"/>
      <c r="AL41" s="102"/>
      <c r="AM41" s="108" t="s">
        <v>722</v>
      </c>
      <c r="AN41" s="102"/>
      <c r="AO41" s="102"/>
      <c r="AP41" s="102"/>
      <c r="AQ41" s="109" t="s">
        <v>697</v>
      </c>
      <c r="AR41" s="110"/>
      <c r="AS41" s="110"/>
      <c r="AT41" s="111"/>
      <c r="AU41" s="102" t="s">
        <v>697</v>
      </c>
      <c r="AV41" s="102"/>
      <c r="AW41" s="102"/>
      <c r="AX41" s="103"/>
    </row>
    <row r="42" spans="1:51" ht="23.25" customHeight="1" x14ac:dyDescent="0.15">
      <c r="A42" s="202" t="s">
        <v>344</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9.7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t="s">
        <v>703</v>
      </c>
      <c r="Q66" s="654"/>
      <c r="R66" s="654"/>
      <c r="S66" s="654"/>
      <c r="T66" s="654"/>
      <c r="U66" s="654"/>
      <c r="V66" s="654"/>
      <c r="W66" s="654"/>
      <c r="X66" s="655"/>
      <c r="Y66" s="659" t="s">
        <v>52</v>
      </c>
      <c r="Z66" s="660"/>
      <c r="AA66" s="661"/>
      <c r="AB66" s="662" t="s">
        <v>704</v>
      </c>
      <c r="AC66" s="662"/>
      <c r="AD66" s="662"/>
      <c r="AE66" s="631" t="s">
        <v>697</v>
      </c>
      <c r="AF66" s="631"/>
      <c r="AG66" s="631"/>
      <c r="AH66" s="631"/>
      <c r="AI66" s="631" t="s">
        <v>697</v>
      </c>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t="s">
        <v>704</v>
      </c>
      <c r="AC67" s="662"/>
      <c r="AD67" s="662"/>
      <c r="AE67" s="631" t="s">
        <v>697</v>
      </c>
      <c r="AF67" s="631"/>
      <c r="AG67" s="631"/>
      <c r="AH67" s="631"/>
      <c r="AI67" s="631" t="s">
        <v>697</v>
      </c>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708</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736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737</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755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756</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738</v>
      </c>
      <c r="K218" s="509"/>
      <c r="L218" s="509"/>
      <c r="M218" s="509"/>
      <c r="N218" s="509"/>
      <c r="O218" s="509"/>
      <c r="P218" s="509"/>
      <c r="Q218" s="509"/>
      <c r="R218" s="509"/>
      <c r="S218" s="509"/>
      <c r="T218" s="510"/>
      <c r="U218" s="485" t="s">
        <v>738</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738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738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72"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710</v>
      </c>
      <c r="AE223" s="467"/>
      <c r="AF223" s="467"/>
      <c r="AG223" s="468" t="s">
        <v>718</v>
      </c>
      <c r="AH223" s="469"/>
      <c r="AI223" s="469"/>
      <c r="AJ223" s="469"/>
      <c r="AK223" s="469"/>
      <c r="AL223" s="469"/>
      <c r="AM223" s="469"/>
      <c r="AN223" s="469"/>
      <c r="AO223" s="469"/>
      <c r="AP223" s="469"/>
      <c r="AQ223" s="469"/>
      <c r="AR223" s="469"/>
      <c r="AS223" s="469"/>
      <c r="AT223" s="469"/>
      <c r="AU223" s="469"/>
      <c r="AV223" s="469"/>
      <c r="AW223" s="469"/>
      <c r="AX223" s="470"/>
    </row>
    <row r="224" spans="1:51" ht="11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710</v>
      </c>
      <c r="AE224" s="380"/>
      <c r="AF224" s="380"/>
      <c r="AG224" s="374" t="s">
        <v>719</v>
      </c>
      <c r="AH224" s="375"/>
      <c r="AI224" s="375"/>
      <c r="AJ224" s="375"/>
      <c r="AK224" s="375"/>
      <c r="AL224" s="375"/>
      <c r="AM224" s="375"/>
      <c r="AN224" s="375"/>
      <c r="AO224" s="375"/>
      <c r="AP224" s="375"/>
      <c r="AQ224" s="375"/>
      <c r="AR224" s="375"/>
      <c r="AS224" s="375"/>
      <c r="AT224" s="375"/>
      <c r="AU224" s="375"/>
      <c r="AV224" s="375"/>
      <c r="AW224" s="375"/>
      <c r="AX224" s="376"/>
    </row>
    <row r="225" spans="1:50" ht="11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710</v>
      </c>
      <c r="AE225" s="417"/>
      <c r="AF225" s="417"/>
      <c r="AG225" s="402" t="s">
        <v>720</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710</v>
      </c>
      <c r="AE226" s="398"/>
      <c r="AF226" s="398"/>
      <c r="AG226" s="400" t="s">
        <v>733</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731</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732</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717</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67.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710</v>
      </c>
      <c r="AE230" s="380"/>
      <c r="AF230" s="380"/>
      <c r="AG230" s="374" t="s">
        <v>728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710</v>
      </c>
      <c r="AE231" s="380"/>
      <c r="AF231" s="380"/>
      <c r="AG231" s="374" t="s">
        <v>725</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710</v>
      </c>
      <c r="AE232" s="380"/>
      <c r="AF232" s="380"/>
      <c r="AG232" s="374" t="s">
        <v>724</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717</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58.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710</v>
      </c>
      <c r="AE234" s="380"/>
      <c r="AF234" s="449"/>
      <c r="AG234" s="374" t="s">
        <v>742</v>
      </c>
      <c r="AH234" s="375"/>
      <c r="AI234" s="375"/>
      <c r="AJ234" s="375"/>
      <c r="AK234" s="375"/>
      <c r="AL234" s="375"/>
      <c r="AM234" s="375"/>
      <c r="AN234" s="375"/>
      <c r="AO234" s="375"/>
      <c r="AP234" s="375"/>
      <c r="AQ234" s="375"/>
      <c r="AR234" s="375"/>
      <c r="AS234" s="375"/>
      <c r="AT234" s="375"/>
      <c r="AU234" s="375"/>
      <c r="AV234" s="375"/>
      <c r="AW234" s="375"/>
      <c r="AX234" s="376"/>
    </row>
    <row r="235" spans="1:50" ht="59.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710</v>
      </c>
      <c r="AE235" s="410"/>
      <c r="AF235" s="411"/>
      <c r="AG235" s="412" t="s">
        <v>729</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717</v>
      </c>
      <c r="AE236" s="364"/>
      <c r="AF236" s="365"/>
      <c r="AG236" s="366"/>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717</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717</v>
      </c>
      <c r="AE238" s="380"/>
      <c r="AF238" s="380"/>
      <c r="AG238" s="374"/>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717</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717</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730</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726</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748</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749</v>
      </c>
      <c r="B252" s="339"/>
      <c r="C252" s="339"/>
      <c r="D252" s="339"/>
      <c r="E252" s="340"/>
      <c r="F252" s="914" t="s">
        <v>747</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346</v>
      </c>
      <c r="B254" s="339"/>
      <c r="C254" s="339"/>
      <c r="D254" s="339"/>
      <c r="E254" s="340"/>
      <c r="F254" s="341" t="s">
        <v>751</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753</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697</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697</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697</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697</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697</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697</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697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697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t="s">
        <v>709</v>
      </c>
      <c r="J267" s="101"/>
      <c r="K267" s="92"/>
      <c r="L267" s="116">
        <v>24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711</v>
      </c>
      <c r="H268" s="101"/>
      <c r="I268" s="101"/>
      <c r="J268" s="100" t="s">
        <v>627</v>
      </c>
      <c r="K268" s="100"/>
      <c r="L268" s="116">
        <v>14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46.5" customHeight="1" x14ac:dyDescent="0.15">
      <c r="A310" s="331"/>
      <c r="B310" s="332"/>
      <c r="C310" s="332"/>
      <c r="D310" s="332"/>
      <c r="E310" s="332"/>
      <c r="F310" s="333"/>
      <c r="G310" s="299" t="s">
        <v>750</v>
      </c>
      <c r="H310" s="300"/>
      <c r="I310" s="300"/>
      <c r="J310" s="300"/>
      <c r="K310" s="301"/>
      <c r="L310" s="302" t="s">
        <v>750</v>
      </c>
      <c r="M310" s="303"/>
      <c r="N310" s="303"/>
      <c r="O310" s="303"/>
      <c r="P310" s="303"/>
      <c r="Q310" s="303"/>
      <c r="R310" s="303"/>
      <c r="S310" s="303"/>
      <c r="T310" s="303"/>
      <c r="U310" s="303"/>
      <c r="V310" s="303"/>
      <c r="W310" s="303"/>
      <c r="X310" s="304"/>
      <c r="Y310" s="305" t="s">
        <v>750</v>
      </c>
      <c r="Z310" s="306"/>
      <c r="AA310" s="306"/>
      <c r="AB310" s="307"/>
      <c r="AC310" s="299" t="s">
        <v>750</v>
      </c>
      <c r="AD310" s="300"/>
      <c r="AE310" s="300"/>
      <c r="AF310" s="300"/>
      <c r="AG310" s="301"/>
      <c r="AH310" s="302" t="s">
        <v>750</v>
      </c>
      <c r="AI310" s="303"/>
      <c r="AJ310" s="303"/>
      <c r="AK310" s="303"/>
      <c r="AL310" s="303"/>
      <c r="AM310" s="303"/>
      <c r="AN310" s="303"/>
      <c r="AO310" s="303"/>
      <c r="AP310" s="303"/>
      <c r="AQ310" s="303"/>
      <c r="AR310" s="303"/>
      <c r="AS310" s="303"/>
      <c r="AT310" s="304"/>
      <c r="AU310" s="305" t="s">
        <v>750</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75.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750</v>
      </c>
      <c r="D366" s="265"/>
      <c r="E366" s="265"/>
      <c r="F366" s="265"/>
      <c r="G366" s="265"/>
      <c r="H366" s="265"/>
      <c r="I366" s="265"/>
      <c r="J366" s="248"/>
      <c r="K366" s="249"/>
      <c r="L366" s="249"/>
      <c r="M366" s="249"/>
      <c r="N366" s="249"/>
      <c r="O366" s="249"/>
      <c r="P366" s="267"/>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752</v>
      </c>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5" priority="917">
      <formula>IF(RIGHT(TEXT(P14,"0.#"),1)=".",FALSE,TRUE)</formula>
    </cfRule>
    <cfRule type="expression" dxfId="1504" priority="918">
      <formula>IF(RIGHT(TEXT(P14,"0.#"),1)=".",TRUE,FALSE)</formula>
    </cfRule>
  </conditionalFormatting>
  <conditionalFormatting sqref="P18:AX18">
    <cfRule type="expression" dxfId="1503" priority="915">
      <formula>IF(RIGHT(TEXT(P18,"0.#"),1)=".",FALSE,TRUE)</formula>
    </cfRule>
    <cfRule type="expression" dxfId="1502" priority="916">
      <formula>IF(RIGHT(TEXT(P18,"0.#"),1)=".",TRUE,FALSE)</formula>
    </cfRule>
  </conditionalFormatting>
  <conditionalFormatting sqref="Y311">
    <cfRule type="expression" dxfId="1501" priority="913">
      <formula>IF(RIGHT(TEXT(Y311,"0.#"),1)=".",FALSE,TRUE)</formula>
    </cfRule>
    <cfRule type="expression" dxfId="1500" priority="914">
      <formula>IF(RIGHT(TEXT(Y311,"0.#"),1)=".",TRUE,FALSE)</formula>
    </cfRule>
  </conditionalFormatting>
  <conditionalFormatting sqref="Y320">
    <cfRule type="expression" dxfId="1499" priority="911">
      <formula>IF(RIGHT(TEXT(Y320,"0.#"),1)=".",FALSE,TRUE)</formula>
    </cfRule>
    <cfRule type="expression" dxfId="1498" priority="912">
      <formula>IF(RIGHT(TEXT(Y320,"0.#"),1)=".",TRUE,FALSE)</formula>
    </cfRule>
  </conditionalFormatting>
  <conditionalFormatting sqref="Y351:Y358 Y349 Y338:Y345 Y336 Y325:Y332 Y323">
    <cfRule type="expression" dxfId="1497" priority="891">
      <formula>IF(RIGHT(TEXT(Y323,"0.#"),1)=".",FALSE,TRUE)</formula>
    </cfRule>
    <cfRule type="expression" dxfId="1496" priority="892">
      <formula>IF(RIGHT(TEXT(Y323,"0.#"),1)=".",TRUE,FALSE)</formula>
    </cfRule>
  </conditionalFormatting>
  <conditionalFormatting sqref="P16:AQ17 P15:AX15 P13:AX13">
    <cfRule type="expression" dxfId="1495" priority="909">
      <formula>IF(RIGHT(TEXT(P13,"0.#"),1)=".",FALSE,TRUE)</formula>
    </cfRule>
    <cfRule type="expression" dxfId="1494" priority="910">
      <formula>IF(RIGHT(TEXT(P13,"0.#"),1)=".",TRUE,FALSE)</formula>
    </cfRule>
  </conditionalFormatting>
  <conditionalFormatting sqref="P19:AJ19">
    <cfRule type="expression" dxfId="1493" priority="907">
      <formula>IF(RIGHT(TEXT(P19,"0.#"),1)=".",FALSE,TRUE)</formula>
    </cfRule>
    <cfRule type="expression" dxfId="1492" priority="908">
      <formula>IF(RIGHT(TEXT(P19,"0.#"),1)=".",TRUE,FALSE)</formula>
    </cfRule>
  </conditionalFormatting>
  <conditionalFormatting sqref="Y312:Y319 Y310">
    <cfRule type="expression" dxfId="1491" priority="903">
      <formula>IF(RIGHT(TEXT(Y310,"0.#"),1)=".",FALSE,TRUE)</formula>
    </cfRule>
    <cfRule type="expression" dxfId="1490" priority="904">
      <formula>IF(RIGHT(TEXT(Y310,"0.#"),1)=".",TRUE,FALSE)</formula>
    </cfRule>
  </conditionalFormatting>
  <conditionalFormatting sqref="AU311">
    <cfRule type="expression" dxfId="1489" priority="901">
      <formula>IF(RIGHT(TEXT(AU311,"0.#"),1)=".",FALSE,TRUE)</formula>
    </cfRule>
    <cfRule type="expression" dxfId="1488" priority="902">
      <formula>IF(RIGHT(TEXT(AU311,"0.#"),1)=".",TRUE,FALSE)</formula>
    </cfRule>
  </conditionalFormatting>
  <conditionalFormatting sqref="AU320">
    <cfRule type="expression" dxfId="1487" priority="899">
      <formula>IF(RIGHT(TEXT(AU320,"0.#"),1)=".",FALSE,TRUE)</formula>
    </cfRule>
    <cfRule type="expression" dxfId="1486" priority="900">
      <formula>IF(RIGHT(TEXT(AU320,"0.#"),1)=".",TRUE,FALSE)</formula>
    </cfRule>
  </conditionalFormatting>
  <conditionalFormatting sqref="AU312:AU319 AU310">
    <cfRule type="expression" dxfId="1485" priority="897">
      <formula>IF(RIGHT(TEXT(AU310,"0.#"),1)=".",FALSE,TRUE)</formula>
    </cfRule>
    <cfRule type="expression" dxfId="1484" priority="898">
      <formula>IF(RIGHT(TEXT(AU310,"0.#"),1)=".",TRUE,FALSE)</formula>
    </cfRule>
  </conditionalFormatting>
  <conditionalFormatting sqref="Y350 Y337 Y324">
    <cfRule type="expression" dxfId="1483" priority="895">
      <formula>IF(RIGHT(TEXT(Y324,"0.#"),1)=".",FALSE,TRUE)</formula>
    </cfRule>
    <cfRule type="expression" dxfId="1482" priority="896">
      <formula>IF(RIGHT(TEXT(Y324,"0.#"),1)=".",TRUE,FALSE)</formula>
    </cfRule>
  </conditionalFormatting>
  <conditionalFormatting sqref="Y359 Y346 Y333">
    <cfRule type="expression" dxfId="1481" priority="893">
      <formula>IF(RIGHT(TEXT(Y333,"0.#"),1)=".",FALSE,TRUE)</formula>
    </cfRule>
    <cfRule type="expression" dxfId="1480" priority="894">
      <formula>IF(RIGHT(TEXT(Y333,"0.#"),1)=".",TRUE,FALSE)</formula>
    </cfRule>
  </conditionalFormatting>
  <conditionalFormatting sqref="AU350 AU337 AU324">
    <cfRule type="expression" dxfId="1479" priority="889">
      <formula>IF(RIGHT(TEXT(AU324,"0.#"),1)=".",FALSE,TRUE)</formula>
    </cfRule>
    <cfRule type="expression" dxfId="1478" priority="890">
      <formula>IF(RIGHT(TEXT(AU324,"0.#"),1)=".",TRUE,FALSE)</formula>
    </cfRule>
  </conditionalFormatting>
  <conditionalFormatting sqref="AU359 AU346 AU333">
    <cfRule type="expression" dxfId="1477" priority="887">
      <formula>IF(RIGHT(TEXT(AU333,"0.#"),1)=".",FALSE,TRUE)</formula>
    </cfRule>
    <cfRule type="expression" dxfId="1476" priority="888">
      <formula>IF(RIGHT(TEXT(AU333,"0.#"),1)=".",TRUE,FALSE)</formula>
    </cfRule>
  </conditionalFormatting>
  <conditionalFormatting sqref="AU351:AU358 AU349 AU338:AU345 AU336 AU325:AU332 AU323">
    <cfRule type="expression" dxfId="1475" priority="885">
      <formula>IF(RIGHT(TEXT(AU323,"0.#"),1)=".",FALSE,TRUE)</formula>
    </cfRule>
    <cfRule type="expression" dxfId="1474" priority="886">
      <formula>IF(RIGHT(TEXT(AU323,"0.#"),1)=".",TRUE,FALSE)</formula>
    </cfRule>
  </conditionalFormatting>
  <conditionalFormatting sqref="AM33">
    <cfRule type="expression" dxfId="1473" priority="875">
      <formula>IF(RIGHT(TEXT(AM33,"0.#"),1)=".",FALSE,TRUE)</formula>
    </cfRule>
    <cfRule type="expression" dxfId="1472" priority="876">
      <formula>IF(RIGHT(TEXT(AM33,"0.#"),1)=".",TRUE,FALSE)</formula>
    </cfRule>
  </conditionalFormatting>
  <conditionalFormatting sqref="AQ33">
    <cfRule type="expression" dxfId="1471" priority="873">
      <formula>IF(RIGHT(TEXT(AQ33,"0.#"),1)=".",FALSE,TRUE)</formula>
    </cfRule>
    <cfRule type="expression" dxfId="1470" priority="874">
      <formula>IF(RIGHT(TEXT(AQ33,"0.#"),1)=".",TRUE,FALSE)</formula>
    </cfRule>
  </conditionalFormatting>
  <conditionalFormatting sqref="AE210">
    <cfRule type="expression" dxfId="1469" priority="871">
      <formula>IF(RIGHT(TEXT(AE210,"0.#"),1)=".",FALSE,TRUE)</formula>
    </cfRule>
    <cfRule type="expression" dxfId="1468" priority="872">
      <formula>IF(RIGHT(TEXT(AE210,"0.#"),1)=".",TRUE,FALSE)</formula>
    </cfRule>
  </conditionalFormatting>
  <conditionalFormatting sqref="AE211">
    <cfRule type="expression" dxfId="1467" priority="869">
      <formula>IF(RIGHT(TEXT(AE211,"0.#"),1)=".",FALSE,TRUE)</formula>
    </cfRule>
    <cfRule type="expression" dxfId="1466" priority="870">
      <formula>IF(RIGHT(TEXT(AE211,"0.#"),1)=".",TRUE,FALSE)</formula>
    </cfRule>
  </conditionalFormatting>
  <conditionalFormatting sqref="AE212">
    <cfRule type="expression" dxfId="1465" priority="867">
      <formula>IF(RIGHT(TEXT(AE212,"0.#"),1)=".",FALSE,TRUE)</formula>
    </cfRule>
    <cfRule type="expression" dxfId="1464" priority="868">
      <formula>IF(RIGHT(TEXT(AE212,"0.#"),1)=".",TRUE,FALSE)</formula>
    </cfRule>
  </conditionalFormatting>
  <conditionalFormatting sqref="AI212">
    <cfRule type="expression" dxfId="1463" priority="865">
      <formula>IF(RIGHT(TEXT(AI212,"0.#"),1)=".",FALSE,TRUE)</formula>
    </cfRule>
    <cfRule type="expression" dxfId="1462" priority="866">
      <formula>IF(RIGHT(TEXT(AI212,"0.#"),1)=".",TRUE,FALSE)</formula>
    </cfRule>
  </conditionalFormatting>
  <conditionalFormatting sqref="AI211">
    <cfRule type="expression" dxfId="1461" priority="863">
      <formula>IF(RIGHT(TEXT(AI211,"0.#"),1)=".",FALSE,TRUE)</formula>
    </cfRule>
    <cfRule type="expression" dxfId="1460" priority="864">
      <formula>IF(RIGHT(TEXT(AI211,"0.#"),1)=".",TRUE,FALSE)</formula>
    </cfRule>
  </conditionalFormatting>
  <conditionalFormatting sqref="AI210">
    <cfRule type="expression" dxfId="1459" priority="861">
      <formula>IF(RIGHT(TEXT(AI210,"0.#"),1)=".",FALSE,TRUE)</formula>
    </cfRule>
    <cfRule type="expression" dxfId="1458" priority="862">
      <formula>IF(RIGHT(TEXT(AI210,"0.#"),1)=".",TRUE,FALSE)</formula>
    </cfRule>
  </conditionalFormatting>
  <conditionalFormatting sqref="AM210">
    <cfRule type="expression" dxfId="1457" priority="859">
      <formula>IF(RIGHT(TEXT(AM210,"0.#"),1)=".",FALSE,TRUE)</formula>
    </cfRule>
    <cfRule type="expression" dxfId="1456" priority="860">
      <formula>IF(RIGHT(TEXT(AM210,"0.#"),1)=".",TRUE,FALSE)</formula>
    </cfRule>
  </conditionalFormatting>
  <conditionalFormatting sqref="AM211">
    <cfRule type="expression" dxfId="1455" priority="857">
      <formula>IF(RIGHT(TEXT(AM211,"0.#"),1)=".",FALSE,TRUE)</formula>
    </cfRule>
    <cfRule type="expression" dxfId="1454" priority="858">
      <formula>IF(RIGHT(TEXT(AM211,"0.#"),1)=".",TRUE,FALSE)</formula>
    </cfRule>
  </conditionalFormatting>
  <conditionalFormatting sqref="AM212">
    <cfRule type="expression" dxfId="1453" priority="855">
      <formula>IF(RIGHT(TEXT(AM212,"0.#"),1)=".",FALSE,TRUE)</formula>
    </cfRule>
    <cfRule type="expression" dxfId="1452" priority="856">
      <formula>IF(RIGHT(TEXT(AM212,"0.#"),1)=".",TRUE,FALSE)</formula>
    </cfRule>
  </conditionalFormatting>
  <conditionalFormatting sqref="AL368:AO395">
    <cfRule type="expression" dxfId="1451" priority="851">
      <formula>IF(AND(AL368&gt;=0, RIGHT(TEXT(AL368,"0.#"),1)&lt;&gt;"."),TRUE,FALSE)</formula>
    </cfRule>
    <cfRule type="expression" dxfId="1450" priority="852">
      <formula>IF(AND(AL368&gt;=0, RIGHT(TEXT(AL368,"0.#"),1)="."),TRUE,FALSE)</formula>
    </cfRule>
    <cfRule type="expression" dxfId="1449" priority="853">
      <formula>IF(AND(AL368&lt;0, RIGHT(TEXT(AL368,"0.#"),1)&lt;&gt;"."),TRUE,FALSE)</formula>
    </cfRule>
    <cfRule type="expression" dxfId="1448" priority="854">
      <formula>IF(AND(AL368&lt;0, RIGHT(TEXT(AL368,"0.#"),1)="."),TRUE,FALSE)</formula>
    </cfRule>
  </conditionalFormatting>
  <conditionalFormatting sqref="AQ210:AQ212">
    <cfRule type="expression" dxfId="1447" priority="849">
      <formula>IF(RIGHT(TEXT(AQ210,"0.#"),1)=".",FALSE,TRUE)</formula>
    </cfRule>
    <cfRule type="expression" dxfId="1446" priority="850">
      <formula>IF(RIGHT(TEXT(AQ210,"0.#"),1)=".",TRUE,FALSE)</formula>
    </cfRule>
  </conditionalFormatting>
  <conditionalFormatting sqref="AU210:AU212">
    <cfRule type="expression" dxfId="1445" priority="847">
      <formula>IF(RIGHT(TEXT(AU210,"0.#"),1)=".",FALSE,TRUE)</formula>
    </cfRule>
    <cfRule type="expression" dxfId="1444" priority="848">
      <formula>IF(RIGHT(TEXT(AU210,"0.#"),1)=".",TRUE,FALSE)</formula>
    </cfRule>
  </conditionalFormatting>
  <conditionalFormatting sqref="Y368:Y395">
    <cfRule type="expression" dxfId="1443" priority="845">
      <formula>IF(RIGHT(TEXT(Y368,"0.#"),1)=".",FALSE,TRUE)</formula>
    </cfRule>
    <cfRule type="expression" dxfId="1442" priority="846">
      <formula>IF(RIGHT(TEXT(Y368,"0.#"),1)=".",TRUE,FALSE)</formula>
    </cfRule>
  </conditionalFormatting>
  <conditionalFormatting sqref="AL631:AO660">
    <cfRule type="expression" dxfId="1441" priority="841">
      <formula>IF(AND(AL631&gt;=0, RIGHT(TEXT(AL631,"0.#"),1)&lt;&gt;"."),TRUE,FALSE)</formula>
    </cfRule>
    <cfRule type="expression" dxfId="1440" priority="842">
      <formula>IF(AND(AL631&gt;=0, RIGHT(TEXT(AL631,"0.#"),1)="."),TRUE,FALSE)</formula>
    </cfRule>
    <cfRule type="expression" dxfId="1439" priority="843">
      <formula>IF(AND(AL631&lt;0, RIGHT(TEXT(AL631,"0.#"),1)&lt;&gt;"."),TRUE,FALSE)</formula>
    </cfRule>
    <cfRule type="expression" dxfId="1438" priority="844">
      <formula>IF(AND(AL631&lt;0, RIGHT(TEXT(AL631,"0.#"),1)="."),TRUE,FALSE)</formula>
    </cfRule>
  </conditionalFormatting>
  <conditionalFormatting sqref="Y631:Y660">
    <cfRule type="expression" dxfId="1437" priority="839">
      <formula>IF(RIGHT(TEXT(Y631,"0.#"),1)=".",FALSE,TRUE)</formula>
    </cfRule>
    <cfRule type="expression" dxfId="1436" priority="840">
      <formula>IF(RIGHT(TEXT(Y631,"0.#"),1)=".",TRUE,FALSE)</formula>
    </cfRule>
  </conditionalFormatting>
  <conditionalFormatting sqref="AL366:AO367">
    <cfRule type="expression" dxfId="1435" priority="835">
      <formula>IF(AND(AL366&gt;=0, RIGHT(TEXT(AL366,"0.#"),1)&lt;&gt;"."),TRUE,FALSE)</formula>
    </cfRule>
    <cfRule type="expression" dxfId="1434" priority="836">
      <formula>IF(AND(AL366&gt;=0, RIGHT(TEXT(AL366,"0.#"),1)="."),TRUE,FALSE)</formula>
    </cfRule>
    <cfRule type="expression" dxfId="1433" priority="837">
      <formula>IF(AND(AL366&lt;0, RIGHT(TEXT(AL366,"0.#"),1)&lt;&gt;"."),TRUE,FALSE)</formula>
    </cfRule>
    <cfRule type="expression" dxfId="1432" priority="838">
      <formula>IF(AND(AL366&lt;0, RIGHT(TEXT(AL366,"0.#"),1)="."),TRUE,FALSE)</formula>
    </cfRule>
  </conditionalFormatting>
  <conditionalFormatting sqref="Y366:Y367">
    <cfRule type="expression" dxfId="1431" priority="833">
      <formula>IF(RIGHT(TEXT(Y366,"0.#"),1)=".",FALSE,TRUE)</formula>
    </cfRule>
    <cfRule type="expression" dxfId="1430" priority="834">
      <formula>IF(RIGHT(TEXT(Y366,"0.#"),1)=".",TRUE,FALSE)</formula>
    </cfRule>
  </conditionalFormatting>
  <conditionalFormatting sqref="Y401:Y428">
    <cfRule type="expression" dxfId="1429" priority="771">
      <formula>IF(RIGHT(TEXT(Y401,"0.#"),1)=".",FALSE,TRUE)</formula>
    </cfRule>
    <cfRule type="expression" dxfId="1428" priority="772">
      <formula>IF(RIGHT(TEXT(Y401,"0.#"),1)=".",TRUE,FALSE)</formula>
    </cfRule>
  </conditionalFormatting>
  <conditionalFormatting sqref="Y399:Y400">
    <cfRule type="expression" dxfId="1427" priority="765">
      <formula>IF(RIGHT(TEXT(Y399,"0.#"),1)=".",FALSE,TRUE)</formula>
    </cfRule>
    <cfRule type="expression" dxfId="1426" priority="766">
      <formula>IF(RIGHT(TEXT(Y399,"0.#"),1)=".",TRUE,FALSE)</formula>
    </cfRule>
  </conditionalFormatting>
  <conditionalFormatting sqref="Y434:Y461">
    <cfRule type="expression" dxfId="1425" priority="759">
      <formula>IF(RIGHT(TEXT(Y434,"0.#"),1)=".",FALSE,TRUE)</formula>
    </cfRule>
    <cfRule type="expression" dxfId="1424" priority="760">
      <formula>IF(RIGHT(TEXT(Y434,"0.#"),1)=".",TRUE,FALSE)</formula>
    </cfRule>
  </conditionalFormatting>
  <conditionalFormatting sqref="Y432:Y433">
    <cfRule type="expression" dxfId="1423" priority="753">
      <formula>IF(RIGHT(TEXT(Y432,"0.#"),1)=".",FALSE,TRUE)</formula>
    </cfRule>
    <cfRule type="expression" dxfId="1422" priority="754">
      <formula>IF(RIGHT(TEXT(Y432,"0.#"),1)=".",TRUE,FALSE)</formula>
    </cfRule>
  </conditionalFormatting>
  <conditionalFormatting sqref="Y467:Y494">
    <cfRule type="expression" dxfId="1421" priority="747">
      <formula>IF(RIGHT(TEXT(Y467,"0.#"),1)=".",FALSE,TRUE)</formula>
    </cfRule>
    <cfRule type="expression" dxfId="1420" priority="748">
      <formula>IF(RIGHT(TEXT(Y467,"0.#"),1)=".",TRUE,FALSE)</formula>
    </cfRule>
  </conditionalFormatting>
  <conditionalFormatting sqref="Y465:Y466">
    <cfRule type="expression" dxfId="1419" priority="741">
      <formula>IF(RIGHT(TEXT(Y465,"0.#"),1)=".",FALSE,TRUE)</formula>
    </cfRule>
    <cfRule type="expression" dxfId="1418" priority="742">
      <formula>IF(RIGHT(TEXT(Y465,"0.#"),1)=".",TRUE,FALSE)</formula>
    </cfRule>
  </conditionalFormatting>
  <conditionalFormatting sqref="Y500:Y527">
    <cfRule type="expression" dxfId="1417" priority="735">
      <formula>IF(RIGHT(TEXT(Y500,"0.#"),1)=".",FALSE,TRUE)</formula>
    </cfRule>
    <cfRule type="expression" dxfId="1416" priority="736">
      <formula>IF(RIGHT(TEXT(Y500,"0.#"),1)=".",TRUE,FALSE)</formula>
    </cfRule>
  </conditionalFormatting>
  <conditionalFormatting sqref="Y498:Y499">
    <cfRule type="expression" dxfId="1415" priority="729">
      <formula>IF(RIGHT(TEXT(Y498,"0.#"),1)=".",FALSE,TRUE)</formula>
    </cfRule>
    <cfRule type="expression" dxfId="1414" priority="730">
      <formula>IF(RIGHT(TEXT(Y498,"0.#"),1)=".",TRUE,FALSE)</formula>
    </cfRule>
  </conditionalFormatting>
  <conditionalFormatting sqref="Y533:Y560">
    <cfRule type="expression" dxfId="1413" priority="723">
      <formula>IF(RIGHT(TEXT(Y533,"0.#"),1)=".",FALSE,TRUE)</formula>
    </cfRule>
    <cfRule type="expression" dxfId="1412" priority="724">
      <formula>IF(RIGHT(TEXT(Y533,"0.#"),1)=".",TRUE,FALSE)</formula>
    </cfRule>
  </conditionalFormatting>
  <conditionalFormatting sqref="W23">
    <cfRule type="expression" dxfId="1411" priority="831">
      <formula>IF(RIGHT(TEXT(W23,"0.#"),1)=".",FALSE,TRUE)</formula>
    </cfRule>
    <cfRule type="expression" dxfId="1410" priority="832">
      <formula>IF(RIGHT(TEXT(W23,"0.#"),1)=".",TRUE,FALSE)</formula>
    </cfRule>
  </conditionalFormatting>
  <conditionalFormatting sqref="W24:W27">
    <cfRule type="expression" dxfId="1409" priority="829">
      <formula>IF(RIGHT(TEXT(W24,"0.#"),1)=".",FALSE,TRUE)</formula>
    </cfRule>
    <cfRule type="expression" dxfId="1408" priority="830">
      <formula>IF(RIGHT(TEXT(W24,"0.#"),1)=".",TRUE,FALSE)</formula>
    </cfRule>
  </conditionalFormatting>
  <conditionalFormatting sqref="W28">
    <cfRule type="expression" dxfId="1407" priority="827">
      <formula>IF(RIGHT(TEXT(W28,"0.#"),1)=".",FALSE,TRUE)</formula>
    </cfRule>
    <cfRule type="expression" dxfId="1406" priority="828">
      <formula>IF(RIGHT(TEXT(W28,"0.#"),1)=".",TRUE,FALSE)</formula>
    </cfRule>
  </conditionalFormatting>
  <conditionalFormatting sqref="P23">
    <cfRule type="expression" dxfId="1405" priority="825">
      <formula>IF(RIGHT(TEXT(P23,"0.#"),1)=".",FALSE,TRUE)</formula>
    </cfRule>
    <cfRule type="expression" dxfId="1404" priority="826">
      <formula>IF(RIGHT(TEXT(P23,"0.#"),1)=".",TRUE,FALSE)</formula>
    </cfRule>
  </conditionalFormatting>
  <conditionalFormatting sqref="P24:P27">
    <cfRule type="expression" dxfId="1403" priority="823">
      <formula>IF(RIGHT(TEXT(P24,"0.#"),1)=".",FALSE,TRUE)</formula>
    </cfRule>
    <cfRule type="expression" dxfId="1402" priority="824">
      <formula>IF(RIGHT(TEXT(P24,"0.#"),1)=".",TRUE,FALSE)</formula>
    </cfRule>
  </conditionalFormatting>
  <conditionalFormatting sqref="P28">
    <cfRule type="expression" dxfId="1401" priority="821">
      <formula>IF(RIGHT(TEXT(P28,"0.#"),1)=".",FALSE,TRUE)</formula>
    </cfRule>
    <cfRule type="expression" dxfId="1400" priority="822">
      <formula>IF(RIGHT(TEXT(P28,"0.#"),1)=".",TRUE,FALSE)</formula>
    </cfRule>
  </conditionalFormatting>
  <conditionalFormatting sqref="AE202">
    <cfRule type="expression" dxfId="1399" priority="819">
      <formula>IF(RIGHT(TEXT(AE202,"0.#"),1)=".",FALSE,TRUE)</formula>
    </cfRule>
    <cfRule type="expression" dxfId="1398" priority="820">
      <formula>IF(RIGHT(TEXT(AE202,"0.#"),1)=".",TRUE,FALSE)</formula>
    </cfRule>
  </conditionalFormatting>
  <conditionalFormatting sqref="AE203">
    <cfRule type="expression" dxfId="1397" priority="817">
      <formula>IF(RIGHT(TEXT(AE203,"0.#"),1)=".",FALSE,TRUE)</formula>
    </cfRule>
    <cfRule type="expression" dxfId="1396" priority="818">
      <formula>IF(RIGHT(TEXT(AE203,"0.#"),1)=".",TRUE,FALSE)</formula>
    </cfRule>
  </conditionalFormatting>
  <conditionalFormatting sqref="AE204">
    <cfRule type="expression" dxfId="1395" priority="815">
      <formula>IF(RIGHT(TEXT(AE204,"0.#"),1)=".",FALSE,TRUE)</formula>
    </cfRule>
    <cfRule type="expression" dxfId="1394" priority="816">
      <formula>IF(RIGHT(TEXT(AE204,"0.#"),1)=".",TRUE,FALSE)</formula>
    </cfRule>
  </conditionalFormatting>
  <conditionalFormatting sqref="AI204">
    <cfRule type="expression" dxfId="1393" priority="813">
      <formula>IF(RIGHT(TEXT(AI204,"0.#"),1)=".",FALSE,TRUE)</formula>
    </cfRule>
    <cfRule type="expression" dxfId="1392" priority="814">
      <formula>IF(RIGHT(TEXT(AI204,"0.#"),1)=".",TRUE,FALSE)</formula>
    </cfRule>
  </conditionalFormatting>
  <conditionalFormatting sqref="AI203">
    <cfRule type="expression" dxfId="1391" priority="811">
      <formula>IF(RIGHT(TEXT(AI203,"0.#"),1)=".",FALSE,TRUE)</formula>
    </cfRule>
    <cfRule type="expression" dxfId="1390" priority="812">
      <formula>IF(RIGHT(TEXT(AI203,"0.#"),1)=".",TRUE,FALSE)</formula>
    </cfRule>
  </conditionalFormatting>
  <conditionalFormatting sqref="AI202">
    <cfRule type="expression" dxfId="1389" priority="809">
      <formula>IF(RIGHT(TEXT(AI202,"0.#"),1)=".",FALSE,TRUE)</formula>
    </cfRule>
    <cfRule type="expression" dxfId="1388" priority="810">
      <formula>IF(RIGHT(TEXT(AI202,"0.#"),1)=".",TRUE,FALSE)</formula>
    </cfRule>
  </conditionalFormatting>
  <conditionalFormatting sqref="AM202">
    <cfRule type="expression" dxfId="1387" priority="807">
      <formula>IF(RIGHT(TEXT(AM202,"0.#"),1)=".",FALSE,TRUE)</formula>
    </cfRule>
    <cfRule type="expression" dxfId="1386" priority="808">
      <formula>IF(RIGHT(TEXT(AM202,"0.#"),1)=".",TRUE,FALSE)</formula>
    </cfRule>
  </conditionalFormatting>
  <conditionalFormatting sqref="AM203">
    <cfRule type="expression" dxfId="1385" priority="805">
      <formula>IF(RIGHT(TEXT(AM203,"0.#"),1)=".",FALSE,TRUE)</formula>
    </cfRule>
    <cfRule type="expression" dxfId="1384" priority="806">
      <formula>IF(RIGHT(TEXT(AM203,"0.#"),1)=".",TRUE,FALSE)</formula>
    </cfRule>
  </conditionalFormatting>
  <conditionalFormatting sqref="AM204">
    <cfRule type="expression" dxfId="1383" priority="803">
      <formula>IF(RIGHT(TEXT(AM204,"0.#"),1)=".",FALSE,TRUE)</formula>
    </cfRule>
    <cfRule type="expression" dxfId="1382" priority="804">
      <formula>IF(RIGHT(TEXT(AM204,"0.#"),1)=".",TRUE,FALSE)</formula>
    </cfRule>
  </conditionalFormatting>
  <conditionalFormatting sqref="AQ202:AQ204">
    <cfRule type="expression" dxfId="1381" priority="801">
      <formula>IF(RIGHT(TEXT(AQ202,"0.#"),1)=".",FALSE,TRUE)</formula>
    </cfRule>
    <cfRule type="expression" dxfId="1380" priority="802">
      <formula>IF(RIGHT(TEXT(AQ202,"0.#"),1)=".",TRUE,FALSE)</formula>
    </cfRule>
  </conditionalFormatting>
  <conditionalFormatting sqref="AU202:AU204">
    <cfRule type="expression" dxfId="1379" priority="799">
      <formula>IF(RIGHT(TEXT(AU202,"0.#"),1)=".",FALSE,TRUE)</formula>
    </cfRule>
    <cfRule type="expression" dxfId="1378" priority="800">
      <formula>IF(RIGHT(TEXT(AU202,"0.#"),1)=".",TRUE,FALSE)</formula>
    </cfRule>
  </conditionalFormatting>
  <conditionalFormatting sqref="AE205">
    <cfRule type="expression" dxfId="1377" priority="797">
      <formula>IF(RIGHT(TEXT(AE205,"0.#"),1)=".",FALSE,TRUE)</formula>
    </cfRule>
    <cfRule type="expression" dxfId="1376" priority="798">
      <formula>IF(RIGHT(TEXT(AE205,"0.#"),1)=".",TRUE,FALSE)</formula>
    </cfRule>
  </conditionalFormatting>
  <conditionalFormatting sqref="AE206">
    <cfRule type="expression" dxfId="1375" priority="795">
      <formula>IF(RIGHT(TEXT(AE206,"0.#"),1)=".",FALSE,TRUE)</formula>
    </cfRule>
    <cfRule type="expression" dxfId="1374" priority="796">
      <formula>IF(RIGHT(TEXT(AE206,"0.#"),1)=".",TRUE,FALSE)</formula>
    </cfRule>
  </conditionalFormatting>
  <conditionalFormatting sqref="AE207">
    <cfRule type="expression" dxfId="1373" priority="793">
      <formula>IF(RIGHT(TEXT(AE207,"0.#"),1)=".",FALSE,TRUE)</formula>
    </cfRule>
    <cfRule type="expression" dxfId="1372" priority="794">
      <formula>IF(RIGHT(TEXT(AE207,"0.#"),1)=".",TRUE,FALSE)</formula>
    </cfRule>
  </conditionalFormatting>
  <conditionalFormatting sqref="AI207">
    <cfRule type="expression" dxfId="1371" priority="791">
      <formula>IF(RIGHT(TEXT(AI207,"0.#"),1)=".",FALSE,TRUE)</formula>
    </cfRule>
    <cfRule type="expression" dxfId="1370" priority="792">
      <formula>IF(RIGHT(TEXT(AI207,"0.#"),1)=".",TRUE,FALSE)</formula>
    </cfRule>
  </conditionalFormatting>
  <conditionalFormatting sqref="AI206">
    <cfRule type="expression" dxfId="1369" priority="789">
      <formula>IF(RIGHT(TEXT(AI206,"0.#"),1)=".",FALSE,TRUE)</formula>
    </cfRule>
    <cfRule type="expression" dxfId="1368" priority="790">
      <formula>IF(RIGHT(TEXT(AI206,"0.#"),1)=".",TRUE,FALSE)</formula>
    </cfRule>
  </conditionalFormatting>
  <conditionalFormatting sqref="AI205">
    <cfRule type="expression" dxfId="1367" priority="787">
      <formula>IF(RIGHT(TEXT(AI205,"0.#"),1)=".",FALSE,TRUE)</formula>
    </cfRule>
    <cfRule type="expression" dxfId="1366" priority="788">
      <formula>IF(RIGHT(TEXT(AI205,"0.#"),1)=".",TRUE,FALSE)</formula>
    </cfRule>
  </conditionalFormatting>
  <conditionalFormatting sqref="AM205">
    <cfRule type="expression" dxfId="1365" priority="785">
      <formula>IF(RIGHT(TEXT(AM205,"0.#"),1)=".",FALSE,TRUE)</formula>
    </cfRule>
    <cfRule type="expression" dxfId="1364" priority="786">
      <formula>IF(RIGHT(TEXT(AM205,"0.#"),1)=".",TRUE,FALSE)</formula>
    </cfRule>
  </conditionalFormatting>
  <conditionalFormatting sqref="AM206">
    <cfRule type="expression" dxfId="1363" priority="783">
      <formula>IF(RIGHT(TEXT(AM206,"0.#"),1)=".",FALSE,TRUE)</formula>
    </cfRule>
    <cfRule type="expression" dxfId="1362" priority="784">
      <formula>IF(RIGHT(TEXT(AM206,"0.#"),1)=".",TRUE,FALSE)</formula>
    </cfRule>
  </conditionalFormatting>
  <conditionalFormatting sqref="AM207">
    <cfRule type="expression" dxfId="1361" priority="781">
      <formula>IF(RIGHT(TEXT(AM207,"0.#"),1)=".",FALSE,TRUE)</formula>
    </cfRule>
    <cfRule type="expression" dxfId="1360" priority="782">
      <formula>IF(RIGHT(TEXT(AM207,"0.#"),1)=".",TRUE,FALSE)</formula>
    </cfRule>
  </conditionalFormatting>
  <conditionalFormatting sqref="AQ205:AQ207">
    <cfRule type="expression" dxfId="1359" priority="779">
      <formula>IF(RIGHT(TEXT(AQ205,"0.#"),1)=".",FALSE,TRUE)</formula>
    </cfRule>
    <cfRule type="expression" dxfId="1358" priority="780">
      <formula>IF(RIGHT(TEXT(AQ205,"0.#"),1)=".",TRUE,FALSE)</formula>
    </cfRule>
  </conditionalFormatting>
  <conditionalFormatting sqref="AU205:AU207">
    <cfRule type="expression" dxfId="1357" priority="777">
      <formula>IF(RIGHT(TEXT(AU205,"0.#"),1)=".",FALSE,TRUE)</formula>
    </cfRule>
    <cfRule type="expression" dxfId="1356" priority="778">
      <formula>IF(RIGHT(TEXT(AU205,"0.#"),1)=".",TRUE,FALSE)</formula>
    </cfRule>
  </conditionalFormatting>
  <conditionalFormatting sqref="AL401:AO428">
    <cfRule type="expression" dxfId="1355" priority="773">
      <formula>IF(AND(AL401&gt;=0, RIGHT(TEXT(AL401,"0.#"),1)&lt;&gt;"."),TRUE,FALSE)</formula>
    </cfRule>
    <cfRule type="expression" dxfId="1354" priority="774">
      <formula>IF(AND(AL401&gt;=0, RIGHT(TEXT(AL401,"0.#"),1)="."),TRUE,FALSE)</formula>
    </cfRule>
    <cfRule type="expression" dxfId="1353" priority="775">
      <formula>IF(AND(AL401&lt;0, RIGHT(TEXT(AL401,"0.#"),1)&lt;&gt;"."),TRUE,FALSE)</formula>
    </cfRule>
    <cfRule type="expression" dxfId="1352" priority="776">
      <formula>IF(AND(AL401&lt;0, RIGHT(TEXT(AL401,"0.#"),1)="."),TRUE,FALSE)</formula>
    </cfRule>
  </conditionalFormatting>
  <conditionalFormatting sqref="AL399:AO400">
    <cfRule type="expression" dxfId="1351" priority="767">
      <formula>IF(AND(AL399&gt;=0, RIGHT(TEXT(AL399,"0.#"),1)&lt;&gt;"."),TRUE,FALSE)</formula>
    </cfRule>
    <cfRule type="expression" dxfId="1350" priority="768">
      <formula>IF(AND(AL399&gt;=0, RIGHT(TEXT(AL399,"0.#"),1)="."),TRUE,FALSE)</formula>
    </cfRule>
    <cfRule type="expression" dxfId="1349" priority="769">
      <formula>IF(AND(AL399&lt;0, RIGHT(TEXT(AL399,"0.#"),1)&lt;&gt;"."),TRUE,FALSE)</formula>
    </cfRule>
    <cfRule type="expression" dxfId="1348" priority="770">
      <formula>IF(AND(AL399&lt;0, RIGHT(TEXT(AL399,"0.#"),1)="."),TRUE,FALSE)</formula>
    </cfRule>
  </conditionalFormatting>
  <conditionalFormatting sqref="AL434:AO461">
    <cfRule type="expression" dxfId="1347" priority="761">
      <formula>IF(AND(AL434&gt;=0, RIGHT(TEXT(AL434,"0.#"),1)&lt;&gt;"."),TRUE,FALSE)</formula>
    </cfRule>
    <cfRule type="expression" dxfId="1346" priority="762">
      <formula>IF(AND(AL434&gt;=0, RIGHT(TEXT(AL434,"0.#"),1)="."),TRUE,FALSE)</formula>
    </cfRule>
    <cfRule type="expression" dxfId="1345" priority="763">
      <formula>IF(AND(AL434&lt;0, RIGHT(TEXT(AL434,"0.#"),1)&lt;&gt;"."),TRUE,FALSE)</formula>
    </cfRule>
    <cfRule type="expression" dxfId="1344" priority="764">
      <formula>IF(AND(AL434&lt;0, RIGHT(TEXT(AL434,"0.#"),1)="."),TRUE,FALSE)</formula>
    </cfRule>
  </conditionalFormatting>
  <conditionalFormatting sqref="AL432:AO433">
    <cfRule type="expression" dxfId="1343" priority="755">
      <formula>IF(AND(AL432&gt;=0, RIGHT(TEXT(AL432,"0.#"),1)&lt;&gt;"."),TRUE,FALSE)</formula>
    </cfRule>
    <cfRule type="expression" dxfId="1342" priority="756">
      <formula>IF(AND(AL432&gt;=0, RIGHT(TEXT(AL432,"0.#"),1)="."),TRUE,FALSE)</formula>
    </cfRule>
    <cfRule type="expression" dxfId="1341" priority="757">
      <formula>IF(AND(AL432&lt;0, RIGHT(TEXT(AL432,"0.#"),1)&lt;&gt;"."),TRUE,FALSE)</formula>
    </cfRule>
    <cfRule type="expression" dxfId="1340" priority="758">
      <formula>IF(AND(AL432&lt;0, RIGHT(TEXT(AL432,"0.#"),1)="."),TRUE,FALSE)</formula>
    </cfRule>
  </conditionalFormatting>
  <conditionalFormatting sqref="AL467:AO494">
    <cfRule type="expression" dxfId="1339" priority="749">
      <formula>IF(AND(AL467&gt;=0, RIGHT(TEXT(AL467,"0.#"),1)&lt;&gt;"."),TRUE,FALSE)</formula>
    </cfRule>
    <cfRule type="expression" dxfId="1338" priority="750">
      <formula>IF(AND(AL467&gt;=0, RIGHT(TEXT(AL467,"0.#"),1)="."),TRUE,FALSE)</formula>
    </cfRule>
    <cfRule type="expression" dxfId="1337" priority="751">
      <formula>IF(AND(AL467&lt;0, RIGHT(TEXT(AL467,"0.#"),1)&lt;&gt;"."),TRUE,FALSE)</formula>
    </cfRule>
    <cfRule type="expression" dxfId="1336" priority="752">
      <formula>IF(AND(AL467&lt;0, RIGHT(TEXT(AL467,"0.#"),1)="."),TRUE,FALSE)</formula>
    </cfRule>
  </conditionalFormatting>
  <conditionalFormatting sqref="AL465:AO466">
    <cfRule type="expression" dxfId="1335" priority="743">
      <formula>IF(AND(AL465&gt;=0, RIGHT(TEXT(AL465,"0.#"),1)&lt;&gt;"."),TRUE,FALSE)</formula>
    </cfRule>
    <cfRule type="expression" dxfId="1334" priority="744">
      <formula>IF(AND(AL465&gt;=0, RIGHT(TEXT(AL465,"0.#"),1)="."),TRUE,FALSE)</formula>
    </cfRule>
    <cfRule type="expression" dxfId="1333" priority="745">
      <formula>IF(AND(AL465&lt;0, RIGHT(TEXT(AL465,"0.#"),1)&lt;&gt;"."),TRUE,FALSE)</formula>
    </cfRule>
    <cfRule type="expression" dxfId="1332" priority="746">
      <formula>IF(AND(AL465&lt;0, RIGHT(TEXT(AL465,"0.#"),1)="."),TRUE,FALSE)</formula>
    </cfRule>
  </conditionalFormatting>
  <conditionalFormatting sqref="AL500:AO527">
    <cfRule type="expression" dxfId="1331" priority="737">
      <formula>IF(AND(AL500&gt;=0, RIGHT(TEXT(AL500,"0.#"),1)&lt;&gt;"."),TRUE,FALSE)</formula>
    </cfRule>
    <cfRule type="expression" dxfId="1330" priority="738">
      <formula>IF(AND(AL500&gt;=0, RIGHT(TEXT(AL500,"0.#"),1)="."),TRUE,FALSE)</formula>
    </cfRule>
    <cfRule type="expression" dxfId="1329" priority="739">
      <formula>IF(AND(AL500&lt;0, RIGHT(TEXT(AL500,"0.#"),1)&lt;&gt;"."),TRUE,FALSE)</formula>
    </cfRule>
    <cfRule type="expression" dxfId="1328" priority="740">
      <formula>IF(AND(AL500&lt;0, RIGHT(TEXT(AL500,"0.#"),1)="."),TRUE,FALSE)</formula>
    </cfRule>
  </conditionalFormatting>
  <conditionalFormatting sqref="AL498:AO499">
    <cfRule type="expression" dxfId="1327" priority="731">
      <formula>IF(AND(AL498&gt;=0, RIGHT(TEXT(AL498,"0.#"),1)&lt;&gt;"."),TRUE,FALSE)</formula>
    </cfRule>
    <cfRule type="expression" dxfId="1326" priority="732">
      <formula>IF(AND(AL498&gt;=0, RIGHT(TEXT(AL498,"0.#"),1)="."),TRUE,FALSE)</formula>
    </cfRule>
    <cfRule type="expression" dxfId="1325" priority="733">
      <formula>IF(AND(AL498&lt;0, RIGHT(TEXT(AL498,"0.#"),1)&lt;&gt;"."),TRUE,FALSE)</formula>
    </cfRule>
    <cfRule type="expression" dxfId="1324" priority="734">
      <formula>IF(AND(AL498&lt;0, RIGHT(TEXT(AL498,"0.#"),1)="."),TRUE,FALSE)</formula>
    </cfRule>
  </conditionalFormatting>
  <conditionalFormatting sqref="AL533:AO560">
    <cfRule type="expression" dxfId="1323" priority="725">
      <formula>IF(AND(AL533&gt;=0, RIGHT(TEXT(AL533,"0.#"),1)&lt;&gt;"."),TRUE,FALSE)</formula>
    </cfRule>
    <cfRule type="expression" dxfId="1322" priority="726">
      <formula>IF(AND(AL533&gt;=0, RIGHT(TEXT(AL533,"0.#"),1)="."),TRUE,FALSE)</formula>
    </cfRule>
    <cfRule type="expression" dxfId="1321" priority="727">
      <formula>IF(AND(AL533&lt;0, RIGHT(TEXT(AL533,"0.#"),1)&lt;&gt;"."),TRUE,FALSE)</formula>
    </cfRule>
    <cfRule type="expression" dxfId="1320" priority="728">
      <formula>IF(AND(AL533&lt;0, RIGHT(TEXT(AL533,"0.#"),1)="."),TRUE,FALSE)</formula>
    </cfRule>
  </conditionalFormatting>
  <conditionalFormatting sqref="AL531:AO532">
    <cfRule type="expression" dxfId="1319" priority="719">
      <formula>IF(AND(AL531&gt;=0, RIGHT(TEXT(AL531,"0.#"),1)&lt;&gt;"."),TRUE,FALSE)</formula>
    </cfRule>
    <cfRule type="expression" dxfId="1318" priority="720">
      <formula>IF(AND(AL531&gt;=0, RIGHT(TEXT(AL531,"0.#"),1)="."),TRUE,FALSE)</formula>
    </cfRule>
    <cfRule type="expression" dxfId="1317" priority="721">
      <formula>IF(AND(AL531&lt;0, RIGHT(TEXT(AL531,"0.#"),1)&lt;&gt;"."),TRUE,FALSE)</formula>
    </cfRule>
    <cfRule type="expression" dxfId="1316" priority="722">
      <formula>IF(AND(AL531&lt;0, RIGHT(TEXT(AL531,"0.#"),1)="."),TRUE,FALSE)</formula>
    </cfRule>
  </conditionalFormatting>
  <conditionalFormatting sqref="Y531:Y532">
    <cfRule type="expression" dxfId="1315" priority="717">
      <formula>IF(RIGHT(TEXT(Y531,"0.#"),1)=".",FALSE,TRUE)</formula>
    </cfRule>
    <cfRule type="expression" dxfId="1314" priority="718">
      <formula>IF(RIGHT(TEXT(Y531,"0.#"),1)=".",TRUE,FALSE)</formula>
    </cfRule>
  </conditionalFormatting>
  <conditionalFormatting sqref="AL566:AO593">
    <cfRule type="expression" dxfId="1313" priority="713">
      <formula>IF(AND(AL566&gt;=0, RIGHT(TEXT(AL566,"0.#"),1)&lt;&gt;"."),TRUE,FALSE)</formula>
    </cfRule>
    <cfRule type="expression" dxfId="1312" priority="714">
      <formula>IF(AND(AL566&gt;=0, RIGHT(TEXT(AL566,"0.#"),1)="."),TRUE,FALSE)</formula>
    </cfRule>
    <cfRule type="expression" dxfId="1311" priority="715">
      <formula>IF(AND(AL566&lt;0, RIGHT(TEXT(AL566,"0.#"),1)&lt;&gt;"."),TRUE,FALSE)</formula>
    </cfRule>
    <cfRule type="expression" dxfId="1310" priority="716">
      <formula>IF(AND(AL566&lt;0, RIGHT(TEXT(AL566,"0.#"),1)="."),TRUE,FALSE)</formula>
    </cfRule>
  </conditionalFormatting>
  <conditionalFormatting sqref="Y566:Y593">
    <cfRule type="expression" dxfId="1309" priority="711">
      <formula>IF(RIGHT(TEXT(Y566,"0.#"),1)=".",FALSE,TRUE)</formula>
    </cfRule>
    <cfRule type="expression" dxfId="1308" priority="712">
      <formula>IF(RIGHT(TEXT(Y566,"0.#"),1)=".",TRUE,FALSE)</formula>
    </cfRule>
  </conditionalFormatting>
  <conditionalFormatting sqref="AL564:AO565">
    <cfRule type="expression" dxfId="1307" priority="707">
      <formula>IF(AND(AL564&gt;=0, RIGHT(TEXT(AL564,"0.#"),1)&lt;&gt;"."),TRUE,FALSE)</formula>
    </cfRule>
    <cfRule type="expression" dxfId="1306" priority="708">
      <formula>IF(AND(AL564&gt;=0, RIGHT(TEXT(AL564,"0.#"),1)="."),TRUE,FALSE)</formula>
    </cfRule>
    <cfRule type="expression" dxfId="1305" priority="709">
      <formula>IF(AND(AL564&lt;0, RIGHT(TEXT(AL564,"0.#"),1)&lt;&gt;"."),TRUE,FALSE)</formula>
    </cfRule>
    <cfRule type="expression" dxfId="1304" priority="710">
      <formula>IF(AND(AL564&lt;0, RIGHT(TEXT(AL564,"0.#"),1)="."),TRUE,FALSE)</formula>
    </cfRule>
  </conditionalFormatting>
  <conditionalFormatting sqref="Y564:Y565">
    <cfRule type="expression" dxfId="1303" priority="705">
      <formula>IF(RIGHT(TEXT(Y564,"0.#"),1)=".",FALSE,TRUE)</formula>
    </cfRule>
    <cfRule type="expression" dxfId="1302" priority="706">
      <formula>IF(RIGHT(TEXT(Y564,"0.#"),1)=".",TRUE,FALSE)</formula>
    </cfRule>
  </conditionalFormatting>
  <conditionalFormatting sqref="AL599:AO626">
    <cfRule type="expression" dxfId="1301" priority="701">
      <formula>IF(AND(AL599&gt;=0, RIGHT(TEXT(AL599,"0.#"),1)&lt;&gt;"."),TRUE,FALSE)</formula>
    </cfRule>
    <cfRule type="expression" dxfId="1300" priority="702">
      <formula>IF(AND(AL599&gt;=0, RIGHT(TEXT(AL599,"0.#"),1)="."),TRUE,FALSE)</formula>
    </cfRule>
    <cfRule type="expression" dxfId="1299" priority="703">
      <formula>IF(AND(AL599&lt;0, RIGHT(TEXT(AL599,"0.#"),1)&lt;&gt;"."),TRUE,FALSE)</formula>
    </cfRule>
    <cfRule type="expression" dxfId="1298" priority="704">
      <formula>IF(AND(AL599&lt;0, RIGHT(TEXT(AL599,"0.#"),1)="."),TRUE,FALSE)</formula>
    </cfRule>
  </conditionalFormatting>
  <conditionalFormatting sqref="Y599:Y626">
    <cfRule type="expression" dxfId="1297" priority="699">
      <formula>IF(RIGHT(TEXT(Y599,"0.#"),1)=".",FALSE,TRUE)</formula>
    </cfRule>
    <cfRule type="expression" dxfId="1296" priority="700">
      <formula>IF(RIGHT(TEXT(Y599,"0.#"),1)=".",TRUE,FALSE)</formula>
    </cfRule>
  </conditionalFormatting>
  <conditionalFormatting sqref="AL597:AO598">
    <cfRule type="expression" dxfId="1295" priority="695">
      <formula>IF(AND(AL597&gt;=0, RIGHT(TEXT(AL597,"0.#"),1)&lt;&gt;"."),TRUE,FALSE)</formula>
    </cfRule>
    <cfRule type="expression" dxfId="1294" priority="696">
      <formula>IF(AND(AL597&gt;=0, RIGHT(TEXT(AL597,"0.#"),1)="."),TRUE,FALSE)</formula>
    </cfRule>
    <cfRule type="expression" dxfId="1293" priority="697">
      <formula>IF(AND(AL597&lt;0, RIGHT(TEXT(AL597,"0.#"),1)&lt;&gt;"."),TRUE,FALSE)</formula>
    </cfRule>
    <cfRule type="expression" dxfId="1292" priority="698">
      <formula>IF(AND(AL597&lt;0, RIGHT(TEXT(AL597,"0.#"),1)="."),TRUE,FALSE)</formula>
    </cfRule>
  </conditionalFormatting>
  <conditionalFormatting sqref="Y597:Y598">
    <cfRule type="expression" dxfId="1291" priority="693">
      <formula>IF(RIGHT(TEXT(Y597,"0.#"),1)=".",FALSE,TRUE)</formula>
    </cfRule>
    <cfRule type="expression" dxfId="1290" priority="694">
      <formula>IF(RIGHT(TEXT(Y597,"0.#"),1)=".",TRUE,FALSE)</formula>
    </cfRule>
  </conditionalFormatting>
  <conditionalFormatting sqref="AU33">
    <cfRule type="expression" dxfId="1289" priority="689">
      <formula>IF(RIGHT(TEXT(AU33,"0.#"),1)=".",FALSE,TRUE)</formula>
    </cfRule>
    <cfRule type="expression" dxfId="1288" priority="690">
      <formula>IF(RIGHT(TEXT(AU33,"0.#"),1)=".",TRUE,FALSE)</formula>
    </cfRule>
  </conditionalFormatting>
  <conditionalFormatting sqref="AU32">
    <cfRule type="expression" dxfId="1287" priority="691">
      <formula>IF(RIGHT(TEXT(AU32,"0.#"),1)=".",FALSE,TRUE)</formula>
    </cfRule>
    <cfRule type="expression" dxfId="1286" priority="692">
      <formula>IF(RIGHT(TEXT(AU32,"0.#"),1)=".",TRUE,FALSE)</formula>
    </cfRule>
  </conditionalFormatting>
  <conditionalFormatting sqref="P29:AC29">
    <cfRule type="expression" dxfId="1285" priority="687">
      <formula>IF(RIGHT(TEXT(P29,"0.#"),1)=".",FALSE,TRUE)</formula>
    </cfRule>
    <cfRule type="expression" dxfId="1284" priority="688">
      <formula>IF(RIGHT(TEXT(P29,"0.#"),1)=".",TRUE,FALSE)</formula>
    </cfRule>
  </conditionalFormatting>
  <conditionalFormatting sqref="AM41">
    <cfRule type="expression" dxfId="1283" priority="669">
      <formula>IF(RIGHT(TEXT(AM41,"0.#"),1)=".",FALSE,TRUE)</formula>
    </cfRule>
    <cfRule type="expression" dxfId="1282" priority="670">
      <formula>IF(RIGHT(TEXT(AM41,"0.#"),1)=".",TRUE,FALSE)</formula>
    </cfRule>
  </conditionalFormatting>
  <conditionalFormatting sqref="AM40">
    <cfRule type="expression" dxfId="1281" priority="671">
      <formula>IF(RIGHT(TEXT(AM40,"0.#"),1)=".",FALSE,TRUE)</formula>
    </cfRule>
    <cfRule type="expression" dxfId="1280" priority="672">
      <formula>IF(RIGHT(TEXT(AM40,"0.#"),1)=".",TRUE,FALSE)</formula>
    </cfRule>
  </conditionalFormatting>
  <conditionalFormatting sqref="AE39">
    <cfRule type="expression" dxfId="1279" priority="685">
      <formula>IF(RIGHT(TEXT(AE39,"0.#"),1)=".",FALSE,TRUE)</formula>
    </cfRule>
    <cfRule type="expression" dxfId="1278" priority="686">
      <formula>IF(RIGHT(TEXT(AE39,"0.#"),1)=".",TRUE,FALSE)</formula>
    </cfRule>
  </conditionalFormatting>
  <conditionalFormatting sqref="AQ39:AQ41">
    <cfRule type="expression" dxfId="1277" priority="667">
      <formula>IF(RIGHT(TEXT(AQ39,"0.#"),1)=".",FALSE,TRUE)</formula>
    </cfRule>
    <cfRule type="expression" dxfId="1276" priority="668">
      <formula>IF(RIGHT(TEXT(AQ39,"0.#"),1)=".",TRUE,FALSE)</formula>
    </cfRule>
  </conditionalFormatting>
  <conditionalFormatting sqref="AU39:AU41">
    <cfRule type="expression" dxfId="1275" priority="665">
      <formula>IF(RIGHT(TEXT(AU39,"0.#"),1)=".",FALSE,TRUE)</formula>
    </cfRule>
    <cfRule type="expression" dxfId="1274" priority="666">
      <formula>IF(RIGHT(TEXT(AU39,"0.#"),1)=".",TRUE,FALSE)</formula>
    </cfRule>
  </conditionalFormatting>
  <conditionalFormatting sqref="AI41">
    <cfRule type="expression" dxfId="1273" priority="679">
      <formula>IF(RIGHT(TEXT(AI41,"0.#"),1)=".",FALSE,TRUE)</formula>
    </cfRule>
    <cfRule type="expression" dxfId="1272" priority="680">
      <formula>IF(RIGHT(TEXT(AI41,"0.#"),1)=".",TRUE,FALSE)</formula>
    </cfRule>
  </conditionalFormatting>
  <conditionalFormatting sqref="AE40">
    <cfRule type="expression" dxfId="1271" priority="683">
      <formula>IF(RIGHT(TEXT(AE40,"0.#"),1)=".",FALSE,TRUE)</formula>
    </cfRule>
    <cfRule type="expression" dxfId="1270" priority="684">
      <formula>IF(RIGHT(TEXT(AE40,"0.#"),1)=".",TRUE,FALSE)</formula>
    </cfRule>
  </conditionalFormatting>
  <conditionalFormatting sqref="AE41">
    <cfRule type="expression" dxfId="1269" priority="681">
      <formula>IF(RIGHT(TEXT(AE41,"0.#"),1)=".",FALSE,TRUE)</formula>
    </cfRule>
    <cfRule type="expression" dxfId="1268" priority="682">
      <formula>IF(RIGHT(TEXT(AE41,"0.#"),1)=".",TRUE,FALSE)</formula>
    </cfRule>
  </conditionalFormatting>
  <conditionalFormatting sqref="AM39">
    <cfRule type="expression" dxfId="1267" priority="673">
      <formula>IF(RIGHT(TEXT(AM39,"0.#"),1)=".",FALSE,TRUE)</formula>
    </cfRule>
    <cfRule type="expression" dxfId="1266" priority="674">
      <formula>IF(RIGHT(TEXT(AM39,"0.#"),1)=".",TRUE,FALSE)</formula>
    </cfRule>
  </conditionalFormatting>
  <conditionalFormatting sqref="AI39">
    <cfRule type="expression" dxfId="1265" priority="675">
      <formula>IF(RIGHT(TEXT(AI39,"0.#"),1)=".",FALSE,TRUE)</formula>
    </cfRule>
    <cfRule type="expression" dxfId="1264" priority="676">
      <formula>IF(RIGHT(TEXT(AI39,"0.#"),1)=".",TRUE,FALSE)</formula>
    </cfRule>
  </conditionalFormatting>
  <conditionalFormatting sqref="AI40">
    <cfRule type="expression" dxfId="1263" priority="677">
      <formula>IF(RIGHT(TEXT(AI40,"0.#"),1)=".",FALSE,TRUE)</formula>
    </cfRule>
    <cfRule type="expression" dxfId="1262" priority="678">
      <formula>IF(RIGHT(TEXT(AI40,"0.#"),1)=".",TRUE,FALSE)</formula>
    </cfRule>
  </conditionalFormatting>
  <conditionalFormatting sqref="AM69">
    <cfRule type="expression" dxfId="1261" priority="637">
      <formula>IF(RIGHT(TEXT(AM69,"0.#"),1)=".",FALSE,TRUE)</formula>
    </cfRule>
    <cfRule type="expression" dxfId="1260" priority="638">
      <formula>IF(RIGHT(TEXT(AM69,"0.#"),1)=".",TRUE,FALSE)</formula>
    </cfRule>
  </conditionalFormatting>
  <conditionalFormatting sqref="AE70 AM70">
    <cfRule type="expression" dxfId="1259" priority="635">
      <formula>IF(RIGHT(TEXT(AE70,"0.#"),1)=".",FALSE,TRUE)</formula>
    </cfRule>
    <cfRule type="expression" dxfId="1258" priority="636">
      <formula>IF(RIGHT(TEXT(AE70,"0.#"),1)=".",TRUE,FALSE)</formula>
    </cfRule>
  </conditionalFormatting>
  <conditionalFormatting sqref="AI70">
    <cfRule type="expression" dxfId="1257" priority="633">
      <formula>IF(RIGHT(TEXT(AI70,"0.#"),1)=".",FALSE,TRUE)</formula>
    </cfRule>
    <cfRule type="expression" dxfId="1256" priority="634">
      <formula>IF(RIGHT(TEXT(AI70,"0.#"),1)=".",TRUE,FALSE)</formula>
    </cfRule>
  </conditionalFormatting>
  <conditionalFormatting sqref="AQ70">
    <cfRule type="expression" dxfId="1255" priority="631">
      <formula>IF(RIGHT(TEXT(AQ70,"0.#"),1)=".",FALSE,TRUE)</formula>
    </cfRule>
    <cfRule type="expression" dxfId="1254" priority="632">
      <formula>IF(RIGHT(TEXT(AQ70,"0.#"),1)=".",TRUE,FALSE)</formula>
    </cfRule>
  </conditionalFormatting>
  <conditionalFormatting sqref="AE69 AQ69">
    <cfRule type="expression" dxfId="1253" priority="641">
      <formula>IF(RIGHT(TEXT(AE69,"0.#"),1)=".",FALSE,TRUE)</formula>
    </cfRule>
    <cfRule type="expression" dxfId="1252" priority="642">
      <formula>IF(RIGHT(TEXT(AE69,"0.#"),1)=".",TRUE,FALSE)</formula>
    </cfRule>
  </conditionalFormatting>
  <conditionalFormatting sqref="AI69">
    <cfRule type="expression" dxfId="1251" priority="639">
      <formula>IF(RIGHT(TEXT(AI69,"0.#"),1)=".",FALSE,TRUE)</formula>
    </cfRule>
    <cfRule type="expression" dxfId="1250" priority="640">
      <formula>IF(RIGHT(TEXT(AI69,"0.#"),1)=".",TRUE,FALSE)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AM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E33">
    <cfRule type="expression" dxfId="711" priority="7">
      <formula>IF(RIGHT(TEXT(AE33,"0.#"),1)=".",FALSE,TRUE)</formula>
    </cfRule>
    <cfRule type="expression" dxfId="710" priority="8">
      <formula>IF(RIGHT(TEXT(AE33,"0.#"),1)=".",TRUE,FALSE)</formula>
    </cfRule>
  </conditionalFormatting>
  <conditionalFormatting sqref="AI33">
    <cfRule type="expression" dxfId="709" priority="5">
      <formula>IF(RIGHT(TEXT(AI33,"0.#"),1)=".",FALSE,TRUE)</formula>
    </cfRule>
    <cfRule type="expression" dxfId="708" priority="6">
      <formula>IF(RIGHT(TEXT(AI33,"0.#"),1)=".",TRUE,FALSE)</formula>
    </cfRule>
  </conditionalFormatting>
  <conditionalFormatting sqref="AE32">
    <cfRule type="expression" dxfId="707" priority="11">
      <formula>IF(RIGHT(TEXT(AE32,"0.#"),1)=".",FALSE,TRUE)</formula>
    </cfRule>
    <cfRule type="expression" dxfId="706" priority="12">
      <formula>IF(RIGHT(TEXT(AE32,"0.#"),1)=".",TRUE,FALSE)</formula>
    </cfRule>
  </conditionalFormatting>
  <conditionalFormatting sqref="AI32">
    <cfRule type="expression" dxfId="705" priority="9">
      <formula>IF(RIGHT(TEXT(AI32,"0.#"),1)=".",FALSE,TRUE)</formula>
    </cfRule>
    <cfRule type="expression" dxfId="704" priority="10">
      <formula>IF(RIGHT(TEXT(AI32,"0.#"),1)=".",TRUE,FALSE)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Q32">
    <cfRule type="expression" dxfId="701" priority="1">
      <formula>IF(RIGHT(TEXT(AQ32,"0.#"),1)=".",FALSE,TRUE)</formula>
    </cfRule>
    <cfRule type="expression" dxfId="700" priority="2">
      <formula>IF(RIGHT(TEXT(AQ32,"0.#"),1)=".",TRUE,FALSE)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16383" man="1"/>
    <brk id="239" max="16383" man="1"/>
    <brk id="268" max="49" man="1"/>
    <brk id="362"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t="s">
        <v>710</v>
      </c>
      <c r="C3" s="13" t="str">
        <f t="shared" ref="C3:C11" si="0">IF(B3="","",A3)</f>
        <v>宇宙開発利用</v>
      </c>
      <c r="D3" s="13" t="str">
        <f>IF(C3="",D2,IF(D2&lt;&gt;"",CONCATENATE(D2,"、",C3),C3))</f>
        <v>宇宙開発利用</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710</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宇宙開発利用</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t="s">
        <v>710</v>
      </c>
      <c r="C5" s="13" t="str">
        <f t="shared" si="0"/>
        <v>海洋政策</v>
      </c>
      <c r="D5" s="13" t="str">
        <f>IF(C5="",D4,IF(D4&lt;&gt;"",CONCATENATE(D4,"、",C5),C5))</f>
        <v>宇宙開発利用、海洋政策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t="s">
        <v>710</v>
      </c>
      <c r="C6" s="13" t="str">
        <f t="shared" si="0"/>
        <v>科学技術・イノベーション</v>
      </c>
      <c r="D6" s="13" t="str">
        <f t="shared" ref="D6:D21" si="8">IF(C6="",D5,IF(D5&lt;&gt;"",CONCATENATE(D5,"、",C6),C6))</f>
        <v>宇宙開発利用、海洋政策、科学技術・イノベーション</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宇宙開発利用、海洋政策、科学技術・イノベーション</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宇宙開発利用、海洋政策、科学技術・イノベーション</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宇宙開発利用、海洋政策、科学技術・イノベーション</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宇宙開発利用、海洋政策、科学技術・イノベーション</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宇宙開発利用、海洋政策、科学技術・イノベーション</v>
      </c>
      <c r="F11" s="18" t="s">
        <v>113</v>
      </c>
      <c r="G11" s="17"/>
      <c r="H11" s="13" t="str">
        <f t="shared" si="1"/>
        <v/>
      </c>
      <c r="I11" s="13" t="str">
        <f t="shared" si="5"/>
        <v>一般会計</v>
      </c>
      <c r="K11" s="14" t="s">
        <v>106</v>
      </c>
      <c r="L11" s="15" t="s">
        <v>710</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宇宙開発利用、海洋政策、科学技術・イノベーション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宇宙開発利用、海洋政策、科学技術・イノベーション</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宇宙開発利用、海洋政策、科学技術・イノベーション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宇宙開発利用、海洋政策、科学技術・イノベーション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宇宙開発利用、海洋政策、科学技術・イノベーション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宇宙開発利用、海洋政策、科学技術・イノベーション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宇宙開発利用、海洋政策、科学技術・イノベーション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宇宙開発利用、海洋政策、科学技術・イノベーション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宇宙開発利用、海洋政策、科学技術・イノベーション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宇宙開発利用、海洋政策、科学技術・イノベーション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宇宙開発利用、海洋政策、科学技術・イノベーション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宇宙開発利用、海洋政策、科学技術・イノベーション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宇宙開発利用、海洋政策、科学技術・イノベーション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2022-07-14T02:02:05Z</cp:lastPrinted>
  <dcterms:created xsi:type="dcterms:W3CDTF">2012-03-13T00:50:25Z</dcterms:created>
  <dcterms:modified xsi:type="dcterms:W3CDTF">2022-09-05T08:51:05Z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