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観光庁\Excel\"/>
    </mc:Choice>
  </mc:AlternateContent>
  <bookViews>
    <workbookView xWindow="30120" yWindow="0" windowWidth="16365" windowHeight="1740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行政事業レビューシート!$A$1:$AX$631</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W29" i="11" l="1"/>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37" i="11" l="1"/>
  <c r="AY338" i="11"/>
  <c r="AY340" i="11"/>
  <c r="AY336" i="11"/>
  <c r="AY341" i="11"/>
  <c r="AY398" i="11"/>
  <c r="AY397" i="11"/>
  <c r="AY323" i="11"/>
  <c r="AY327" i="11"/>
  <c r="AY331" i="11"/>
  <c r="AY324" i="11"/>
  <c r="AY328" i="11"/>
  <c r="AY332" i="11"/>
  <c r="AY325" i="11"/>
  <c r="AY329" i="11"/>
  <c r="AY333" i="11"/>
  <c r="AY322" i="11"/>
  <c r="AY326" i="11"/>
  <c r="AY69" i="11"/>
  <c r="AY66" i="11"/>
  <c r="AY75" i="11"/>
  <c r="AY73" i="11"/>
  <c r="AY77" i="11"/>
  <c r="AY74" i="11"/>
  <c r="AY72" i="11"/>
  <c r="AY335" i="11"/>
  <c r="AY214" i="11"/>
  <c r="AY208" i="11"/>
  <c r="AY211" i="11" s="1"/>
  <c r="AY200" i="11"/>
  <c r="AY207" i="11" s="1"/>
  <c r="AY195" i="11"/>
  <c r="AY196" i="11" s="1"/>
  <c r="AY190" i="11"/>
  <c r="AY192" i="11" s="1"/>
  <c r="AY180" i="11"/>
  <c r="AY187" i="11" s="1"/>
  <c r="AY173" i="11"/>
  <c r="AY179" i="11" s="1"/>
  <c r="AY170" i="11"/>
  <c r="AY171" i="11" s="1"/>
  <c r="AY167" i="11"/>
  <c r="AY169" i="11" s="1"/>
  <c r="AY136" i="11"/>
  <c r="AY137" i="11" s="1"/>
  <c r="AY133" i="11"/>
  <c r="AY135" i="11" s="1"/>
  <c r="AY132" i="11"/>
  <c r="AY139" i="11"/>
  <c r="AY143" i="11" s="1"/>
  <c r="AY166" i="11"/>
  <c r="AY161" i="11"/>
  <c r="AY162" i="11" s="1"/>
  <c r="AY156" i="11"/>
  <c r="AY158" i="11" s="1"/>
  <c r="AY146" i="11"/>
  <c r="AY150" i="11" s="1"/>
  <c r="AY127" i="11"/>
  <c r="AY129" i="11" s="1"/>
  <c r="AY122" i="11"/>
  <c r="AY125" i="11" s="1"/>
  <c r="AY112" i="11"/>
  <c r="AY121" i="11" s="1"/>
  <c r="AY99" i="11"/>
  <c r="AY100" i="11" s="1"/>
  <c r="AY98" i="11"/>
  <c r="AY102" i="11"/>
  <c r="AY104" i="11" s="1"/>
  <c r="AY134" i="11" l="1"/>
  <c r="AY202" i="11"/>
  <c r="AY210" i="11"/>
  <c r="AY124" i="11"/>
  <c r="AY115" i="11"/>
  <c r="AY123" i="11"/>
  <c r="AY153" i="11"/>
  <c r="AY119" i="11"/>
  <c r="AY206" i="11"/>
  <c r="AY116" i="11"/>
  <c r="AY120" i="11"/>
  <c r="AY128" i="11"/>
  <c r="AY154" i="11"/>
  <c r="AY163" i="11"/>
  <c r="AY114" i="11"/>
  <c r="AY118" i="11"/>
  <c r="AY126" i="11"/>
  <c r="AY130" i="11"/>
  <c r="AY152" i="11"/>
  <c r="AY204" i="11"/>
  <c r="AY212" i="11"/>
  <c r="AY131" i="11"/>
  <c r="AY193" i="11"/>
  <c r="AY201" i="11"/>
  <c r="AY205" i="11"/>
  <c r="AY209" i="11"/>
  <c r="AY213" i="11"/>
  <c r="AY113" i="11"/>
  <c r="AY117" i="11"/>
  <c r="AY151" i="11"/>
  <c r="AY155" i="11"/>
  <c r="AY164" i="11"/>
  <c r="AY138" i="11"/>
  <c r="AY198" i="11"/>
  <c r="AY203" i="11"/>
  <c r="AY176" i="11"/>
  <c r="AY172" i="11"/>
  <c r="AY144" i="11"/>
  <c r="AY141" i="11"/>
  <c r="AY142" i="11"/>
  <c r="AY140" i="11"/>
  <c r="AY145" i="11"/>
  <c r="AY101" i="11"/>
  <c r="AY177" i="11"/>
  <c r="AY174" i="11"/>
  <c r="AY178" i="11"/>
  <c r="AY17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5" i="11" s="1"/>
  <c r="AY88" i="11"/>
  <c r="AY91" i="11" s="1"/>
  <c r="AY78" i="11"/>
  <c r="AY87" i="11" s="1"/>
  <c r="AY44" i="11"/>
  <c r="AY52" i="11" s="1"/>
  <c r="AY63" i="11" l="1"/>
  <c r="AY84" i="11"/>
  <c r="AY85" i="11"/>
  <c r="AY80" i="11"/>
  <c r="AY81" i="11"/>
  <c r="AY92" i="11"/>
  <c r="AY96" i="11"/>
  <c r="AY55" i="11"/>
  <c r="AY97" i="11"/>
  <c r="AY82" i="11"/>
  <c r="AY86" i="11"/>
  <c r="AY90" i="11"/>
  <c r="AY94" i="11"/>
  <c r="AY89"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<sst xmlns="http://schemas.openxmlformats.org/spreadsheetml/2006/main" count="2131" uniqueCount="813">
  <si>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</si>
  <si>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</si>
  <si>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</si>
  <si>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</si>
  <si>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</si>
  <si>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</si>
  <si>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</si>
  <si>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</si>
  <si>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</si>
  <si>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</si>
  <si>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</si>
  <si>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</si>
  <si>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</si>
  <si>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</si>
  <si>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</si>
  <si>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</si>
  <si>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</si>
  <si>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</si>
  <si>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</si>
  <si>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</si>
  <si>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</si>
  <si>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</si>
  <si>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</si>
  <si>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</si>
  <si>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</si>
  <si>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</si>
  <si>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</si>
  <si>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</si>
  <si>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</si>
  <si>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</si>
  <si>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</si>
  <si>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</si>
  <si>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</si>
  <si>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</si>
  <si>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</si>
  <si>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</si>
  <si>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</si>
  <si>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</si>
  <si>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</si>
  <si>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</si>
  <si>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</si>
  <si>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</si>
  <si>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</si>
  <si>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</si>
  <si>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</si>
  <si>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</si>
  <si>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</si>
  <si>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</si>
  <si>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</si>
  <si>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</si>
  <si>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</si>
  <si>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</si>
  <si>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</si>
  <si>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</si>
  <si>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</si>
  <si>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</si>
  <si>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</si>
  <si>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</si>
  <si>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</si>
  <si>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</si>
  <si>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</si>
  <si>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</si>
  <si>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</si>
  <si>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</si>
  <si>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</si>
  <si>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</si>
  <si>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</si>
  <si>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</si>
  <si>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</si>
  <si>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</si>
  <si>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</si>
  <si>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</si>
  <si>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</si>
  <si>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</si>
  <si>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</si>
  <si>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</si>
  <si>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</si>
  <si>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</si>
  <si>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</si>
  <si>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</si>
  <si>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</si>
  <si>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</si>
  <si>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</si>
  <si>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</si>
  <si>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</si>
  <si>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</si>
  <si>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</si>
  <si>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</si>
  <si>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</si>
  <si>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</si>
  <si>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</si>
  <si>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</si>
  <si>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</si>
  <si>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</si>
  <si>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</si>
  <si>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</si>
  <si>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</si>
  <si>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</si>
  <si>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</si>
  <si>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</si>
  <si>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</si>
  <si>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</si>
  <si>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</si>
  <si>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</si>
  <si>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</si>
  <si>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</si>
  <si>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</si>
  <si>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</si>
  <si>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</si>
  <si>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</si>
  <si>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</si>
  <si>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</si>
  <si>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</si>
  <si>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</si>
  <si>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</si>
  <si>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</si>
  <si>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</si>
  <si>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</si>
  <si>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</si>
  <si>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</si>
  <si>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</si>
  <si>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</si>
  <si>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</si>
  <si>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</si>
  <si>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</si>
  <si>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</si>
  <si>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</si>
  <si>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</si>
  <si>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</si>
  <si>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</si>
  <si>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</si>
  <si>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</si>
  <si>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</si>
  <si>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</si>
  <si>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</si>
  <si>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</si>
  <si>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</si>
  <si>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</si>
  <si>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</si>
  <si>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</si>
  <si>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</si>
  <si>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</si>
  <si>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</si>
  <si>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</si>
  <si>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</si>
  <si>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</si>
  <si>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</si>
  <si>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</si>
  <si>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</si>
  <si>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</si>
  <si>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</si>
  <si>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</si>
  <si>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</si>
  <si>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</si>
  <si>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</si>
  <si>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</si>
  <si>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</si>
  <si>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</si>
  <si>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</si>
  <si>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</si>
  <si>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</si>
  <si>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</si>
  <si>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</si>
  <si>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</si>
  <si>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</si>
  <si>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</si>
  <si>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</si>
  <si>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</si>
  <si>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</si>
  <si>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</si>
  <si>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</si>
  <si>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</si>
  <si>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</si>
  <si>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</si>
  <si>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</si>
  <si>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</si>
  <si>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</si>
  <si>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</si>
  <si>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</si>
  <si>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</si>
  <si>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</si>
  <si>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</si>
  <si>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</si>
  <si>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</si>
  <si>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</si>
  <si>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</si>
  <si>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</si>
  <si>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</si>
  <si>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</si>
  <si>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</si>
  <si>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</si>
  <si>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</si>
  <si>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</si>
  <si>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</si>
  <si>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</si>
  <si>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</si>
  <si>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</si>
  <si>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</si>
  <si>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</si>
  <si>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</si>
  <si>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</si>
  <si>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</si>
  <si>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</si>
  <si>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</si>
  <si>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</si>
  <si>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</si>
  <si>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</si>
  <si>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</si>
  <si>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</si>
  <si>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</si>
  <si>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</si>
  <si>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</si>
  <si>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</si>
  <si>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</si>
  <si>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</si>
  <si>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</si>
  <si>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</si>
  <si>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</si>
  <si>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</si>
  <si>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</si>
  <si>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</si>
  <si>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</si>
  <si>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</si>
  <si>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</si>
  <si>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</si>
  <si>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</si>
  <si>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</si>
  <si>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</si>
  <si>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</si>
  <si>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</si>
  <si>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</si>
  <si>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</si>
  <si>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</si>
  <si>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</si>
  <si>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</si>
  <si>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</si>
  <si>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</si>
  <si>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</si>
  <si>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</si>
  <si>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</si>
  <si>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</si>
  <si>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</si>
  <si>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</si>
  <si>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</si>
  <si>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</si>
  <si>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</si>
  <si>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</si>
  <si>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</si>
  <si>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</si>
  <si>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</si>
  <si>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</si>
  <si>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</si>
  <si>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</si>
  <si>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</si>
  <si>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</si>
  <si>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</si>
  <si>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</si>
  <si>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</si>
  <si>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</si>
  <si>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</si>
  <si>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</si>
  <si>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</si>
  <si>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</si>
  <si>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</si>
  <si>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</si>
  <si>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</si>
  <si>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</si>
  <si>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</si>
  <si>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</si>
  <si>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</si>
  <si>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</si>
  <si>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</si>
  <si>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</si>
  <si>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</si>
  <si>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</si>
  <si>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</si>
  <si>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</si>
  <si>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</si>
  <si>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</si>
  <si>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</si>
  <si>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</si>
  <si>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</si>
  <si>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</si>
  <si>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</si>
  <si>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</si>
  <si>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</si>
  <si>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</si>
  <si>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</si>
  <si>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</si>
  <si>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</si>
  <si>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</si>
  <si>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</si>
  <si>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</si>
  <si>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</si>
  <si>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</si>
  <si>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</si>
  <si>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</si>
  <si>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</si>
  <si>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</si>
  <si>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</si>
  <si>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</si>
  <si>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</si>
  <si>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</si>
  <si>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</si>
  <si>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</si>
  <si>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</si>
  <si>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</si>
  <si>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</si>
  <si>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</si>
  <si>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</si>
  <si>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</si>
  <si>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</si>
  <si>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</si>
  <si>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</si>
  <si>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</si>
  <si>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</si>
  <si>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</si>
  <si>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</si>
  <si>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</si>
  <si>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</si>
  <si>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</si>
  <si>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</si>
  <si>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</si>
  <si>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</si>
  <si>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</si>
  <si>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</si>
  <si>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</si>
  <si>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</si>
  <si>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</si>
  <si>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</si>
  <si>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</si>
  <si>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</si>
  <si>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</si>
  <si>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</si>
  <si>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</si>
  <si>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</si>
  <si>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</si>
  <si>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</si>
  <si>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</si>
  <si>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</si>
  <si>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</si>
  <si>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</si>
  <si>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</si>
  <si>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</si>
  <si>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</si>
  <si>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</si>
  <si>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</si>
  <si>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</si>
  <si>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</si>
  <si>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</si>
  <si>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</si>
  <si>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</si>
  <si>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</si>
  <si>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</si>
  <si>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</si>
  <si>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</si>
  <si>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</si>
  <si>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</si>
  <si>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</si>
  <si>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</si>
  <si>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</si>
  <si>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</si>
  <si>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</si>
  <si>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</si>
  <si>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</si>
  <si>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</si>
  <si>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</si>
  <si>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</si>
  <si>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</si>
  <si>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</si>
  <si>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</si>
  <si>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</si>
  <si>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</si>
  <si>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</si>
  <si>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</si>
  <si>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</si>
  <si>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</si>
  <si>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</si>
  <si>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</si>
  <si>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</si>
  <si>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</si>
  <si>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</si>
  <si>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</si>
  <si>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</si>
  <si>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</si>
  <si>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</si>
  <si>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</si>
  <si>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</si>
  <si>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</si>
  <si>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</si>
  <si>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</si>
  <si>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</si>
  <si>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</si>
  <si>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</si>
  <si>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</si>
  <si>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</si>
  <si>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</si>
  <si>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</si>
  <si>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</si>
  <si>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</si>
  <si>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</si>
  <si>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</si>
  <si>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</si>
  <si>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</si>
  <si>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</si>
  <si>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</si>
  <si>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</si>
  <si>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</si>
  <si>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</si>
  <si>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</si>
  <si>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</si>
  <si>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</si>
  <si>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</si>
  <si>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</si>
  <si>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</si>
  <si>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</si>
  <si>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</si>
  <si>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</si>
  <si>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</si>
  <si>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</si>
  <si>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</si>
  <si>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</si>
  <si>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</si>
  <si>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</si>
  <si>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</si>
  <si>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</si>
  <si>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</si>
  <si>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</si>
  <si>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</si>
  <si>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</si>
  <si>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</si>
  <si>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</si>
  <si>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</si>
  <si>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</si>
  <si>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</si>
  <si>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</si>
  <si>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</si>
  <si>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</si>
  <si>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</si>
  <si>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</si>
  <si>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</si>
  <si>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</si>
  <si>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</si>
  <si>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</si>
  <si>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</si>
  <si>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</si>
  <si>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</si>
  <si>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</si>
  <si>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</si>
  <si>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</si>
  <si>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</si>
  <si>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</si>
  <si>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</si>
  <si>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</si>
  <si>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</si>
  <si>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</si>
  <si>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</si>
  <si>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</si>
  <si>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</si>
  <si>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</si>
  <si>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</si>
  <si>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</si>
  <si>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</si>
  <si>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</si>
  <si>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</si>
  <si>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</si>
  <si>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</si>
  <si>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</si>
  <si>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</si>
  <si>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</si>
  <si>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</si>
  <si>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</si>
  <si>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</si>
  <si>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</si>
  <si>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</si>
  <si>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</si>
  <si>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</si>
  <si>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</si>
  <si>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</si>
  <si>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</si>
  <si>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</si>
  <si>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</si>
  <si>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</si>
  <si>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</si>
  <si>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</si>
  <si>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</si>
  <si>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</si>
  <si>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</si>
  <si>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</si>
  <si>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</si>
  <si>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</si>
  <si>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</si>
  <si>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</si>
  <si>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</si>
  <si>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</si>
  <si>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</si>
  <si>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</si>
  <si>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</si>
  <si>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</si>
  <si>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</si>
  <si>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</si>
  <si>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</si>
  <si>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</si>
  <si>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</si>
  <si>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</si>
  <si>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</si>
  <si>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</si>
  <si>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</si>
  <si>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</si>
  <si>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</si>
  <si>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</si>
  <si>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</si>
  <si>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</si>
  <si>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</si>
  <si>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</si>
  <si>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</si>
  <si>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</si>
  <si>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</si>
  <si>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</si>
  <si>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</si>
  <si>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</si>
  <si>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</si>
  <si>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</si>
  <si>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</si>
  <si>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</si>
  <si>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</si>
  <si>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</si>
  <si>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</si>
  <si>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</si>
  <si>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</si>
  <si>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</si>
  <si>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</si>
  <si>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</si>
  <si>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</si>
  <si>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</si>
  <si>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</si>
  <si>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</si>
  <si>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</si>
  <si>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</si>
  <si>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</si>
  <si>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</si>
  <si>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</si>
  <si>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</si>
  <si>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</si>
  <si>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</si>
  <si>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</si>
  <si>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</si>
  <si>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</si>
  <si>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</si>
  <si>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</si>
  <si>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</si>
  <si>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</si>
  <si>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</si>
  <si>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</si>
  <si>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</si>
  <si>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</si>
  <si>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</si>
  <si>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</si>
  <si>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</si>
  <si>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</si>
  <si>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</si>
  <si>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</si>
  <si>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</si>
  <si>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</si>
  <si>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</si>
  <si>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</si>
  <si>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</si>
  <si>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</si>
  <si>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</si>
  <si>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</si>
  <si>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</si>
  <si>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</si>
  <si>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</si>
  <si>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</si>
  <si>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</si>
  <si>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</si>
  <si>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</si>
  <si>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</si>
  <si>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</si>
  <si>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</si>
  <si>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</si>
  <si>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</si>
  <si>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</si>
  <si>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</si>
  <si>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</si>
  <si>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</si>
  <si>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</si>
  <si>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</si>
  <si>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</si>
  <si>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</si>
  <si>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</si>
  <si>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</si>
  <si>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</si>
  <si>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</si>
  <si>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</si>
  <si>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</si>
  <si>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</si>
  <si>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</si>
  <si>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</si>
  <si>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</si>
  <si>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</si>
  <si>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</si>
  <si>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</si>
  <si>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</si>
  <si>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</si>
  <si>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</si>
  <si>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</si>
  <si>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</si>
  <si>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</si>
  <si>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</si>
  <si>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</si>
  <si>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</si>
  <si>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</si>
  <si>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</si>
  <si>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</si>
  <si>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</si>
  <si>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</si>
  <si>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</si>
  <si>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</si>
  <si>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</si>
  <si>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</si>
  <si>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</si>
  <si>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</si>
  <si>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</si>
  <si>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</si>
  <si>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</si>
  <si>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</si>
  <si>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</si>
  <si>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</si>
  <si>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</si>
  <si>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</si>
  <si>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</si>
  <si>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</si>
  <si>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</si>
  <si>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</si>
  <si>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</si>
  <si>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</si>
  <si>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</si>
  <si>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</si>
  <si>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</si>
  <si>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</si>
  <si>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</si>
  <si>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</si>
  <si>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</si>
  <si>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</si>
  <si>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</si>
  <si>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</si>
  <si>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</si>
  <si>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</si>
  <si>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</si>
  <si>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</si>
  <si>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</si>
  <si>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</si>
  <si>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</si>
  <si>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</si>
  <si>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</si>
  <si>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</si>
  <si>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</si>
  <si>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</si>
  <si>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</si>
  <si>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</si>
  <si>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</si>
  <si>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</si>
  <si>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</si>
  <si>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</si>
  <si>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</si>
  <si>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</si>
  <si>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</si>
  <si>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</si>
  <si>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</si>
  <si>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</si>
  <si>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</si>
  <si>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</si>
  <si>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</si>
  <si>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</si>
  <si>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</si>
  <si>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</si>
  <si>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</si>
  <si>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</si>
  <si>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</si>
  <si>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</si>
  <si>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</si>
  <si>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</si>
  <si>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</si>
  <si>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</si>
  <si>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</si>
  <si>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</si>
  <si>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</si>
  <si>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観光庁</t>
  </si>
  <si>
    <t>平成２７年度</t>
  </si>
  <si>
    <t>終了予定なし</t>
  </si>
  <si>
    <t>観光立国推進基本法第１５条</t>
  </si>
  <si>
    <t>明日の日本を支える観光ビジョン
観光ビジョン実現プログラム</t>
  </si>
  <si>
    <t>-</t>
  </si>
  <si>
    <t>観光振興調査費</t>
  </si>
  <si>
    <t>職員旅費</t>
  </si>
  <si>
    <t>委員等旅費</t>
  </si>
  <si>
    <t>諸謝金</t>
  </si>
  <si>
    <t>全国14大学における観光産業中核人材育成のための産学連携による教育プログラムの有償化数</t>
  </si>
  <si>
    <t>全国14大学における教育プログラムの有償化数</t>
  </si>
  <si>
    <t>件</t>
  </si>
  <si>
    <t>観光産業中核人材育成プログラム有償化数（観光庁調べ）</t>
  </si>
  <si>
    <t>実務人材確保・育成のためのセミナー等参加者数</t>
  </si>
  <si>
    <t>セミナー等参加者数</t>
  </si>
  <si>
    <t>人</t>
  </si>
  <si>
    <t>観光産業の中核人材を育成するために実施した教育プログラム実施数</t>
  </si>
  <si>
    <t>箇所</t>
  </si>
  <si>
    <t>回</t>
  </si>
  <si>
    <t>百万円</t>
  </si>
  <si>
    <t>総事業費／観光産業の中核人材を育成するための教育プログラムの実施数　　　　　　　　　　　　　</t>
    <phoneticPr fontId="5"/>
  </si>
  <si>
    <t>百万円/大学数</t>
    <phoneticPr fontId="5"/>
  </si>
  <si>
    <t>75/6</t>
  </si>
  <si>
    <t>42/4</t>
  </si>
  <si>
    <t>総事業費／実務人材確保・育成のためのセミナー等開催数　　　　　　　　　　　　　</t>
    <phoneticPr fontId="5"/>
  </si>
  <si>
    <t>百万円/開催数</t>
    <phoneticPr fontId="5"/>
  </si>
  <si>
    <t>41/13</t>
  </si>
  <si>
    <t>70/11</t>
  </si>
  <si>
    <t>新27－0029</t>
  </si>
  <si>
    <t>256</t>
  </si>
  <si>
    <t>242</t>
  </si>
  <si>
    <t>238</t>
  </si>
  <si>
    <t>○</t>
  </si>
  <si>
    <t>無</t>
  </si>
  <si>
    <t>観光産業を担う人材の育成を目的とした大学への支援やセミナー開催等、真に必要な事業に限定しており適正である。</t>
    <rPh sb="29" eb="31">
      <t>カイサイ</t>
    </rPh>
    <phoneticPr fontId="31"/>
  </si>
  <si>
    <t>国交</t>
  </si>
  <si>
    <t>事業費</t>
    <rPh sb="0" eb="3">
      <t>ジギョウヒ</t>
    </rPh>
    <phoneticPr fontId="5"/>
  </si>
  <si>
    <t>人件費</t>
    <rPh sb="0" eb="3">
      <t>ジンケンヒ</t>
    </rPh>
    <phoneticPr fontId="5"/>
  </si>
  <si>
    <t>諸経費（採択地域における必要経費）</t>
    <rPh sb="0" eb="3">
      <t>ショケイヒ</t>
    </rPh>
    <rPh sb="4" eb="8">
      <t>サイタクチイキ</t>
    </rPh>
    <rPh sb="12" eb="16">
      <t>ヒツヨウケイヒ</t>
    </rPh>
    <phoneticPr fontId="5"/>
  </si>
  <si>
    <t>採択校教育プログラム構築にかかる必要経費</t>
  </si>
  <si>
    <t>随意契約
（企画競争）</t>
    <rPh sb="2" eb="4">
      <t>ケイヤク</t>
    </rPh>
    <rPh sb="6" eb="8">
      <t>キカク</t>
    </rPh>
    <rPh sb="8" eb="10">
      <t>キョウソウ</t>
    </rPh>
    <phoneticPr fontId="31"/>
  </si>
  <si>
    <t>大学におけるリカレント教育プログラムの開発及び改善に資する事業を実施</t>
    <rPh sb="0" eb="2">
      <t>ダイガク</t>
    </rPh>
    <rPh sb="11" eb="13">
      <t>キョウイク</t>
    </rPh>
    <rPh sb="19" eb="21">
      <t>カイハツ</t>
    </rPh>
    <rPh sb="21" eb="22">
      <t>オヨ</t>
    </rPh>
    <rPh sb="23" eb="25">
      <t>カイゼン</t>
    </rPh>
    <rPh sb="26" eb="27">
      <t>シ</t>
    </rPh>
    <rPh sb="29" eb="31">
      <t>ジギョウ</t>
    </rPh>
    <rPh sb="32" eb="34">
      <t>ジッシ</t>
    </rPh>
    <phoneticPr fontId="31"/>
  </si>
  <si>
    <t>宿泊業における外国人材の受入れ促進及び環境整備に資する事業を実施。</t>
    <rPh sb="17" eb="18">
      <t>オヨ</t>
    </rPh>
    <rPh sb="19" eb="21">
      <t>カンキョウ</t>
    </rPh>
    <rPh sb="21" eb="23">
      <t>セイビ</t>
    </rPh>
    <rPh sb="24" eb="25">
      <t>シ</t>
    </rPh>
    <rPh sb="27" eb="29">
      <t>ジギョウ</t>
    </rPh>
    <phoneticPr fontId="31"/>
  </si>
  <si>
    <t>観光教育に取り組みたい学校や地域を対象に、観光教育プログラムを実施し、観光教育における産学連携モデルを構築する。また、事例共有の場としてワークショップ等を開催する。</t>
    <rPh sb="0" eb="4">
      <t>カンコウキョウイク</t>
    </rPh>
    <rPh sb="5" eb="6">
      <t>ト</t>
    </rPh>
    <rPh sb="7" eb="8">
      <t>ク</t>
    </rPh>
    <rPh sb="11" eb="13">
      <t>ガッコウ</t>
    </rPh>
    <rPh sb="14" eb="16">
      <t>チイキ</t>
    </rPh>
    <rPh sb="17" eb="19">
      <t>タイショウ</t>
    </rPh>
    <rPh sb="21" eb="25">
      <t>カンコウキョウイク</t>
    </rPh>
    <rPh sb="31" eb="33">
      <t>ジッシ</t>
    </rPh>
    <rPh sb="35" eb="39">
      <t>カンコウキョウイク</t>
    </rPh>
    <rPh sb="43" eb="45">
      <t>サンガク</t>
    </rPh>
    <rPh sb="45" eb="47">
      <t>レンケイ</t>
    </rPh>
    <rPh sb="51" eb="53">
      <t>コウチク</t>
    </rPh>
    <rPh sb="59" eb="61">
      <t>ジレイ</t>
    </rPh>
    <rPh sb="61" eb="63">
      <t>キョウユウ</t>
    </rPh>
    <rPh sb="64" eb="65">
      <t>バ</t>
    </rPh>
    <rPh sb="75" eb="76">
      <t>トウ</t>
    </rPh>
    <rPh sb="77" eb="79">
      <t>カイサイ</t>
    </rPh>
    <phoneticPr fontId="5"/>
  </si>
  <si>
    <t>校数</t>
    <rPh sb="0" eb="1">
      <t>コウ</t>
    </rPh>
    <rPh sb="1" eb="2">
      <t>スウ</t>
    </rPh>
    <phoneticPr fontId="5"/>
  </si>
  <si>
    <t>セミナー等参加者数</t>
    <rPh sb="4" eb="5">
      <t>トウ</t>
    </rPh>
    <rPh sb="5" eb="9">
      <t>サンカシャスウ</t>
    </rPh>
    <phoneticPr fontId="5"/>
  </si>
  <si>
    <t>観光産業の中核人材を育成するための教育プログラムの実施については、地方において受講者も十分集まり、有償化に向けて一定程度効果を得られた。また実務人材確保・育成のためのセミナー等の受講者も多数集まり、参加者の満足度も高く、単位当たりのコストは妥当である。</t>
    <phoneticPr fontId="31"/>
  </si>
  <si>
    <t>‐</t>
  </si>
  <si>
    <t>未来の観光人材育成におけるセミナー等参加校数</t>
    <rPh sb="0" eb="2">
      <t>ミライ</t>
    </rPh>
    <rPh sb="3" eb="5">
      <t>カンコウ</t>
    </rPh>
    <rPh sb="5" eb="7">
      <t>ジンザイ</t>
    </rPh>
    <rPh sb="7" eb="9">
      <t>イクセイ</t>
    </rPh>
    <rPh sb="17" eb="18">
      <t>トウ</t>
    </rPh>
    <rPh sb="18" eb="20">
      <t>サンカ</t>
    </rPh>
    <rPh sb="20" eb="21">
      <t>コウ</t>
    </rPh>
    <rPh sb="21" eb="22">
      <t>スウ</t>
    </rPh>
    <phoneticPr fontId="5"/>
  </si>
  <si>
    <t>未来の観光人材育成におけるセミナー参加者一覧（観光庁調べ）</t>
    <rPh sb="17" eb="20">
      <t>サンカシャ</t>
    </rPh>
    <rPh sb="20" eb="22">
      <t>イチラン</t>
    </rPh>
    <phoneticPr fontId="5"/>
  </si>
  <si>
    <t>観光教育プログラム開発</t>
    <rPh sb="0" eb="4">
      <t>カンコウキョウイク</t>
    </rPh>
    <rPh sb="9" eb="11">
      <t>カイハツ</t>
    </rPh>
    <phoneticPr fontId="5"/>
  </si>
  <si>
    <t>観光教育プログラム実証</t>
    <rPh sb="0" eb="4">
      <t>カンコウキョウイク</t>
    </rPh>
    <rPh sb="9" eb="11">
      <t>ジッショウ</t>
    </rPh>
    <phoneticPr fontId="5"/>
  </si>
  <si>
    <t>ワークショップ運営</t>
    <rPh sb="7" eb="9">
      <t>ウンエイ</t>
    </rPh>
    <phoneticPr fontId="5"/>
  </si>
  <si>
    <t>その他（全体運営等）</t>
    <rPh sb="2" eb="3">
      <t>ホカ</t>
    </rPh>
    <rPh sb="4" eb="6">
      <t>ゼンタイ</t>
    </rPh>
    <rPh sb="6" eb="8">
      <t>ウンエイ</t>
    </rPh>
    <rPh sb="8" eb="9">
      <t>ナド</t>
    </rPh>
    <phoneticPr fontId="5"/>
  </si>
  <si>
    <t>株式会社アコモ</t>
    <rPh sb="0" eb="4">
      <t>カブシキガイシャ</t>
    </rPh>
    <phoneticPr fontId="5"/>
  </si>
  <si>
    <t>高校向け観光教育プログラムの開発および3校での実証。
成果報告会の位置づけで、年度末に観光教育ワークショップを開催</t>
    <phoneticPr fontId="5"/>
  </si>
  <si>
    <t>百万円</t>
    <rPh sb="0" eb="2">
      <t>ヒャクマン</t>
    </rPh>
    <rPh sb="2" eb="3">
      <t>エン</t>
    </rPh>
    <phoneticPr fontId="5"/>
  </si>
  <si>
    <t>総事業費／未来の観光人材育成におけるセミナー等参加校数　　　　　　　　　　　　　　</t>
    <rPh sb="0" eb="4">
      <t>ソウジギョウヒ</t>
    </rPh>
    <rPh sb="23" eb="25">
      <t>サンカ</t>
    </rPh>
    <rPh sb="25" eb="26">
      <t>コウ</t>
    </rPh>
    <rPh sb="26" eb="27">
      <t>スウ</t>
    </rPh>
    <phoneticPr fontId="5"/>
  </si>
  <si>
    <t>人件費</t>
    <rPh sb="0" eb="3">
      <t>ジンケンヒ</t>
    </rPh>
    <phoneticPr fontId="5"/>
  </si>
  <si>
    <t>コンソーシアム共通プログラムの開発</t>
    <rPh sb="7" eb="9">
      <t>キョウツウ</t>
    </rPh>
    <rPh sb="15" eb="17">
      <t>カイハツ</t>
    </rPh>
    <phoneticPr fontId="5"/>
  </si>
  <si>
    <t>-</t>
    <phoneticPr fontId="5"/>
  </si>
  <si>
    <t>地方における観光人材育成のため、全国各地の14大学を拠点として、リカレント教育を実施する。</t>
    <rPh sb="0" eb="2">
      <t>チホウ</t>
    </rPh>
    <rPh sb="6" eb="8">
      <t>カンコウ</t>
    </rPh>
    <rPh sb="8" eb="10">
      <t>ジンザイ</t>
    </rPh>
    <rPh sb="10" eb="12">
      <t>イクセイ</t>
    </rPh>
    <rPh sb="16" eb="18">
      <t>ゼンコク</t>
    </rPh>
    <rPh sb="18" eb="20">
      <t>カクチ</t>
    </rPh>
    <rPh sb="23" eb="25">
      <t>ダイガク</t>
    </rPh>
    <rPh sb="26" eb="28">
      <t>キョテン</t>
    </rPh>
    <rPh sb="37" eb="39">
      <t>キョウイク</t>
    </rPh>
    <rPh sb="40" eb="42">
      <t>ジッシ</t>
    </rPh>
    <phoneticPr fontId="5"/>
  </si>
  <si>
    <t>観光産業の中核人材を育成するために教育プログラムを実施する。</t>
    <phoneticPr fontId="5"/>
  </si>
  <si>
    <t>全国４カ所において地域一体で人材確保・定着における取り組みに資する事業を実施</t>
    <rPh sb="30" eb="31">
      <t>シ</t>
    </rPh>
    <rPh sb="33" eb="35">
      <t>ジギョウ</t>
    </rPh>
    <rPh sb="36" eb="38">
      <t>ジッシ</t>
    </rPh>
    <phoneticPr fontId="31"/>
  </si>
  <si>
    <t>全国で開催したセミナーについては受講者の満足度は高かった。観光産業を担う人材育成については、各地域のニーズに即した形で行われ、実施地域及びセミナー参加者の満足につながった。</t>
    <rPh sb="0" eb="2">
      <t>ゼンコク</t>
    </rPh>
    <phoneticPr fontId="31"/>
  </si>
  <si>
    <t>株式会社　日本能率協会コンサルティング</t>
    <phoneticPr fontId="5"/>
  </si>
  <si>
    <t>実務人材確保・育成のためのセミナー等 開催数　</t>
    <phoneticPr fontId="5"/>
  </si>
  <si>
    <t>実務人材確保・育成のためセミナー等を開催する</t>
    <rPh sb="16" eb="17">
      <t>トウ</t>
    </rPh>
    <rPh sb="18" eb="20">
      <t>カイサイ</t>
    </rPh>
    <phoneticPr fontId="5"/>
  </si>
  <si>
    <t>-</t>
    <phoneticPr fontId="5"/>
  </si>
  <si>
    <t>ポストコロナを見据え、宿泊業における外国人材の受入れを推進し、人材確保を図る。</t>
    <rPh sb="7" eb="9">
      <t>ミス</t>
    </rPh>
    <rPh sb="11" eb="14">
      <t>シュクハクギョウ</t>
    </rPh>
    <rPh sb="18" eb="22">
      <t>ガイコクジンザイ</t>
    </rPh>
    <rPh sb="23" eb="25">
      <t>ウケイ</t>
    </rPh>
    <rPh sb="27" eb="29">
      <t>スイシン</t>
    </rPh>
    <rPh sb="31" eb="35">
      <t>ジンザイカクホ</t>
    </rPh>
    <rPh sb="36" eb="37">
      <t>ハカ</t>
    </rPh>
    <phoneticPr fontId="5"/>
  </si>
  <si>
    <t>57/9</t>
    <phoneticPr fontId="5"/>
  </si>
  <si>
    <t>/10</t>
    <phoneticPr fontId="5"/>
  </si>
  <si>
    <t>観光産業実務人材確保・育成事業(国内人材、外国人材）におけるセミナー等参加者数（観光庁調べ）</t>
    <phoneticPr fontId="5"/>
  </si>
  <si>
    <t>外国人材受入れセミナー等</t>
    <rPh sb="0" eb="2">
      <t>ガイコク</t>
    </rPh>
    <rPh sb="2" eb="4">
      <t>ジンザイ</t>
    </rPh>
    <rPh sb="4" eb="6">
      <t>ウケイ</t>
    </rPh>
    <rPh sb="11" eb="12">
      <t>トウ</t>
    </rPh>
    <phoneticPr fontId="31"/>
  </si>
  <si>
    <t>その他（全体運営等）</t>
    <rPh sb="2" eb="3">
      <t>ホカ</t>
    </rPh>
    <rPh sb="4" eb="9">
      <t>ゼンタイウンエイトウ</t>
    </rPh>
    <phoneticPr fontId="31"/>
  </si>
  <si>
    <t>有限責任監査法人トーマツ</t>
    <phoneticPr fontId="5"/>
  </si>
  <si>
    <t>観光産業を我が国の成長に資する基幹産業とし、更に高いレベルの観光立国を目指すために観光産業の担い手の確保・育成は必須である。国の主導により、産学連携による人材育成の自立的・持続的なしくみの促進、外国人材の受入れ環境整備を実施する必要があるため、事業の目的は適当である。</t>
    <rPh sb="50" eb="52">
      <t>カクホ</t>
    </rPh>
    <rPh sb="97" eb="101">
      <t>ガイコクジンザイ</t>
    </rPh>
    <rPh sb="102" eb="104">
      <t>ウケイ</t>
    </rPh>
    <rPh sb="105" eb="109">
      <t>カンキョウセイビ</t>
    </rPh>
    <rPh sb="110" eb="112">
      <t>ジッシ</t>
    </rPh>
    <phoneticPr fontId="5"/>
  </si>
  <si>
    <t>観光産業における産学連携の人材育成は喫緊の課題であり、優先度の高い事業である。また、今後の旅行需要の回復に伴い予想される宿泊業の人材不足について、外国人材の雇用促進が不可欠である。</t>
    <phoneticPr fontId="5"/>
  </si>
  <si>
    <t>産業界及び自治体が単体で本事業を行うことは難しく、国が産学連携の下、場合によっては自治体も巻き込みながら実施し、全国へ普及させるためのモデルを確立することは適切である。また、ポストコロナを見据えて、地方部を含めた全国に対して外国人材の雇用促進を図ることが必要であるため国が実施することは適切である。</t>
    <rPh sb="134" eb="135">
      <t>クニ</t>
    </rPh>
    <rPh sb="136" eb="138">
      <t>ジッシ</t>
    </rPh>
    <rPh sb="143" eb="145">
      <t>テキセツ</t>
    </rPh>
    <phoneticPr fontId="5"/>
  </si>
  <si>
    <t>産業界及び大学と連携を図って教育プログラムの作成やセミナー等開催を行っており、有識者の知見等を活用して行政単独では為し得なかった効果的な事業実施が可能になっている。</t>
    <rPh sb="45" eb="46">
      <t>トウ</t>
    </rPh>
    <phoneticPr fontId="31"/>
  </si>
  <si>
    <t>産学連携による中核人材育成については、過年度に地方の大学において構築した教育カリキュラムモデルのブラッシュアップを図りつつ、各大学とのコンソーシアムを利用した連携を今後も展開していく予定であり、十分に活用されている。観光産業を担う実務人材の確保・育成については、各地域が必要とする成果物を作成しており、引き続き地域において利活用されている。</t>
    <rPh sb="19" eb="22">
      <t>カネンド</t>
    </rPh>
    <rPh sb="120" eb="122">
      <t>カクホ</t>
    </rPh>
    <phoneticPr fontId="31"/>
  </si>
  <si>
    <t>観光産業を担う中核人材の育成・強化のための取組として、全国複数大学において産学連携の社会人向けの講座の実施を支援するとともに、深刻化する人手不足への対応を強化するため、国内における女性・シニア・氷河期世代等の活躍を促進するモデル事業や外国人材受入れのための環境整備を実施し、観光産業の即戦力となる実務人材の確保・育成のための取組みを図る。また、未来の観光人材を育成するため「観光教育プログラム」の開発・実証や全国展開するためのセミナー等を実施する。</t>
    <rPh sb="0" eb="2">
      <t>カンコウ</t>
    </rPh>
    <rPh sb="2" eb="4">
      <t>サンギョウ</t>
    </rPh>
    <rPh sb="5" eb="6">
      <t>ニナ</t>
    </rPh>
    <rPh sb="7" eb="9">
      <t>チュウカク</t>
    </rPh>
    <rPh sb="9" eb="11">
      <t>ジンザイ</t>
    </rPh>
    <rPh sb="12" eb="14">
      <t>イクセイ</t>
    </rPh>
    <rPh sb="15" eb="17">
      <t>キョウカ</t>
    </rPh>
    <rPh sb="21" eb="23">
      <t>トリクミ</t>
    </rPh>
    <rPh sb="27" eb="29">
      <t>ゼンコク</t>
    </rPh>
    <rPh sb="29" eb="31">
      <t>フクスウ</t>
    </rPh>
    <rPh sb="31" eb="33">
      <t>ダイガク</t>
    </rPh>
    <rPh sb="37" eb="39">
      <t>サンガク</t>
    </rPh>
    <rPh sb="39" eb="41">
      <t>レンケイ</t>
    </rPh>
    <rPh sb="42" eb="45">
      <t>シャカイジン</t>
    </rPh>
    <rPh sb="45" eb="46">
      <t>ム</t>
    </rPh>
    <rPh sb="48" eb="50">
      <t>コウザ</t>
    </rPh>
    <rPh sb="51" eb="53">
      <t>ジッシ</t>
    </rPh>
    <rPh sb="54" eb="56">
      <t>シエン</t>
    </rPh>
    <rPh sb="63" eb="66">
      <t>シンコクカ</t>
    </rPh>
    <rPh sb="68" eb="70">
      <t>ヒトデ</t>
    </rPh>
    <rPh sb="70" eb="72">
      <t>フソク</t>
    </rPh>
    <rPh sb="74" eb="76">
      <t>タイオウ</t>
    </rPh>
    <rPh sb="77" eb="79">
      <t>キョウカ</t>
    </rPh>
    <rPh sb="84" eb="86">
      <t>コクナイ</t>
    </rPh>
    <rPh sb="90" eb="92">
      <t>ジョセイ</t>
    </rPh>
    <rPh sb="97" eb="100">
      <t>ヒョウガキ</t>
    </rPh>
    <rPh sb="100" eb="102">
      <t>セダイ</t>
    </rPh>
    <rPh sb="102" eb="103">
      <t>トウ</t>
    </rPh>
    <rPh sb="104" eb="106">
      <t>カツヤク</t>
    </rPh>
    <rPh sb="107" eb="109">
      <t>ソクシン</t>
    </rPh>
    <rPh sb="114" eb="116">
      <t>ジギョウ</t>
    </rPh>
    <rPh sb="198" eb="200">
      <t>カイハツ</t>
    </rPh>
    <rPh sb="204" eb="206">
      <t>ゼンコク</t>
    </rPh>
    <rPh sb="206" eb="208">
      <t>テンカイ</t>
    </rPh>
    <phoneticPr fontId="5"/>
  </si>
  <si>
    <t>観光産業を担う中核人材の質と量両面での不足を解消するとともに、実務人材においても、深刻化する人手不足の解消や、高まるインバウンドのニーズに対応できるよう、外国人材を含めた、地方における旅館・ホテルの宿泊業に携わる人材を確保・育成し、地域活性化につなげる。また、観光教育については、観光教育プログラムを、自立的且つ持続的に実施できるようにする。</t>
    <rPh sb="5" eb="6">
      <t>ニナ</t>
    </rPh>
    <rPh sb="7" eb="9">
      <t>チュウカク</t>
    </rPh>
    <rPh sb="9" eb="11">
      <t>ジンザイ</t>
    </rPh>
    <rPh sb="31" eb="33">
      <t>ジツム</t>
    </rPh>
    <rPh sb="33" eb="35">
      <t>ジンザイ</t>
    </rPh>
    <rPh sb="41" eb="44">
      <t>シンコクカ</t>
    </rPh>
    <rPh sb="46" eb="48">
      <t>ヒトデ</t>
    </rPh>
    <rPh sb="48" eb="50">
      <t>ブソク</t>
    </rPh>
    <rPh sb="51" eb="53">
      <t>カイショウ</t>
    </rPh>
    <rPh sb="109" eb="111">
      <t>カクホ</t>
    </rPh>
    <rPh sb="130" eb="132">
      <t>カンコウ</t>
    </rPh>
    <rPh sb="132" eb="134">
      <t>キョウイク</t>
    </rPh>
    <phoneticPr fontId="5"/>
  </si>
  <si>
    <t>未来の観光人材育成におけるセミナー等の参加者数</t>
    <rPh sb="17" eb="18">
      <t>トウ</t>
    </rPh>
    <rPh sb="19" eb="22">
      <t>サンカシャ</t>
    </rPh>
    <rPh sb="22" eb="23">
      <t>スウ</t>
    </rPh>
    <phoneticPr fontId="5"/>
  </si>
  <si>
    <t>未来の観光人材育成におけるセミナー等の実施</t>
    <rPh sb="0" eb="2">
      <t>ミライ</t>
    </rPh>
    <rPh sb="3" eb="5">
      <t>カンコウ</t>
    </rPh>
    <rPh sb="5" eb="7">
      <t>ジンザイ</t>
    </rPh>
    <rPh sb="7" eb="9">
      <t>イクセイ</t>
    </rPh>
    <rPh sb="17" eb="18">
      <t>トウ</t>
    </rPh>
    <rPh sb="19" eb="21">
      <t>ジッシ</t>
    </rPh>
    <phoneticPr fontId="5"/>
  </si>
  <si>
    <t>観光産業における人材育成及び確保は引き続き喫緊の課題であるが、観光産業における社会人の学び直しの重要性が地方部も含めて着実に浸透しており、さらに、有識者の知見を取り入れることで事業実施の効果を高めることができた。</t>
    <rPh sb="0" eb="2">
      <t>カンコウ</t>
    </rPh>
    <rPh sb="2" eb="4">
      <t>サンギョウ</t>
    </rPh>
    <rPh sb="8" eb="10">
      <t>ジンザイ</t>
    </rPh>
    <rPh sb="10" eb="12">
      <t>イクセイ</t>
    </rPh>
    <rPh sb="12" eb="13">
      <t>オヨ</t>
    </rPh>
    <rPh sb="14" eb="16">
      <t>カクホ</t>
    </rPh>
    <rPh sb="17" eb="18">
      <t>ヒ</t>
    </rPh>
    <rPh sb="19" eb="20">
      <t>ツヅ</t>
    </rPh>
    <rPh sb="21" eb="23">
      <t>キッキン</t>
    </rPh>
    <rPh sb="24" eb="26">
      <t>カダイ</t>
    </rPh>
    <rPh sb="31" eb="33">
      <t>カンコウ</t>
    </rPh>
    <rPh sb="33" eb="35">
      <t>サンギョウ</t>
    </rPh>
    <rPh sb="39" eb="41">
      <t>シャカイ</t>
    </rPh>
    <rPh sb="41" eb="42">
      <t>ジン</t>
    </rPh>
    <rPh sb="43" eb="44">
      <t>マナ</t>
    </rPh>
    <rPh sb="45" eb="46">
      <t>ナオ</t>
    </rPh>
    <rPh sb="48" eb="51">
      <t>ジュウヨウセイ</t>
    </rPh>
    <rPh sb="52" eb="55">
      <t>チホウブ</t>
    </rPh>
    <rPh sb="56" eb="57">
      <t>フク</t>
    </rPh>
    <rPh sb="59" eb="61">
      <t>チャクジツ</t>
    </rPh>
    <rPh sb="62" eb="64">
      <t>シントウ</t>
    </rPh>
    <rPh sb="73" eb="76">
      <t>ユウシキシャ</t>
    </rPh>
    <rPh sb="77" eb="79">
      <t>チケン</t>
    </rPh>
    <rPh sb="80" eb="81">
      <t>ト</t>
    </rPh>
    <rPh sb="82" eb="83">
      <t>イ</t>
    </rPh>
    <rPh sb="88" eb="92">
      <t>ジギョウジッシ</t>
    </rPh>
    <rPh sb="93" eb="95">
      <t>コウカ</t>
    </rPh>
    <rPh sb="96" eb="97">
      <t>タカ</t>
    </rPh>
    <phoneticPr fontId="32"/>
  </si>
  <si>
    <t>地方の大学において実施した教育プログラムについては、コロナ禍ではあったが、対面からオンラインに切り替える等、これまで蓄積された知見を活用した教育プログラムを実施したことで、受講者の満足度の向上につながり、成果目標としている有償化に向けて2校の達成を果たすことできた。また、実務人材の確保・育成のセミナーについては、オンラインで実施し受講された観光関係者からは一定程度の評価があった。</t>
    <rPh sb="29" eb="30">
      <t>カ</t>
    </rPh>
    <rPh sb="37" eb="39">
      <t>タイメン</t>
    </rPh>
    <rPh sb="47" eb="48">
      <t>キ</t>
    </rPh>
    <rPh sb="49" eb="50">
      <t>カ</t>
    </rPh>
    <rPh sb="52" eb="53">
      <t>トウ</t>
    </rPh>
    <rPh sb="163" eb="165">
      <t>ジッシ</t>
    </rPh>
    <phoneticPr fontId="31"/>
  </si>
  <si>
    <t>15/1</t>
    <phoneticPr fontId="5"/>
  </si>
  <si>
    <t>8/33</t>
    <phoneticPr fontId="5"/>
  </si>
  <si>
    <t>中核人材を対象とした大学における講座への支援については令和3年度で終了し、令和4年度にこれまでの支援施策の検証を行う予定。</t>
    <rPh sb="0" eb="4">
      <t>チュウカクジンザイ</t>
    </rPh>
    <rPh sb="5" eb="7">
      <t>タイショウ</t>
    </rPh>
    <rPh sb="10" eb="12">
      <t>ダイガク</t>
    </rPh>
    <rPh sb="16" eb="18">
      <t>コウザ</t>
    </rPh>
    <rPh sb="20" eb="22">
      <t>シエン</t>
    </rPh>
    <rPh sb="27" eb="29">
      <t>レイワ</t>
    </rPh>
    <rPh sb="30" eb="32">
      <t>ネンド</t>
    </rPh>
    <rPh sb="33" eb="35">
      <t>シュウリョウ</t>
    </rPh>
    <rPh sb="37" eb="39">
      <t>レイワ</t>
    </rPh>
    <rPh sb="40" eb="42">
      <t>ネンド</t>
    </rPh>
    <rPh sb="48" eb="52">
      <t>シエンセサク</t>
    </rPh>
    <rPh sb="53" eb="55">
      <t>ケンショウ</t>
    </rPh>
    <rPh sb="56" eb="57">
      <t>オコナ</t>
    </rPh>
    <rPh sb="58" eb="60">
      <t>ヨテイ</t>
    </rPh>
    <phoneticPr fontId="5"/>
  </si>
  <si>
    <t>6.国際協力、観光交流、広域・地域間連携等の確保・強化</t>
    <phoneticPr fontId="5"/>
  </si>
  <si>
    <t>20　観光立国を推進する。</t>
    <phoneticPr fontId="5"/>
  </si>
  <si>
    <t>F. 株式会社アコモ</t>
    <phoneticPr fontId="5"/>
  </si>
  <si>
    <t>事業費</t>
    <rPh sb="0" eb="3">
      <t>ジギョウヒ</t>
    </rPh>
    <phoneticPr fontId="5"/>
  </si>
  <si>
    <t>システム管理費</t>
    <rPh sb="4" eb="7">
      <t>カンリヒ</t>
    </rPh>
    <phoneticPr fontId="5"/>
  </si>
  <si>
    <t>宿泊施設・登録支援機関等を一元的に管理する
システムの運用・保守管理</t>
    <phoneticPr fontId="5"/>
  </si>
  <si>
    <t>その他（全体運営等）</t>
    <rPh sb="2" eb="3">
      <t>ホカ</t>
    </rPh>
    <rPh sb="4" eb="9">
      <t>ゼンタイウンエイトウ</t>
    </rPh>
    <phoneticPr fontId="5"/>
  </si>
  <si>
    <t>事業費</t>
    <rPh sb="0" eb="2">
      <t>ジギョウ</t>
    </rPh>
    <rPh sb="2" eb="3">
      <t>ヒ</t>
    </rPh>
    <phoneticPr fontId="5"/>
  </si>
  <si>
    <t>ヒアリング調査、マッチング</t>
    <rPh sb="5" eb="7">
      <t>チョウサ</t>
    </rPh>
    <phoneticPr fontId="5"/>
  </si>
  <si>
    <t>株式会社エスケイワード</t>
    <rPh sb="0" eb="4">
      <t>カブシキガイシャ</t>
    </rPh>
    <phoneticPr fontId="5"/>
  </si>
  <si>
    <t>宿泊分野において特定技能外国人材を受け入れる全国各地の宿泊施設を一元的に管理し、当該情報の収集・周知を図るシステムの運用・保守管理</t>
    <phoneticPr fontId="5"/>
  </si>
  <si>
    <t>一般社団法人宿泊業技能試験センター</t>
    <rPh sb="0" eb="6">
      <t>イッパンシャダンホウジン</t>
    </rPh>
    <rPh sb="6" eb="9">
      <t>シュクハクギョウ</t>
    </rPh>
    <rPh sb="9" eb="11">
      <t>ギノウ</t>
    </rPh>
    <rPh sb="11" eb="13">
      <t>シケン</t>
    </rPh>
    <phoneticPr fontId="5"/>
  </si>
  <si>
    <t>-</t>
    <phoneticPr fontId="5"/>
  </si>
  <si>
    <t>外国人材が宿泊業を就業先として選択する際に重視する要素等について、ヒアリングを実施し雇用促進に向けた課題を洗い出す。また、外国人材を雇用したい宿泊事業者と外国人材の交流会を実施。</t>
    <phoneticPr fontId="5"/>
  </si>
  <si>
    <t>有</t>
  </si>
  <si>
    <t>企画競争、一般競争により事業者の募集を行い、複数社から企画提案書が提出されるなど、適切な募集を行った。</t>
    <rPh sb="2" eb="4">
      <t>キョウソウ</t>
    </rPh>
    <rPh sb="5" eb="9">
      <t>イッパンキョウソウ</t>
    </rPh>
    <rPh sb="12" eb="15">
      <t>ジギョウシャ</t>
    </rPh>
    <rPh sb="16" eb="18">
      <t>ボシュウ</t>
    </rPh>
    <rPh sb="19" eb="20">
      <t>オコナ</t>
    </rPh>
    <rPh sb="31" eb="32">
      <t>ショ</t>
    </rPh>
    <rPh sb="33" eb="35">
      <t>テイシュツ</t>
    </rPh>
    <phoneticPr fontId="31"/>
  </si>
  <si>
    <t>-</t>
    <phoneticPr fontId="5"/>
  </si>
  <si>
    <t>観光人材育成支援事業</t>
    <phoneticPr fontId="5"/>
  </si>
  <si>
    <t>概ね重要な事業であると思います。</t>
    <rPh sb="0" eb="1">
      <t>オオム</t>
    </rPh>
    <rPh sb="2" eb="4">
      <t>ジュウヨウ</t>
    </rPh>
    <rPh sb="5" eb="7">
      <t>ジギョウ</t>
    </rPh>
    <rPh sb="11" eb="12">
      <t>オモ</t>
    </rPh>
    <phoneticPr fontId="5"/>
  </si>
  <si>
    <t>観光人材の育成・強化等に係る取組について、令和3年度実施事業内容をよく精査した上で、より効果的・効率的な執行になるよう改善すべき。</t>
    <phoneticPr fontId="5"/>
  </si>
  <si>
    <t>観光人材の育成・強化等に係る取組について、令和3年度実施事業内容をよく精査した上で、より効果的・効率的な執行になるよう改善を検討して参りたい。</t>
    <rPh sb="0" eb="2">
      <t>カンコウ</t>
    </rPh>
    <rPh sb="2" eb="4">
      <t>ジンザイ</t>
    </rPh>
    <rPh sb="5" eb="7">
      <t>イクセイ</t>
    </rPh>
    <rPh sb="8" eb="10">
      <t>キョウカ</t>
    </rPh>
    <rPh sb="10" eb="11">
      <t>ナド</t>
    </rPh>
    <rPh sb="12" eb="13">
      <t>カカ</t>
    </rPh>
    <rPh sb="14" eb="16">
      <t>トリクミ</t>
    </rPh>
    <rPh sb="21" eb="23">
      <t>レイワ</t>
    </rPh>
    <rPh sb="24" eb="25">
      <t>ネン</t>
    </rPh>
    <rPh sb="25" eb="26">
      <t>ド</t>
    </rPh>
    <rPh sb="26" eb="28">
      <t>ジッシ</t>
    </rPh>
    <rPh sb="28" eb="30">
      <t>ジギョウ</t>
    </rPh>
    <rPh sb="30" eb="32">
      <t>ナイヨウ</t>
    </rPh>
    <rPh sb="35" eb="37">
      <t>セイサ</t>
    </rPh>
    <rPh sb="39" eb="40">
      <t>ウエ</t>
    </rPh>
    <rPh sb="44" eb="47">
      <t>コウカテキ</t>
    </rPh>
    <rPh sb="48" eb="51">
      <t>コウリツテキ</t>
    </rPh>
    <rPh sb="52" eb="54">
      <t>シッコウ</t>
    </rPh>
    <rPh sb="59" eb="61">
      <t>カイゼン</t>
    </rPh>
    <rPh sb="62" eb="64">
      <t>ケントウ</t>
    </rPh>
    <rPh sb="66" eb="67">
      <t>マイ</t>
    </rPh>
    <phoneticPr fontId="5"/>
  </si>
  <si>
    <t>B. 株式会社　日本能率協会コンサルティング</t>
    <rPh sb="3" eb="7">
      <t>カブシキガイシャ</t>
    </rPh>
    <rPh sb="8" eb="10">
      <t>ニホン</t>
    </rPh>
    <rPh sb="10" eb="12">
      <t>ノウリツ</t>
    </rPh>
    <rPh sb="12" eb="14">
      <t>キョウカイ</t>
    </rPh>
    <phoneticPr fontId="5"/>
  </si>
  <si>
    <t>C. 有限責任監査法人トーマツ</t>
    <rPh sb="3" eb="5">
      <t>ユウゲン</t>
    </rPh>
    <rPh sb="5" eb="7">
      <t>セキニン</t>
    </rPh>
    <rPh sb="7" eb="9">
      <t>カンサ</t>
    </rPh>
    <rPh sb="9" eb="11">
      <t>ホウジン</t>
    </rPh>
    <phoneticPr fontId="5"/>
  </si>
  <si>
    <t>D. 株式会社エスケイワード</t>
    <rPh sb="3" eb="7">
      <t>カブシキカイシャ</t>
    </rPh>
    <phoneticPr fontId="5"/>
  </si>
  <si>
    <t>E. 一般社団法人宿泊業技能試験センター</t>
    <rPh sb="3" eb="9">
      <t>イッパンシャダンホウジン</t>
    </rPh>
    <rPh sb="9" eb="16">
      <t>シュクハクギョウギノウシケン</t>
    </rPh>
    <phoneticPr fontId="5"/>
  </si>
  <si>
    <t>参事官（観光人材政策担当）・観光産業課</t>
    <rPh sb="0" eb="3">
      <t>サンジカン</t>
    </rPh>
    <rPh sb="4" eb="12">
      <t>カンコウジンザイセイサクタントウ</t>
    </rPh>
    <rPh sb="14" eb="16">
      <t>カンコウ</t>
    </rPh>
    <rPh sb="16" eb="18">
      <t>サンギョウ</t>
    </rPh>
    <rPh sb="18" eb="19">
      <t>カ</t>
    </rPh>
    <phoneticPr fontId="5"/>
  </si>
  <si>
    <t>令和4年度策定の指針に準拠する教育プログラムを検討し、同プログラムを周知・活用を働きかけするため、教材開発支援・HP掲載・業界団体への周知等で観光振興調査費が増額。また、観光教育推進事業において、観光教育の在り方を協議するための協議会等開催に伴い、謝金が増額。外国人材においては、マッチング支援の強化、新規としてDMO等による面的な支援体制の構築を図るため、観光振興調査費が増額。</t>
    <rPh sb="0" eb="2">
      <t>レイワ</t>
    </rPh>
    <rPh sb="3" eb="5">
      <t>ネンド</t>
    </rPh>
    <rPh sb="5" eb="7">
      <t>サクテイ</t>
    </rPh>
    <rPh sb="8" eb="10">
      <t>シシン</t>
    </rPh>
    <rPh sb="11" eb="13">
      <t>ジュンキョ</t>
    </rPh>
    <rPh sb="15" eb="17">
      <t>キョウイク</t>
    </rPh>
    <rPh sb="23" eb="25">
      <t>ケントウ</t>
    </rPh>
    <rPh sb="27" eb="28">
      <t>ドウ</t>
    </rPh>
    <rPh sb="34" eb="36">
      <t>シュウチ</t>
    </rPh>
    <rPh sb="37" eb="39">
      <t>カツヨウ</t>
    </rPh>
    <rPh sb="40" eb="41">
      <t>ハタラ</t>
    </rPh>
    <rPh sb="49" eb="51">
      <t>キョウザイ</t>
    </rPh>
    <rPh sb="51" eb="53">
      <t>カイハツ</t>
    </rPh>
    <rPh sb="53" eb="55">
      <t>シエン</t>
    </rPh>
    <rPh sb="58" eb="60">
      <t>ケイサイ</t>
    </rPh>
    <rPh sb="61" eb="63">
      <t>ギョウカイ</t>
    </rPh>
    <rPh sb="63" eb="65">
      <t>ダンタイ</t>
    </rPh>
    <rPh sb="67" eb="69">
      <t>シュウチ</t>
    </rPh>
    <rPh sb="69" eb="70">
      <t>ナド</t>
    </rPh>
    <rPh sb="71" eb="75">
      <t>カンコウシンコウ</t>
    </rPh>
    <rPh sb="79" eb="81">
      <t>ゾウガク</t>
    </rPh>
    <rPh sb="85" eb="87">
      <t>カンコウ</t>
    </rPh>
    <rPh sb="87" eb="89">
      <t>キョウイク</t>
    </rPh>
    <rPh sb="89" eb="91">
      <t>スイシン</t>
    </rPh>
    <rPh sb="91" eb="93">
      <t>ジギョウ</t>
    </rPh>
    <rPh sb="98" eb="100">
      <t>カンコウ</t>
    </rPh>
    <rPh sb="100" eb="102">
      <t>キョウイク</t>
    </rPh>
    <rPh sb="103" eb="104">
      <t>ア</t>
    </rPh>
    <rPh sb="105" eb="106">
      <t>カタ</t>
    </rPh>
    <rPh sb="107" eb="109">
      <t>キョウギ</t>
    </rPh>
    <rPh sb="114" eb="118">
      <t>キョウギカイナド</t>
    </rPh>
    <rPh sb="118" eb="120">
      <t>カイサイ</t>
    </rPh>
    <rPh sb="121" eb="122">
      <t>トモナ</t>
    </rPh>
    <rPh sb="124" eb="126">
      <t>シャキン</t>
    </rPh>
    <rPh sb="127" eb="129">
      <t>ゾウガク</t>
    </rPh>
    <rPh sb="130" eb="134">
      <t>ガイコクジンザイ</t>
    </rPh>
    <rPh sb="145" eb="147">
      <t>シエン</t>
    </rPh>
    <rPh sb="148" eb="150">
      <t>キョウカ</t>
    </rPh>
    <rPh sb="151" eb="153">
      <t>シンキ</t>
    </rPh>
    <rPh sb="159" eb="160">
      <t>トウ</t>
    </rPh>
    <rPh sb="163" eb="165">
      <t>メンテキ</t>
    </rPh>
    <rPh sb="166" eb="170">
      <t>シエンタイセイ</t>
    </rPh>
    <rPh sb="171" eb="173">
      <t>コウチク</t>
    </rPh>
    <rPh sb="174" eb="175">
      <t>ハカ</t>
    </rPh>
    <rPh sb="187" eb="189">
      <t>ゾウガク</t>
    </rPh>
    <phoneticPr fontId="5"/>
  </si>
  <si>
    <t>ＰｗＣコンサルティング合同会社</t>
    <phoneticPr fontId="5"/>
  </si>
  <si>
    <t>A. ＰｗＣコンサルティング合同会社</t>
    <rPh sb="14" eb="16">
      <t>ゴウドウ</t>
    </rPh>
    <rPh sb="16" eb="18">
      <t>カイシャ</t>
    </rPh>
    <phoneticPr fontId="5"/>
  </si>
  <si>
    <t>-</t>
    <phoneticPr fontId="5"/>
  </si>
  <si>
    <t>参事官（観光人材政策担当）
　　　　　　白鳥綱重
産業課課長　柿沼宏明</t>
    <rPh sb="25" eb="27">
      <t>サンギョウ</t>
    </rPh>
    <rPh sb="27" eb="28">
      <t>カ</t>
    </rPh>
    <rPh sb="28" eb="30">
      <t>カチョウ</t>
    </rPh>
    <rPh sb="31" eb="33">
      <t>カキヌマ</t>
    </rPh>
    <rPh sb="33" eb="35">
      <t>ヒロアキ</t>
    </rPh>
    <phoneticPr fontId="5"/>
  </si>
  <si>
    <t>百万円/参加校数</t>
    <rPh sb="4" eb="6">
      <t>サンカ</t>
    </rPh>
    <rPh sb="6" eb="7">
      <t>コウ</t>
    </rPh>
    <rPh sb="7" eb="8">
      <t>スウ</t>
    </rPh>
    <phoneticPr fontId="5"/>
  </si>
  <si>
    <t>P37(全体版）</t>
    <phoneticPr fontId="5"/>
  </si>
  <si>
    <t>https://www.mlit.go.jp/seisakutokatsu/hyouka/seisakutokatsu_hyouka_tk_000037.html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</si>
</sst>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
      <sz val="16"/>
      <name val="ＭＳ Ｐゴシック"/>
      <family val="3"/>
    </font>
    <font>
      <sz val="10"/>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33"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protection locked="0"/>
    </xf>
    <xf numFmtId="0" fontId="0" fillId="0" borderId="15" xfId="0" applyFont="1" applyBorder="1" applyAlignment="1" applyProtection="1">
      <alignment horizontal="left" vertical="center"/>
      <protection locked="0"/>
    </xf>
    <xf numFmtId="0" fontId="33" fillId="0" borderId="70" xfId="0" applyFont="1" applyBorder="1" applyAlignment="1" applyProtection="1">
      <alignment horizontal="left" vertical="center" wrapText="1"/>
      <protection locked="0"/>
    </xf>
    <xf numFmtId="0" fontId="0" fillId="0" borderId="71" xfId="0" applyFont="1" applyBorder="1" applyAlignment="1" applyProtection="1">
      <alignment horizontal="left" vertical="center"/>
      <protection locked="0"/>
    </xf>
    <xf numFmtId="0" fontId="0" fillId="0" borderId="93" xfId="0" applyFont="1" applyBorder="1" applyAlignment="1" applyProtection="1">
      <alignment horizontal="left" vertical="center"/>
      <protection locked="0"/>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0" fontId="11" fillId="2" borderId="31" xfId="0" applyFont="1" applyFill="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3" fillId="0" borderId="84"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4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100854</xdr:colOff>
      <xdr:row>286</xdr:row>
      <xdr:rowOff>89646</xdr:rowOff>
    </xdr:from>
    <xdr:to>
      <xdr:col>13</xdr:col>
      <xdr:colOff>190501</xdr:colOff>
      <xdr:row>287</xdr:row>
      <xdr:rowOff>593631</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1311089" y="99328940"/>
          <a:ext cx="1501588" cy="1176338"/>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ysClr val="windowText" lastClr="000000"/>
              </a:solidFill>
            </a:rPr>
            <a:t>観光庁</a:t>
          </a:r>
          <a:endParaRPr kumimoji="1" lang="en-US" altLang="ja-JP" sz="1200">
            <a:solidFill>
              <a:sysClr val="windowText" lastClr="000000"/>
            </a:solidFill>
          </a:endParaRPr>
        </a:p>
        <a:p>
          <a:pPr algn="ctr"/>
          <a:r>
            <a:rPr kumimoji="1" lang="en-US" altLang="ja-JP" sz="1200">
              <a:solidFill>
                <a:sysClr val="windowText" lastClr="000000"/>
              </a:solidFill>
            </a:rPr>
            <a:t>94</a:t>
          </a:r>
          <a:r>
            <a:rPr kumimoji="1" lang="ja-JP" altLang="en-US" sz="1200">
              <a:solidFill>
                <a:sysClr val="windowText" lastClr="000000"/>
              </a:solidFill>
            </a:rPr>
            <a:t>百万円</a:t>
          </a:r>
        </a:p>
      </xdr:txBody>
    </xdr:sp>
    <xdr:clientData/>
  </xdr:twoCellAnchor>
  <xdr:twoCellAnchor>
    <xdr:from>
      <xdr:col>13</xdr:col>
      <xdr:colOff>189222</xdr:colOff>
      <xdr:row>286</xdr:row>
      <xdr:rowOff>661592</xdr:rowOff>
    </xdr:from>
    <xdr:to>
      <xdr:col>16</xdr:col>
      <xdr:colOff>19844</xdr:colOff>
      <xdr:row>286</xdr:row>
      <xdr:rowOff>661592</xdr:rowOff>
    </xdr:to>
    <xdr:cxnSp macro="">
      <xdr:nvCxnSpPr>
        <xdr:cNvPr id="3" name="直線コネクタ 10">
          <a:extLst>
            <a:ext uri="{FF2B5EF4-FFF2-40B4-BE49-F238E27FC236}">
              <a16:creationId xmlns:a16="http://schemas.microsoft.com/office/drawing/2014/main" id="{00000000-0008-0000-0000-000003000000}"/>
            </a:ext>
          </a:extLst>
        </xdr:cNvPr>
        <xdr:cNvCxnSpPr/>
      </xdr:nvCxnSpPr>
      <xdr:spPr>
        <a:xfrm flipH="1" flipV="1">
          <a:off x="2811398" y="51973327"/>
          <a:ext cx="435740" cy="0"/>
        </a:xfrm>
        <a:prstGeom prst="straightConnector1">
          <a:avLst/>
        </a:prstGeom>
        <a:noFill/>
        <a:ln w="9525" cap="flat" cmpd="sng" algn="ctr">
          <a:solidFill>
            <a:sysClr val="windowText" lastClr="000000"/>
          </a:solidFill>
          <a:prstDash val="solid"/>
        </a:ln>
        <a:effectLst/>
      </xdr:spPr>
    </xdr:cxnSp>
    <xdr:clientData/>
  </xdr:twoCellAnchor>
  <xdr:twoCellAnchor>
    <xdr:from>
      <xdr:col>16</xdr:col>
      <xdr:colOff>9525</xdr:colOff>
      <xdr:row>283</xdr:row>
      <xdr:rowOff>66675</xdr:rowOff>
    </xdr:from>
    <xdr:to>
      <xdr:col>16</xdr:col>
      <xdr:colOff>9525</xdr:colOff>
      <xdr:row>293</xdr:row>
      <xdr:rowOff>9525</xdr:rowOff>
    </xdr:to>
    <xdr:cxnSp macro="">
      <xdr:nvCxnSpPr>
        <xdr:cNvPr id="4" name="直線コネクタ 5">
          <a:extLst>
            <a:ext uri="{FF2B5EF4-FFF2-40B4-BE49-F238E27FC236}">
              <a16:creationId xmlns:a16="http://schemas.microsoft.com/office/drawing/2014/main" id="{00000000-0008-0000-0000-000004000000}"/>
            </a:ext>
          </a:extLst>
        </xdr:cNvPr>
        <xdr:cNvCxnSpPr/>
      </xdr:nvCxnSpPr>
      <xdr:spPr>
        <a:xfrm>
          <a:off x="3236819" y="50011293"/>
          <a:ext cx="0" cy="4391585"/>
        </a:xfrm>
        <a:prstGeom prst="straightConnector1">
          <a:avLst/>
        </a:prstGeom>
        <a:noFill/>
        <a:ln w="9525" cap="flat" cmpd="sng" algn="ctr">
          <a:solidFill>
            <a:sysClr val="windowText" lastClr="000000"/>
          </a:solidFill>
          <a:prstDash val="solid"/>
        </a:ln>
        <a:effectLst/>
      </xdr:spPr>
    </xdr:cxnSp>
    <xdr:clientData/>
  </xdr:twoCellAnchor>
  <xdr:twoCellAnchor>
    <xdr:from>
      <xdr:col>18</xdr:col>
      <xdr:colOff>6698</xdr:colOff>
      <xdr:row>268</xdr:row>
      <xdr:rowOff>293097</xdr:rowOff>
    </xdr:from>
    <xdr:to>
      <xdr:col>28</xdr:col>
      <xdr:colOff>150492</xdr:colOff>
      <xdr:row>282</xdr:row>
      <xdr:rowOff>147646</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3637404" y="49542950"/>
          <a:ext cx="2160853" cy="201931"/>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随意契約（企画競争）</a:t>
          </a:r>
          <a:r>
            <a:rPr kumimoji="1" lang="en-US" altLang="ja-JP" sz="1200">
              <a:solidFill>
                <a:schemeClr val="tx1"/>
              </a:solidFill>
            </a:rPr>
            <a:t>】</a:t>
          </a:r>
          <a:endParaRPr kumimoji="1" lang="ja-JP" altLang="en-US" sz="1200">
            <a:solidFill>
              <a:schemeClr val="tx1"/>
            </a:solidFill>
          </a:endParaRPr>
        </a:p>
      </xdr:txBody>
    </xdr:sp>
    <xdr:clientData/>
  </xdr:twoCellAnchor>
  <xdr:twoCellAnchor>
    <xdr:from>
      <xdr:col>16</xdr:col>
      <xdr:colOff>14791</xdr:colOff>
      <xdr:row>283</xdr:row>
      <xdr:rowOff>67142</xdr:rowOff>
    </xdr:from>
    <xdr:to>
      <xdr:col>18</xdr:col>
      <xdr:colOff>7379</xdr:colOff>
      <xdr:row>283</xdr:row>
      <xdr:rowOff>67142</xdr:rowOff>
    </xdr:to>
    <xdr:cxnSp macro="">
      <xdr:nvCxnSpPr>
        <xdr:cNvPr id="14" name="直線コネクタ 7">
          <a:extLst>
            <a:ext uri="{FF2B5EF4-FFF2-40B4-BE49-F238E27FC236}">
              <a16:creationId xmlns:a16="http://schemas.microsoft.com/office/drawing/2014/main" id="{00000000-0008-0000-0000-00000E000000}"/>
            </a:ext>
          </a:extLst>
        </xdr:cNvPr>
        <xdr:cNvCxnSpPr/>
      </xdr:nvCxnSpPr>
      <xdr:spPr>
        <a:xfrm flipH="1" flipV="1">
          <a:off x="3242085" y="50011760"/>
          <a:ext cx="396000" cy="0"/>
        </a:xfrm>
        <a:prstGeom prst="straightConnector1">
          <a:avLst/>
        </a:prstGeom>
        <a:noFill/>
        <a:ln w="9525" cap="flat" cmpd="sng" algn="ctr">
          <a:solidFill>
            <a:sysClr val="windowText" lastClr="000000"/>
          </a:solidFill>
          <a:prstDash val="solid"/>
        </a:ln>
        <a:effectLst/>
      </xdr:spPr>
    </xdr:cxnSp>
    <xdr:clientData/>
  </xdr:twoCellAnchor>
  <xdr:twoCellAnchor>
    <xdr:from>
      <xdr:col>16</xdr:col>
      <xdr:colOff>12229</xdr:colOff>
      <xdr:row>285</xdr:row>
      <xdr:rowOff>312572</xdr:rowOff>
    </xdr:from>
    <xdr:to>
      <xdr:col>18</xdr:col>
      <xdr:colOff>4817</xdr:colOff>
      <xdr:row>285</xdr:row>
      <xdr:rowOff>312572</xdr:rowOff>
    </xdr:to>
    <xdr:cxnSp macro="">
      <xdr:nvCxnSpPr>
        <xdr:cNvPr id="15" name="直線コネクタ 8">
          <a:extLst>
            <a:ext uri="{FF2B5EF4-FFF2-40B4-BE49-F238E27FC236}">
              <a16:creationId xmlns:a16="http://schemas.microsoft.com/office/drawing/2014/main" id="{00000000-0008-0000-0000-00000F000000}"/>
            </a:ext>
          </a:extLst>
        </xdr:cNvPr>
        <xdr:cNvCxnSpPr/>
      </xdr:nvCxnSpPr>
      <xdr:spPr>
        <a:xfrm flipH="1" flipV="1">
          <a:off x="3239523" y="50951954"/>
          <a:ext cx="396000" cy="0"/>
        </a:xfrm>
        <a:prstGeom prst="straightConnector1">
          <a:avLst/>
        </a:prstGeom>
        <a:noFill/>
        <a:ln w="9525" cap="flat" cmpd="sng" algn="ctr">
          <a:solidFill>
            <a:sysClr val="windowText" lastClr="000000"/>
          </a:solidFill>
          <a:prstDash val="solid"/>
        </a:ln>
        <a:effectLst/>
      </xdr:spPr>
    </xdr:cxnSp>
    <xdr:clientData/>
  </xdr:twoCellAnchor>
  <xdr:twoCellAnchor>
    <xdr:from>
      <xdr:col>16</xdr:col>
      <xdr:colOff>19373</xdr:colOff>
      <xdr:row>286</xdr:row>
      <xdr:rowOff>458151</xdr:rowOff>
    </xdr:from>
    <xdr:to>
      <xdr:col>18</xdr:col>
      <xdr:colOff>11961</xdr:colOff>
      <xdr:row>286</xdr:row>
      <xdr:rowOff>458151</xdr:rowOff>
    </xdr:to>
    <xdr:cxnSp macro="">
      <xdr:nvCxnSpPr>
        <xdr:cNvPr id="16" name="直線コネクタ 9">
          <a:extLst>
            <a:ext uri="{FF2B5EF4-FFF2-40B4-BE49-F238E27FC236}">
              <a16:creationId xmlns:a16="http://schemas.microsoft.com/office/drawing/2014/main" id="{00000000-0008-0000-0000-000010000000}"/>
            </a:ext>
          </a:extLst>
        </xdr:cNvPr>
        <xdr:cNvCxnSpPr/>
      </xdr:nvCxnSpPr>
      <xdr:spPr>
        <a:xfrm flipH="1" flipV="1">
          <a:off x="3246667" y="51769886"/>
          <a:ext cx="396000" cy="0"/>
        </a:xfrm>
        <a:prstGeom prst="straightConnector1">
          <a:avLst/>
        </a:prstGeom>
        <a:noFill/>
        <a:ln w="9525" cap="flat" cmpd="sng" algn="ctr">
          <a:solidFill>
            <a:sysClr val="windowText" lastClr="000000"/>
          </a:solidFill>
          <a:prstDash val="solid"/>
        </a:ln>
        <a:effectLst/>
      </xdr:spPr>
    </xdr:cxnSp>
    <xdr:clientData/>
  </xdr:twoCellAnchor>
  <xdr:twoCellAnchor>
    <xdr:from>
      <xdr:col>18</xdr:col>
      <xdr:colOff>37383</xdr:colOff>
      <xdr:row>284</xdr:row>
      <xdr:rowOff>100495</xdr:rowOff>
    </xdr:from>
    <xdr:to>
      <xdr:col>28</xdr:col>
      <xdr:colOff>138221</xdr:colOff>
      <xdr:row>285</xdr:row>
      <xdr:rowOff>22429</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3668089" y="50392495"/>
          <a:ext cx="2117897" cy="269316"/>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随意契約（企画競争）</a:t>
          </a:r>
          <a:r>
            <a:rPr kumimoji="1" lang="en-US" altLang="ja-JP" sz="1200">
              <a:solidFill>
                <a:schemeClr val="tx1"/>
              </a:solidFill>
            </a:rPr>
            <a:t>】</a:t>
          </a:r>
          <a:endParaRPr kumimoji="1" lang="ja-JP" altLang="en-US" sz="1200">
            <a:solidFill>
              <a:schemeClr val="tx1"/>
            </a:solidFill>
          </a:endParaRPr>
        </a:p>
      </xdr:txBody>
    </xdr:sp>
    <xdr:clientData/>
  </xdr:twoCellAnchor>
  <xdr:twoCellAnchor>
    <xdr:from>
      <xdr:col>18</xdr:col>
      <xdr:colOff>45737</xdr:colOff>
      <xdr:row>285</xdr:row>
      <xdr:rowOff>620859</xdr:rowOff>
    </xdr:from>
    <xdr:to>
      <xdr:col>28</xdr:col>
      <xdr:colOff>104810</xdr:colOff>
      <xdr:row>286</xdr:row>
      <xdr:rowOff>229907</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3676443" y="51260241"/>
          <a:ext cx="2076132" cy="281401"/>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随意契約（企画競争）</a:t>
          </a:r>
          <a:r>
            <a:rPr kumimoji="1" lang="en-US" altLang="ja-JP" sz="1200">
              <a:solidFill>
                <a:schemeClr val="tx1"/>
              </a:solidFill>
            </a:rPr>
            <a:t>】</a:t>
          </a:r>
          <a:endParaRPr kumimoji="1" lang="ja-JP" altLang="en-US" sz="1200">
            <a:solidFill>
              <a:schemeClr val="tx1"/>
            </a:solidFill>
          </a:endParaRPr>
        </a:p>
      </xdr:txBody>
    </xdr:sp>
    <xdr:clientData/>
  </xdr:twoCellAnchor>
  <xdr:twoCellAnchor>
    <xdr:from>
      <xdr:col>18</xdr:col>
      <xdr:colOff>9273</xdr:colOff>
      <xdr:row>286</xdr:row>
      <xdr:rowOff>183244</xdr:rowOff>
    </xdr:from>
    <xdr:to>
      <xdr:col>27</xdr:col>
      <xdr:colOff>190500</xdr:colOff>
      <xdr:row>287</xdr:row>
      <xdr:rowOff>50891</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a:xfrm>
          <a:off x="3639979" y="51494979"/>
          <a:ext cx="1996580" cy="540000"/>
        </a:xfrm>
        <a:prstGeom prst="rect">
          <a:avLst/>
        </a:prstGeom>
        <a:solidFill>
          <a:sysClr val="window" lastClr="FFFF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Ｃ</a:t>
          </a:r>
          <a:r>
            <a:rPr kumimoji="1" lang="en-US" altLang="ja-JP" sz="1200">
              <a:solidFill>
                <a:schemeClr val="tx1"/>
              </a:solidFill>
            </a:rPr>
            <a:t> </a:t>
          </a:r>
          <a:r>
            <a:rPr kumimoji="1" lang="ja-JP" altLang="en-US" sz="1200">
              <a:solidFill>
                <a:schemeClr val="tx1"/>
              </a:solidFill>
            </a:rPr>
            <a:t>民間企業１社</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endParaRPr lang="en-US" altLang="ja-JP" sz="1200"/>
        </a:p>
        <a:p>
          <a:pPr algn="ctr"/>
          <a:r>
            <a:rPr kumimoji="1" lang="en-US" altLang="ja-JP" sz="1200">
              <a:solidFill>
                <a:sysClr val="windowText" lastClr="000000"/>
              </a:solidFill>
            </a:rPr>
            <a:t>26</a:t>
          </a:r>
          <a:r>
            <a:rPr kumimoji="1" lang="ja-JP" altLang="en-US" sz="1200">
              <a:solidFill>
                <a:schemeClr val="tx1"/>
              </a:solidFill>
            </a:rPr>
            <a:t>百万円</a:t>
          </a:r>
        </a:p>
      </xdr:txBody>
    </xdr:sp>
    <xdr:clientData/>
  </xdr:twoCellAnchor>
  <xdr:oneCellAnchor>
    <xdr:from>
      <xdr:col>28</xdr:col>
      <xdr:colOff>123264</xdr:colOff>
      <xdr:row>268</xdr:row>
      <xdr:rowOff>291354</xdr:rowOff>
    </xdr:from>
    <xdr:ext cx="4123765" cy="907676"/>
    <xdr:sp macro="" textlink="">
      <xdr:nvSpPr>
        <xdr:cNvPr id="21" name="大かっこ 20">
          <a:extLst>
            <a:ext uri="{FF2B5EF4-FFF2-40B4-BE49-F238E27FC236}">
              <a16:creationId xmlns:a16="http://schemas.microsoft.com/office/drawing/2014/main" id="{00000000-0008-0000-0000-000015000000}"/>
            </a:ext>
          </a:extLst>
        </xdr:cNvPr>
        <xdr:cNvSpPr/>
      </xdr:nvSpPr>
      <xdr:spPr>
        <a:xfrm>
          <a:off x="5771029" y="49541207"/>
          <a:ext cx="4123765" cy="907676"/>
        </a:xfrm>
        <a:prstGeom prst="bracketPair">
          <a:avLst>
            <a:gd name="adj" fmla="val 8025"/>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lIns="0" tIns="0" rIns="0" bIns="0" rtlCol="0" anchor="ctr"/>
        <a:lstStyle/>
        <a:p>
          <a:pPr marL="0" marR="0" indent="0" algn="l" defTabSz="914400" eaLnBrk="1" fontAlgn="auto" latinLnBrk="0" hangingPunct="1">
            <a:lnSpc>
              <a:spcPct val="100000"/>
            </a:lnSpc>
            <a:spcBef>
              <a:spcPts val="0"/>
            </a:spcBef>
            <a:spcAft>
              <a:spcPts val="0"/>
            </a:spcAft>
            <a:defRPr/>
          </a:pPr>
          <a:r>
            <a:rPr kumimoji="1" lang="ja-JP" altLang="en-US" sz="1100">
              <a:solidFill>
                <a:sysClr val="windowText" lastClr="000000"/>
              </a:solidFill>
            </a:rPr>
            <a:t>観光業界における人手不足は深刻であり、今後さらに拡大するインバウンド需要に応えるためには人材の確保・定着が不可欠。全国5カ所において地域一体で人材確保・定着における取り組みを実施</a:t>
          </a:r>
          <a:endParaRPr kumimoji="1" lang="en-US" altLang="ja-JP" sz="1100">
            <a:solidFill>
              <a:sysClr val="windowText" lastClr="000000"/>
            </a:solidFill>
          </a:endParaRPr>
        </a:p>
      </xdr:txBody>
    </xdr:sp>
    <xdr:clientData/>
  </xdr:oneCellAnchor>
  <xdr:twoCellAnchor editAs="oneCell">
    <xdr:from>
      <xdr:col>28</xdr:col>
      <xdr:colOff>123264</xdr:colOff>
      <xdr:row>284</xdr:row>
      <xdr:rowOff>198626</xdr:rowOff>
    </xdr:from>
    <xdr:to>
      <xdr:col>49</xdr:col>
      <xdr:colOff>0</xdr:colOff>
      <xdr:row>285</xdr:row>
      <xdr:rowOff>638736</xdr:rowOff>
    </xdr:to>
    <xdr:sp macro="" textlink="">
      <xdr:nvSpPr>
        <xdr:cNvPr id="22" name="大かっこ 21">
          <a:extLst>
            <a:ext uri="{FF2B5EF4-FFF2-40B4-BE49-F238E27FC236}">
              <a16:creationId xmlns:a16="http://schemas.microsoft.com/office/drawing/2014/main" id="{00000000-0008-0000-0000-000016000000}"/>
            </a:ext>
          </a:extLst>
        </xdr:cNvPr>
        <xdr:cNvSpPr/>
      </xdr:nvSpPr>
      <xdr:spPr>
        <a:xfrm>
          <a:off x="5771029" y="50490626"/>
          <a:ext cx="4112559" cy="787492"/>
        </a:xfrm>
        <a:prstGeom prst="bracketPair">
          <a:avLst>
            <a:gd name="adj" fmla="val 1089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lIns="0" tIns="0" rIns="0" bIns="0" rtlCol="0" anchor="ctr"/>
        <a:lstStyle/>
        <a:p>
          <a:r>
            <a:rPr kumimoji="1" lang="ja-JP" altLang="en-US" sz="1100" b="0" i="0" baseline="0">
              <a:solidFill>
                <a:schemeClr val="tx1"/>
              </a:solidFill>
              <a:effectLst/>
              <a:latin typeface="+mn-lt"/>
              <a:ea typeface="+mn-ea"/>
              <a:cs typeface="+mn-cs"/>
            </a:rPr>
            <a:t>社会人の学び直しのための教育プログラムを開発するとともに産学連携による持続可能な仕組み作りを実施し、観光産業の経営力強化・生産性向上を目指す</a:t>
          </a:r>
          <a:endParaRPr kumimoji="1" lang="en-US" altLang="ja-JP" sz="1100" b="0" i="0" baseline="0">
            <a:solidFill>
              <a:schemeClr val="tx1"/>
            </a:solidFill>
            <a:effectLst/>
            <a:latin typeface="+mn-lt"/>
            <a:ea typeface="+mn-ea"/>
            <a:cs typeface="+mn-cs"/>
          </a:endParaRPr>
        </a:p>
      </xdr:txBody>
    </xdr:sp>
    <xdr:clientData/>
  </xdr:twoCellAnchor>
  <xdr:oneCellAnchor>
    <xdr:from>
      <xdr:col>28</xdr:col>
      <xdr:colOff>112059</xdr:colOff>
      <xdr:row>286</xdr:row>
      <xdr:rowOff>33618</xdr:rowOff>
    </xdr:from>
    <xdr:ext cx="4123764" cy="784412"/>
    <xdr:sp macro="" textlink="">
      <xdr:nvSpPr>
        <xdr:cNvPr id="23" name="大かっこ 22">
          <a:extLst>
            <a:ext uri="{FF2B5EF4-FFF2-40B4-BE49-F238E27FC236}">
              <a16:creationId xmlns:a16="http://schemas.microsoft.com/office/drawing/2014/main" id="{00000000-0008-0000-0000-000017000000}"/>
            </a:ext>
          </a:extLst>
        </xdr:cNvPr>
        <xdr:cNvSpPr/>
      </xdr:nvSpPr>
      <xdr:spPr>
        <a:xfrm>
          <a:off x="5759824" y="51345353"/>
          <a:ext cx="4123764" cy="784412"/>
        </a:xfrm>
        <a:prstGeom prst="bracketPair">
          <a:avLst>
            <a:gd name="adj" fmla="val 11604"/>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rtlCol="0" anchor="ctr" anchorCtr="0"/>
        <a:lstStyle/>
        <a:p>
          <a:r>
            <a:rPr kumimoji="1" lang="ja-JP" altLang="en-US" sz="1100">
              <a:solidFill>
                <a:sysClr val="windowText" lastClr="000000"/>
              </a:solidFill>
            </a:rPr>
            <a:t>観光産業における深刻な人手不足への対応を強化するため、改正入管法により新たな在留資格として創設をされた「特定技能」を活用し、宿泊業における外国人材受入れ促進につながるセミナー等を実施。</a:t>
          </a:r>
          <a:endParaRPr kumimoji="1" lang="en-US" altLang="ja-JP" sz="1100" b="0" i="0" baseline="0">
            <a:solidFill>
              <a:sysClr val="windowText" lastClr="000000"/>
            </a:solidFill>
            <a:effectLst/>
            <a:latin typeface="+mn-lt"/>
            <a:ea typeface="+mn-ea"/>
            <a:cs typeface="+mn-cs"/>
          </a:endParaRPr>
        </a:p>
      </xdr:txBody>
    </xdr:sp>
    <xdr:clientData/>
  </xdr:oneCellAnchor>
  <xdr:twoCellAnchor>
    <xdr:from>
      <xdr:col>16</xdr:col>
      <xdr:colOff>11206</xdr:colOff>
      <xdr:row>293</xdr:row>
      <xdr:rowOff>-1</xdr:rowOff>
    </xdr:from>
    <xdr:to>
      <xdr:col>18</xdr:col>
      <xdr:colOff>56953</xdr:colOff>
      <xdr:row>293</xdr:row>
      <xdr:rowOff>1960</xdr:rowOff>
    </xdr:to>
    <xdr:cxnSp macro="">
      <xdr:nvCxnSpPr>
        <xdr:cNvPr id="24" name="直線コネクタ 9">
          <a:extLst>
            <a:ext uri="{FF2B5EF4-FFF2-40B4-BE49-F238E27FC236}">
              <a16:creationId xmlns:a16="http://schemas.microsoft.com/office/drawing/2014/main" id="{00000000-0008-0000-0000-000018000000}"/>
            </a:ext>
          </a:extLst>
        </xdr:cNvPr>
        <xdr:cNvCxnSpPr/>
      </xdr:nvCxnSpPr>
      <xdr:spPr>
        <a:xfrm flipH="1" flipV="1">
          <a:off x="3238500" y="55950970"/>
          <a:ext cx="449159" cy="1961"/>
        </a:xfrm>
        <a:prstGeom prst="straightConnector1">
          <a:avLst/>
        </a:prstGeom>
        <a:noFill/>
        <a:ln w="9525" cap="flat" cmpd="sng" algn="ctr">
          <a:solidFill>
            <a:sysClr val="windowText" lastClr="000000"/>
          </a:solidFill>
          <a:prstDash val="solid"/>
        </a:ln>
        <a:effectLst/>
      </xdr:spPr>
    </xdr:cxnSp>
    <xdr:clientData/>
  </xdr:twoCellAnchor>
  <xdr:twoCellAnchor>
    <xdr:from>
      <xdr:col>18</xdr:col>
      <xdr:colOff>94142</xdr:colOff>
      <xdr:row>291</xdr:row>
      <xdr:rowOff>165540</xdr:rowOff>
    </xdr:from>
    <xdr:to>
      <xdr:col>28</xdr:col>
      <xdr:colOff>152593</xdr:colOff>
      <xdr:row>292</xdr:row>
      <xdr:rowOff>71417</xdr:rowOff>
    </xdr:to>
    <xdr:sp macro="" textlink="">
      <xdr:nvSpPr>
        <xdr:cNvPr id="25" name="正方形/長方形 24">
          <a:extLst>
            <a:ext uri="{FF2B5EF4-FFF2-40B4-BE49-F238E27FC236}">
              <a16:creationId xmlns:a16="http://schemas.microsoft.com/office/drawing/2014/main" id="{00000000-0008-0000-0000-000019000000}"/>
            </a:ext>
          </a:extLst>
        </xdr:cNvPr>
        <xdr:cNvSpPr/>
      </xdr:nvSpPr>
      <xdr:spPr>
        <a:xfrm>
          <a:off x="3724848" y="53864128"/>
          <a:ext cx="2075510" cy="286877"/>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随意契約（企画競争）</a:t>
          </a:r>
          <a:r>
            <a:rPr kumimoji="1" lang="en-US" altLang="ja-JP" sz="1200">
              <a:solidFill>
                <a:schemeClr val="tx1"/>
              </a:solidFill>
            </a:rPr>
            <a:t>】</a:t>
          </a:r>
          <a:endParaRPr kumimoji="1" lang="ja-JP" altLang="en-US" sz="1200">
            <a:solidFill>
              <a:schemeClr val="tx1"/>
            </a:solidFill>
          </a:endParaRPr>
        </a:p>
      </xdr:txBody>
    </xdr:sp>
    <xdr:clientData/>
  </xdr:twoCellAnchor>
  <xdr:oneCellAnchor>
    <xdr:from>
      <xdr:col>28</xdr:col>
      <xdr:colOff>100854</xdr:colOff>
      <xdr:row>291</xdr:row>
      <xdr:rowOff>235324</xdr:rowOff>
    </xdr:from>
    <xdr:ext cx="4146176" cy="705970"/>
    <xdr:sp macro="" textlink="">
      <xdr:nvSpPr>
        <xdr:cNvPr id="27" name="大かっこ 26">
          <a:extLst>
            <a:ext uri="{FF2B5EF4-FFF2-40B4-BE49-F238E27FC236}">
              <a16:creationId xmlns:a16="http://schemas.microsoft.com/office/drawing/2014/main" id="{00000000-0008-0000-0000-00001B000000}"/>
            </a:ext>
          </a:extLst>
        </xdr:cNvPr>
        <xdr:cNvSpPr/>
      </xdr:nvSpPr>
      <xdr:spPr>
        <a:xfrm>
          <a:off x="5748619" y="53933912"/>
          <a:ext cx="4146176" cy="705970"/>
        </a:xfrm>
        <a:prstGeom prst="bracketPair">
          <a:avLst>
            <a:gd name="adj" fmla="val 11905"/>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rtlCol="0" anchor="ctr" anchorCtr="0"/>
        <a:lstStyle/>
        <a:p>
          <a:r>
            <a:rPr kumimoji="1" lang="ja-JP" altLang="en-US" sz="1100" b="0" i="0" baseline="0">
              <a:solidFill>
                <a:sysClr val="windowText" lastClr="000000"/>
              </a:solidFill>
              <a:effectLst/>
              <a:latin typeface="+mn-lt"/>
              <a:ea typeface="+mn-ea"/>
              <a:cs typeface="+mn-cs"/>
            </a:rPr>
            <a:t>高校向け観光教育プログラムの開発および</a:t>
          </a:r>
          <a:r>
            <a:rPr kumimoji="1" lang="en-US" altLang="ja-JP" sz="1100" b="0" i="0" baseline="0">
              <a:solidFill>
                <a:sysClr val="windowText" lastClr="000000"/>
              </a:solidFill>
              <a:effectLst/>
              <a:latin typeface="+mn-lt"/>
              <a:ea typeface="+mn-ea"/>
              <a:cs typeface="+mn-cs"/>
            </a:rPr>
            <a:t>3</a:t>
          </a:r>
          <a:r>
            <a:rPr kumimoji="1" lang="ja-JP" altLang="en-US" sz="1100" b="0" i="0" baseline="0">
              <a:solidFill>
                <a:sysClr val="windowText" lastClr="000000"/>
              </a:solidFill>
              <a:effectLst/>
              <a:latin typeface="+mn-lt"/>
              <a:ea typeface="+mn-ea"/>
              <a:cs typeface="+mn-cs"/>
            </a:rPr>
            <a:t>校での実証。</a:t>
          </a:r>
          <a:endParaRPr kumimoji="1" lang="en-US" altLang="ja-JP" sz="1100" b="0" i="0" baseline="0">
            <a:solidFill>
              <a:sysClr val="windowText" lastClr="000000"/>
            </a:solidFill>
            <a:effectLst/>
            <a:latin typeface="+mn-lt"/>
            <a:ea typeface="+mn-ea"/>
            <a:cs typeface="+mn-cs"/>
          </a:endParaRPr>
        </a:p>
        <a:p>
          <a:r>
            <a:rPr kumimoji="1" lang="ja-JP" altLang="en-US" sz="1100" b="0" i="0" baseline="0">
              <a:solidFill>
                <a:sysClr val="windowText" lastClr="000000"/>
              </a:solidFill>
              <a:effectLst/>
              <a:latin typeface="+mn-lt"/>
              <a:ea typeface="+mn-ea"/>
              <a:cs typeface="+mn-cs"/>
            </a:rPr>
            <a:t>成果報告会の位置づけで、年度末に観光教育ワークショップを開催。</a:t>
          </a:r>
          <a:endParaRPr kumimoji="1" lang="en-US" altLang="ja-JP" sz="1100" b="0" i="0" baseline="0">
            <a:solidFill>
              <a:sysClr val="windowText" lastClr="000000"/>
            </a:solidFill>
            <a:effectLst/>
            <a:latin typeface="+mn-lt"/>
            <a:ea typeface="+mn-ea"/>
            <a:cs typeface="+mn-cs"/>
          </a:endParaRPr>
        </a:p>
      </xdr:txBody>
    </xdr:sp>
    <xdr:clientData/>
  </xdr:oneCellAnchor>
  <xdr:twoCellAnchor>
    <xdr:from>
      <xdr:col>18</xdr:col>
      <xdr:colOff>23155</xdr:colOff>
      <xdr:row>287</xdr:row>
      <xdr:rowOff>77390</xdr:rowOff>
    </xdr:from>
    <xdr:to>
      <xdr:col>28</xdr:col>
      <xdr:colOff>81606</xdr:colOff>
      <xdr:row>287</xdr:row>
      <xdr:rowOff>363411</xdr:rowOff>
    </xdr:to>
    <xdr:sp macro="" textlink="">
      <xdr:nvSpPr>
        <xdr:cNvPr id="35" name="正方形/長方形 34">
          <a:extLst>
            <a:ext uri="{FF2B5EF4-FFF2-40B4-BE49-F238E27FC236}">
              <a16:creationId xmlns:a16="http://schemas.microsoft.com/office/drawing/2014/main" id="{00000000-0008-0000-0000-000023000000}"/>
            </a:ext>
          </a:extLst>
        </xdr:cNvPr>
        <xdr:cNvSpPr/>
      </xdr:nvSpPr>
      <xdr:spPr>
        <a:xfrm>
          <a:off x="3653861" y="52061478"/>
          <a:ext cx="2075510" cy="286021"/>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一般競争</a:t>
          </a:r>
          <a:r>
            <a:rPr kumimoji="1" lang="en-US" altLang="ja-JP" sz="1200">
              <a:solidFill>
                <a:schemeClr val="tx1"/>
              </a:solidFill>
            </a:rPr>
            <a:t>】</a:t>
          </a:r>
          <a:endParaRPr kumimoji="1" lang="ja-JP" altLang="en-US" sz="1200">
            <a:solidFill>
              <a:schemeClr val="tx1"/>
            </a:solidFill>
          </a:endParaRPr>
        </a:p>
      </xdr:txBody>
    </xdr:sp>
    <xdr:clientData/>
  </xdr:twoCellAnchor>
  <xdr:twoCellAnchor>
    <xdr:from>
      <xdr:col>16</xdr:col>
      <xdr:colOff>26276</xdr:colOff>
      <xdr:row>287</xdr:row>
      <xdr:rowOff>566853</xdr:rowOff>
    </xdr:from>
    <xdr:to>
      <xdr:col>18</xdr:col>
      <xdr:colOff>18864</xdr:colOff>
      <xdr:row>287</xdr:row>
      <xdr:rowOff>566853</xdr:rowOff>
    </xdr:to>
    <xdr:cxnSp macro="">
      <xdr:nvCxnSpPr>
        <xdr:cNvPr id="37" name="直線コネクタ 9">
          <a:extLst>
            <a:ext uri="{FF2B5EF4-FFF2-40B4-BE49-F238E27FC236}">
              <a16:creationId xmlns:a16="http://schemas.microsoft.com/office/drawing/2014/main" id="{00000000-0008-0000-0000-000025000000}"/>
            </a:ext>
          </a:extLst>
        </xdr:cNvPr>
        <xdr:cNvCxnSpPr/>
      </xdr:nvCxnSpPr>
      <xdr:spPr>
        <a:xfrm flipH="1">
          <a:off x="3253570" y="52550941"/>
          <a:ext cx="396000" cy="0"/>
        </a:xfrm>
        <a:prstGeom prst="straightConnector1">
          <a:avLst/>
        </a:prstGeom>
        <a:noFill/>
        <a:ln w="9525" cap="flat" cmpd="sng" algn="ctr">
          <a:solidFill>
            <a:sysClr val="windowText" lastClr="000000"/>
          </a:solidFill>
          <a:prstDash val="solid"/>
        </a:ln>
        <a:effectLst/>
      </xdr:spPr>
    </xdr:cxnSp>
    <xdr:clientData/>
  </xdr:twoCellAnchor>
  <xdr:oneCellAnchor>
    <xdr:from>
      <xdr:col>28</xdr:col>
      <xdr:colOff>100854</xdr:colOff>
      <xdr:row>287</xdr:row>
      <xdr:rowOff>235324</xdr:rowOff>
    </xdr:from>
    <xdr:ext cx="4123763" cy="762000"/>
    <xdr:sp macro="" textlink="">
      <xdr:nvSpPr>
        <xdr:cNvPr id="43" name="大かっこ 42">
          <a:extLst>
            <a:ext uri="{FF2B5EF4-FFF2-40B4-BE49-F238E27FC236}">
              <a16:creationId xmlns:a16="http://schemas.microsoft.com/office/drawing/2014/main" id="{00000000-0008-0000-0000-00002B000000}"/>
            </a:ext>
          </a:extLst>
        </xdr:cNvPr>
        <xdr:cNvSpPr/>
      </xdr:nvSpPr>
      <xdr:spPr>
        <a:xfrm>
          <a:off x="5748619" y="52219412"/>
          <a:ext cx="4123763" cy="762000"/>
        </a:xfrm>
        <a:prstGeom prst="bracketPair">
          <a:avLst>
            <a:gd name="adj" fmla="val 10978"/>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rtlCol="0" anchor="ctr" anchorCtr="0"/>
        <a:lstStyle/>
        <a:p>
          <a:r>
            <a:rPr kumimoji="1" lang="ja-JP" altLang="ja-JP" sz="1100">
              <a:solidFill>
                <a:schemeClr val="tx1"/>
              </a:solidFill>
              <a:effectLst/>
              <a:latin typeface="+mn-lt"/>
              <a:ea typeface="+mn-ea"/>
              <a:cs typeface="+mn-cs"/>
            </a:rPr>
            <a:t>宿泊分野において特定技能外国人材を受け入れる全国各地の宿泊施設を一元的に管理し、当該情報の収集・周知を図るシステム</a:t>
          </a:r>
          <a:r>
            <a:rPr kumimoji="1" lang="ja-JP" altLang="en-US" sz="1100">
              <a:solidFill>
                <a:schemeClr val="tx1"/>
              </a:solidFill>
              <a:effectLst/>
              <a:latin typeface="+mn-lt"/>
              <a:ea typeface="+mn-ea"/>
              <a:cs typeface="+mn-cs"/>
            </a:rPr>
            <a:t>の運用・保守管理</a:t>
          </a:r>
          <a:endParaRPr kumimoji="1" lang="en-US" altLang="ja-JP" sz="1100" b="0" i="0" baseline="0">
            <a:solidFill>
              <a:sysClr val="windowText" lastClr="000000"/>
            </a:solidFill>
            <a:effectLst/>
            <a:latin typeface="+mn-lt"/>
            <a:ea typeface="+mn-ea"/>
            <a:cs typeface="+mn-cs"/>
          </a:endParaRPr>
        </a:p>
      </xdr:txBody>
    </xdr:sp>
    <xdr:clientData/>
  </xdr:oneCellAnchor>
  <xdr:twoCellAnchor>
    <xdr:from>
      <xdr:col>18</xdr:col>
      <xdr:colOff>17928</xdr:colOff>
      <xdr:row>288</xdr:row>
      <xdr:rowOff>292474</xdr:rowOff>
    </xdr:from>
    <xdr:to>
      <xdr:col>28</xdr:col>
      <xdr:colOff>78682</xdr:colOff>
      <xdr:row>289</xdr:row>
      <xdr:rowOff>196797</xdr:rowOff>
    </xdr:to>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3648634" y="52948915"/>
          <a:ext cx="2077813" cy="274117"/>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随意契約（企画競争）</a:t>
          </a:r>
          <a:r>
            <a:rPr kumimoji="1" lang="en-US" altLang="ja-JP" sz="1200">
              <a:solidFill>
                <a:schemeClr val="tx1"/>
              </a:solidFill>
            </a:rPr>
            <a:t>】</a:t>
          </a:r>
          <a:endParaRPr kumimoji="1" lang="ja-JP" altLang="en-US" sz="1200">
            <a:solidFill>
              <a:schemeClr val="tx1"/>
            </a:solidFill>
          </a:endParaRPr>
        </a:p>
      </xdr:txBody>
    </xdr:sp>
    <xdr:clientData/>
  </xdr:twoCellAnchor>
  <xdr:twoCellAnchor>
    <xdr:from>
      <xdr:col>16</xdr:col>
      <xdr:colOff>19050</xdr:colOff>
      <xdr:row>290</xdr:row>
      <xdr:rowOff>197233</xdr:rowOff>
    </xdr:from>
    <xdr:to>
      <xdr:col>18</xdr:col>
      <xdr:colOff>11638</xdr:colOff>
      <xdr:row>290</xdr:row>
      <xdr:rowOff>197233</xdr:rowOff>
    </xdr:to>
    <xdr:cxnSp macro="">
      <xdr:nvCxnSpPr>
        <xdr:cNvPr id="46" name="直線コネクタ 9">
          <a:extLst>
            <a:ext uri="{FF2B5EF4-FFF2-40B4-BE49-F238E27FC236}">
              <a16:creationId xmlns:a16="http://schemas.microsoft.com/office/drawing/2014/main" id="{00000000-0008-0000-0000-00002E000000}"/>
            </a:ext>
          </a:extLst>
        </xdr:cNvPr>
        <xdr:cNvCxnSpPr/>
      </xdr:nvCxnSpPr>
      <xdr:spPr>
        <a:xfrm flipH="1" flipV="1">
          <a:off x="3246344" y="53447586"/>
          <a:ext cx="396000" cy="0"/>
        </a:xfrm>
        <a:prstGeom prst="straightConnector1">
          <a:avLst/>
        </a:prstGeom>
        <a:noFill/>
        <a:ln w="9525" cap="flat" cmpd="sng" algn="ctr">
          <a:solidFill>
            <a:sysClr val="windowText" lastClr="000000"/>
          </a:solidFill>
          <a:prstDash val="solid"/>
        </a:ln>
        <a:effectLst/>
      </xdr:spPr>
    </xdr:cxnSp>
    <xdr:clientData/>
  </xdr:twoCellAnchor>
  <xdr:oneCellAnchor>
    <xdr:from>
      <xdr:col>28</xdr:col>
      <xdr:colOff>112060</xdr:colOff>
      <xdr:row>289</xdr:row>
      <xdr:rowOff>44823</xdr:rowOff>
    </xdr:from>
    <xdr:ext cx="4134970" cy="795618"/>
    <xdr:sp macro="" textlink="">
      <xdr:nvSpPr>
        <xdr:cNvPr id="48" name="大かっこ 47">
          <a:extLst>
            <a:ext uri="{FF2B5EF4-FFF2-40B4-BE49-F238E27FC236}">
              <a16:creationId xmlns:a16="http://schemas.microsoft.com/office/drawing/2014/main" id="{00000000-0008-0000-0000-000030000000}"/>
            </a:ext>
          </a:extLst>
        </xdr:cNvPr>
        <xdr:cNvSpPr/>
      </xdr:nvSpPr>
      <xdr:spPr>
        <a:xfrm>
          <a:off x="5759825" y="53071058"/>
          <a:ext cx="4134970" cy="795618"/>
        </a:xfrm>
        <a:prstGeom prst="bracketPair">
          <a:avLst>
            <a:gd name="adj" fmla="val 8216"/>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rtlCol="0" anchor="ctr" anchorCtr="0"/>
        <a:lstStyle/>
        <a:p>
          <a:r>
            <a:rPr lang="ja-JP" altLang="ja-JP" sz="1100">
              <a:solidFill>
                <a:schemeClr val="tx1"/>
              </a:solidFill>
              <a:effectLst/>
              <a:latin typeface="+mn-lt"/>
              <a:ea typeface="+mn-ea"/>
              <a:cs typeface="+mn-cs"/>
            </a:rPr>
            <a:t>外国人材が宿泊業を就業先として選択する</a:t>
          </a:r>
          <a:r>
            <a:rPr lang="ja-JP" altLang="en-US" sz="1100">
              <a:solidFill>
                <a:schemeClr val="tx1"/>
              </a:solidFill>
              <a:effectLst/>
              <a:latin typeface="+mn-lt"/>
              <a:ea typeface="+mn-ea"/>
              <a:cs typeface="+mn-cs"/>
            </a:rPr>
            <a:t>際に</a:t>
          </a:r>
          <a:r>
            <a:rPr lang="ja-JP" altLang="ja-JP" sz="1100">
              <a:solidFill>
                <a:schemeClr val="tx1"/>
              </a:solidFill>
              <a:effectLst/>
              <a:latin typeface="+mn-lt"/>
              <a:ea typeface="+mn-ea"/>
              <a:cs typeface="+mn-cs"/>
            </a:rPr>
            <a:t>重視する要素等について、ヒアリング</a:t>
          </a:r>
          <a:r>
            <a:rPr lang="ja-JP" altLang="en-US" sz="1100">
              <a:solidFill>
                <a:schemeClr val="tx1"/>
              </a:solidFill>
              <a:effectLst/>
              <a:latin typeface="+mn-lt"/>
              <a:ea typeface="+mn-ea"/>
              <a:cs typeface="+mn-cs"/>
            </a:rPr>
            <a:t>を実施し</a:t>
          </a:r>
          <a:r>
            <a:rPr lang="ja-JP" altLang="ja-JP" sz="1100">
              <a:solidFill>
                <a:schemeClr val="tx1"/>
              </a:solidFill>
              <a:effectLst/>
              <a:latin typeface="+mn-lt"/>
              <a:ea typeface="+mn-ea"/>
              <a:cs typeface="+mn-cs"/>
            </a:rPr>
            <a:t>雇用促進に向けた課題を洗い出す。また、外国人材を雇用したい宿泊事業者と外国人材の交流</a:t>
          </a:r>
          <a:r>
            <a:rPr lang="ja-JP" altLang="en-US" sz="1100">
              <a:solidFill>
                <a:schemeClr val="tx1"/>
              </a:solidFill>
              <a:effectLst/>
              <a:latin typeface="+mn-lt"/>
              <a:ea typeface="+mn-ea"/>
              <a:cs typeface="+mn-cs"/>
            </a:rPr>
            <a:t>会</a:t>
          </a:r>
          <a:r>
            <a:rPr lang="ja-JP" altLang="ja-JP" sz="1100">
              <a:solidFill>
                <a:schemeClr val="tx1"/>
              </a:solidFill>
              <a:effectLst/>
              <a:latin typeface="+mn-lt"/>
              <a:ea typeface="+mn-ea"/>
              <a:cs typeface="+mn-cs"/>
            </a:rPr>
            <a:t>を</a:t>
          </a:r>
          <a:r>
            <a:rPr lang="ja-JP" altLang="en-US" sz="1100">
              <a:solidFill>
                <a:schemeClr val="tx1"/>
              </a:solidFill>
              <a:effectLst/>
              <a:latin typeface="+mn-lt"/>
              <a:ea typeface="+mn-ea"/>
              <a:cs typeface="+mn-cs"/>
            </a:rPr>
            <a:t>実施。</a:t>
          </a:r>
          <a:endParaRPr lang="en-US" altLang="ja-JP" sz="1100" baseline="0">
            <a:solidFill>
              <a:schemeClr val="tx1"/>
            </a:solidFill>
            <a:effectLst/>
            <a:latin typeface="+mn-lt"/>
            <a:ea typeface="+mn-ea"/>
            <a:cs typeface="+mn-cs"/>
          </a:endParaRPr>
        </a:p>
      </xdr:txBody>
    </xdr:sp>
    <xdr:clientData/>
  </xdr:oneCellAnchor>
  <xdr:twoCellAnchor>
    <xdr:from>
      <xdr:col>16</xdr:col>
      <xdr:colOff>0</xdr:colOff>
      <xdr:row>292</xdr:row>
      <xdr:rowOff>302559</xdr:rowOff>
    </xdr:from>
    <xdr:to>
      <xdr:col>17</xdr:col>
      <xdr:colOff>194294</xdr:colOff>
      <xdr:row>292</xdr:row>
      <xdr:rowOff>302559</xdr:rowOff>
    </xdr:to>
    <xdr:cxnSp macro="">
      <xdr:nvCxnSpPr>
        <xdr:cNvPr id="52" name="直線コネクタ 9">
          <a:extLst>
            <a:ext uri="{FF2B5EF4-FFF2-40B4-BE49-F238E27FC236}">
              <a16:creationId xmlns:a16="http://schemas.microsoft.com/office/drawing/2014/main" id="{00000000-0008-0000-0000-000034000000}"/>
            </a:ext>
          </a:extLst>
        </xdr:cNvPr>
        <xdr:cNvCxnSpPr/>
      </xdr:nvCxnSpPr>
      <xdr:spPr>
        <a:xfrm flipH="1" flipV="1">
          <a:off x="3227294" y="54382147"/>
          <a:ext cx="396000" cy="0"/>
        </a:xfrm>
        <a:prstGeom prst="straightConnector1">
          <a:avLst/>
        </a:prstGeom>
        <a:noFill/>
        <a:ln w="9525" cap="flat" cmpd="sng" algn="ctr">
          <a:solidFill>
            <a:sysClr val="windowText" lastClr="000000"/>
          </a:solidFill>
          <a:prstDash val="solid"/>
        </a:ln>
        <a:effectLst/>
      </xdr:spPr>
    </xdr:cxnSp>
    <xdr:clientData/>
  </xdr:twoCellAnchor>
  <xdr:twoCellAnchor>
    <xdr:from>
      <xdr:col>18</xdr:col>
      <xdr:colOff>13862</xdr:colOff>
      <xdr:row>287</xdr:row>
      <xdr:rowOff>306847</xdr:rowOff>
    </xdr:from>
    <xdr:to>
      <xdr:col>27</xdr:col>
      <xdr:colOff>190501</xdr:colOff>
      <xdr:row>288</xdr:row>
      <xdr:rowOff>174494</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a:xfrm>
          <a:off x="3644568" y="52290935"/>
          <a:ext cx="1991992" cy="540000"/>
        </a:xfrm>
        <a:prstGeom prst="rect">
          <a:avLst/>
        </a:prstGeom>
        <a:solidFill>
          <a:sysClr val="window" lastClr="FFFF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Ｄ</a:t>
          </a:r>
          <a:r>
            <a:rPr kumimoji="1" lang="en-US" altLang="ja-JP" sz="1200">
              <a:solidFill>
                <a:schemeClr val="tx1"/>
              </a:solidFill>
            </a:rPr>
            <a:t> </a:t>
          </a:r>
          <a:r>
            <a:rPr kumimoji="1" lang="ja-JP" altLang="en-US" sz="1200">
              <a:solidFill>
                <a:schemeClr val="tx1"/>
              </a:solidFill>
            </a:rPr>
            <a:t>民間企業１社</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endParaRPr lang="en-US" altLang="ja-JP" sz="1200"/>
        </a:p>
        <a:p>
          <a:pPr algn="ctr"/>
          <a:r>
            <a:rPr kumimoji="1" lang="en-US" altLang="ja-JP" sz="1200">
              <a:solidFill>
                <a:sysClr val="windowText" lastClr="000000"/>
              </a:solidFill>
            </a:rPr>
            <a:t>8</a:t>
          </a:r>
          <a:r>
            <a:rPr kumimoji="1" lang="ja-JP" altLang="en-US" sz="1200">
              <a:solidFill>
                <a:schemeClr val="tx1"/>
              </a:solidFill>
            </a:rPr>
            <a:t>百万円</a:t>
          </a:r>
        </a:p>
      </xdr:txBody>
    </xdr:sp>
    <xdr:clientData/>
  </xdr:twoCellAnchor>
  <xdr:twoCellAnchor>
    <xdr:from>
      <xdr:col>18</xdr:col>
      <xdr:colOff>5398</xdr:colOff>
      <xdr:row>282</xdr:row>
      <xdr:rowOff>140449</xdr:rowOff>
    </xdr:from>
    <xdr:to>
      <xdr:col>27</xdr:col>
      <xdr:colOff>190501</xdr:colOff>
      <xdr:row>283</xdr:row>
      <xdr:rowOff>333066</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3636104" y="49737684"/>
          <a:ext cx="2000456" cy="540000"/>
        </a:xfrm>
        <a:prstGeom prst="rect">
          <a:avLst/>
        </a:prstGeom>
        <a:solidFill>
          <a:sysClr val="window" lastClr="FFFF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Ａ</a:t>
          </a:r>
          <a:r>
            <a:rPr kumimoji="1" lang="en-US" altLang="ja-JP" sz="1200">
              <a:solidFill>
                <a:schemeClr val="tx1"/>
              </a:solidFill>
            </a:rPr>
            <a:t>. 民間企業１社</a:t>
          </a:r>
        </a:p>
        <a:p>
          <a:pPr algn="ctr"/>
          <a:r>
            <a:rPr kumimoji="1" lang="ja-JP" altLang="en-US" sz="1200">
              <a:solidFill>
                <a:schemeClr val="tx1"/>
              </a:solidFill>
            </a:rPr>
            <a:t>3</a:t>
          </a:r>
          <a:r>
            <a:rPr kumimoji="1" lang="en-US" altLang="ja-JP" sz="1200">
              <a:solidFill>
                <a:schemeClr val="tx1"/>
              </a:solidFill>
            </a:rPr>
            <a:t>1</a:t>
          </a:r>
          <a:r>
            <a:rPr kumimoji="1" lang="ja-JP" altLang="en-US" sz="1200">
              <a:solidFill>
                <a:schemeClr val="tx1"/>
              </a:solidFill>
            </a:rPr>
            <a:t>百万円</a:t>
          </a:r>
        </a:p>
      </xdr:txBody>
    </xdr:sp>
    <xdr:clientData/>
  </xdr:twoCellAnchor>
  <xdr:twoCellAnchor>
    <xdr:from>
      <xdr:col>18</xdr:col>
      <xdr:colOff>15121</xdr:colOff>
      <xdr:row>285</xdr:row>
      <xdr:rowOff>18112</xdr:rowOff>
    </xdr:from>
    <xdr:to>
      <xdr:col>28</xdr:col>
      <xdr:colOff>0</xdr:colOff>
      <xdr:row>285</xdr:row>
      <xdr:rowOff>558112</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3645827" y="50657494"/>
          <a:ext cx="2001938" cy="540000"/>
        </a:xfrm>
        <a:prstGeom prst="rect">
          <a:avLst/>
        </a:prstGeom>
        <a:solidFill>
          <a:sysClr val="window" lastClr="FFFF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Ｂ</a:t>
          </a:r>
          <a:r>
            <a:rPr kumimoji="1" lang="en-US" altLang="ja-JP" sz="1200">
              <a:solidFill>
                <a:schemeClr val="tx1"/>
              </a:solidFill>
            </a:rPr>
            <a:t>.</a:t>
          </a:r>
          <a:r>
            <a:rPr kumimoji="1" lang="ja-JP" altLang="en-US" sz="1200">
              <a:solidFill>
                <a:schemeClr val="tx1"/>
              </a:solidFill>
            </a:rPr>
            <a:t>民間企業</a:t>
          </a:r>
          <a:r>
            <a:rPr kumimoji="1" lang="en-US" altLang="ja-JP" sz="1200">
              <a:solidFill>
                <a:schemeClr val="tx1"/>
              </a:solidFill>
            </a:rPr>
            <a:t>1</a:t>
          </a:r>
          <a:r>
            <a:rPr kumimoji="1" lang="ja-JP" altLang="en-US" sz="1200">
              <a:solidFill>
                <a:schemeClr val="tx1"/>
              </a:solidFill>
            </a:rPr>
            <a:t>社</a:t>
          </a:r>
          <a:endParaRPr kumimoji="1" lang="en-US" altLang="ja-JP" sz="1200">
            <a:solidFill>
              <a:schemeClr val="tx1"/>
            </a:solidFill>
          </a:endParaRPr>
        </a:p>
        <a:p>
          <a:pPr algn="ctr"/>
          <a:r>
            <a:rPr kumimoji="1" lang="en-US" altLang="ja-JP" sz="1100">
              <a:solidFill>
                <a:schemeClr val="tx1"/>
              </a:solidFill>
            </a:rPr>
            <a:t>15</a:t>
          </a:r>
          <a:r>
            <a:rPr kumimoji="1" lang="ja-JP" altLang="en-US" sz="1100">
              <a:solidFill>
                <a:schemeClr val="tx1"/>
              </a:solidFill>
            </a:rPr>
            <a:t>百万円</a:t>
          </a:r>
        </a:p>
      </xdr:txBody>
    </xdr:sp>
    <xdr:clientData/>
  </xdr:twoCellAnchor>
  <xdr:twoCellAnchor>
    <xdr:from>
      <xdr:col>18</xdr:col>
      <xdr:colOff>10084</xdr:colOff>
      <xdr:row>289</xdr:row>
      <xdr:rowOff>159123</xdr:rowOff>
    </xdr:from>
    <xdr:to>
      <xdr:col>27</xdr:col>
      <xdr:colOff>190500</xdr:colOff>
      <xdr:row>291</xdr:row>
      <xdr:rowOff>26770</xdr:rowOff>
    </xdr:to>
    <xdr:sp macro="" textlink="">
      <xdr:nvSpPr>
        <xdr:cNvPr id="45" name="正方形/長方形 44">
          <a:extLst>
            <a:ext uri="{FF2B5EF4-FFF2-40B4-BE49-F238E27FC236}">
              <a16:creationId xmlns:a16="http://schemas.microsoft.com/office/drawing/2014/main" id="{00000000-0008-0000-0000-00002D000000}"/>
            </a:ext>
          </a:extLst>
        </xdr:cNvPr>
        <xdr:cNvSpPr/>
      </xdr:nvSpPr>
      <xdr:spPr>
        <a:xfrm>
          <a:off x="3640790" y="53185358"/>
          <a:ext cx="1995769" cy="540000"/>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Ｅ</a:t>
          </a:r>
          <a:r>
            <a:rPr kumimoji="1" lang="en-US" altLang="ja-JP" sz="1200">
              <a:solidFill>
                <a:schemeClr val="tx1"/>
              </a:solidFill>
            </a:rPr>
            <a:t> </a:t>
          </a:r>
          <a:r>
            <a:rPr kumimoji="1" lang="ja-JP" altLang="en-US" sz="1200">
              <a:solidFill>
                <a:schemeClr val="tx1"/>
              </a:solidFill>
            </a:rPr>
            <a:t>民間企業１社</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endParaRPr lang="en-US" altLang="ja-JP" sz="1200"/>
        </a:p>
        <a:p>
          <a:pPr algn="ctr"/>
          <a:r>
            <a:rPr kumimoji="1" lang="en-US" altLang="ja-JP" sz="1200">
              <a:solidFill>
                <a:sysClr val="windowText" lastClr="000000"/>
              </a:solidFill>
            </a:rPr>
            <a:t>6</a:t>
          </a:r>
          <a:r>
            <a:rPr kumimoji="1" lang="ja-JP" altLang="en-US" sz="1200">
              <a:solidFill>
                <a:schemeClr val="tx1"/>
              </a:solidFill>
            </a:rPr>
            <a:t>百万円</a:t>
          </a:r>
        </a:p>
      </xdr:txBody>
    </xdr:sp>
    <xdr:clientData/>
  </xdr:twoCellAnchor>
  <xdr:twoCellAnchor>
    <xdr:from>
      <xdr:col>18</xdr:col>
      <xdr:colOff>12130</xdr:colOff>
      <xdr:row>292</xdr:row>
      <xdr:rowOff>49306</xdr:rowOff>
    </xdr:from>
    <xdr:to>
      <xdr:col>28</xdr:col>
      <xdr:colOff>0</xdr:colOff>
      <xdr:row>306</xdr:row>
      <xdr:rowOff>275541</xdr:rowOff>
    </xdr:to>
    <xdr:sp macro="" textlink="">
      <xdr:nvSpPr>
        <xdr:cNvPr id="26" name="正方形/長方形 25">
          <a:extLst>
            <a:ext uri="{FF2B5EF4-FFF2-40B4-BE49-F238E27FC236}">
              <a16:creationId xmlns:a16="http://schemas.microsoft.com/office/drawing/2014/main" id="{00000000-0008-0000-0000-00001A000000}"/>
            </a:ext>
          </a:extLst>
        </xdr:cNvPr>
        <xdr:cNvSpPr/>
      </xdr:nvSpPr>
      <xdr:spPr>
        <a:xfrm>
          <a:off x="3642836" y="54128894"/>
          <a:ext cx="2004929" cy="540000"/>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rIns="72000" rtlCol="0" anchor="ctr"/>
        <a:lstStyle/>
        <a:p>
          <a:pPr algn="ctr"/>
          <a:r>
            <a:rPr kumimoji="1" lang="ja-JP" altLang="en-US" sz="1200">
              <a:solidFill>
                <a:schemeClr val="tx1"/>
              </a:solidFill>
            </a:rPr>
            <a:t>Ｆ</a:t>
          </a:r>
          <a:r>
            <a:rPr kumimoji="1" lang="en-US" altLang="ja-JP" sz="1200">
              <a:solidFill>
                <a:schemeClr val="tx1"/>
              </a:solidFill>
            </a:rPr>
            <a:t> </a:t>
          </a:r>
          <a:r>
            <a:rPr kumimoji="1" lang="ja-JP" altLang="en-US" sz="1200">
              <a:solidFill>
                <a:schemeClr val="tx1"/>
              </a:solidFill>
            </a:rPr>
            <a:t>民間企業１社</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r>
            <a:rPr lang="ja-JP" altLang="en-US" sz="1100" b="0" i="0" u="none" strike="noStrike">
              <a:solidFill>
                <a:schemeClr val="lt1"/>
              </a:solidFill>
              <a:effectLst/>
              <a:latin typeface="+mn-lt"/>
              <a:ea typeface="+mn-ea"/>
              <a:cs typeface="+mn-cs"/>
            </a:rPr>
            <a:t>　</a:t>
          </a:r>
          <a:r>
            <a:rPr lang="ja-JP" altLang="en-US" sz="1200"/>
            <a:t> </a:t>
          </a:r>
          <a:endParaRPr lang="en-US" altLang="ja-JP" sz="1200"/>
        </a:p>
        <a:p>
          <a:pPr algn="ctr"/>
          <a:r>
            <a:rPr kumimoji="1" lang="en-US" altLang="ja-JP" sz="1200">
              <a:solidFill>
                <a:schemeClr val="tx1"/>
              </a:solidFill>
            </a:rPr>
            <a:t>8</a:t>
          </a:r>
          <a:r>
            <a:rPr kumimoji="1" lang="ja-JP" altLang="en-US" sz="1200">
              <a:solidFill>
                <a:schemeClr val="tx1"/>
              </a:solidFill>
            </a:rPr>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105" zoomScale="70" zoomScaleNormal="75" zoomScaleSheetLayoutView="70" zoomScalePageLayoutView="85" workbookViewId="0">
      <selection activeCell="BJ218" sqref="BJ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56">
        <v>2022</v>
      </c>
      <c r="AE2" s="856"/>
      <c r="AF2" s="856"/>
      <c r="AG2" s="856"/>
      <c r="AH2" s="856"/>
      <c r="AI2" s="90" t="s">
        <v>363</v>
      </c>
      <c r="AJ2" s="856" t="s">
        <v>724</v>
      </c>
      <c r="AK2" s="856"/>
      <c r="AL2" s="856"/>
      <c r="AM2" s="856"/>
      <c r="AN2" s="90" t="s">
        <v>363</v>
      </c>
      <c r="AO2" s="856">
        <v>21</v>
      </c>
      <c r="AP2" s="856"/>
      <c r="AQ2" s="856"/>
      <c r="AR2" s="91" t="s">
        <v>363</v>
      </c>
      <c r="AS2" s="857">
        <v>234</v>
      </c>
      <c r="AT2" s="857"/>
      <c r="AU2" s="857"/>
      <c r="AV2" s="90" t="str">
        <f>IF(AW2="","","-")</f>
        <v/>
      </c>
      <c r="AW2" s="858"/>
      <c r="AX2" s="858"/>
    </row>
    <row r="3" spans="1:50" ht="21" customHeight="1" thickBot="1" x14ac:dyDescent="0.2">
      <c r="A3" s="859" t="s">
        <v>677</v>
      </c>
      <c r="B3" s="860"/>
      <c r="C3" s="860"/>
      <c r="D3" s="860"/>
      <c r="E3" s="860"/>
      <c r="F3" s="860"/>
      <c r="G3" s="860"/>
      <c r="H3" s="860"/>
      <c r="I3" s="860"/>
      <c r="J3" s="860"/>
      <c r="K3" s="860"/>
      <c r="L3" s="860"/>
      <c r="M3" s="860"/>
      <c r="N3" s="860"/>
      <c r="O3" s="860"/>
      <c r="P3" s="860"/>
      <c r="Q3" s="860"/>
      <c r="R3" s="860"/>
      <c r="S3" s="860"/>
      <c r="T3" s="860"/>
      <c r="U3" s="860"/>
      <c r="V3" s="860"/>
      <c r="W3" s="860"/>
      <c r="X3" s="860"/>
      <c r="Y3" s="860"/>
      <c r="Z3" s="860"/>
      <c r="AA3" s="860"/>
      <c r="AB3" s="860"/>
      <c r="AC3" s="860"/>
      <c r="AD3" s="860"/>
      <c r="AE3" s="860"/>
      <c r="AF3" s="860"/>
      <c r="AG3" s="860"/>
      <c r="AH3" s="860"/>
      <c r="AI3" s="23" t="s">
        <v>60</v>
      </c>
      <c r="AJ3" s="861" t="s">
        <v>687</v>
      </c>
      <c r="AK3" s="861"/>
      <c r="AL3" s="861"/>
      <c r="AM3" s="861"/>
      <c r="AN3" s="861"/>
      <c r="AO3" s="861"/>
      <c r="AP3" s="861"/>
      <c r="AQ3" s="861"/>
      <c r="AR3" s="861"/>
      <c r="AS3" s="861"/>
      <c r="AT3" s="861"/>
      <c r="AU3" s="861"/>
      <c r="AV3" s="861"/>
      <c r="AW3" s="861"/>
      <c r="AX3" s="24" t="s">
        <v>61</v>
      </c>
    </row>
    <row r="4" spans="1:50" ht="24.75" customHeight="1" x14ac:dyDescent="0.15">
      <c r="A4" s="831" t="s">
        <v>23</v>
      </c>
      <c r="B4" s="832"/>
      <c r="C4" s="832"/>
      <c r="D4" s="832"/>
      <c r="E4" s="832"/>
      <c r="F4" s="832"/>
      <c r="G4" s="833" t="s">
        <v>796</v>
      </c>
      <c r="H4" s="834"/>
      <c r="I4" s="834"/>
      <c r="J4" s="834"/>
      <c r="K4" s="834"/>
      <c r="L4" s="834"/>
      <c r="M4" s="834"/>
      <c r="N4" s="834"/>
      <c r="O4" s="834"/>
      <c r="P4" s="834"/>
      <c r="Q4" s="834"/>
      <c r="R4" s="834"/>
      <c r="S4" s="834"/>
      <c r="T4" s="834"/>
      <c r="U4" s="834"/>
      <c r="V4" s="834"/>
      <c r="W4" s="834"/>
      <c r="X4" s="834"/>
      <c r="Y4" s="835" t="s">
        <v>1</v>
      </c>
      <c r="Z4" s="836"/>
      <c r="AA4" s="836"/>
      <c r="AB4" s="836"/>
      <c r="AC4" s="836"/>
      <c r="AD4" s="837"/>
      <c r="AE4" s="838" t="s">
        <v>688</v>
      </c>
      <c r="AF4" s="839"/>
      <c r="AG4" s="839"/>
      <c r="AH4" s="839"/>
      <c r="AI4" s="839"/>
      <c r="AJ4" s="839"/>
      <c r="AK4" s="839"/>
      <c r="AL4" s="839"/>
      <c r="AM4" s="839"/>
      <c r="AN4" s="839"/>
      <c r="AO4" s="839"/>
      <c r="AP4" s="840"/>
      <c r="AQ4" s="841" t="s">
        <v>2</v>
      </c>
      <c r="AR4" s="836"/>
      <c r="AS4" s="836"/>
      <c r="AT4" s="836"/>
      <c r="AU4" s="836"/>
      <c r="AV4" s="836"/>
      <c r="AW4" s="836"/>
      <c r="AX4" s="842"/>
    </row>
    <row r="5" spans="1:50" ht="60.75" customHeight="1" x14ac:dyDescent="0.15">
      <c r="A5" s="843" t="s">
        <v>63</v>
      </c>
      <c r="B5" s="844"/>
      <c r="C5" s="844"/>
      <c r="D5" s="844"/>
      <c r="E5" s="844"/>
      <c r="F5" s="845"/>
      <c r="G5" s="846" t="s">
        <v>689</v>
      </c>
      <c r="H5" s="847"/>
      <c r="I5" s="847"/>
      <c r="J5" s="847"/>
      <c r="K5" s="847"/>
      <c r="L5" s="847"/>
      <c r="M5" s="848" t="s">
        <v>62</v>
      </c>
      <c r="N5" s="849"/>
      <c r="O5" s="849"/>
      <c r="P5" s="849"/>
      <c r="Q5" s="849"/>
      <c r="R5" s="850"/>
      <c r="S5" s="851" t="s">
        <v>690</v>
      </c>
      <c r="T5" s="847"/>
      <c r="U5" s="847"/>
      <c r="V5" s="847"/>
      <c r="W5" s="847"/>
      <c r="X5" s="852"/>
      <c r="Y5" s="853" t="s">
        <v>3</v>
      </c>
      <c r="Z5" s="854"/>
      <c r="AA5" s="854"/>
      <c r="AB5" s="854"/>
      <c r="AC5" s="854"/>
      <c r="AD5" s="855"/>
      <c r="AE5" s="876" t="s">
        <v>804</v>
      </c>
      <c r="AF5" s="876"/>
      <c r="AG5" s="876"/>
      <c r="AH5" s="876"/>
      <c r="AI5" s="876"/>
      <c r="AJ5" s="876"/>
      <c r="AK5" s="876"/>
      <c r="AL5" s="876"/>
      <c r="AM5" s="876"/>
      <c r="AN5" s="876"/>
      <c r="AO5" s="876"/>
      <c r="AP5" s="877"/>
      <c r="AQ5" s="878" t="s">
        <v>809</v>
      </c>
      <c r="AR5" s="879"/>
      <c r="AS5" s="879"/>
      <c r="AT5" s="879"/>
      <c r="AU5" s="879"/>
      <c r="AV5" s="879"/>
      <c r="AW5" s="879"/>
      <c r="AX5" s="880"/>
    </row>
    <row r="6" spans="1:50" ht="39" customHeight="1" x14ac:dyDescent="0.15">
      <c r="A6" s="881" t="s">
        <v>4</v>
      </c>
      <c r="B6" s="882"/>
      <c r="C6" s="882"/>
      <c r="D6" s="882"/>
      <c r="E6" s="882"/>
      <c r="F6" s="882"/>
      <c r="G6" s="883" t="str">
        <f>入力規則等!F39</f>
        <v>一般会計</v>
      </c>
      <c r="H6" s="884"/>
      <c r="I6" s="884"/>
      <c r="J6" s="884"/>
      <c r="K6" s="884"/>
      <c r="L6" s="884"/>
      <c r="M6" s="884"/>
      <c r="N6" s="884"/>
      <c r="O6" s="884"/>
      <c r="P6" s="884"/>
      <c r="Q6" s="884"/>
      <c r="R6" s="884"/>
      <c r="S6" s="884"/>
      <c r="T6" s="884"/>
      <c r="U6" s="884"/>
      <c r="V6" s="884"/>
      <c r="W6" s="884"/>
      <c r="X6" s="884"/>
      <c r="Y6" s="884"/>
      <c r="Z6" s="884"/>
      <c r="AA6" s="884"/>
      <c r="AB6" s="884"/>
      <c r="AC6" s="884"/>
      <c r="AD6" s="884"/>
      <c r="AE6" s="884"/>
      <c r="AF6" s="884"/>
      <c r="AG6" s="884"/>
      <c r="AH6" s="884"/>
      <c r="AI6" s="884"/>
      <c r="AJ6" s="884"/>
      <c r="AK6" s="884"/>
      <c r="AL6" s="884"/>
      <c r="AM6" s="884"/>
      <c r="AN6" s="884"/>
      <c r="AO6" s="884"/>
      <c r="AP6" s="884"/>
      <c r="AQ6" s="884"/>
      <c r="AR6" s="884"/>
      <c r="AS6" s="884"/>
      <c r="AT6" s="884"/>
      <c r="AU6" s="884"/>
      <c r="AV6" s="884"/>
      <c r="AW6" s="884"/>
      <c r="AX6" s="885"/>
    </row>
    <row r="7" spans="1:50" ht="49.5" customHeight="1" x14ac:dyDescent="0.15">
      <c r="A7" s="862" t="s">
        <v>20</v>
      </c>
      <c r="B7" s="863"/>
      <c r="C7" s="863"/>
      <c r="D7" s="863"/>
      <c r="E7" s="863"/>
      <c r="F7" s="864"/>
      <c r="G7" s="886" t="s">
        <v>691</v>
      </c>
      <c r="H7" s="887"/>
      <c r="I7" s="887"/>
      <c r="J7" s="887"/>
      <c r="K7" s="887"/>
      <c r="L7" s="887"/>
      <c r="M7" s="887"/>
      <c r="N7" s="887"/>
      <c r="O7" s="887"/>
      <c r="P7" s="887"/>
      <c r="Q7" s="887"/>
      <c r="R7" s="887"/>
      <c r="S7" s="887"/>
      <c r="T7" s="887"/>
      <c r="U7" s="887"/>
      <c r="V7" s="887"/>
      <c r="W7" s="887"/>
      <c r="X7" s="888"/>
      <c r="Y7" s="889" t="s">
        <v>348</v>
      </c>
      <c r="Z7" s="707"/>
      <c r="AA7" s="707"/>
      <c r="AB7" s="707"/>
      <c r="AC7" s="707"/>
      <c r="AD7" s="890"/>
      <c r="AE7" s="818" t="s">
        <v>692</v>
      </c>
      <c r="AF7" s="819"/>
      <c r="AG7" s="819"/>
      <c r="AH7" s="819"/>
      <c r="AI7" s="819"/>
      <c r="AJ7" s="819"/>
      <c r="AK7" s="819"/>
      <c r="AL7" s="819"/>
      <c r="AM7" s="819"/>
      <c r="AN7" s="819"/>
      <c r="AO7" s="819"/>
      <c r="AP7" s="819"/>
      <c r="AQ7" s="819"/>
      <c r="AR7" s="819"/>
      <c r="AS7" s="819"/>
      <c r="AT7" s="819"/>
      <c r="AU7" s="819"/>
      <c r="AV7" s="819"/>
      <c r="AW7" s="819"/>
      <c r="AX7" s="820"/>
    </row>
    <row r="8" spans="1:50" ht="53.25" customHeight="1" x14ac:dyDescent="0.15">
      <c r="A8" s="862" t="s">
        <v>234</v>
      </c>
      <c r="B8" s="863"/>
      <c r="C8" s="863"/>
      <c r="D8" s="863"/>
      <c r="E8" s="863"/>
      <c r="F8" s="864"/>
      <c r="G8" s="865" t="str">
        <f>入力規則等!A27</f>
        <v>観光立国</v>
      </c>
      <c r="H8" s="866"/>
      <c r="I8" s="866"/>
      <c r="J8" s="866"/>
      <c r="K8" s="866"/>
      <c r="L8" s="866"/>
      <c r="M8" s="866"/>
      <c r="N8" s="866"/>
      <c r="O8" s="866"/>
      <c r="P8" s="866"/>
      <c r="Q8" s="866"/>
      <c r="R8" s="866"/>
      <c r="S8" s="866"/>
      <c r="T8" s="866"/>
      <c r="U8" s="866"/>
      <c r="V8" s="866"/>
      <c r="W8" s="866"/>
      <c r="X8" s="867"/>
      <c r="Y8" s="868" t="s">
        <v>235</v>
      </c>
      <c r="Z8" s="869"/>
      <c r="AA8" s="869"/>
      <c r="AB8" s="869"/>
      <c r="AC8" s="869"/>
      <c r="AD8" s="870"/>
      <c r="AE8" s="871" t="str">
        <f>入力規則等!K13</f>
        <v>その他の事項経費</v>
      </c>
      <c r="AF8" s="866"/>
      <c r="AG8" s="866"/>
      <c r="AH8" s="866"/>
      <c r="AI8" s="866"/>
      <c r="AJ8" s="866"/>
      <c r="AK8" s="866"/>
      <c r="AL8" s="866"/>
      <c r="AM8" s="866"/>
      <c r="AN8" s="866"/>
      <c r="AO8" s="866"/>
      <c r="AP8" s="866"/>
      <c r="AQ8" s="866"/>
      <c r="AR8" s="866"/>
      <c r="AS8" s="866"/>
      <c r="AT8" s="866"/>
      <c r="AU8" s="866"/>
      <c r="AV8" s="866"/>
      <c r="AW8" s="866"/>
      <c r="AX8" s="872"/>
    </row>
    <row r="9" spans="1:50" ht="58.5" customHeight="1" x14ac:dyDescent="0.15">
      <c r="A9" s="791" t="s">
        <v>21</v>
      </c>
      <c r="B9" s="792"/>
      <c r="C9" s="792"/>
      <c r="D9" s="792"/>
      <c r="E9" s="792"/>
      <c r="F9" s="792"/>
      <c r="G9" s="873" t="s">
        <v>771</v>
      </c>
      <c r="H9" s="874"/>
      <c r="I9" s="874"/>
      <c r="J9" s="874"/>
      <c r="K9" s="874"/>
      <c r="L9" s="874"/>
      <c r="M9" s="874"/>
      <c r="N9" s="874"/>
      <c r="O9" s="874"/>
      <c r="P9" s="874"/>
      <c r="Q9" s="874"/>
      <c r="R9" s="874"/>
      <c r="S9" s="874"/>
      <c r="T9" s="874"/>
      <c r="U9" s="874"/>
      <c r="V9" s="874"/>
      <c r="W9" s="874"/>
      <c r="X9" s="874"/>
      <c r="Y9" s="874"/>
      <c r="Z9" s="874"/>
      <c r="AA9" s="874"/>
      <c r="AB9" s="874"/>
      <c r="AC9" s="874"/>
      <c r="AD9" s="874"/>
      <c r="AE9" s="874"/>
      <c r="AF9" s="874"/>
      <c r="AG9" s="874"/>
      <c r="AH9" s="874"/>
      <c r="AI9" s="874"/>
      <c r="AJ9" s="874"/>
      <c r="AK9" s="874"/>
      <c r="AL9" s="874"/>
      <c r="AM9" s="874"/>
      <c r="AN9" s="874"/>
      <c r="AO9" s="874"/>
      <c r="AP9" s="874"/>
      <c r="AQ9" s="874"/>
      <c r="AR9" s="874"/>
      <c r="AS9" s="874"/>
      <c r="AT9" s="874"/>
      <c r="AU9" s="874"/>
      <c r="AV9" s="874"/>
      <c r="AW9" s="874"/>
      <c r="AX9" s="875"/>
    </row>
    <row r="10" spans="1:50" ht="67.5" customHeight="1" x14ac:dyDescent="0.15">
      <c r="A10" s="779" t="s">
        <v>28</v>
      </c>
      <c r="B10" s="780"/>
      <c r="C10" s="780"/>
      <c r="D10" s="780"/>
      <c r="E10" s="780"/>
      <c r="F10" s="780"/>
      <c r="G10" s="781" t="s">
        <v>770</v>
      </c>
      <c r="H10" s="782"/>
      <c r="I10" s="782"/>
      <c r="J10" s="782"/>
      <c r="K10" s="782"/>
      <c r="L10" s="782"/>
      <c r="M10" s="782"/>
      <c r="N10" s="782"/>
      <c r="O10" s="782"/>
      <c r="P10" s="782"/>
      <c r="Q10" s="782"/>
      <c r="R10" s="782"/>
      <c r="S10" s="782"/>
      <c r="T10" s="782"/>
      <c r="U10" s="782"/>
      <c r="V10" s="782"/>
      <c r="W10" s="782"/>
      <c r="X10" s="782"/>
      <c r="Y10" s="782"/>
      <c r="Z10" s="782"/>
      <c r="AA10" s="782"/>
      <c r="AB10" s="782"/>
      <c r="AC10" s="782"/>
      <c r="AD10" s="782"/>
      <c r="AE10" s="782"/>
      <c r="AF10" s="782"/>
      <c r="AG10" s="782"/>
      <c r="AH10" s="782"/>
      <c r="AI10" s="782"/>
      <c r="AJ10" s="782"/>
      <c r="AK10" s="782"/>
      <c r="AL10" s="782"/>
      <c r="AM10" s="782"/>
      <c r="AN10" s="782"/>
      <c r="AO10" s="782"/>
      <c r="AP10" s="782"/>
      <c r="AQ10" s="782"/>
      <c r="AR10" s="782"/>
      <c r="AS10" s="782"/>
      <c r="AT10" s="782"/>
      <c r="AU10" s="782"/>
      <c r="AV10" s="782"/>
      <c r="AW10" s="782"/>
      <c r="AX10" s="783"/>
    </row>
    <row r="11" spans="1:50" ht="42" customHeight="1" x14ac:dyDescent="0.15">
      <c r="A11" s="779" t="s">
        <v>5</v>
      </c>
      <c r="B11" s="780"/>
      <c r="C11" s="780"/>
      <c r="D11" s="780"/>
      <c r="E11" s="780"/>
      <c r="F11" s="784"/>
      <c r="G11" s="785" t="str">
        <f>入力規則等!P10</f>
        <v>委託・請負、その他</v>
      </c>
      <c r="H11" s="786"/>
      <c r="I11" s="786"/>
      <c r="J11" s="786"/>
      <c r="K11" s="786"/>
      <c r="L11" s="786"/>
      <c r="M11" s="786"/>
      <c r="N11" s="786"/>
      <c r="O11" s="786"/>
      <c r="P11" s="786"/>
      <c r="Q11" s="786"/>
      <c r="R11" s="786"/>
      <c r="S11" s="786"/>
      <c r="T11" s="786"/>
      <c r="U11" s="786"/>
      <c r="V11" s="786"/>
      <c r="W11" s="786"/>
      <c r="X11" s="786"/>
      <c r="Y11" s="786"/>
      <c r="Z11" s="786"/>
      <c r="AA11" s="786"/>
      <c r="AB11" s="786"/>
      <c r="AC11" s="786"/>
      <c r="AD11" s="786"/>
      <c r="AE11" s="786"/>
      <c r="AF11" s="786"/>
      <c r="AG11" s="786"/>
      <c r="AH11" s="786"/>
      <c r="AI11" s="786"/>
      <c r="AJ11" s="786"/>
      <c r="AK11" s="786"/>
      <c r="AL11" s="786"/>
      <c r="AM11" s="786"/>
      <c r="AN11" s="786"/>
      <c r="AO11" s="786"/>
      <c r="AP11" s="786"/>
      <c r="AQ11" s="786"/>
      <c r="AR11" s="786"/>
      <c r="AS11" s="786"/>
      <c r="AT11" s="786"/>
      <c r="AU11" s="786"/>
      <c r="AV11" s="786"/>
      <c r="AW11" s="786"/>
      <c r="AX11" s="787"/>
    </row>
    <row r="12" spans="1:50" ht="21" customHeight="1" x14ac:dyDescent="0.15">
      <c r="A12" s="788" t="s">
        <v>22</v>
      </c>
      <c r="B12" s="789"/>
      <c r="C12" s="789"/>
      <c r="D12" s="789"/>
      <c r="E12" s="789"/>
      <c r="F12" s="790"/>
      <c r="G12" s="794"/>
      <c r="H12" s="795"/>
      <c r="I12" s="795"/>
      <c r="J12" s="795"/>
      <c r="K12" s="795"/>
      <c r="L12" s="795"/>
      <c r="M12" s="795"/>
      <c r="N12" s="795"/>
      <c r="O12" s="795"/>
      <c r="P12" s="190" t="s">
        <v>496</v>
      </c>
      <c r="Q12" s="191"/>
      <c r="R12" s="191"/>
      <c r="S12" s="191"/>
      <c r="T12" s="191"/>
      <c r="U12" s="191"/>
      <c r="V12" s="192"/>
      <c r="W12" s="190" t="s">
        <v>648</v>
      </c>
      <c r="X12" s="191"/>
      <c r="Y12" s="191"/>
      <c r="Z12" s="191"/>
      <c r="AA12" s="191"/>
      <c r="AB12" s="191"/>
      <c r="AC12" s="192"/>
      <c r="AD12" s="190" t="s">
        <v>650</v>
      </c>
      <c r="AE12" s="191"/>
      <c r="AF12" s="191"/>
      <c r="AG12" s="191"/>
      <c r="AH12" s="191"/>
      <c r="AI12" s="191"/>
      <c r="AJ12" s="192"/>
      <c r="AK12" s="190" t="s">
        <v>668</v>
      </c>
      <c r="AL12" s="191"/>
      <c r="AM12" s="191"/>
      <c r="AN12" s="191"/>
      <c r="AO12" s="191"/>
      <c r="AP12" s="191"/>
      <c r="AQ12" s="192"/>
      <c r="AR12" s="190" t="s">
        <v>669</v>
      </c>
      <c r="AS12" s="191"/>
      <c r="AT12" s="191"/>
      <c r="AU12" s="191"/>
      <c r="AV12" s="191"/>
      <c r="AW12" s="191"/>
      <c r="AX12" s="824"/>
    </row>
    <row r="13" spans="1:50" ht="21" customHeight="1" x14ac:dyDescent="0.15">
      <c r="A13" s="328"/>
      <c r="B13" s="329"/>
      <c r="C13" s="329"/>
      <c r="D13" s="329"/>
      <c r="E13" s="329"/>
      <c r="F13" s="330"/>
      <c r="G13" s="808" t="s">
        <v>6</v>
      </c>
      <c r="H13" s="809"/>
      <c r="I13" s="825" t="s">
        <v>7</v>
      </c>
      <c r="J13" s="826"/>
      <c r="K13" s="826"/>
      <c r="L13" s="826"/>
      <c r="M13" s="826"/>
      <c r="N13" s="826"/>
      <c r="O13" s="827"/>
      <c r="P13" s="720">
        <v>175</v>
      </c>
      <c r="Q13" s="721"/>
      <c r="R13" s="721"/>
      <c r="S13" s="721"/>
      <c r="T13" s="721"/>
      <c r="U13" s="721"/>
      <c r="V13" s="722"/>
      <c r="W13" s="720">
        <v>145</v>
      </c>
      <c r="X13" s="721"/>
      <c r="Y13" s="721"/>
      <c r="Z13" s="721"/>
      <c r="AA13" s="721"/>
      <c r="AB13" s="721"/>
      <c r="AC13" s="722"/>
      <c r="AD13" s="720">
        <v>119</v>
      </c>
      <c r="AE13" s="721"/>
      <c r="AF13" s="721"/>
      <c r="AG13" s="721"/>
      <c r="AH13" s="721"/>
      <c r="AI13" s="721"/>
      <c r="AJ13" s="722"/>
      <c r="AK13" s="720">
        <v>115</v>
      </c>
      <c r="AL13" s="721"/>
      <c r="AM13" s="721"/>
      <c r="AN13" s="721"/>
      <c r="AO13" s="721"/>
      <c r="AP13" s="721"/>
      <c r="AQ13" s="722"/>
      <c r="AR13" s="756">
        <v>138</v>
      </c>
      <c r="AS13" s="757"/>
      <c r="AT13" s="757"/>
      <c r="AU13" s="757"/>
      <c r="AV13" s="757"/>
      <c r="AW13" s="757"/>
      <c r="AX13" s="828"/>
    </row>
    <row r="14" spans="1:50" ht="21" customHeight="1" x14ac:dyDescent="0.15">
      <c r="A14" s="328"/>
      <c r="B14" s="329"/>
      <c r="C14" s="329"/>
      <c r="D14" s="329"/>
      <c r="E14" s="329"/>
      <c r="F14" s="330"/>
      <c r="G14" s="810"/>
      <c r="H14" s="811"/>
      <c r="I14" s="803" t="s">
        <v>8</v>
      </c>
      <c r="J14" s="804"/>
      <c r="K14" s="804"/>
      <c r="L14" s="804"/>
      <c r="M14" s="804"/>
      <c r="N14" s="804"/>
      <c r="O14" s="805"/>
      <c r="P14" s="720" t="s">
        <v>693</v>
      </c>
      <c r="Q14" s="721"/>
      <c r="R14" s="721"/>
      <c r="S14" s="721"/>
      <c r="T14" s="721"/>
      <c r="U14" s="721"/>
      <c r="V14" s="722"/>
      <c r="W14" s="720" t="s">
        <v>693</v>
      </c>
      <c r="X14" s="721"/>
      <c r="Y14" s="721"/>
      <c r="Z14" s="721"/>
      <c r="AA14" s="721"/>
      <c r="AB14" s="721"/>
      <c r="AC14" s="722"/>
      <c r="AD14" s="720" t="s">
        <v>693</v>
      </c>
      <c r="AE14" s="721"/>
      <c r="AF14" s="721"/>
      <c r="AG14" s="721"/>
      <c r="AH14" s="721"/>
      <c r="AI14" s="721"/>
      <c r="AJ14" s="722"/>
      <c r="AK14" s="720" t="s">
        <v>757</v>
      </c>
      <c r="AL14" s="721"/>
      <c r="AM14" s="721"/>
      <c r="AN14" s="721"/>
      <c r="AO14" s="721"/>
      <c r="AP14" s="721"/>
      <c r="AQ14" s="722"/>
      <c r="AR14" s="814"/>
      <c r="AS14" s="814"/>
      <c r="AT14" s="814"/>
      <c r="AU14" s="814"/>
      <c r="AV14" s="814"/>
      <c r="AW14" s="814"/>
      <c r="AX14" s="815"/>
    </row>
    <row r="15" spans="1:50" ht="21" customHeight="1" x14ac:dyDescent="0.15">
      <c r="A15" s="328"/>
      <c r="B15" s="329"/>
      <c r="C15" s="329"/>
      <c r="D15" s="329"/>
      <c r="E15" s="329"/>
      <c r="F15" s="330"/>
      <c r="G15" s="810"/>
      <c r="H15" s="811"/>
      <c r="I15" s="803" t="s">
        <v>48</v>
      </c>
      <c r="J15" s="816"/>
      <c r="K15" s="816"/>
      <c r="L15" s="816"/>
      <c r="M15" s="816"/>
      <c r="N15" s="816"/>
      <c r="O15" s="817"/>
      <c r="P15" s="720" t="s">
        <v>693</v>
      </c>
      <c r="Q15" s="721"/>
      <c r="R15" s="721"/>
      <c r="S15" s="721"/>
      <c r="T15" s="721"/>
      <c r="U15" s="721"/>
      <c r="V15" s="722"/>
      <c r="W15" s="720" t="s">
        <v>693</v>
      </c>
      <c r="X15" s="721"/>
      <c r="Y15" s="721"/>
      <c r="Z15" s="721"/>
      <c r="AA15" s="721"/>
      <c r="AB15" s="721"/>
      <c r="AC15" s="722"/>
      <c r="AD15" s="720" t="s">
        <v>693</v>
      </c>
      <c r="AE15" s="721"/>
      <c r="AF15" s="721"/>
      <c r="AG15" s="721"/>
      <c r="AH15" s="721"/>
      <c r="AI15" s="721"/>
      <c r="AJ15" s="722"/>
      <c r="AK15" s="720" t="s">
        <v>757</v>
      </c>
      <c r="AL15" s="721"/>
      <c r="AM15" s="721"/>
      <c r="AN15" s="721"/>
      <c r="AO15" s="721"/>
      <c r="AP15" s="721"/>
      <c r="AQ15" s="722"/>
      <c r="AR15" s="720" t="s">
        <v>693</v>
      </c>
      <c r="AS15" s="721"/>
      <c r="AT15" s="721"/>
      <c r="AU15" s="721"/>
      <c r="AV15" s="721"/>
      <c r="AW15" s="721"/>
      <c r="AX15" s="829"/>
    </row>
    <row r="16" spans="1:50" ht="21" customHeight="1" x14ac:dyDescent="0.15">
      <c r="A16" s="328"/>
      <c r="B16" s="329"/>
      <c r="C16" s="329"/>
      <c r="D16" s="329"/>
      <c r="E16" s="329"/>
      <c r="F16" s="330"/>
      <c r="G16" s="810"/>
      <c r="H16" s="811"/>
      <c r="I16" s="803" t="s">
        <v>49</v>
      </c>
      <c r="J16" s="816"/>
      <c r="K16" s="816"/>
      <c r="L16" s="816"/>
      <c r="M16" s="816"/>
      <c r="N16" s="816"/>
      <c r="O16" s="817"/>
      <c r="P16" s="720" t="s">
        <v>693</v>
      </c>
      <c r="Q16" s="721"/>
      <c r="R16" s="721"/>
      <c r="S16" s="721"/>
      <c r="T16" s="721"/>
      <c r="U16" s="721"/>
      <c r="V16" s="722"/>
      <c r="W16" s="720" t="s">
        <v>693</v>
      </c>
      <c r="X16" s="721"/>
      <c r="Y16" s="721"/>
      <c r="Z16" s="721"/>
      <c r="AA16" s="721"/>
      <c r="AB16" s="721"/>
      <c r="AC16" s="722"/>
      <c r="AD16" s="720" t="s">
        <v>693</v>
      </c>
      <c r="AE16" s="721"/>
      <c r="AF16" s="721"/>
      <c r="AG16" s="721"/>
      <c r="AH16" s="721"/>
      <c r="AI16" s="721"/>
      <c r="AJ16" s="722"/>
      <c r="AK16" s="720" t="s">
        <v>757</v>
      </c>
      <c r="AL16" s="721"/>
      <c r="AM16" s="721"/>
      <c r="AN16" s="721"/>
      <c r="AO16" s="721"/>
      <c r="AP16" s="721"/>
      <c r="AQ16" s="722"/>
      <c r="AR16" s="821"/>
      <c r="AS16" s="822"/>
      <c r="AT16" s="822"/>
      <c r="AU16" s="822"/>
      <c r="AV16" s="822"/>
      <c r="AW16" s="822"/>
      <c r="AX16" s="823"/>
    </row>
    <row r="17" spans="1:50" ht="24.75" customHeight="1" x14ac:dyDescent="0.15">
      <c r="A17" s="328"/>
      <c r="B17" s="329"/>
      <c r="C17" s="329"/>
      <c r="D17" s="329"/>
      <c r="E17" s="329"/>
      <c r="F17" s="330"/>
      <c r="G17" s="810"/>
      <c r="H17" s="811"/>
      <c r="I17" s="803" t="s">
        <v>47</v>
      </c>
      <c r="J17" s="804"/>
      <c r="K17" s="804"/>
      <c r="L17" s="804"/>
      <c r="M17" s="804"/>
      <c r="N17" s="804"/>
      <c r="O17" s="805"/>
      <c r="P17" s="720" t="s">
        <v>693</v>
      </c>
      <c r="Q17" s="721"/>
      <c r="R17" s="721"/>
      <c r="S17" s="721"/>
      <c r="T17" s="721"/>
      <c r="U17" s="721"/>
      <c r="V17" s="722"/>
      <c r="W17" s="720" t="s">
        <v>693</v>
      </c>
      <c r="X17" s="721"/>
      <c r="Y17" s="721"/>
      <c r="Z17" s="721"/>
      <c r="AA17" s="721"/>
      <c r="AB17" s="721"/>
      <c r="AC17" s="722"/>
      <c r="AD17" s="720" t="s">
        <v>693</v>
      </c>
      <c r="AE17" s="721"/>
      <c r="AF17" s="721"/>
      <c r="AG17" s="721"/>
      <c r="AH17" s="721"/>
      <c r="AI17" s="721"/>
      <c r="AJ17" s="722"/>
      <c r="AK17" s="720" t="s">
        <v>757</v>
      </c>
      <c r="AL17" s="721"/>
      <c r="AM17" s="721"/>
      <c r="AN17" s="721"/>
      <c r="AO17" s="721"/>
      <c r="AP17" s="721"/>
      <c r="AQ17" s="722"/>
      <c r="AR17" s="806"/>
      <c r="AS17" s="806"/>
      <c r="AT17" s="806"/>
      <c r="AU17" s="806"/>
      <c r="AV17" s="806"/>
      <c r="AW17" s="806"/>
      <c r="AX17" s="807"/>
    </row>
    <row r="18" spans="1:50" ht="24.75" customHeight="1" x14ac:dyDescent="0.15">
      <c r="A18" s="328"/>
      <c r="B18" s="329"/>
      <c r="C18" s="329"/>
      <c r="D18" s="329"/>
      <c r="E18" s="329"/>
      <c r="F18" s="330"/>
      <c r="G18" s="812"/>
      <c r="H18" s="813"/>
      <c r="I18" s="796" t="s">
        <v>18</v>
      </c>
      <c r="J18" s="797"/>
      <c r="K18" s="797"/>
      <c r="L18" s="797"/>
      <c r="M18" s="797"/>
      <c r="N18" s="797"/>
      <c r="O18" s="798"/>
      <c r="P18" s="799">
        <f>SUM(P13:V17)</f>
        <v>175</v>
      </c>
      <c r="Q18" s="800"/>
      <c r="R18" s="800"/>
      <c r="S18" s="800"/>
      <c r="T18" s="800"/>
      <c r="U18" s="800"/>
      <c r="V18" s="801"/>
      <c r="W18" s="799">
        <f>SUM(W13:AC17)</f>
        <v>145</v>
      </c>
      <c r="X18" s="800"/>
      <c r="Y18" s="800"/>
      <c r="Z18" s="800"/>
      <c r="AA18" s="800"/>
      <c r="AB18" s="800"/>
      <c r="AC18" s="801"/>
      <c r="AD18" s="799">
        <f>SUM(AD13:AJ17)</f>
        <v>119</v>
      </c>
      <c r="AE18" s="800"/>
      <c r="AF18" s="800"/>
      <c r="AG18" s="800"/>
      <c r="AH18" s="800"/>
      <c r="AI18" s="800"/>
      <c r="AJ18" s="801"/>
      <c r="AK18" s="799">
        <f>SUM(AK13:AQ17)</f>
        <v>115</v>
      </c>
      <c r="AL18" s="800"/>
      <c r="AM18" s="800"/>
      <c r="AN18" s="800"/>
      <c r="AO18" s="800"/>
      <c r="AP18" s="800"/>
      <c r="AQ18" s="801"/>
      <c r="AR18" s="799">
        <f>SUM(AR13:AX17)</f>
        <v>138</v>
      </c>
      <c r="AS18" s="800"/>
      <c r="AT18" s="800"/>
      <c r="AU18" s="800"/>
      <c r="AV18" s="800"/>
      <c r="AW18" s="800"/>
      <c r="AX18" s="802"/>
    </row>
    <row r="19" spans="1:50" ht="24.75" customHeight="1" x14ac:dyDescent="0.15">
      <c r="A19" s="328"/>
      <c r="B19" s="329"/>
      <c r="C19" s="329"/>
      <c r="D19" s="329"/>
      <c r="E19" s="329"/>
      <c r="F19" s="330"/>
      <c r="G19" s="771" t="s">
        <v>9</v>
      </c>
      <c r="H19" s="772"/>
      <c r="I19" s="772"/>
      <c r="J19" s="772"/>
      <c r="K19" s="772"/>
      <c r="L19" s="772"/>
      <c r="M19" s="772"/>
      <c r="N19" s="772"/>
      <c r="O19" s="772"/>
      <c r="P19" s="720">
        <v>146</v>
      </c>
      <c r="Q19" s="721"/>
      <c r="R19" s="721"/>
      <c r="S19" s="721"/>
      <c r="T19" s="721"/>
      <c r="U19" s="721"/>
      <c r="V19" s="722"/>
      <c r="W19" s="720">
        <v>103</v>
      </c>
      <c r="X19" s="721"/>
      <c r="Y19" s="721"/>
      <c r="Z19" s="721"/>
      <c r="AA19" s="721"/>
      <c r="AB19" s="721"/>
      <c r="AC19" s="722"/>
      <c r="AD19" s="720">
        <v>94</v>
      </c>
      <c r="AE19" s="721"/>
      <c r="AF19" s="721"/>
      <c r="AG19" s="721"/>
      <c r="AH19" s="721"/>
      <c r="AI19" s="721"/>
      <c r="AJ19" s="722"/>
      <c r="AK19" s="768"/>
      <c r="AL19" s="768"/>
      <c r="AM19" s="768"/>
      <c r="AN19" s="768"/>
      <c r="AO19" s="768"/>
      <c r="AP19" s="768"/>
      <c r="AQ19" s="768"/>
      <c r="AR19" s="768"/>
      <c r="AS19" s="768"/>
      <c r="AT19" s="768"/>
      <c r="AU19" s="768"/>
      <c r="AV19" s="768"/>
      <c r="AW19" s="768"/>
      <c r="AX19" s="770"/>
    </row>
    <row r="20" spans="1:50" ht="24.75" customHeight="1" x14ac:dyDescent="0.15">
      <c r="A20" s="328"/>
      <c r="B20" s="329"/>
      <c r="C20" s="329"/>
      <c r="D20" s="329"/>
      <c r="E20" s="329"/>
      <c r="F20" s="330"/>
      <c r="G20" s="771" t="s">
        <v>10</v>
      </c>
      <c r="H20" s="772"/>
      <c r="I20" s="772"/>
      <c r="J20" s="772"/>
      <c r="K20" s="772"/>
      <c r="L20" s="772"/>
      <c r="M20" s="772"/>
      <c r="N20" s="772"/>
      <c r="O20" s="772"/>
      <c r="P20" s="767">
        <f>IF(P18=0, "-", SUM(P19)/P18)</f>
        <v>0.8342857142857143</v>
      </c>
      <c r="Q20" s="767"/>
      <c r="R20" s="767"/>
      <c r="S20" s="767"/>
      <c r="T20" s="767"/>
      <c r="U20" s="767"/>
      <c r="V20" s="767"/>
      <c r="W20" s="767">
        <f>IF(W18=0, "-", SUM(W19)/W18)</f>
        <v>0.71034482758620687</v>
      </c>
      <c r="X20" s="767"/>
      <c r="Y20" s="767"/>
      <c r="Z20" s="767"/>
      <c r="AA20" s="767"/>
      <c r="AB20" s="767"/>
      <c r="AC20" s="767"/>
      <c r="AD20" s="767">
        <f>IF(AD18=0, "-", SUM(AD19)/AD18)</f>
        <v>0.78991596638655459</v>
      </c>
      <c r="AE20" s="767"/>
      <c r="AF20" s="767"/>
      <c r="AG20" s="767"/>
      <c r="AH20" s="767"/>
      <c r="AI20" s="767"/>
      <c r="AJ20" s="767"/>
      <c r="AK20" s="768"/>
      <c r="AL20" s="768"/>
      <c r="AM20" s="768"/>
      <c r="AN20" s="768"/>
      <c r="AO20" s="768"/>
      <c r="AP20" s="768"/>
      <c r="AQ20" s="769"/>
      <c r="AR20" s="769"/>
      <c r="AS20" s="769"/>
      <c r="AT20" s="769"/>
      <c r="AU20" s="768"/>
      <c r="AV20" s="768"/>
      <c r="AW20" s="768"/>
      <c r="AX20" s="770"/>
    </row>
    <row r="21" spans="1:50" ht="25.5" customHeight="1" x14ac:dyDescent="0.15">
      <c r="A21" s="791"/>
      <c r="B21" s="792"/>
      <c r="C21" s="792"/>
      <c r="D21" s="792"/>
      <c r="E21" s="792"/>
      <c r="F21" s="793"/>
      <c r="G21" s="765" t="s">
        <v>316</v>
      </c>
      <c r="H21" s="766"/>
      <c r="I21" s="766"/>
      <c r="J21" s="766"/>
      <c r="K21" s="766"/>
      <c r="L21" s="766"/>
      <c r="M21" s="766"/>
      <c r="N21" s="766"/>
      <c r="O21" s="766"/>
      <c r="P21" s="767">
        <f>IF(P19=0, "-", SUM(P19)/SUM(P13,P14))</f>
        <v>0.8342857142857143</v>
      </c>
      <c r="Q21" s="767"/>
      <c r="R21" s="767"/>
      <c r="S21" s="767"/>
      <c r="T21" s="767"/>
      <c r="U21" s="767"/>
      <c r="V21" s="767"/>
      <c r="W21" s="767">
        <f>IF(W19=0, "-", SUM(W19)/SUM(W13,W14))</f>
        <v>0.71034482758620687</v>
      </c>
      <c r="X21" s="767"/>
      <c r="Y21" s="767"/>
      <c r="Z21" s="767"/>
      <c r="AA21" s="767"/>
      <c r="AB21" s="767"/>
      <c r="AC21" s="767"/>
      <c r="AD21" s="767">
        <f>IF(AD19=0, "-", SUM(AD19)/SUM(AD13,AD14))</f>
        <v>0.78991596638655459</v>
      </c>
      <c r="AE21" s="767"/>
      <c r="AF21" s="767"/>
      <c r="AG21" s="767"/>
      <c r="AH21" s="767"/>
      <c r="AI21" s="767"/>
      <c r="AJ21" s="767"/>
      <c r="AK21" s="768"/>
      <c r="AL21" s="768"/>
      <c r="AM21" s="768"/>
      <c r="AN21" s="768"/>
      <c r="AO21" s="768"/>
      <c r="AP21" s="768"/>
      <c r="AQ21" s="769"/>
      <c r="AR21" s="769"/>
      <c r="AS21" s="769"/>
      <c r="AT21" s="769"/>
      <c r="AU21" s="768"/>
      <c r="AV21" s="768"/>
      <c r="AW21" s="768"/>
      <c r="AX21" s="770"/>
    </row>
    <row r="22" spans="1:50" ht="18.75" customHeight="1" x14ac:dyDescent="0.15">
      <c r="A22" s="726" t="s">
        <v>672</v>
      </c>
      <c r="B22" s="727"/>
      <c r="C22" s="727"/>
      <c r="D22" s="727"/>
      <c r="E22" s="727"/>
      <c r="F22" s="728"/>
      <c r="G22" s="732" t="s">
        <v>305</v>
      </c>
      <c r="H22" s="571"/>
      <c r="I22" s="571"/>
      <c r="J22" s="571"/>
      <c r="K22" s="571"/>
      <c r="L22" s="571"/>
      <c r="M22" s="571"/>
      <c r="N22" s="571"/>
      <c r="O22" s="572"/>
      <c r="P22" s="733" t="s">
        <v>670</v>
      </c>
      <c r="Q22" s="571"/>
      <c r="R22" s="571"/>
      <c r="S22" s="571"/>
      <c r="T22" s="571"/>
      <c r="U22" s="571"/>
      <c r="V22" s="572"/>
      <c r="W22" s="733" t="s">
        <v>671</v>
      </c>
      <c r="X22" s="571"/>
      <c r="Y22" s="571"/>
      <c r="Z22" s="571"/>
      <c r="AA22" s="571"/>
      <c r="AB22" s="571"/>
      <c r="AC22" s="572"/>
      <c r="AD22" s="733" t="s">
        <v>304</v>
      </c>
      <c r="AE22" s="571"/>
      <c r="AF22" s="571"/>
      <c r="AG22" s="571"/>
      <c r="AH22" s="571"/>
      <c r="AI22" s="571"/>
      <c r="AJ22" s="571"/>
      <c r="AK22" s="571"/>
      <c r="AL22" s="571"/>
      <c r="AM22" s="571"/>
      <c r="AN22" s="571"/>
      <c r="AO22" s="571"/>
      <c r="AP22" s="571"/>
      <c r="AQ22" s="571"/>
      <c r="AR22" s="571"/>
      <c r="AS22" s="571"/>
      <c r="AT22" s="571"/>
      <c r="AU22" s="571"/>
      <c r="AV22" s="571"/>
      <c r="AW22" s="571"/>
      <c r="AX22" s="752"/>
    </row>
    <row r="23" spans="1:50" ht="25.5" customHeight="1" x14ac:dyDescent="0.15">
      <c r="A23" s="729"/>
      <c r="B23" s="730"/>
      <c r="C23" s="730"/>
      <c r="D23" s="730"/>
      <c r="E23" s="730"/>
      <c r="F23" s="731"/>
      <c r="G23" s="753" t="s">
        <v>694</v>
      </c>
      <c r="H23" s="754"/>
      <c r="I23" s="754"/>
      <c r="J23" s="754"/>
      <c r="K23" s="754"/>
      <c r="L23" s="754"/>
      <c r="M23" s="754"/>
      <c r="N23" s="754"/>
      <c r="O23" s="755"/>
      <c r="P23" s="756">
        <v>110</v>
      </c>
      <c r="Q23" s="757"/>
      <c r="R23" s="757"/>
      <c r="S23" s="757"/>
      <c r="T23" s="757"/>
      <c r="U23" s="757"/>
      <c r="V23" s="758"/>
      <c r="W23" s="756">
        <v>133</v>
      </c>
      <c r="X23" s="757"/>
      <c r="Y23" s="757"/>
      <c r="Z23" s="757"/>
      <c r="AA23" s="757"/>
      <c r="AB23" s="757"/>
      <c r="AC23" s="758"/>
      <c r="AD23" s="759" t="s">
        <v>805</v>
      </c>
      <c r="AE23" s="760"/>
      <c r="AF23" s="760"/>
      <c r="AG23" s="760"/>
      <c r="AH23" s="760"/>
      <c r="AI23" s="760"/>
      <c r="AJ23" s="760"/>
      <c r="AK23" s="760"/>
      <c r="AL23" s="760"/>
      <c r="AM23" s="760"/>
      <c r="AN23" s="760"/>
      <c r="AO23" s="760"/>
      <c r="AP23" s="760"/>
      <c r="AQ23" s="760"/>
      <c r="AR23" s="760"/>
      <c r="AS23" s="760"/>
      <c r="AT23" s="760"/>
      <c r="AU23" s="760"/>
      <c r="AV23" s="760"/>
      <c r="AW23" s="760"/>
      <c r="AX23" s="761"/>
    </row>
    <row r="24" spans="1:50" ht="25.5" customHeight="1" x14ac:dyDescent="0.15">
      <c r="A24" s="729"/>
      <c r="B24" s="730"/>
      <c r="C24" s="730"/>
      <c r="D24" s="730"/>
      <c r="E24" s="730"/>
      <c r="F24" s="731"/>
      <c r="G24" s="723" t="s">
        <v>695</v>
      </c>
      <c r="H24" s="724"/>
      <c r="I24" s="724"/>
      <c r="J24" s="724"/>
      <c r="K24" s="724"/>
      <c r="L24" s="724"/>
      <c r="M24" s="724"/>
      <c r="N24" s="724"/>
      <c r="O24" s="725"/>
      <c r="P24" s="720">
        <v>3.3</v>
      </c>
      <c r="Q24" s="721"/>
      <c r="R24" s="721"/>
      <c r="S24" s="721"/>
      <c r="T24" s="721"/>
      <c r="U24" s="721"/>
      <c r="V24" s="722"/>
      <c r="W24" s="720">
        <v>2</v>
      </c>
      <c r="X24" s="721"/>
      <c r="Y24" s="721"/>
      <c r="Z24" s="721"/>
      <c r="AA24" s="721"/>
      <c r="AB24" s="721"/>
      <c r="AC24" s="722"/>
      <c r="AD24" s="762"/>
      <c r="AE24" s="763"/>
      <c r="AF24" s="763"/>
      <c r="AG24" s="763"/>
      <c r="AH24" s="763"/>
      <c r="AI24" s="763"/>
      <c r="AJ24" s="763"/>
      <c r="AK24" s="763"/>
      <c r="AL24" s="763"/>
      <c r="AM24" s="763"/>
      <c r="AN24" s="763"/>
      <c r="AO24" s="763"/>
      <c r="AP24" s="763"/>
      <c r="AQ24" s="763"/>
      <c r="AR24" s="763"/>
      <c r="AS24" s="763"/>
      <c r="AT24" s="763"/>
      <c r="AU24" s="763"/>
      <c r="AV24" s="763"/>
      <c r="AW24" s="763"/>
      <c r="AX24" s="764"/>
    </row>
    <row r="25" spans="1:50" ht="25.5" customHeight="1" x14ac:dyDescent="0.15">
      <c r="A25" s="729"/>
      <c r="B25" s="730"/>
      <c r="C25" s="730"/>
      <c r="D25" s="730"/>
      <c r="E25" s="730"/>
      <c r="F25" s="731"/>
      <c r="G25" s="723" t="s">
        <v>696</v>
      </c>
      <c r="H25" s="724"/>
      <c r="I25" s="724"/>
      <c r="J25" s="724"/>
      <c r="K25" s="724"/>
      <c r="L25" s="724"/>
      <c r="M25" s="724"/>
      <c r="N25" s="724"/>
      <c r="O25" s="725"/>
      <c r="P25" s="720">
        <v>1</v>
      </c>
      <c r="Q25" s="721"/>
      <c r="R25" s="721"/>
      <c r="S25" s="721"/>
      <c r="T25" s="721"/>
      <c r="U25" s="721"/>
      <c r="V25" s="722"/>
      <c r="W25" s="720">
        <v>1</v>
      </c>
      <c r="X25" s="721"/>
      <c r="Y25" s="721"/>
      <c r="Z25" s="721"/>
      <c r="AA25" s="721"/>
      <c r="AB25" s="721"/>
      <c r="AC25" s="722"/>
      <c r="AD25" s="762"/>
      <c r="AE25" s="763"/>
      <c r="AF25" s="763"/>
      <c r="AG25" s="763"/>
      <c r="AH25" s="763"/>
      <c r="AI25" s="763"/>
      <c r="AJ25" s="763"/>
      <c r="AK25" s="763"/>
      <c r="AL25" s="763"/>
      <c r="AM25" s="763"/>
      <c r="AN25" s="763"/>
      <c r="AO25" s="763"/>
      <c r="AP25" s="763"/>
      <c r="AQ25" s="763"/>
      <c r="AR25" s="763"/>
      <c r="AS25" s="763"/>
      <c r="AT25" s="763"/>
      <c r="AU25" s="763"/>
      <c r="AV25" s="763"/>
      <c r="AW25" s="763"/>
      <c r="AX25" s="764"/>
    </row>
    <row r="26" spans="1:50" ht="25.5" customHeight="1" x14ac:dyDescent="0.15">
      <c r="A26" s="729"/>
      <c r="B26" s="730"/>
      <c r="C26" s="730"/>
      <c r="D26" s="730"/>
      <c r="E26" s="730"/>
      <c r="F26" s="731"/>
      <c r="G26" s="723" t="s">
        <v>697</v>
      </c>
      <c r="H26" s="724"/>
      <c r="I26" s="724"/>
      <c r="J26" s="724"/>
      <c r="K26" s="724"/>
      <c r="L26" s="724"/>
      <c r="M26" s="724"/>
      <c r="N26" s="724"/>
      <c r="O26" s="725"/>
      <c r="P26" s="720">
        <v>0.7</v>
      </c>
      <c r="Q26" s="721"/>
      <c r="R26" s="721"/>
      <c r="S26" s="721"/>
      <c r="T26" s="721"/>
      <c r="U26" s="721"/>
      <c r="V26" s="722"/>
      <c r="W26" s="720">
        <v>2</v>
      </c>
      <c r="X26" s="721"/>
      <c r="Y26" s="721"/>
      <c r="Z26" s="721"/>
      <c r="AA26" s="721"/>
      <c r="AB26" s="721"/>
      <c r="AC26" s="722"/>
      <c r="AD26" s="762"/>
      <c r="AE26" s="763"/>
      <c r="AF26" s="763"/>
      <c r="AG26" s="763"/>
      <c r="AH26" s="763"/>
      <c r="AI26" s="763"/>
      <c r="AJ26" s="763"/>
      <c r="AK26" s="763"/>
      <c r="AL26" s="763"/>
      <c r="AM26" s="763"/>
      <c r="AN26" s="763"/>
      <c r="AO26" s="763"/>
      <c r="AP26" s="763"/>
      <c r="AQ26" s="763"/>
      <c r="AR26" s="763"/>
      <c r="AS26" s="763"/>
      <c r="AT26" s="763"/>
      <c r="AU26" s="763"/>
      <c r="AV26" s="763"/>
      <c r="AW26" s="763"/>
      <c r="AX26" s="764"/>
    </row>
    <row r="27" spans="1:50" ht="25.5" hidden="1" customHeight="1" x14ac:dyDescent="0.15">
      <c r="A27" s="729"/>
      <c r="B27" s="730"/>
      <c r="C27" s="730"/>
      <c r="D27" s="730"/>
      <c r="E27" s="730"/>
      <c r="F27" s="731"/>
      <c r="G27" s="723"/>
      <c r="H27" s="724"/>
      <c r="I27" s="724"/>
      <c r="J27" s="724"/>
      <c r="K27" s="724"/>
      <c r="L27" s="724"/>
      <c r="M27" s="724"/>
      <c r="N27" s="724"/>
      <c r="O27" s="725"/>
      <c r="P27" s="720"/>
      <c r="Q27" s="721"/>
      <c r="R27" s="721"/>
      <c r="S27" s="721"/>
      <c r="T27" s="721"/>
      <c r="U27" s="721"/>
      <c r="V27" s="722"/>
      <c r="W27" s="720"/>
      <c r="X27" s="721"/>
      <c r="Y27" s="721"/>
      <c r="Z27" s="721"/>
      <c r="AA27" s="721"/>
      <c r="AB27" s="721"/>
      <c r="AC27" s="722"/>
      <c r="AD27" s="762"/>
      <c r="AE27" s="763"/>
      <c r="AF27" s="763"/>
      <c r="AG27" s="763"/>
      <c r="AH27" s="763"/>
      <c r="AI27" s="763"/>
      <c r="AJ27" s="763"/>
      <c r="AK27" s="763"/>
      <c r="AL27" s="763"/>
      <c r="AM27" s="763"/>
      <c r="AN27" s="763"/>
      <c r="AO27" s="763"/>
      <c r="AP27" s="763"/>
      <c r="AQ27" s="763"/>
      <c r="AR27" s="763"/>
      <c r="AS27" s="763"/>
      <c r="AT27" s="763"/>
      <c r="AU27" s="763"/>
      <c r="AV27" s="763"/>
      <c r="AW27" s="763"/>
      <c r="AX27" s="764"/>
    </row>
    <row r="28" spans="1:50" ht="25.5" customHeight="1" x14ac:dyDescent="0.15">
      <c r="A28" s="729"/>
      <c r="B28" s="730"/>
      <c r="C28" s="730"/>
      <c r="D28" s="730"/>
      <c r="E28" s="730"/>
      <c r="F28" s="731"/>
      <c r="G28" s="773"/>
      <c r="H28" s="774"/>
      <c r="I28" s="774"/>
      <c r="J28" s="774"/>
      <c r="K28" s="774"/>
      <c r="L28" s="774"/>
      <c r="M28" s="774"/>
      <c r="N28" s="774"/>
      <c r="O28" s="775"/>
      <c r="P28" s="776"/>
      <c r="Q28" s="777"/>
      <c r="R28" s="777"/>
      <c r="S28" s="777"/>
      <c r="T28" s="777"/>
      <c r="U28" s="777"/>
      <c r="V28" s="778"/>
      <c r="W28" s="776"/>
      <c r="X28" s="777"/>
      <c r="Y28" s="777"/>
      <c r="Z28" s="777"/>
      <c r="AA28" s="777"/>
      <c r="AB28" s="777"/>
      <c r="AC28" s="778"/>
      <c r="AD28" s="762"/>
      <c r="AE28" s="763"/>
      <c r="AF28" s="763"/>
      <c r="AG28" s="763"/>
      <c r="AH28" s="763"/>
      <c r="AI28" s="763"/>
      <c r="AJ28" s="763"/>
      <c r="AK28" s="763"/>
      <c r="AL28" s="763"/>
      <c r="AM28" s="763"/>
      <c r="AN28" s="763"/>
      <c r="AO28" s="763"/>
      <c r="AP28" s="763"/>
      <c r="AQ28" s="763"/>
      <c r="AR28" s="763"/>
      <c r="AS28" s="763"/>
      <c r="AT28" s="763"/>
      <c r="AU28" s="763"/>
      <c r="AV28" s="763"/>
      <c r="AW28" s="763"/>
      <c r="AX28" s="764"/>
    </row>
    <row r="29" spans="1:50" ht="25.5" customHeight="1" thickBot="1" x14ac:dyDescent="0.2">
      <c r="A29" s="729"/>
      <c r="B29" s="730"/>
      <c r="C29" s="730"/>
      <c r="D29" s="730"/>
      <c r="E29" s="730"/>
      <c r="F29" s="731"/>
      <c r="G29" s="313" t="s">
        <v>18</v>
      </c>
      <c r="H29" s="741"/>
      <c r="I29" s="741"/>
      <c r="J29" s="741"/>
      <c r="K29" s="741"/>
      <c r="L29" s="741"/>
      <c r="M29" s="741"/>
      <c r="N29" s="741"/>
      <c r="O29" s="742"/>
      <c r="P29" s="743">
        <f>AK13</f>
        <v>115</v>
      </c>
      <c r="Q29" s="744"/>
      <c r="R29" s="744"/>
      <c r="S29" s="744"/>
      <c r="T29" s="744"/>
      <c r="U29" s="744"/>
      <c r="V29" s="745"/>
      <c r="W29" s="746">
        <f>AR13</f>
        <v>138</v>
      </c>
      <c r="X29" s="747"/>
      <c r="Y29" s="747"/>
      <c r="Z29" s="747"/>
      <c r="AA29" s="747"/>
      <c r="AB29" s="747"/>
      <c r="AC29" s="748"/>
      <c r="AD29" s="763"/>
      <c r="AE29" s="763"/>
      <c r="AF29" s="763"/>
      <c r="AG29" s="763"/>
      <c r="AH29" s="763"/>
      <c r="AI29" s="763"/>
      <c r="AJ29" s="763"/>
      <c r="AK29" s="763"/>
      <c r="AL29" s="763"/>
      <c r="AM29" s="763"/>
      <c r="AN29" s="763"/>
      <c r="AO29" s="763"/>
      <c r="AP29" s="763"/>
      <c r="AQ29" s="763"/>
      <c r="AR29" s="763"/>
      <c r="AS29" s="763"/>
      <c r="AT29" s="763"/>
      <c r="AU29" s="763"/>
      <c r="AV29" s="763"/>
      <c r="AW29" s="763"/>
      <c r="AX29" s="764"/>
    </row>
    <row r="30" spans="1:50" ht="44.25" customHeight="1" x14ac:dyDescent="0.15">
      <c r="A30" s="749" t="s">
        <v>659</v>
      </c>
      <c r="B30" s="750"/>
      <c r="C30" s="750"/>
      <c r="D30" s="750"/>
      <c r="E30" s="750"/>
      <c r="F30" s="751"/>
      <c r="G30" s="737" t="s">
        <v>750</v>
      </c>
      <c r="H30" s="738"/>
      <c r="I30" s="738"/>
      <c r="J30" s="738"/>
      <c r="K30" s="738"/>
      <c r="L30" s="738"/>
      <c r="M30" s="738"/>
      <c r="N30" s="738"/>
      <c r="O30" s="738"/>
      <c r="P30" s="738"/>
      <c r="Q30" s="738"/>
      <c r="R30" s="738"/>
      <c r="S30" s="738"/>
      <c r="T30" s="738"/>
      <c r="U30" s="738"/>
      <c r="V30" s="738"/>
      <c r="W30" s="738"/>
      <c r="X30" s="738"/>
      <c r="Y30" s="738"/>
      <c r="Z30" s="738"/>
      <c r="AA30" s="738"/>
      <c r="AB30" s="738"/>
      <c r="AC30" s="738"/>
      <c r="AD30" s="738"/>
      <c r="AE30" s="738"/>
      <c r="AF30" s="738"/>
      <c r="AG30" s="738"/>
      <c r="AH30" s="738"/>
      <c r="AI30" s="738"/>
      <c r="AJ30" s="738"/>
      <c r="AK30" s="738"/>
      <c r="AL30" s="738"/>
      <c r="AM30" s="738"/>
      <c r="AN30" s="738"/>
      <c r="AO30" s="738"/>
      <c r="AP30" s="738"/>
      <c r="AQ30" s="738"/>
      <c r="AR30" s="738"/>
      <c r="AS30" s="738"/>
      <c r="AT30" s="738"/>
      <c r="AU30" s="738"/>
      <c r="AV30" s="738"/>
      <c r="AW30" s="738"/>
      <c r="AX30" s="739"/>
    </row>
    <row r="31" spans="1:50" ht="31.5" customHeight="1" x14ac:dyDescent="0.15">
      <c r="A31" s="669" t="s">
        <v>660</v>
      </c>
      <c r="B31" s="168"/>
      <c r="C31" s="168"/>
      <c r="D31" s="168"/>
      <c r="E31" s="168"/>
      <c r="F31" s="169"/>
      <c r="G31" s="711" t="s">
        <v>652</v>
      </c>
      <c r="H31" s="712"/>
      <c r="I31" s="712"/>
      <c r="J31" s="712"/>
      <c r="K31" s="712"/>
      <c r="L31" s="712"/>
      <c r="M31" s="712"/>
      <c r="N31" s="712"/>
      <c r="O31" s="712"/>
      <c r="P31" s="713" t="s">
        <v>651</v>
      </c>
      <c r="Q31" s="712"/>
      <c r="R31" s="712"/>
      <c r="S31" s="712"/>
      <c r="T31" s="712"/>
      <c r="U31" s="712"/>
      <c r="V31" s="712"/>
      <c r="W31" s="712"/>
      <c r="X31" s="714"/>
      <c r="Y31" s="715"/>
      <c r="Z31" s="716"/>
      <c r="AA31" s="717"/>
      <c r="AB31" s="647" t="s">
        <v>11</v>
      </c>
      <c r="AC31" s="647"/>
      <c r="AD31" s="647"/>
      <c r="AE31" s="131" t="s">
        <v>496</v>
      </c>
      <c r="AF31" s="718"/>
      <c r="AG31" s="718"/>
      <c r="AH31" s="719"/>
      <c r="AI31" s="131" t="s">
        <v>648</v>
      </c>
      <c r="AJ31" s="718"/>
      <c r="AK31" s="718"/>
      <c r="AL31" s="719"/>
      <c r="AM31" s="131" t="s">
        <v>464</v>
      </c>
      <c r="AN31" s="718"/>
      <c r="AO31" s="718"/>
      <c r="AP31" s="719"/>
      <c r="AQ31" s="644" t="s">
        <v>495</v>
      </c>
      <c r="AR31" s="645"/>
      <c r="AS31" s="645"/>
      <c r="AT31" s="646"/>
      <c r="AU31" s="644" t="s">
        <v>673</v>
      </c>
      <c r="AV31" s="645"/>
      <c r="AW31" s="645"/>
      <c r="AX31" s="655"/>
    </row>
    <row r="32" spans="1:50" ht="23.25" customHeight="1" x14ac:dyDescent="0.15">
      <c r="A32" s="669"/>
      <c r="B32" s="168"/>
      <c r="C32" s="168"/>
      <c r="D32" s="168"/>
      <c r="E32" s="168"/>
      <c r="F32" s="169"/>
      <c r="G32" s="406" t="s">
        <v>751</v>
      </c>
      <c r="H32" s="660"/>
      <c r="I32" s="660"/>
      <c r="J32" s="660"/>
      <c r="K32" s="660"/>
      <c r="L32" s="660"/>
      <c r="M32" s="660"/>
      <c r="N32" s="660"/>
      <c r="O32" s="661"/>
      <c r="P32" s="710" t="s">
        <v>705</v>
      </c>
      <c r="Q32" s="660"/>
      <c r="R32" s="660"/>
      <c r="S32" s="660"/>
      <c r="T32" s="660"/>
      <c r="U32" s="660"/>
      <c r="V32" s="660"/>
      <c r="W32" s="660"/>
      <c r="X32" s="661"/>
      <c r="Y32" s="665" t="s">
        <v>52</v>
      </c>
      <c r="Z32" s="666"/>
      <c r="AA32" s="667"/>
      <c r="AB32" s="668" t="s">
        <v>706</v>
      </c>
      <c r="AC32" s="668"/>
      <c r="AD32" s="668"/>
      <c r="AE32" s="637">
        <v>6</v>
      </c>
      <c r="AF32" s="637"/>
      <c r="AG32" s="637"/>
      <c r="AH32" s="637"/>
      <c r="AI32" s="637">
        <v>10</v>
      </c>
      <c r="AJ32" s="637"/>
      <c r="AK32" s="637"/>
      <c r="AL32" s="637"/>
      <c r="AM32" s="637">
        <v>9</v>
      </c>
      <c r="AN32" s="637"/>
      <c r="AO32" s="637"/>
      <c r="AP32" s="637"/>
      <c r="AQ32" s="654" t="s">
        <v>749</v>
      </c>
      <c r="AR32" s="637"/>
      <c r="AS32" s="637"/>
      <c r="AT32" s="637"/>
      <c r="AU32" s="108" t="s">
        <v>749</v>
      </c>
      <c r="AV32" s="639"/>
      <c r="AW32" s="639"/>
      <c r="AX32" s="640"/>
    </row>
    <row r="33" spans="1:51" ht="23.25" customHeight="1" x14ac:dyDescent="0.15">
      <c r="A33" s="203"/>
      <c r="B33" s="173"/>
      <c r="C33" s="173"/>
      <c r="D33" s="173"/>
      <c r="E33" s="173"/>
      <c r="F33" s="174"/>
      <c r="G33" s="662"/>
      <c r="H33" s="663"/>
      <c r="I33" s="663"/>
      <c r="J33" s="663"/>
      <c r="K33" s="663"/>
      <c r="L33" s="663"/>
      <c r="M33" s="663"/>
      <c r="N33" s="663"/>
      <c r="O33" s="664"/>
      <c r="P33" s="662"/>
      <c r="Q33" s="663"/>
      <c r="R33" s="663"/>
      <c r="S33" s="663"/>
      <c r="T33" s="663"/>
      <c r="U33" s="663"/>
      <c r="V33" s="663"/>
      <c r="W33" s="663"/>
      <c r="X33" s="664"/>
      <c r="Y33" s="641" t="s">
        <v>53</v>
      </c>
      <c r="Z33" s="642"/>
      <c r="AA33" s="643"/>
      <c r="AB33" s="668" t="s">
        <v>706</v>
      </c>
      <c r="AC33" s="668"/>
      <c r="AD33" s="668"/>
      <c r="AE33" s="637">
        <v>6</v>
      </c>
      <c r="AF33" s="637"/>
      <c r="AG33" s="637"/>
      <c r="AH33" s="637"/>
      <c r="AI33" s="637">
        <v>4</v>
      </c>
      <c r="AJ33" s="637"/>
      <c r="AK33" s="637"/>
      <c r="AL33" s="637"/>
      <c r="AM33" s="637">
        <v>5</v>
      </c>
      <c r="AN33" s="637"/>
      <c r="AO33" s="637"/>
      <c r="AP33" s="637"/>
      <c r="AQ33" s="654" t="s">
        <v>749</v>
      </c>
      <c r="AR33" s="637"/>
      <c r="AS33" s="637"/>
      <c r="AT33" s="637"/>
      <c r="AU33" s="108" t="s">
        <v>749</v>
      </c>
      <c r="AV33" s="639"/>
      <c r="AW33" s="639"/>
      <c r="AX33" s="640"/>
    </row>
    <row r="34" spans="1:51" ht="23.25" customHeight="1" x14ac:dyDescent="0.15">
      <c r="A34" s="700" t="s">
        <v>661</v>
      </c>
      <c r="B34" s="701"/>
      <c r="C34" s="701"/>
      <c r="D34" s="701"/>
      <c r="E34" s="701"/>
      <c r="F34" s="702"/>
      <c r="G34" s="191" t="s">
        <v>662</v>
      </c>
      <c r="H34" s="191"/>
      <c r="I34" s="191"/>
      <c r="J34" s="191"/>
      <c r="K34" s="191"/>
      <c r="L34" s="191"/>
      <c r="M34" s="191"/>
      <c r="N34" s="191"/>
      <c r="O34" s="191"/>
      <c r="P34" s="191"/>
      <c r="Q34" s="191"/>
      <c r="R34" s="191"/>
      <c r="S34" s="191"/>
      <c r="T34" s="191"/>
      <c r="U34" s="191"/>
      <c r="V34" s="191"/>
      <c r="W34" s="191"/>
      <c r="X34" s="192"/>
      <c r="Y34" s="651"/>
      <c r="Z34" s="652"/>
      <c r="AA34" s="653"/>
      <c r="AB34" s="190" t="s">
        <v>11</v>
      </c>
      <c r="AC34" s="191"/>
      <c r="AD34" s="192"/>
      <c r="AE34" s="190" t="s">
        <v>496</v>
      </c>
      <c r="AF34" s="191"/>
      <c r="AG34" s="191"/>
      <c r="AH34" s="192"/>
      <c r="AI34" s="190" t="s">
        <v>648</v>
      </c>
      <c r="AJ34" s="191"/>
      <c r="AK34" s="191"/>
      <c r="AL34" s="192"/>
      <c r="AM34" s="190" t="s">
        <v>464</v>
      </c>
      <c r="AN34" s="191"/>
      <c r="AO34" s="191"/>
      <c r="AP34" s="192"/>
      <c r="AQ34" s="648" t="s">
        <v>674</v>
      </c>
      <c r="AR34" s="649"/>
      <c r="AS34" s="649"/>
      <c r="AT34" s="649"/>
      <c r="AU34" s="649"/>
      <c r="AV34" s="649"/>
      <c r="AW34" s="649"/>
      <c r="AX34" s="650"/>
    </row>
    <row r="35" spans="1:51" ht="23.25" customHeight="1" x14ac:dyDescent="0.15">
      <c r="A35" s="703"/>
      <c r="B35" s="704"/>
      <c r="C35" s="704"/>
      <c r="D35" s="704"/>
      <c r="E35" s="704"/>
      <c r="F35" s="705"/>
      <c r="G35" s="673" t="s">
        <v>709</v>
      </c>
      <c r="H35" s="674"/>
      <c r="I35" s="674"/>
      <c r="J35" s="674"/>
      <c r="K35" s="674"/>
      <c r="L35" s="674"/>
      <c r="M35" s="674"/>
      <c r="N35" s="674"/>
      <c r="O35" s="674"/>
      <c r="P35" s="674"/>
      <c r="Q35" s="674"/>
      <c r="R35" s="674"/>
      <c r="S35" s="674"/>
      <c r="T35" s="674"/>
      <c r="U35" s="674"/>
      <c r="V35" s="674"/>
      <c r="W35" s="674"/>
      <c r="X35" s="674"/>
      <c r="Y35" s="677" t="s">
        <v>661</v>
      </c>
      <c r="Z35" s="678"/>
      <c r="AA35" s="679"/>
      <c r="AB35" s="680" t="s">
        <v>708</v>
      </c>
      <c r="AC35" s="681"/>
      <c r="AD35" s="682"/>
      <c r="AE35" s="654">
        <v>12.5</v>
      </c>
      <c r="AF35" s="654"/>
      <c r="AG35" s="654"/>
      <c r="AH35" s="654"/>
      <c r="AI35" s="654">
        <v>10.5</v>
      </c>
      <c r="AJ35" s="654"/>
      <c r="AK35" s="654"/>
      <c r="AL35" s="654"/>
      <c r="AM35" s="654">
        <v>15</v>
      </c>
      <c r="AN35" s="654"/>
      <c r="AO35" s="654"/>
      <c r="AP35" s="654"/>
      <c r="AQ35" s="108" t="s">
        <v>749</v>
      </c>
      <c r="AR35" s="102"/>
      <c r="AS35" s="102"/>
      <c r="AT35" s="102"/>
      <c r="AU35" s="102"/>
      <c r="AV35" s="102"/>
      <c r="AW35" s="102"/>
      <c r="AX35" s="103"/>
    </row>
    <row r="36" spans="1:51" ht="46.5" customHeight="1" x14ac:dyDescent="0.15">
      <c r="A36" s="706"/>
      <c r="B36" s="707"/>
      <c r="C36" s="707"/>
      <c r="D36" s="707"/>
      <c r="E36" s="707"/>
      <c r="F36" s="708"/>
      <c r="G36" s="675"/>
      <c r="H36" s="676"/>
      <c r="I36" s="676"/>
      <c r="J36" s="676"/>
      <c r="K36" s="676"/>
      <c r="L36" s="676"/>
      <c r="M36" s="676"/>
      <c r="N36" s="676"/>
      <c r="O36" s="676"/>
      <c r="P36" s="676"/>
      <c r="Q36" s="676"/>
      <c r="R36" s="676"/>
      <c r="S36" s="676"/>
      <c r="T36" s="676"/>
      <c r="U36" s="676"/>
      <c r="V36" s="676"/>
      <c r="W36" s="676"/>
      <c r="X36" s="676"/>
      <c r="Y36" s="234" t="s">
        <v>664</v>
      </c>
      <c r="Z36" s="670"/>
      <c r="AA36" s="671"/>
      <c r="AB36" s="633" t="s">
        <v>710</v>
      </c>
      <c r="AC36" s="634"/>
      <c r="AD36" s="635"/>
      <c r="AE36" s="636" t="s">
        <v>711</v>
      </c>
      <c r="AF36" s="636"/>
      <c r="AG36" s="636"/>
      <c r="AH36" s="636"/>
      <c r="AI36" s="636" t="s">
        <v>712</v>
      </c>
      <c r="AJ36" s="636"/>
      <c r="AK36" s="636"/>
      <c r="AL36" s="636"/>
      <c r="AM36" s="636" t="s">
        <v>776</v>
      </c>
      <c r="AN36" s="636"/>
      <c r="AO36" s="636"/>
      <c r="AP36" s="636"/>
      <c r="AQ36" s="636" t="s">
        <v>749</v>
      </c>
      <c r="AR36" s="636"/>
      <c r="AS36" s="636"/>
      <c r="AT36" s="636"/>
      <c r="AU36" s="636"/>
      <c r="AV36" s="636"/>
      <c r="AW36" s="636"/>
      <c r="AX36" s="672"/>
    </row>
    <row r="37" spans="1:51" ht="18.75" customHeight="1" x14ac:dyDescent="0.15">
      <c r="A37" s="688" t="s">
        <v>312</v>
      </c>
      <c r="B37" s="689"/>
      <c r="C37" s="689"/>
      <c r="D37" s="689"/>
      <c r="E37" s="689"/>
      <c r="F37" s="690"/>
      <c r="G37" s="623" t="s">
        <v>140</v>
      </c>
      <c r="H37" s="212"/>
      <c r="I37" s="212"/>
      <c r="J37" s="212"/>
      <c r="K37" s="212"/>
      <c r="L37" s="212"/>
      <c r="M37" s="212"/>
      <c r="N37" s="212"/>
      <c r="O37" s="213"/>
      <c r="P37" s="214" t="s">
        <v>56</v>
      </c>
      <c r="Q37" s="212"/>
      <c r="R37" s="212"/>
      <c r="S37" s="212"/>
      <c r="T37" s="212"/>
      <c r="U37" s="212"/>
      <c r="V37" s="212"/>
      <c r="W37" s="212"/>
      <c r="X37" s="213"/>
      <c r="Y37" s="624"/>
      <c r="Z37" s="625"/>
      <c r="AA37" s="626"/>
      <c r="AB37" s="630" t="s">
        <v>11</v>
      </c>
      <c r="AC37" s="631"/>
      <c r="AD37" s="632"/>
      <c r="AE37" s="630" t="s">
        <v>496</v>
      </c>
      <c r="AF37" s="631"/>
      <c r="AG37" s="631"/>
      <c r="AH37" s="632"/>
      <c r="AI37" s="698" t="s">
        <v>648</v>
      </c>
      <c r="AJ37" s="698"/>
      <c r="AK37" s="698"/>
      <c r="AL37" s="630"/>
      <c r="AM37" s="698" t="s">
        <v>464</v>
      </c>
      <c r="AN37" s="698"/>
      <c r="AO37" s="698"/>
      <c r="AP37" s="630"/>
      <c r="AQ37" s="231" t="s">
        <v>223</v>
      </c>
      <c r="AR37" s="232"/>
      <c r="AS37" s="232"/>
      <c r="AT37" s="233"/>
      <c r="AU37" s="212" t="s">
        <v>129</v>
      </c>
      <c r="AV37" s="212"/>
      <c r="AW37" s="212"/>
      <c r="AX37" s="215"/>
    </row>
    <row r="38" spans="1:51" ht="18.75" customHeight="1" x14ac:dyDescent="0.15">
      <c r="A38" s="691"/>
      <c r="B38" s="692"/>
      <c r="C38" s="692"/>
      <c r="D38" s="692"/>
      <c r="E38" s="692"/>
      <c r="F38" s="693"/>
      <c r="G38" s="171"/>
      <c r="H38" s="123"/>
      <c r="I38" s="123"/>
      <c r="J38" s="123"/>
      <c r="K38" s="123"/>
      <c r="L38" s="123"/>
      <c r="M38" s="123"/>
      <c r="N38" s="123"/>
      <c r="O38" s="124"/>
      <c r="P38" s="122"/>
      <c r="Q38" s="123"/>
      <c r="R38" s="123"/>
      <c r="S38" s="123"/>
      <c r="T38" s="123"/>
      <c r="U38" s="123"/>
      <c r="V38" s="123"/>
      <c r="W38" s="123"/>
      <c r="X38" s="124"/>
      <c r="Y38" s="627"/>
      <c r="Z38" s="628"/>
      <c r="AA38" s="629"/>
      <c r="AB38" s="131"/>
      <c r="AC38" s="132"/>
      <c r="AD38" s="133"/>
      <c r="AE38" s="131"/>
      <c r="AF38" s="132"/>
      <c r="AG38" s="132"/>
      <c r="AH38" s="133"/>
      <c r="AI38" s="699"/>
      <c r="AJ38" s="699"/>
      <c r="AK38" s="699"/>
      <c r="AL38" s="131"/>
      <c r="AM38" s="699"/>
      <c r="AN38" s="699"/>
      <c r="AO38" s="699"/>
      <c r="AP38" s="131"/>
      <c r="AQ38" s="528"/>
      <c r="AR38" s="529"/>
      <c r="AS38" s="142" t="s">
        <v>224</v>
      </c>
      <c r="AT38" s="143"/>
      <c r="AU38" s="141">
        <v>3</v>
      </c>
      <c r="AV38" s="141"/>
      <c r="AW38" s="123" t="s">
        <v>170</v>
      </c>
      <c r="AX38" s="144"/>
    </row>
    <row r="39" spans="1:51" ht="23.25" customHeight="1" x14ac:dyDescent="0.15">
      <c r="A39" s="694"/>
      <c r="B39" s="692"/>
      <c r="C39" s="692"/>
      <c r="D39" s="692"/>
      <c r="E39" s="692"/>
      <c r="F39" s="693"/>
      <c r="G39" s="193" t="s">
        <v>698</v>
      </c>
      <c r="H39" s="194"/>
      <c r="I39" s="194"/>
      <c r="J39" s="194"/>
      <c r="K39" s="194"/>
      <c r="L39" s="194"/>
      <c r="M39" s="194"/>
      <c r="N39" s="194"/>
      <c r="O39" s="195"/>
      <c r="P39" s="146" t="s">
        <v>699</v>
      </c>
      <c r="Q39" s="146"/>
      <c r="R39" s="146"/>
      <c r="S39" s="146"/>
      <c r="T39" s="146"/>
      <c r="U39" s="146"/>
      <c r="V39" s="146"/>
      <c r="W39" s="146"/>
      <c r="X39" s="147"/>
      <c r="Y39" s="234" t="s">
        <v>12</v>
      </c>
      <c r="Z39" s="235"/>
      <c r="AA39" s="236"/>
      <c r="AB39" s="163" t="s">
        <v>700</v>
      </c>
      <c r="AC39" s="163"/>
      <c r="AD39" s="163"/>
      <c r="AE39" s="108">
        <v>2</v>
      </c>
      <c r="AF39" s="102"/>
      <c r="AG39" s="102"/>
      <c r="AH39" s="102"/>
      <c r="AI39" s="108">
        <v>4</v>
      </c>
      <c r="AJ39" s="102"/>
      <c r="AK39" s="102"/>
      <c r="AL39" s="102"/>
      <c r="AM39" s="108">
        <v>2</v>
      </c>
      <c r="AN39" s="102"/>
      <c r="AO39" s="102"/>
      <c r="AP39" s="102"/>
      <c r="AQ39" s="109" t="s">
        <v>693</v>
      </c>
      <c r="AR39" s="110"/>
      <c r="AS39" s="110"/>
      <c r="AT39" s="111"/>
      <c r="AU39" s="102" t="s">
        <v>693</v>
      </c>
      <c r="AV39" s="102"/>
      <c r="AW39" s="102"/>
      <c r="AX39" s="103"/>
    </row>
    <row r="40" spans="1:51" ht="23.25" customHeight="1" x14ac:dyDescent="0.15">
      <c r="A40" s="695"/>
      <c r="B40" s="696"/>
      <c r="C40" s="696"/>
      <c r="D40" s="696"/>
      <c r="E40" s="696"/>
      <c r="F40" s="697"/>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700</v>
      </c>
      <c r="AC40" s="107"/>
      <c r="AD40" s="107"/>
      <c r="AE40" s="108">
        <v>2</v>
      </c>
      <c r="AF40" s="102"/>
      <c r="AG40" s="102"/>
      <c r="AH40" s="102"/>
      <c r="AI40" s="108">
        <v>4</v>
      </c>
      <c r="AJ40" s="102"/>
      <c r="AK40" s="102"/>
      <c r="AL40" s="102"/>
      <c r="AM40" s="108">
        <v>7</v>
      </c>
      <c r="AN40" s="102"/>
      <c r="AO40" s="102"/>
      <c r="AP40" s="102"/>
      <c r="AQ40" s="109" t="s">
        <v>749</v>
      </c>
      <c r="AR40" s="110"/>
      <c r="AS40" s="110"/>
      <c r="AT40" s="111"/>
      <c r="AU40" s="102">
        <v>14</v>
      </c>
      <c r="AV40" s="102"/>
      <c r="AW40" s="102"/>
      <c r="AX40" s="103"/>
    </row>
    <row r="41" spans="1:51" ht="23.25" customHeight="1" x14ac:dyDescent="0.15">
      <c r="A41" s="694"/>
      <c r="B41" s="692"/>
      <c r="C41" s="692"/>
      <c r="D41" s="692"/>
      <c r="E41" s="692"/>
      <c r="F41" s="693"/>
      <c r="G41" s="199"/>
      <c r="H41" s="200"/>
      <c r="I41" s="200"/>
      <c r="J41" s="200"/>
      <c r="K41" s="200"/>
      <c r="L41" s="200"/>
      <c r="M41" s="200"/>
      <c r="N41" s="200"/>
      <c r="O41" s="201"/>
      <c r="P41" s="152"/>
      <c r="Q41" s="152"/>
      <c r="R41" s="152"/>
      <c r="S41" s="152"/>
      <c r="T41" s="152"/>
      <c r="U41" s="152"/>
      <c r="V41" s="152"/>
      <c r="W41" s="152"/>
      <c r="X41" s="153"/>
      <c r="Y41" s="190" t="s">
        <v>13</v>
      </c>
      <c r="Z41" s="191"/>
      <c r="AA41" s="192"/>
      <c r="AB41" s="613" t="s">
        <v>14</v>
      </c>
      <c r="AC41" s="613"/>
      <c r="AD41" s="613"/>
      <c r="AE41" s="108">
        <v>100</v>
      </c>
      <c r="AF41" s="102"/>
      <c r="AG41" s="102"/>
      <c r="AH41" s="102"/>
      <c r="AI41" s="108">
        <v>100</v>
      </c>
      <c r="AJ41" s="102"/>
      <c r="AK41" s="102"/>
      <c r="AL41" s="102"/>
      <c r="AM41" s="108">
        <v>29</v>
      </c>
      <c r="AN41" s="102"/>
      <c r="AO41" s="102"/>
      <c r="AP41" s="102"/>
      <c r="AQ41" s="109" t="s">
        <v>693</v>
      </c>
      <c r="AR41" s="110"/>
      <c r="AS41" s="110"/>
      <c r="AT41" s="111"/>
      <c r="AU41" s="102" t="s">
        <v>693</v>
      </c>
      <c r="AV41" s="102"/>
      <c r="AW41" s="102"/>
      <c r="AX41" s="103"/>
    </row>
    <row r="42" spans="1:51" ht="23.25" customHeight="1" x14ac:dyDescent="0.15">
      <c r="A42" s="202" t="s">
        <v>339</v>
      </c>
      <c r="B42" s="165"/>
      <c r="C42" s="165"/>
      <c r="D42" s="165"/>
      <c r="E42" s="165"/>
      <c r="F42" s="166"/>
      <c r="G42" s="204" t="s">
        <v>701</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thickBot="1" x14ac:dyDescent="0.2">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653</v>
      </c>
      <c r="B44" s="167" t="s">
        <v>654</v>
      </c>
      <c r="C44" s="168"/>
      <c r="D44" s="168"/>
      <c r="E44" s="168"/>
      <c r="F44" s="169"/>
      <c r="G44" s="212" t="s">
        <v>655</v>
      </c>
      <c r="H44" s="212"/>
      <c r="I44" s="212"/>
      <c r="J44" s="212"/>
      <c r="K44" s="212"/>
      <c r="L44" s="212"/>
      <c r="M44" s="212"/>
      <c r="N44" s="212"/>
      <c r="O44" s="212"/>
      <c r="P44" s="212"/>
      <c r="Q44" s="212"/>
      <c r="R44" s="212"/>
      <c r="S44" s="212"/>
      <c r="T44" s="212"/>
      <c r="U44" s="212"/>
      <c r="V44" s="212"/>
      <c r="W44" s="212"/>
      <c r="X44" s="212"/>
      <c r="Y44" s="212"/>
      <c r="Z44" s="212"/>
      <c r="AA44" s="213"/>
      <c r="AB44" s="214" t="s">
        <v>675</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496</v>
      </c>
      <c r="AF49" s="134"/>
      <c r="AG49" s="134"/>
      <c r="AH49" s="134"/>
      <c r="AI49" s="134" t="s">
        <v>648</v>
      </c>
      <c r="AJ49" s="134"/>
      <c r="AK49" s="134"/>
      <c r="AL49" s="134"/>
      <c r="AM49" s="134" t="s">
        <v>464</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496</v>
      </c>
      <c r="AF54" s="134"/>
      <c r="AG54" s="134"/>
      <c r="AH54" s="134"/>
      <c r="AI54" s="134" t="s">
        <v>648</v>
      </c>
      <c r="AJ54" s="134"/>
      <c r="AK54" s="134"/>
      <c r="AL54" s="134"/>
      <c r="AM54" s="134" t="s">
        <v>464</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496</v>
      </c>
      <c r="AF59" s="134"/>
      <c r="AG59" s="134"/>
      <c r="AH59" s="134"/>
      <c r="AI59" s="134" t="s">
        <v>648</v>
      </c>
      <c r="AJ59" s="134"/>
      <c r="AK59" s="134"/>
      <c r="AL59" s="134"/>
      <c r="AM59" s="134" t="s">
        <v>464</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customHeight="1" x14ac:dyDescent="0.15">
      <c r="A64" s="749" t="s">
        <v>659</v>
      </c>
      <c r="B64" s="750"/>
      <c r="C64" s="750"/>
      <c r="D64" s="750"/>
      <c r="E64" s="750"/>
      <c r="F64" s="751"/>
      <c r="G64" s="737" t="s">
        <v>758</v>
      </c>
      <c r="H64" s="738"/>
      <c r="I64" s="738"/>
      <c r="J64" s="738"/>
      <c r="K64" s="738"/>
      <c r="L64" s="738"/>
      <c r="M64" s="738"/>
      <c r="N64" s="738"/>
      <c r="O64" s="738"/>
      <c r="P64" s="738"/>
      <c r="Q64" s="738"/>
      <c r="R64" s="738"/>
      <c r="S64" s="738"/>
      <c r="T64" s="738"/>
      <c r="U64" s="738"/>
      <c r="V64" s="738"/>
      <c r="W64" s="738"/>
      <c r="X64" s="738"/>
      <c r="Y64" s="738"/>
      <c r="Z64" s="738"/>
      <c r="AA64" s="738"/>
      <c r="AB64" s="738"/>
      <c r="AC64" s="738"/>
      <c r="AD64" s="738"/>
      <c r="AE64" s="738"/>
      <c r="AF64" s="738"/>
      <c r="AG64" s="738"/>
      <c r="AH64" s="738"/>
      <c r="AI64" s="738"/>
      <c r="AJ64" s="738"/>
      <c r="AK64" s="738"/>
      <c r="AL64" s="738"/>
      <c r="AM64" s="738"/>
      <c r="AN64" s="738"/>
      <c r="AO64" s="738"/>
      <c r="AP64" s="738"/>
      <c r="AQ64" s="738"/>
      <c r="AR64" s="738"/>
      <c r="AS64" s="738"/>
      <c r="AT64" s="738"/>
      <c r="AU64" s="738"/>
      <c r="AV64" s="738"/>
      <c r="AW64" s="738"/>
      <c r="AX64" s="739"/>
      <c r="AY64">
        <f>COUNTA($G$64)</f>
        <v>1</v>
      </c>
    </row>
    <row r="65" spans="1:51" ht="31.5" customHeight="1" x14ac:dyDescent="0.15">
      <c r="A65" s="669" t="s">
        <v>660</v>
      </c>
      <c r="B65" s="168"/>
      <c r="C65" s="168"/>
      <c r="D65" s="168"/>
      <c r="E65" s="168"/>
      <c r="F65" s="169"/>
      <c r="G65" s="711" t="s">
        <v>652</v>
      </c>
      <c r="H65" s="712"/>
      <c r="I65" s="712"/>
      <c r="J65" s="712"/>
      <c r="K65" s="712"/>
      <c r="L65" s="712"/>
      <c r="M65" s="712"/>
      <c r="N65" s="712"/>
      <c r="O65" s="712"/>
      <c r="P65" s="713" t="s">
        <v>651</v>
      </c>
      <c r="Q65" s="712"/>
      <c r="R65" s="712"/>
      <c r="S65" s="712"/>
      <c r="T65" s="712"/>
      <c r="U65" s="712"/>
      <c r="V65" s="712"/>
      <c r="W65" s="712"/>
      <c r="X65" s="714"/>
      <c r="Y65" s="715"/>
      <c r="Z65" s="716"/>
      <c r="AA65" s="717"/>
      <c r="AB65" s="647" t="s">
        <v>11</v>
      </c>
      <c r="AC65" s="647"/>
      <c r="AD65" s="647"/>
      <c r="AE65" s="131" t="s">
        <v>496</v>
      </c>
      <c r="AF65" s="718"/>
      <c r="AG65" s="718"/>
      <c r="AH65" s="719"/>
      <c r="AI65" s="131" t="s">
        <v>648</v>
      </c>
      <c r="AJ65" s="718"/>
      <c r="AK65" s="718"/>
      <c r="AL65" s="719"/>
      <c r="AM65" s="131" t="s">
        <v>464</v>
      </c>
      <c r="AN65" s="718"/>
      <c r="AO65" s="718"/>
      <c r="AP65" s="719"/>
      <c r="AQ65" s="644" t="s">
        <v>495</v>
      </c>
      <c r="AR65" s="645"/>
      <c r="AS65" s="645"/>
      <c r="AT65" s="646"/>
      <c r="AU65" s="644" t="s">
        <v>673</v>
      </c>
      <c r="AV65" s="645"/>
      <c r="AW65" s="645"/>
      <c r="AX65" s="655"/>
      <c r="AY65">
        <f>COUNTA($G$66)</f>
        <v>1</v>
      </c>
    </row>
    <row r="66" spans="1:51" ht="23.25" customHeight="1" x14ac:dyDescent="0.15">
      <c r="A66" s="669"/>
      <c r="B66" s="168"/>
      <c r="C66" s="168"/>
      <c r="D66" s="168"/>
      <c r="E66" s="168"/>
      <c r="F66" s="169"/>
      <c r="G66" s="656" t="s">
        <v>756</v>
      </c>
      <c r="H66" s="657"/>
      <c r="I66" s="657"/>
      <c r="J66" s="657"/>
      <c r="K66" s="657"/>
      <c r="L66" s="657"/>
      <c r="M66" s="657"/>
      <c r="N66" s="657"/>
      <c r="O66" s="657"/>
      <c r="P66" s="406" t="s">
        <v>755</v>
      </c>
      <c r="Q66" s="660"/>
      <c r="R66" s="660"/>
      <c r="S66" s="660"/>
      <c r="T66" s="660"/>
      <c r="U66" s="660"/>
      <c r="V66" s="660"/>
      <c r="W66" s="660"/>
      <c r="X66" s="661"/>
      <c r="Y66" s="665" t="s">
        <v>52</v>
      </c>
      <c r="Z66" s="666"/>
      <c r="AA66" s="667"/>
      <c r="AB66" s="668" t="s">
        <v>707</v>
      </c>
      <c r="AC66" s="668"/>
      <c r="AD66" s="668"/>
      <c r="AE66" s="637">
        <v>13</v>
      </c>
      <c r="AF66" s="637"/>
      <c r="AG66" s="637"/>
      <c r="AH66" s="637"/>
      <c r="AI66" s="637">
        <v>11</v>
      </c>
      <c r="AJ66" s="637"/>
      <c r="AK66" s="637"/>
      <c r="AL66" s="637"/>
      <c r="AM66" s="637">
        <v>9</v>
      </c>
      <c r="AN66" s="637"/>
      <c r="AO66" s="637"/>
      <c r="AP66" s="637"/>
      <c r="AQ66" s="654" t="s">
        <v>808</v>
      </c>
      <c r="AR66" s="637"/>
      <c r="AS66" s="637"/>
      <c r="AT66" s="637"/>
      <c r="AU66" s="108" t="s">
        <v>808</v>
      </c>
      <c r="AV66" s="639"/>
      <c r="AW66" s="639"/>
      <c r="AX66" s="640"/>
      <c r="AY66">
        <f>$AY$65</f>
        <v>1</v>
      </c>
    </row>
    <row r="67" spans="1:51" ht="23.25" customHeight="1" x14ac:dyDescent="0.15">
      <c r="A67" s="203"/>
      <c r="B67" s="173"/>
      <c r="C67" s="173"/>
      <c r="D67" s="173"/>
      <c r="E67" s="173"/>
      <c r="F67" s="174"/>
      <c r="G67" s="658"/>
      <c r="H67" s="659"/>
      <c r="I67" s="659"/>
      <c r="J67" s="659"/>
      <c r="K67" s="659"/>
      <c r="L67" s="659"/>
      <c r="M67" s="659"/>
      <c r="N67" s="659"/>
      <c r="O67" s="659"/>
      <c r="P67" s="662"/>
      <c r="Q67" s="663"/>
      <c r="R67" s="663"/>
      <c r="S67" s="663"/>
      <c r="T67" s="663"/>
      <c r="U67" s="663"/>
      <c r="V67" s="663"/>
      <c r="W67" s="663"/>
      <c r="X67" s="664"/>
      <c r="Y67" s="641" t="s">
        <v>53</v>
      </c>
      <c r="Z67" s="642"/>
      <c r="AA67" s="643"/>
      <c r="AB67" s="668" t="s">
        <v>707</v>
      </c>
      <c r="AC67" s="668"/>
      <c r="AD67" s="668"/>
      <c r="AE67" s="637">
        <v>3</v>
      </c>
      <c r="AF67" s="637"/>
      <c r="AG67" s="637"/>
      <c r="AH67" s="637"/>
      <c r="AI67" s="637">
        <v>8</v>
      </c>
      <c r="AJ67" s="637"/>
      <c r="AK67" s="637"/>
      <c r="AL67" s="637"/>
      <c r="AM67" s="637">
        <v>13</v>
      </c>
      <c r="AN67" s="637"/>
      <c r="AO67" s="637"/>
      <c r="AP67" s="637"/>
      <c r="AQ67" s="637">
        <v>10</v>
      </c>
      <c r="AR67" s="637"/>
      <c r="AS67" s="637"/>
      <c r="AT67" s="637"/>
      <c r="AU67" s="108" t="s">
        <v>808</v>
      </c>
      <c r="AV67" s="639"/>
      <c r="AW67" s="639"/>
      <c r="AX67" s="640"/>
      <c r="AY67">
        <f>$AY$65</f>
        <v>1</v>
      </c>
    </row>
    <row r="68" spans="1:51" ht="23.25" customHeight="1" x14ac:dyDescent="0.15">
      <c r="A68" s="700" t="s">
        <v>661</v>
      </c>
      <c r="B68" s="701"/>
      <c r="C68" s="701"/>
      <c r="D68" s="701"/>
      <c r="E68" s="701"/>
      <c r="F68" s="702"/>
      <c r="G68" s="191" t="s">
        <v>662</v>
      </c>
      <c r="H68" s="191"/>
      <c r="I68" s="191"/>
      <c r="J68" s="191"/>
      <c r="K68" s="191"/>
      <c r="L68" s="191"/>
      <c r="M68" s="191"/>
      <c r="N68" s="191"/>
      <c r="O68" s="191"/>
      <c r="P68" s="191"/>
      <c r="Q68" s="191"/>
      <c r="R68" s="191"/>
      <c r="S68" s="191"/>
      <c r="T68" s="191"/>
      <c r="U68" s="191"/>
      <c r="V68" s="191"/>
      <c r="W68" s="191"/>
      <c r="X68" s="192"/>
      <c r="Y68" s="651"/>
      <c r="Z68" s="652"/>
      <c r="AA68" s="653"/>
      <c r="AB68" s="190" t="s">
        <v>11</v>
      </c>
      <c r="AC68" s="191"/>
      <c r="AD68" s="192"/>
      <c r="AE68" s="134" t="s">
        <v>496</v>
      </c>
      <c r="AF68" s="134"/>
      <c r="AG68" s="134"/>
      <c r="AH68" s="134"/>
      <c r="AI68" s="134" t="s">
        <v>648</v>
      </c>
      <c r="AJ68" s="134"/>
      <c r="AK68" s="134"/>
      <c r="AL68" s="134"/>
      <c r="AM68" s="134" t="s">
        <v>464</v>
      </c>
      <c r="AN68" s="134"/>
      <c r="AO68" s="134"/>
      <c r="AP68" s="134"/>
      <c r="AQ68" s="648" t="s">
        <v>674</v>
      </c>
      <c r="AR68" s="649"/>
      <c r="AS68" s="649"/>
      <c r="AT68" s="649"/>
      <c r="AU68" s="649"/>
      <c r="AV68" s="649"/>
      <c r="AW68" s="649"/>
      <c r="AX68" s="650"/>
      <c r="AY68">
        <f>IF(SUBSTITUTE(SUBSTITUTE($G$69,"／",""),"　","")="",0,1)</f>
        <v>1</v>
      </c>
    </row>
    <row r="69" spans="1:51" ht="23.25" customHeight="1" x14ac:dyDescent="0.15">
      <c r="A69" s="703"/>
      <c r="B69" s="704"/>
      <c r="C69" s="704"/>
      <c r="D69" s="704"/>
      <c r="E69" s="704"/>
      <c r="F69" s="705"/>
      <c r="G69" s="673" t="s">
        <v>713</v>
      </c>
      <c r="H69" s="674"/>
      <c r="I69" s="674"/>
      <c r="J69" s="674"/>
      <c r="K69" s="674"/>
      <c r="L69" s="674"/>
      <c r="M69" s="674"/>
      <c r="N69" s="674"/>
      <c r="O69" s="674"/>
      <c r="P69" s="674"/>
      <c r="Q69" s="674"/>
      <c r="R69" s="674"/>
      <c r="S69" s="674"/>
      <c r="T69" s="674"/>
      <c r="U69" s="674"/>
      <c r="V69" s="674"/>
      <c r="W69" s="674"/>
      <c r="X69" s="674"/>
      <c r="Y69" s="677" t="s">
        <v>661</v>
      </c>
      <c r="Z69" s="678"/>
      <c r="AA69" s="679"/>
      <c r="AB69" s="680" t="s">
        <v>708</v>
      </c>
      <c r="AC69" s="681"/>
      <c r="AD69" s="682"/>
      <c r="AE69" s="654">
        <v>3.2</v>
      </c>
      <c r="AF69" s="654"/>
      <c r="AG69" s="654"/>
      <c r="AH69" s="654"/>
      <c r="AI69" s="654">
        <v>6.4</v>
      </c>
      <c r="AJ69" s="654"/>
      <c r="AK69" s="654"/>
      <c r="AL69" s="654"/>
      <c r="AM69" s="654">
        <v>6.3</v>
      </c>
      <c r="AN69" s="654"/>
      <c r="AO69" s="654"/>
      <c r="AP69" s="654"/>
      <c r="AQ69" s="108" t="s">
        <v>808</v>
      </c>
      <c r="AR69" s="102"/>
      <c r="AS69" s="102"/>
      <c r="AT69" s="102"/>
      <c r="AU69" s="102"/>
      <c r="AV69" s="102"/>
      <c r="AW69" s="102"/>
      <c r="AX69" s="103"/>
      <c r="AY69">
        <f>$AY$68</f>
        <v>1</v>
      </c>
    </row>
    <row r="70" spans="1:51" ht="45" customHeight="1" x14ac:dyDescent="0.15">
      <c r="A70" s="706"/>
      <c r="B70" s="707"/>
      <c r="C70" s="707"/>
      <c r="D70" s="707"/>
      <c r="E70" s="707"/>
      <c r="F70" s="708"/>
      <c r="G70" s="675"/>
      <c r="H70" s="676"/>
      <c r="I70" s="676"/>
      <c r="J70" s="676"/>
      <c r="K70" s="676"/>
      <c r="L70" s="676"/>
      <c r="M70" s="676"/>
      <c r="N70" s="676"/>
      <c r="O70" s="676"/>
      <c r="P70" s="676"/>
      <c r="Q70" s="676"/>
      <c r="R70" s="676"/>
      <c r="S70" s="676"/>
      <c r="T70" s="676"/>
      <c r="U70" s="676"/>
      <c r="V70" s="676"/>
      <c r="W70" s="676"/>
      <c r="X70" s="676"/>
      <c r="Y70" s="234" t="s">
        <v>664</v>
      </c>
      <c r="Z70" s="670"/>
      <c r="AA70" s="671"/>
      <c r="AB70" s="633" t="s">
        <v>714</v>
      </c>
      <c r="AC70" s="634"/>
      <c r="AD70" s="635"/>
      <c r="AE70" s="636" t="s">
        <v>715</v>
      </c>
      <c r="AF70" s="636"/>
      <c r="AG70" s="636"/>
      <c r="AH70" s="636"/>
      <c r="AI70" s="636" t="s">
        <v>716</v>
      </c>
      <c r="AJ70" s="636"/>
      <c r="AK70" s="636"/>
      <c r="AL70" s="636"/>
      <c r="AM70" s="636" t="s">
        <v>759</v>
      </c>
      <c r="AN70" s="636"/>
      <c r="AO70" s="636"/>
      <c r="AP70" s="636"/>
      <c r="AQ70" s="636" t="s">
        <v>760</v>
      </c>
      <c r="AR70" s="636"/>
      <c r="AS70" s="636"/>
      <c r="AT70" s="636"/>
      <c r="AU70" s="636"/>
      <c r="AV70" s="636"/>
      <c r="AW70" s="636"/>
      <c r="AX70" s="672"/>
      <c r="AY70">
        <f>$AY$68</f>
        <v>1</v>
      </c>
    </row>
    <row r="71" spans="1:51" ht="18.75" customHeight="1" x14ac:dyDescent="0.15">
      <c r="A71" s="438" t="s">
        <v>312</v>
      </c>
      <c r="B71" s="614"/>
      <c r="C71" s="614"/>
      <c r="D71" s="614"/>
      <c r="E71" s="614"/>
      <c r="F71" s="615"/>
      <c r="G71" s="623" t="s">
        <v>140</v>
      </c>
      <c r="H71" s="212"/>
      <c r="I71" s="212"/>
      <c r="J71" s="212"/>
      <c r="K71" s="212"/>
      <c r="L71" s="212"/>
      <c r="M71" s="212"/>
      <c r="N71" s="212"/>
      <c r="O71" s="213"/>
      <c r="P71" s="214" t="s">
        <v>56</v>
      </c>
      <c r="Q71" s="212"/>
      <c r="R71" s="212"/>
      <c r="S71" s="212"/>
      <c r="T71" s="212"/>
      <c r="U71" s="212"/>
      <c r="V71" s="212"/>
      <c r="W71" s="212"/>
      <c r="X71" s="213"/>
      <c r="Y71" s="624"/>
      <c r="Z71" s="625"/>
      <c r="AA71" s="626"/>
      <c r="AB71" s="630" t="s">
        <v>11</v>
      </c>
      <c r="AC71" s="631"/>
      <c r="AD71" s="632"/>
      <c r="AE71" s="134" t="s">
        <v>496</v>
      </c>
      <c r="AF71" s="134"/>
      <c r="AG71" s="134"/>
      <c r="AH71" s="134"/>
      <c r="AI71" s="134" t="s">
        <v>648</v>
      </c>
      <c r="AJ71" s="134"/>
      <c r="AK71" s="134"/>
      <c r="AL71" s="134"/>
      <c r="AM71" s="134" t="s">
        <v>464</v>
      </c>
      <c r="AN71" s="134"/>
      <c r="AO71" s="134"/>
      <c r="AP71" s="134"/>
      <c r="AQ71" s="231" t="s">
        <v>223</v>
      </c>
      <c r="AR71" s="232"/>
      <c r="AS71" s="232"/>
      <c r="AT71" s="233"/>
      <c r="AU71" s="212" t="s">
        <v>129</v>
      </c>
      <c r="AV71" s="212"/>
      <c r="AW71" s="212"/>
      <c r="AX71" s="215"/>
      <c r="AY71">
        <f>COUNTA($G$73)</f>
        <v>1</v>
      </c>
    </row>
    <row r="72" spans="1:51" ht="18.75" customHeight="1" x14ac:dyDescent="0.15">
      <c r="A72" s="616"/>
      <c r="B72" s="617"/>
      <c r="C72" s="617"/>
      <c r="D72" s="617"/>
      <c r="E72" s="617"/>
      <c r="F72" s="618"/>
      <c r="G72" s="171"/>
      <c r="H72" s="123"/>
      <c r="I72" s="123"/>
      <c r="J72" s="123"/>
      <c r="K72" s="123"/>
      <c r="L72" s="123"/>
      <c r="M72" s="123"/>
      <c r="N72" s="123"/>
      <c r="O72" s="124"/>
      <c r="P72" s="122"/>
      <c r="Q72" s="123"/>
      <c r="R72" s="123"/>
      <c r="S72" s="123"/>
      <c r="T72" s="123"/>
      <c r="U72" s="123"/>
      <c r="V72" s="123"/>
      <c r="W72" s="123"/>
      <c r="X72" s="124"/>
      <c r="Y72" s="627"/>
      <c r="Z72" s="628"/>
      <c r="AA72" s="629"/>
      <c r="AB72" s="131"/>
      <c r="AC72" s="132"/>
      <c r="AD72" s="133"/>
      <c r="AE72" s="134"/>
      <c r="AF72" s="134"/>
      <c r="AG72" s="134"/>
      <c r="AH72" s="134"/>
      <c r="AI72" s="134"/>
      <c r="AJ72" s="134"/>
      <c r="AK72" s="134"/>
      <c r="AL72" s="134"/>
      <c r="AM72" s="134"/>
      <c r="AN72" s="134"/>
      <c r="AO72" s="134"/>
      <c r="AP72" s="134"/>
      <c r="AQ72" s="528">
        <v>6</v>
      </c>
      <c r="AR72" s="529"/>
      <c r="AS72" s="142" t="s">
        <v>224</v>
      </c>
      <c r="AT72" s="143"/>
      <c r="AU72" s="141" t="s">
        <v>808</v>
      </c>
      <c r="AV72" s="141"/>
      <c r="AW72" s="123" t="s">
        <v>170</v>
      </c>
      <c r="AX72" s="144"/>
      <c r="AY72">
        <f t="shared" ref="AY72:AY77" si="1">$AY$71</f>
        <v>1</v>
      </c>
    </row>
    <row r="73" spans="1:51" ht="23.25" customHeight="1" x14ac:dyDescent="0.15">
      <c r="A73" s="619"/>
      <c r="B73" s="617"/>
      <c r="C73" s="617"/>
      <c r="D73" s="617"/>
      <c r="E73" s="617"/>
      <c r="F73" s="618"/>
      <c r="G73" s="193" t="s">
        <v>702</v>
      </c>
      <c r="H73" s="194"/>
      <c r="I73" s="194"/>
      <c r="J73" s="194"/>
      <c r="K73" s="194"/>
      <c r="L73" s="194"/>
      <c r="M73" s="194"/>
      <c r="N73" s="194"/>
      <c r="O73" s="195"/>
      <c r="P73" s="146" t="s">
        <v>703</v>
      </c>
      <c r="Q73" s="146"/>
      <c r="R73" s="146"/>
      <c r="S73" s="146"/>
      <c r="T73" s="146"/>
      <c r="U73" s="146"/>
      <c r="V73" s="146"/>
      <c r="W73" s="146"/>
      <c r="X73" s="147"/>
      <c r="Y73" s="234" t="s">
        <v>12</v>
      </c>
      <c r="Z73" s="235"/>
      <c r="AA73" s="236"/>
      <c r="AB73" s="163" t="s">
        <v>700</v>
      </c>
      <c r="AC73" s="163"/>
      <c r="AD73" s="163"/>
      <c r="AE73" s="108">
        <v>815</v>
      </c>
      <c r="AF73" s="102"/>
      <c r="AG73" s="102"/>
      <c r="AH73" s="102"/>
      <c r="AI73" s="108">
        <v>257</v>
      </c>
      <c r="AJ73" s="102"/>
      <c r="AK73" s="102"/>
      <c r="AL73" s="102"/>
      <c r="AM73" s="108">
        <v>323</v>
      </c>
      <c r="AN73" s="102"/>
      <c r="AO73" s="102"/>
      <c r="AP73" s="102"/>
      <c r="AQ73" s="109" t="s">
        <v>693</v>
      </c>
      <c r="AR73" s="110"/>
      <c r="AS73" s="110"/>
      <c r="AT73" s="111"/>
      <c r="AU73" s="102" t="s">
        <v>808</v>
      </c>
      <c r="AV73" s="102"/>
      <c r="AW73" s="102"/>
      <c r="AX73" s="103"/>
      <c r="AY73">
        <f t="shared" si="1"/>
        <v>1</v>
      </c>
    </row>
    <row r="74" spans="1:51" ht="23.25" customHeight="1" x14ac:dyDescent="0.15">
      <c r="A74" s="620"/>
      <c r="B74" s="621"/>
      <c r="C74" s="621"/>
      <c r="D74" s="621"/>
      <c r="E74" s="621"/>
      <c r="F74" s="622"/>
      <c r="G74" s="196"/>
      <c r="H74" s="197"/>
      <c r="I74" s="197"/>
      <c r="J74" s="197"/>
      <c r="K74" s="197"/>
      <c r="L74" s="197"/>
      <c r="M74" s="197"/>
      <c r="N74" s="197"/>
      <c r="O74" s="198"/>
      <c r="P74" s="149"/>
      <c r="Q74" s="149"/>
      <c r="R74" s="149"/>
      <c r="S74" s="149"/>
      <c r="T74" s="149"/>
      <c r="U74" s="149"/>
      <c r="V74" s="149"/>
      <c r="W74" s="149"/>
      <c r="X74" s="150"/>
      <c r="Y74" s="190" t="s">
        <v>51</v>
      </c>
      <c r="Z74" s="191"/>
      <c r="AA74" s="192"/>
      <c r="AB74" s="107" t="s">
        <v>700</v>
      </c>
      <c r="AC74" s="107"/>
      <c r="AD74" s="107"/>
      <c r="AE74" s="108" t="s">
        <v>693</v>
      </c>
      <c r="AF74" s="102"/>
      <c r="AG74" s="102"/>
      <c r="AH74" s="102"/>
      <c r="AI74" s="108" t="s">
        <v>693</v>
      </c>
      <c r="AJ74" s="102"/>
      <c r="AK74" s="102"/>
      <c r="AL74" s="102"/>
      <c r="AM74" s="108">
        <v>400</v>
      </c>
      <c r="AN74" s="102"/>
      <c r="AO74" s="102"/>
      <c r="AP74" s="102"/>
      <c r="AQ74" s="109">
        <v>500</v>
      </c>
      <c r="AR74" s="110"/>
      <c r="AS74" s="110"/>
      <c r="AT74" s="111"/>
      <c r="AU74" s="102" t="s">
        <v>808</v>
      </c>
      <c r="AV74" s="102"/>
      <c r="AW74" s="102"/>
      <c r="AX74" s="103"/>
      <c r="AY74">
        <f t="shared" si="1"/>
        <v>1</v>
      </c>
    </row>
    <row r="75" spans="1:51" ht="23.25" customHeight="1" x14ac:dyDescent="0.15">
      <c r="A75" s="619"/>
      <c r="B75" s="617"/>
      <c r="C75" s="617"/>
      <c r="D75" s="617"/>
      <c r="E75" s="617"/>
      <c r="F75" s="618"/>
      <c r="G75" s="199"/>
      <c r="H75" s="200"/>
      <c r="I75" s="200"/>
      <c r="J75" s="200"/>
      <c r="K75" s="200"/>
      <c r="L75" s="200"/>
      <c r="M75" s="200"/>
      <c r="N75" s="200"/>
      <c r="O75" s="201"/>
      <c r="P75" s="152"/>
      <c r="Q75" s="152"/>
      <c r="R75" s="152"/>
      <c r="S75" s="152"/>
      <c r="T75" s="152"/>
      <c r="U75" s="152"/>
      <c r="V75" s="152"/>
      <c r="W75" s="152"/>
      <c r="X75" s="153"/>
      <c r="Y75" s="190" t="s">
        <v>13</v>
      </c>
      <c r="Z75" s="191"/>
      <c r="AA75" s="192"/>
      <c r="AB75" s="613" t="s">
        <v>14</v>
      </c>
      <c r="AC75" s="613"/>
      <c r="AD75" s="613"/>
      <c r="AE75" s="108" t="s">
        <v>693</v>
      </c>
      <c r="AF75" s="102"/>
      <c r="AG75" s="102"/>
      <c r="AH75" s="102"/>
      <c r="AI75" s="108" t="s">
        <v>693</v>
      </c>
      <c r="AJ75" s="102"/>
      <c r="AK75" s="102"/>
      <c r="AL75" s="102"/>
      <c r="AM75" s="108" t="s">
        <v>808</v>
      </c>
      <c r="AN75" s="102"/>
      <c r="AO75" s="102"/>
      <c r="AP75" s="102"/>
      <c r="AQ75" s="109" t="s">
        <v>693</v>
      </c>
      <c r="AR75" s="110"/>
      <c r="AS75" s="110"/>
      <c r="AT75" s="111"/>
      <c r="AU75" s="102" t="s">
        <v>808</v>
      </c>
      <c r="AV75" s="102"/>
      <c r="AW75" s="102"/>
      <c r="AX75" s="103"/>
      <c r="AY75">
        <f t="shared" si="1"/>
        <v>1</v>
      </c>
    </row>
    <row r="76" spans="1:51" ht="23.25" customHeight="1" x14ac:dyDescent="0.15">
      <c r="A76" s="202" t="s">
        <v>339</v>
      </c>
      <c r="B76" s="165"/>
      <c r="C76" s="165"/>
      <c r="D76" s="165"/>
      <c r="E76" s="165"/>
      <c r="F76" s="166"/>
      <c r="G76" s="204" t="s">
        <v>761</v>
      </c>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1</v>
      </c>
    </row>
    <row r="77" spans="1:51" ht="23.25" customHeight="1" thickBot="1" x14ac:dyDescent="0.2">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1</v>
      </c>
    </row>
    <row r="78" spans="1:51" ht="18.75" hidden="1" customHeight="1" x14ac:dyDescent="0.15">
      <c r="A78" s="210" t="s">
        <v>653</v>
      </c>
      <c r="B78" s="167" t="s">
        <v>654</v>
      </c>
      <c r="C78" s="168"/>
      <c r="D78" s="168"/>
      <c r="E78" s="168"/>
      <c r="F78" s="169"/>
      <c r="G78" s="212" t="s">
        <v>655</v>
      </c>
      <c r="H78" s="212"/>
      <c r="I78" s="212"/>
      <c r="J78" s="212"/>
      <c r="K78" s="212"/>
      <c r="L78" s="212"/>
      <c r="M78" s="212"/>
      <c r="N78" s="212"/>
      <c r="O78" s="212"/>
      <c r="P78" s="212"/>
      <c r="Q78" s="212"/>
      <c r="R78" s="212"/>
      <c r="S78" s="212"/>
      <c r="T78" s="212"/>
      <c r="U78" s="212"/>
      <c r="V78" s="212"/>
      <c r="W78" s="212"/>
      <c r="X78" s="212"/>
      <c r="Y78" s="212"/>
      <c r="Z78" s="212"/>
      <c r="AA78" s="213"/>
      <c r="AB78" s="214" t="s">
        <v>675</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496</v>
      </c>
      <c r="AF83" s="134"/>
      <c r="AG83" s="134"/>
      <c r="AH83" s="134"/>
      <c r="AI83" s="134" t="s">
        <v>648</v>
      </c>
      <c r="AJ83" s="134"/>
      <c r="AK83" s="134"/>
      <c r="AL83" s="134"/>
      <c r="AM83" s="134" t="s">
        <v>464</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496</v>
      </c>
      <c r="AF88" s="134"/>
      <c r="AG88" s="134"/>
      <c r="AH88" s="134"/>
      <c r="AI88" s="134" t="s">
        <v>648</v>
      </c>
      <c r="AJ88" s="134"/>
      <c r="AK88" s="134"/>
      <c r="AL88" s="134"/>
      <c r="AM88" s="134" t="s">
        <v>464</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496</v>
      </c>
      <c r="AF93" s="134"/>
      <c r="AG93" s="134"/>
      <c r="AH93" s="134"/>
      <c r="AI93" s="134" t="s">
        <v>648</v>
      </c>
      <c r="AJ93" s="134"/>
      <c r="AK93" s="134"/>
      <c r="AL93" s="134"/>
      <c r="AM93" s="134" t="s">
        <v>464</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4.25" customHeight="1" x14ac:dyDescent="0.15">
      <c r="A98" s="734" t="s">
        <v>659</v>
      </c>
      <c r="B98" s="735"/>
      <c r="C98" s="735"/>
      <c r="D98" s="735"/>
      <c r="E98" s="735"/>
      <c r="F98" s="736"/>
      <c r="G98" s="737" t="s">
        <v>732</v>
      </c>
      <c r="H98" s="738"/>
      <c r="I98" s="738"/>
      <c r="J98" s="738"/>
      <c r="K98" s="738"/>
      <c r="L98" s="738"/>
      <c r="M98" s="738"/>
      <c r="N98" s="738"/>
      <c r="O98" s="738"/>
      <c r="P98" s="738"/>
      <c r="Q98" s="738"/>
      <c r="R98" s="738"/>
      <c r="S98" s="738"/>
      <c r="T98" s="738"/>
      <c r="U98" s="738"/>
      <c r="V98" s="738"/>
      <c r="W98" s="738"/>
      <c r="X98" s="738"/>
      <c r="Y98" s="738"/>
      <c r="Z98" s="738"/>
      <c r="AA98" s="738"/>
      <c r="AB98" s="738"/>
      <c r="AC98" s="738"/>
      <c r="AD98" s="738"/>
      <c r="AE98" s="738"/>
      <c r="AF98" s="738"/>
      <c r="AG98" s="738"/>
      <c r="AH98" s="738"/>
      <c r="AI98" s="738"/>
      <c r="AJ98" s="738"/>
      <c r="AK98" s="738"/>
      <c r="AL98" s="738"/>
      <c r="AM98" s="738"/>
      <c r="AN98" s="738"/>
      <c r="AO98" s="738"/>
      <c r="AP98" s="738"/>
      <c r="AQ98" s="738"/>
      <c r="AR98" s="738"/>
      <c r="AS98" s="738"/>
      <c r="AT98" s="738"/>
      <c r="AU98" s="738"/>
      <c r="AV98" s="738"/>
      <c r="AW98" s="738"/>
      <c r="AX98" s="739"/>
      <c r="AY98">
        <f>COUNTA($G$98)</f>
        <v>1</v>
      </c>
    </row>
    <row r="99" spans="1:60" ht="31.5" customHeight="1" x14ac:dyDescent="0.15">
      <c r="A99" s="669" t="s">
        <v>660</v>
      </c>
      <c r="B99" s="168"/>
      <c r="C99" s="168"/>
      <c r="D99" s="168"/>
      <c r="E99" s="168"/>
      <c r="F99" s="169"/>
      <c r="G99" s="711" t="s">
        <v>652</v>
      </c>
      <c r="H99" s="712"/>
      <c r="I99" s="712"/>
      <c r="J99" s="712"/>
      <c r="K99" s="712"/>
      <c r="L99" s="712"/>
      <c r="M99" s="712"/>
      <c r="N99" s="712"/>
      <c r="O99" s="712"/>
      <c r="P99" s="713" t="s">
        <v>651</v>
      </c>
      <c r="Q99" s="712"/>
      <c r="R99" s="712"/>
      <c r="S99" s="712"/>
      <c r="T99" s="712"/>
      <c r="U99" s="712"/>
      <c r="V99" s="712"/>
      <c r="W99" s="712"/>
      <c r="X99" s="714"/>
      <c r="Y99" s="715"/>
      <c r="Z99" s="716"/>
      <c r="AA99" s="717"/>
      <c r="AB99" s="647" t="s">
        <v>11</v>
      </c>
      <c r="AC99" s="647"/>
      <c r="AD99" s="647"/>
      <c r="AE99" s="134" t="s">
        <v>496</v>
      </c>
      <c r="AF99" s="134"/>
      <c r="AG99" s="134"/>
      <c r="AH99" s="134"/>
      <c r="AI99" s="134" t="s">
        <v>648</v>
      </c>
      <c r="AJ99" s="134"/>
      <c r="AK99" s="134"/>
      <c r="AL99" s="134"/>
      <c r="AM99" s="134" t="s">
        <v>464</v>
      </c>
      <c r="AN99" s="134"/>
      <c r="AO99" s="134"/>
      <c r="AP99" s="134"/>
      <c r="AQ99" s="644" t="s">
        <v>495</v>
      </c>
      <c r="AR99" s="645"/>
      <c r="AS99" s="645"/>
      <c r="AT99" s="646"/>
      <c r="AU99" s="644" t="s">
        <v>673</v>
      </c>
      <c r="AV99" s="645"/>
      <c r="AW99" s="645"/>
      <c r="AX99" s="655"/>
      <c r="AY99">
        <f>COUNTA($G$100)</f>
        <v>1</v>
      </c>
    </row>
    <row r="100" spans="1:60" ht="23.25" customHeight="1" x14ac:dyDescent="0.15">
      <c r="A100" s="669"/>
      <c r="B100" s="168"/>
      <c r="C100" s="168"/>
      <c r="D100" s="168"/>
      <c r="E100" s="168"/>
      <c r="F100" s="169"/>
      <c r="G100" s="656" t="s">
        <v>773</v>
      </c>
      <c r="H100" s="657"/>
      <c r="I100" s="657"/>
      <c r="J100" s="657"/>
      <c r="K100" s="657"/>
      <c r="L100" s="657"/>
      <c r="M100" s="657"/>
      <c r="N100" s="657"/>
      <c r="O100" s="657"/>
      <c r="P100" s="406" t="s">
        <v>737</v>
      </c>
      <c r="Q100" s="660"/>
      <c r="R100" s="660"/>
      <c r="S100" s="660"/>
      <c r="T100" s="660"/>
      <c r="U100" s="660"/>
      <c r="V100" s="660"/>
      <c r="W100" s="660"/>
      <c r="X100" s="661"/>
      <c r="Y100" s="665" t="s">
        <v>52</v>
      </c>
      <c r="Z100" s="666"/>
      <c r="AA100" s="667"/>
      <c r="AB100" s="163" t="s">
        <v>733</v>
      </c>
      <c r="AC100" s="668"/>
      <c r="AD100" s="668"/>
      <c r="AE100" s="637" t="s">
        <v>693</v>
      </c>
      <c r="AF100" s="637"/>
      <c r="AG100" s="637"/>
      <c r="AH100" s="637"/>
      <c r="AI100" s="637" t="s">
        <v>693</v>
      </c>
      <c r="AJ100" s="637"/>
      <c r="AK100" s="637"/>
      <c r="AL100" s="637"/>
      <c r="AM100" s="637">
        <v>33</v>
      </c>
      <c r="AN100" s="637"/>
      <c r="AO100" s="637"/>
      <c r="AP100" s="637"/>
      <c r="AQ100" s="654" t="s">
        <v>808</v>
      </c>
      <c r="AR100" s="637"/>
      <c r="AS100" s="637"/>
      <c r="AT100" s="637"/>
      <c r="AU100" s="108" t="s">
        <v>808</v>
      </c>
      <c r="AV100" s="639"/>
      <c r="AW100" s="639"/>
      <c r="AX100" s="640"/>
      <c r="AY100">
        <f>$AY$99</f>
        <v>1</v>
      </c>
    </row>
    <row r="101" spans="1:60" ht="23.25" customHeight="1" x14ac:dyDescent="0.15">
      <c r="A101" s="203"/>
      <c r="B101" s="173"/>
      <c r="C101" s="173"/>
      <c r="D101" s="173"/>
      <c r="E101" s="173"/>
      <c r="F101" s="174"/>
      <c r="G101" s="658"/>
      <c r="H101" s="659"/>
      <c r="I101" s="659"/>
      <c r="J101" s="659"/>
      <c r="K101" s="659"/>
      <c r="L101" s="659"/>
      <c r="M101" s="659"/>
      <c r="N101" s="659"/>
      <c r="O101" s="659"/>
      <c r="P101" s="662"/>
      <c r="Q101" s="663"/>
      <c r="R101" s="663"/>
      <c r="S101" s="663"/>
      <c r="T101" s="663"/>
      <c r="U101" s="663"/>
      <c r="V101" s="663"/>
      <c r="W101" s="663"/>
      <c r="X101" s="664"/>
      <c r="Y101" s="641" t="s">
        <v>53</v>
      </c>
      <c r="Z101" s="642"/>
      <c r="AA101" s="643"/>
      <c r="AB101" s="163" t="s">
        <v>733</v>
      </c>
      <c r="AC101" s="668"/>
      <c r="AD101" s="668"/>
      <c r="AE101" s="637" t="s">
        <v>693</v>
      </c>
      <c r="AF101" s="637"/>
      <c r="AG101" s="637"/>
      <c r="AH101" s="637"/>
      <c r="AI101" s="637" t="s">
        <v>693</v>
      </c>
      <c r="AJ101" s="637"/>
      <c r="AK101" s="637"/>
      <c r="AL101" s="637"/>
      <c r="AM101" s="637">
        <v>35</v>
      </c>
      <c r="AN101" s="637"/>
      <c r="AO101" s="637"/>
      <c r="AP101" s="637"/>
      <c r="AQ101" s="637">
        <v>30</v>
      </c>
      <c r="AR101" s="637"/>
      <c r="AS101" s="637"/>
      <c r="AT101" s="637"/>
      <c r="AU101" s="638">
        <v>35</v>
      </c>
      <c r="AV101" s="639"/>
      <c r="AW101" s="639"/>
      <c r="AX101" s="640"/>
      <c r="AY101">
        <f>$AY$99</f>
        <v>1</v>
      </c>
    </row>
    <row r="102" spans="1:60" ht="23.25" customHeight="1" x14ac:dyDescent="0.15">
      <c r="A102" s="202" t="s">
        <v>661</v>
      </c>
      <c r="B102" s="120"/>
      <c r="C102" s="120"/>
      <c r="D102" s="120"/>
      <c r="E102" s="120"/>
      <c r="F102" s="683"/>
      <c r="G102" s="191" t="s">
        <v>662</v>
      </c>
      <c r="H102" s="191"/>
      <c r="I102" s="191"/>
      <c r="J102" s="191"/>
      <c r="K102" s="191"/>
      <c r="L102" s="191"/>
      <c r="M102" s="191"/>
      <c r="N102" s="191"/>
      <c r="O102" s="191"/>
      <c r="P102" s="191"/>
      <c r="Q102" s="191"/>
      <c r="R102" s="191"/>
      <c r="S102" s="191"/>
      <c r="T102" s="191"/>
      <c r="U102" s="191"/>
      <c r="V102" s="191"/>
      <c r="W102" s="191"/>
      <c r="X102" s="192"/>
      <c r="Y102" s="651"/>
      <c r="Z102" s="652"/>
      <c r="AA102" s="653"/>
      <c r="AB102" s="190" t="s">
        <v>11</v>
      </c>
      <c r="AC102" s="191"/>
      <c r="AD102" s="192"/>
      <c r="AE102" s="134" t="s">
        <v>496</v>
      </c>
      <c r="AF102" s="134"/>
      <c r="AG102" s="134"/>
      <c r="AH102" s="134"/>
      <c r="AI102" s="134" t="s">
        <v>648</v>
      </c>
      <c r="AJ102" s="134"/>
      <c r="AK102" s="134"/>
      <c r="AL102" s="134"/>
      <c r="AM102" s="134" t="s">
        <v>464</v>
      </c>
      <c r="AN102" s="134"/>
      <c r="AO102" s="134"/>
      <c r="AP102" s="134"/>
      <c r="AQ102" s="648" t="s">
        <v>674</v>
      </c>
      <c r="AR102" s="649"/>
      <c r="AS102" s="649"/>
      <c r="AT102" s="649"/>
      <c r="AU102" s="649"/>
      <c r="AV102" s="649"/>
      <c r="AW102" s="649"/>
      <c r="AX102" s="650"/>
      <c r="AY102">
        <f>IF(SUBSTITUTE(SUBSTITUTE($G$103,"／",""),"　","")="",0,1)</f>
        <v>1</v>
      </c>
    </row>
    <row r="103" spans="1:60" ht="23.25" customHeight="1" x14ac:dyDescent="0.15">
      <c r="A103" s="684"/>
      <c r="B103" s="212"/>
      <c r="C103" s="212"/>
      <c r="D103" s="212"/>
      <c r="E103" s="212"/>
      <c r="F103" s="685"/>
      <c r="G103" s="673" t="s">
        <v>746</v>
      </c>
      <c r="H103" s="674"/>
      <c r="I103" s="674"/>
      <c r="J103" s="674"/>
      <c r="K103" s="674"/>
      <c r="L103" s="674"/>
      <c r="M103" s="674"/>
      <c r="N103" s="674"/>
      <c r="O103" s="674"/>
      <c r="P103" s="674"/>
      <c r="Q103" s="674"/>
      <c r="R103" s="674"/>
      <c r="S103" s="674"/>
      <c r="T103" s="674"/>
      <c r="U103" s="674"/>
      <c r="V103" s="674"/>
      <c r="W103" s="674"/>
      <c r="X103" s="674"/>
      <c r="Y103" s="677" t="s">
        <v>661</v>
      </c>
      <c r="Z103" s="678"/>
      <c r="AA103" s="679"/>
      <c r="AB103" s="680" t="s">
        <v>745</v>
      </c>
      <c r="AC103" s="681"/>
      <c r="AD103" s="682"/>
      <c r="AE103" s="637" t="s">
        <v>693</v>
      </c>
      <c r="AF103" s="637"/>
      <c r="AG103" s="637"/>
      <c r="AH103" s="637"/>
      <c r="AI103" s="637" t="s">
        <v>693</v>
      </c>
      <c r="AJ103" s="637"/>
      <c r="AK103" s="637"/>
      <c r="AL103" s="637"/>
      <c r="AM103" s="654">
        <v>0.2</v>
      </c>
      <c r="AN103" s="654"/>
      <c r="AO103" s="654"/>
      <c r="AP103" s="654"/>
      <c r="AQ103" s="108" t="s">
        <v>808</v>
      </c>
      <c r="AR103" s="102"/>
      <c r="AS103" s="102"/>
      <c r="AT103" s="102"/>
      <c r="AU103" s="102"/>
      <c r="AV103" s="102"/>
      <c r="AW103" s="102"/>
      <c r="AX103" s="103"/>
      <c r="AY103">
        <f>$AY$102</f>
        <v>1</v>
      </c>
    </row>
    <row r="104" spans="1:60" ht="39.75" customHeight="1" x14ac:dyDescent="0.15">
      <c r="A104" s="686"/>
      <c r="B104" s="123"/>
      <c r="C104" s="123"/>
      <c r="D104" s="123"/>
      <c r="E104" s="123"/>
      <c r="F104" s="687"/>
      <c r="G104" s="675"/>
      <c r="H104" s="676"/>
      <c r="I104" s="676"/>
      <c r="J104" s="676"/>
      <c r="K104" s="676"/>
      <c r="L104" s="676"/>
      <c r="M104" s="676"/>
      <c r="N104" s="676"/>
      <c r="O104" s="676"/>
      <c r="P104" s="676"/>
      <c r="Q104" s="676"/>
      <c r="R104" s="676"/>
      <c r="S104" s="676"/>
      <c r="T104" s="676"/>
      <c r="U104" s="676"/>
      <c r="V104" s="676"/>
      <c r="W104" s="676"/>
      <c r="X104" s="676"/>
      <c r="Y104" s="234" t="s">
        <v>664</v>
      </c>
      <c r="Z104" s="670"/>
      <c r="AA104" s="671"/>
      <c r="AB104" s="633" t="s">
        <v>810</v>
      </c>
      <c r="AC104" s="634"/>
      <c r="AD104" s="635"/>
      <c r="AE104" s="637" t="s">
        <v>693</v>
      </c>
      <c r="AF104" s="637"/>
      <c r="AG104" s="637"/>
      <c r="AH104" s="637"/>
      <c r="AI104" s="637" t="s">
        <v>693</v>
      </c>
      <c r="AJ104" s="637"/>
      <c r="AK104" s="637"/>
      <c r="AL104" s="637"/>
      <c r="AM104" s="636" t="s">
        <v>777</v>
      </c>
      <c r="AN104" s="636"/>
      <c r="AO104" s="636"/>
      <c r="AP104" s="636"/>
      <c r="AQ104" s="636" t="s">
        <v>808</v>
      </c>
      <c r="AR104" s="636"/>
      <c r="AS104" s="636"/>
      <c r="AT104" s="636"/>
      <c r="AU104" s="636"/>
      <c r="AV104" s="636"/>
      <c r="AW104" s="636"/>
      <c r="AX104" s="672"/>
      <c r="AY104">
        <f>$AY$102</f>
        <v>1</v>
      </c>
    </row>
    <row r="105" spans="1:60" ht="18.75" customHeight="1" x14ac:dyDescent="0.15">
      <c r="A105" s="438" t="s">
        <v>312</v>
      </c>
      <c r="B105" s="614"/>
      <c r="C105" s="614"/>
      <c r="D105" s="614"/>
      <c r="E105" s="614"/>
      <c r="F105" s="615"/>
      <c r="G105" s="623" t="s">
        <v>140</v>
      </c>
      <c r="H105" s="212"/>
      <c r="I105" s="212"/>
      <c r="J105" s="212"/>
      <c r="K105" s="212"/>
      <c r="L105" s="212"/>
      <c r="M105" s="212"/>
      <c r="N105" s="212"/>
      <c r="O105" s="213"/>
      <c r="P105" s="214" t="s">
        <v>56</v>
      </c>
      <c r="Q105" s="212"/>
      <c r="R105" s="212"/>
      <c r="S105" s="212"/>
      <c r="T105" s="212"/>
      <c r="U105" s="212"/>
      <c r="V105" s="212"/>
      <c r="W105" s="212"/>
      <c r="X105" s="213"/>
      <c r="Y105" s="624"/>
      <c r="Z105" s="625"/>
      <c r="AA105" s="626"/>
      <c r="AB105" s="630" t="s">
        <v>11</v>
      </c>
      <c r="AC105" s="631"/>
      <c r="AD105" s="632"/>
      <c r="AE105" s="134" t="s">
        <v>496</v>
      </c>
      <c r="AF105" s="134"/>
      <c r="AG105" s="134"/>
      <c r="AH105" s="134"/>
      <c r="AI105" s="134" t="s">
        <v>648</v>
      </c>
      <c r="AJ105" s="134"/>
      <c r="AK105" s="134"/>
      <c r="AL105" s="134"/>
      <c r="AM105" s="134" t="s">
        <v>464</v>
      </c>
      <c r="AN105" s="134"/>
      <c r="AO105" s="134"/>
      <c r="AP105" s="134"/>
      <c r="AQ105" s="231" t="s">
        <v>223</v>
      </c>
      <c r="AR105" s="232"/>
      <c r="AS105" s="232"/>
      <c r="AT105" s="233"/>
      <c r="AU105" s="212" t="s">
        <v>129</v>
      </c>
      <c r="AV105" s="212"/>
      <c r="AW105" s="212"/>
      <c r="AX105" s="215"/>
      <c r="AY105">
        <f>COUNTA($G$107)</f>
        <v>1</v>
      </c>
    </row>
    <row r="106" spans="1:60" ht="18.75" customHeight="1" x14ac:dyDescent="0.15">
      <c r="A106" s="616"/>
      <c r="B106" s="617"/>
      <c r="C106" s="617"/>
      <c r="D106" s="617"/>
      <c r="E106" s="617"/>
      <c r="F106" s="618"/>
      <c r="G106" s="171"/>
      <c r="H106" s="123"/>
      <c r="I106" s="123"/>
      <c r="J106" s="123"/>
      <c r="K106" s="123"/>
      <c r="L106" s="123"/>
      <c r="M106" s="123"/>
      <c r="N106" s="123"/>
      <c r="O106" s="124"/>
      <c r="P106" s="122"/>
      <c r="Q106" s="123"/>
      <c r="R106" s="123"/>
      <c r="S106" s="123"/>
      <c r="T106" s="123"/>
      <c r="U106" s="123"/>
      <c r="V106" s="123"/>
      <c r="W106" s="123"/>
      <c r="X106" s="124"/>
      <c r="Y106" s="627"/>
      <c r="Z106" s="628"/>
      <c r="AA106" s="629"/>
      <c r="AB106" s="131"/>
      <c r="AC106" s="132"/>
      <c r="AD106" s="133"/>
      <c r="AE106" s="134"/>
      <c r="AF106" s="134"/>
      <c r="AG106" s="134"/>
      <c r="AH106" s="134"/>
      <c r="AI106" s="134"/>
      <c r="AJ106" s="134"/>
      <c r="AK106" s="134"/>
      <c r="AL106" s="134"/>
      <c r="AM106" s="134"/>
      <c r="AN106" s="134"/>
      <c r="AO106" s="134"/>
      <c r="AP106" s="134"/>
      <c r="AQ106" s="528">
        <v>3</v>
      </c>
      <c r="AR106" s="529"/>
      <c r="AS106" s="142" t="s">
        <v>224</v>
      </c>
      <c r="AT106" s="143"/>
      <c r="AU106" s="141">
        <v>4</v>
      </c>
      <c r="AV106" s="141"/>
      <c r="AW106" s="123" t="s">
        <v>170</v>
      </c>
      <c r="AX106" s="144"/>
      <c r="AY106">
        <f t="shared" ref="AY106:AY111" si="3">$AY$105</f>
        <v>1</v>
      </c>
    </row>
    <row r="107" spans="1:60" ht="23.25" customHeight="1" x14ac:dyDescent="0.15">
      <c r="A107" s="619"/>
      <c r="B107" s="617"/>
      <c r="C107" s="617"/>
      <c r="D107" s="617"/>
      <c r="E107" s="617"/>
      <c r="F107" s="618"/>
      <c r="G107" s="193" t="s">
        <v>772</v>
      </c>
      <c r="H107" s="194"/>
      <c r="I107" s="194"/>
      <c r="J107" s="194"/>
      <c r="K107" s="194"/>
      <c r="L107" s="194"/>
      <c r="M107" s="194"/>
      <c r="N107" s="194"/>
      <c r="O107" s="195"/>
      <c r="P107" s="146" t="s">
        <v>734</v>
      </c>
      <c r="Q107" s="146"/>
      <c r="R107" s="146"/>
      <c r="S107" s="146"/>
      <c r="T107" s="146"/>
      <c r="U107" s="146"/>
      <c r="V107" s="146"/>
      <c r="W107" s="146"/>
      <c r="X107" s="147"/>
      <c r="Y107" s="234" t="s">
        <v>12</v>
      </c>
      <c r="Z107" s="235"/>
      <c r="AA107" s="236"/>
      <c r="AB107" s="163" t="s">
        <v>704</v>
      </c>
      <c r="AC107" s="163"/>
      <c r="AD107" s="163"/>
      <c r="AE107" s="108" t="s">
        <v>693</v>
      </c>
      <c r="AF107" s="102"/>
      <c r="AG107" s="102"/>
      <c r="AH107" s="102"/>
      <c r="AI107" s="108" t="s">
        <v>693</v>
      </c>
      <c r="AJ107" s="102"/>
      <c r="AK107" s="102"/>
      <c r="AL107" s="102"/>
      <c r="AM107" s="108">
        <v>100</v>
      </c>
      <c r="AN107" s="102"/>
      <c r="AO107" s="102"/>
      <c r="AP107" s="102"/>
      <c r="AQ107" s="109">
        <v>100</v>
      </c>
      <c r="AR107" s="110"/>
      <c r="AS107" s="110"/>
      <c r="AT107" s="111"/>
      <c r="AU107" s="102" t="s">
        <v>693</v>
      </c>
      <c r="AV107" s="102"/>
      <c r="AW107" s="102"/>
      <c r="AX107" s="103"/>
      <c r="AY107">
        <f t="shared" si="3"/>
        <v>1</v>
      </c>
    </row>
    <row r="108" spans="1:60" ht="23.25" customHeight="1" x14ac:dyDescent="0.15">
      <c r="A108" s="620"/>
      <c r="B108" s="621"/>
      <c r="C108" s="621"/>
      <c r="D108" s="621"/>
      <c r="E108" s="621"/>
      <c r="F108" s="622"/>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t="s">
        <v>704</v>
      </c>
      <c r="AC108" s="107"/>
      <c r="AD108" s="107"/>
      <c r="AE108" s="108" t="s">
        <v>693</v>
      </c>
      <c r="AF108" s="102"/>
      <c r="AG108" s="102"/>
      <c r="AH108" s="102"/>
      <c r="AI108" s="108" t="s">
        <v>693</v>
      </c>
      <c r="AJ108" s="102"/>
      <c r="AK108" s="102"/>
      <c r="AL108" s="102"/>
      <c r="AM108" s="108">
        <v>200</v>
      </c>
      <c r="AN108" s="102"/>
      <c r="AO108" s="102"/>
      <c r="AP108" s="102"/>
      <c r="AQ108" s="109">
        <v>200</v>
      </c>
      <c r="AR108" s="110"/>
      <c r="AS108" s="110"/>
      <c r="AT108" s="111"/>
      <c r="AU108" s="102">
        <v>200</v>
      </c>
      <c r="AV108" s="102"/>
      <c r="AW108" s="102"/>
      <c r="AX108" s="103"/>
      <c r="AY108">
        <f t="shared" si="3"/>
        <v>1</v>
      </c>
    </row>
    <row r="109" spans="1:60" ht="23.25" customHeight="1" x14ac:dyDescent="0.15">
      <c r="A109" s="619"/>
      <c r="B109" s="617"/>
      <c r="C109" s="617"/>
      <c r="D109" s="617"/>
      <c r="E109" s="617"/>
      <c r="F109" s="618"/>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13" t="s">
        <v>14</v>
      </c>
      <c r="AC109" s="613"/>
      <c r="AD109" s="613"/>
      <c r="AE109" s="108" t="s">
        <v>693</v>
      </c>
      <c r="AF109" s="102"/>
      <c r="AG109" s="102"/>
      <c r="AH109" s="102"/>
      <c r="AI109" s="108" t="s">
        <v>693</v>
      </c>
      <c r="AJ109" s="102"/>
      <c r="AK109" s="102"/>
      <c r="AL109" s="102"/>
      <c r="AM109" s="108">
        <v>50</v>
      </c>
      <c r="AN109" s="102"/>
      <c r="AO109" s="102"/>
      <c r="AP109" s="102"/>
      <c r="AQ109" s="109">
        <v>50</v>
      </c>
      <c r="AR109" s="110"/>
      <c r="AS109" s="110"/>
      <c r="AT109" s="111"/>
      <c r="AU109" s="102" t="s">
        <v>693</v>
      </c>
      <c r="AV109" s="102"/>
      <c r="AW109" s="102"/>
      <c r="AX109" s="103"/>
      <c r="AY109">
        <f t="shared" si="3"/>
        <v>1</v>
      </c>
    </row>
    <row r="110" spans="1:60" ht="23.25" customHeight="1" x14ac:dyDescent="0.15">
      <c r="A110" s="202" t="s">
        <v>339</v>
      </c>
      <c r="B110" s="165"/>
      <c r="C110" s="165"/>
      <c r="D110" s="165"/>
      <c r="E110" s="165"/>
      <c r="F110" s="166"/>
      <c r="G110" s="204" t="s">
        <v>738</v>
      </c>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1</v>
      </c>
    </row>
    <row r="111" spans="1:60" ht="20.25" customHeight="1" thickBot="1" x14ac:dyDescent="0.2">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1</v>
      </c>
    </row>
    <row r="112" spans="1:60" ht="18.75" hidden="1" customHeight="1" x14ac:dyDescent="0.15">
      <c r="A112" s="210" t="s">
        <v>653</v>
      </c>
      <c r="B112" s="167" t="s">
        <v>654</v>
      </c>
      <c r="C112" s="168"/>
      <c r="D112" s="168"/>
      <c r="E112" s="168"/>
      <c r="F112" s="169"/>
      <c r="G112" s="212" t="s">
        <v>655</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675</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496</v>
      </c>
      <c r="AF117" s="134"/>
      <c r="AG117" s="134"/>
      <c r="AH117" s="134"/>
      <c r="AI117" s="134" t="s">
        <v>648</v>
      </c>
      <c r="AJ117" s="134"/>
      <c r="AK117" s="134"/>
      <c r="AL117" s="134"/>
      <c r="AM117" s="134" t="s">
        <v>464</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496</v>
      </c>
      <c r="AF122" s="134"/>
      <c r="AG122" s="134"/>
      <c r="AH122" s="134"/>
      <c r="AI122" s="134" t="s">
        <v>648</v>
      </c>
      <c r="AJ122" s="134"/>
      <c r="AK122" s="134"/>
      <c r="AL122" s="134"/>
      <c r="AM122" s="134" t="s">
        <v>464</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496</v>
      </c>
      <c r="AF127" s="134"/>
      <c r="AG127" s="134"/>
      <c r="AH127" s="134"/>
      <c r="AI127" s="134" t="s">
        <v>648</v>
      </c>
      <c r="AJ127" s="134"/>
      <c r="AK127" s="134"/>
      <c r="AL127" s="134"/>
      <c r="AM127" s="134" t="s">
        <v>464</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34" t="s">
        <v>659</v>
      </c>
      <c r="B132" s="735"/>
      <c r="C132" s="735"/>
      <c r="D132" s="735"/>
      <c r="E132" s="735"/>
      <c r="F132" s="736"/>
      <c r="G132" s="740"/>
      <c r="H132" s="738"/>
      <c r="I132" s="738"/>
      <c r="J132" s="738"/>
      <c r="K132" s="738"/>
      <c r="L132" s="738"/>
      <c r="M132" s="738"/>
      <c r="N132" s="738"/>
      <c r="O132" s="738"/>
      <c r="P132" s="738"/>
      <c r="Q132" s="738"/>
      <c r="R132" s="738"/>
      <c r="S132" s="738"/>
      <c r="T132" s="738"/>
      <c r="U132" s="738"/>
      <c r="V132" s="738"/>
      <c r="W132" s="738"/>
      <c r="X132" s="738"/>
      <c r="Y132" s="738"/>
      <c r="Z132" s="738"/>
      <c r="AA132" s="738"/>
      <c r="AB132" s="738"/>
      <c r="AC132" s="738"/>
      <c r="AD132" s="738"/>
      <c r="AE132" s="738"/>
      <c r="AF132" s="738"/>
      <c r="AG132" s="738"/>
      <c r="AH132" s="738"/>
      <c r="AI132" s="738"/>
      <c r="AJ132" s="738"/>
      <c r="AK132" s="738"/>
      <c r="AL132" s="738"/>
      <c r="AM132" s="738"/>
      <c r="AN132" s="738"/>
      <c r="AO132" s="738"/>
      <c r="AP132" s="738"/>
      <c r="AQ132" s="738"/>
      <c r="AR132" s="738"/>
      <c r="AS132" s="738"/>
      <c r="AT132" s="738"/>
      <c r="AU132" s="738"/>
      <c r="AV132" s="738"/>
      <c r="AW132" s="738"/>
      <c r="AX132" s="739"/>
      <c r="AY132">
        <f>COUNTA($G$132)</f>
        <v>0</v>
      </c>
    </row>
    <row r="133" spans="1:60" ht="31.5" hidden="1" customHeight="1" x14ac:dyDescent="0.15">
      <c r="A133" s="669" t="s">
        <v>660</v>
      </c>
      <c r="B133" s="168"/>
      <c r="C133" s="168"/>
      <c r="D133" s="168"/>
      <c r="E133" s="168"/>
      <c r="F133" s="169"/>
      <c r="G133" s="711" t="s">
        <v>652</v>
      </c>
      <c r="H133" s="712"/>
      <c r="I133" s="712"/>
      <c r="J133" s="712"/>
      <c r="K133" s="712"/>
      <c r="L133" s="712"/>
      <c r="M133" s="712"/>
      <c r="N133" s="712"/>
      <c r="O133" s="712"/>
      <c r="P133" s="713" t="s">
        <v>651</v>
      </c>
      <c r="Q133" s="712"/>
      <c r="R133" s="712"/>
      <c r="S133" s="712"/>
      <c r="T133" s="712"/>
      <c r="U133" s="712"/>
      <c r="V133" s="712"/>
      <c r="W133" s="712"/>
      <c r="X133" s="714"/>
      <c r="Y133" s="715"/>
      <c r="Z133" s="716"/>
      <c r="AA133" s="717"/>
      <c r="AB133" s="647" t="s">
        <v>11</v>
      </c>
      <c r="AC133" s="647"/>
      <c r="AD133" s="647"/>
      <c r="AE133" s="134" t="s">
        <v>496</v>
      </c>
      <c r="AF133" s="134"/>
      <c r="AG133" s="134"/>
      <c r="AH133" s="134"/>
      <c r="AI133" s="134" t="s">
        <v>648</v>
      </c>
      <c r="AJ133" s="134"/>
      <c r="AK133" s="134"/>
      <c r="AL133" s="134"/>
      <c r="AM133" s="134" t="s">
        <v>464</v>
      </c>
      <c r="AN133" s="134"/>
      <c r="AO133" s="134"/>
      <c r="AP133" s="134"/>
      <c r="AQ133" s="644" t="s">
        <v>495</v>
      </c>
      <c r="AR133" s="645"/>
      <c r="AS133" s="645"/>
      <c r="AT133" s="646"/>
      <c r="AU133" s="644" t="s">
        <v>673</v>
      </c>
      <c r="AV133" s="645"/>
      <c r="AW133" s="645"/>
      <c r="AX133" s="655"/>
      <c r="AY133">
        <f>COUNTA($G$134)</f>
        <v>0</v>
      </c>
    </row>
    <row r="134" spans="1:60" ht="23.25" hidden="1" customHeight="1" x14ac:dyDescent="0.15">
      <c r="A134" s="669"/>
      <c r="B134" s="168"/>
      <c r="C134" s="168"/>
      <c r="D134" s="168"/>
      <c r="E134" s="168"/>
      <c r="F134" s="169"/>
      <c r="G134" s="709"/>
      <c r="H134" s="657"/>
      <c r="I134" s="657"/>
      <c r="J134" s="657"/>
      <c r="K134" s="657"/>
      <c r="L134" s="657"/>
      <c r="M134" s="657"/>
      <c r="N134" s="657"/>
      <c r="O134" s="657"/>
      <c r="P134" s="710"/>
      <c r="Q134" s="660"/>
      <c r="R134" s="660"/>
      <c r="S134" s="660"/>
      <c r="T134" s="660"/>
      <c r="U134" s="660"/>
      <c r="V134" s="660"/>
      <c r="W134" s="660"/>
      <c r="X134" s="661"/>
      <c r="Y134" s="665" t="s">
        <v>52</v>
      </c>
      <c r="Z134" s="666"/>
      <c r="AA134" s="667"/>
      <c r="AB134" s="668"/>
      <c r="AC134" s="668"/>
      <c r="AD134" s="668"/>
      <c r="AE134" s="637"/>
      <c r="AF134" s="637"/>
      <c r="AG134" s="637"/>
      <c r="AH134" s="637"/>
      <c r="AI134" s="637"/>
      <c r="AJ134" s="637"/>
      <c r="AK134" s="637"/>
      <c r="AL134" s="637"/>
      <c r="AM134" s="637"/>
      <c r="AN134" s="637"/>
      <c r="AO134" s="637"/>
      <c r="AP134" s="637"/>
      <c r="AQ134" s="637"/>
      <c r="AR134" s="637"/>
      <c r="AS134" s="637"/>
      <c r="AT134" s="637"/>
      <c r="AU134" s="638"/>
      <c r="AV134" s="639"/>
      <c r="AW134" s="639"/>
      <c r="AX134" s="640"/>
      <c r="AY134">
        <f>$AY$133</f>
        <v>0</v>
      </c>
    </row>
    <row r="135" spans="1:60" ht="23.25" hidden="1" customHeight="1" x14ac:dyDescent="0.15">
      <c r="A135" s="203"/>
      <c r="B135" s="173"/>
      <c r="C135" s="173"/>
      <c r="D135" s="173"/>
      <c r="E135" s="173"/>
      <c r="F135" s="174"/>
      <c r="G135" s="658"/>
      <c r="H135" s="659"/>
      <c r="I135" s="659"/>
      <c r="J135" s="659"/>
      <c r="K135" s="659"/>
      <c r="L135" s="659"/>
      <c r="M135" s="659"/>
      <c r="N135" s="659"/>
      <c r="O135" s="659"/>
      <c r="P135" s="662"/>
      <c r="Q135" s="663"/>
      <c r="R135" s="663"/>
      <c r="S135" s="663"/>
      <c r="T135" s="663"/>
      <c r="U135" s="663"/>
      <c r="V135" s="663"/>
      <c r="W135" s="663"/>
      <c r="X135" s="664"/>
      <c r="Y135" s="641" t="s">
        <v>53</v>
      </c>
      <c r="Z135" s="642"/>
      <c r="AA135" s="643"/>
      <c r="AB135" s="668"/>
      <c r="AC135" s="668"/>
      <c r="AD135" s="668"/>
      <c r="AE135" s="637"/>
      <c r="AF135" s="637"/>
      <c r="AG135" s="637"/>
      <c r="AH135" s="637"/>
      <c r="AI135" s="637"/>
      <c r="AJ135" s="637"/>
      <c r="AK135" s="637"/>
      <c r="AL135" s="637"/>
      <c r="AM135" s="637"/>
      <c r="AN135" s="637"/>
      <c r="AO135" s="637"/>
      <c r="AP135" s="637"/>
      <c r="AQ135" s="637"/>
      <c r="AR135" s="637"/>
      <c r="AS135" s="637"/>
      <c r="AT135" s="637"/>
      <c r="AU135" s="638"/>
      <c r="AV135" s="639"/>
      <c r="AW135" s="639"/>
      <c r="AX135" s="640"/>
      <c r="AY135">
        <f>$AY$133</f>
        <v>0</v>
      </c>
    </row>
    <row r="136" spans="1:60" ht="23.25" hidden="1" customHeight="1" x14ac:dyDescent="0.15">
      <c r="A136" s="202" t="s">
        <v>661</v>
      </c>
      <c r="B136" s="120"/>
      <c r="C136" s="120"/>
      <c r="D136" s="120"/>
      <c r="E136" s="120"/>
      <c r="F136" s="683"/>
      <c r="G136" s="191" t="s">
        <v>662</v>
      </c>
      <c r="H136" s="191"/>
      <c r="I136" s="191"/>
      <c r="J136" s="191"/>
      <c r="K136" s="191"/>
      <c r="L136" s="191"/>
      <c r="M136" s="191"/>
      <c r="N136" s="191"/>
      <c r="O136" s="191"/>
      <c r="P136" s="191"/>
      <c r="Q136" s="191"/>
      <c r="R136" s="191"/>
      <c r="S136" s="191"/>
      <c r="T136" s="191"/>
      <c r="U136" s="191"/>
      <c r="V136" s="191"/>
      <c r="W136" s="191"/>
      <c r="X136" s="192"/>
      <c r="Y136" s="651"/>
      <c r="Z136" s="652"/>
      <c r="AA136" s="653"/>
      <c r="AB136" s="190" t="s">
        <v>11</v>
      </c>
      <c r="AC136" s="191"/>
      <c r="AD136" s="192"/>
      <c r="AE136" s="134" t="s">
        <v>496</v>
      </c>
      <c r="AF136" s="134"/>
      <c r="AG136" s="134"/>
      <c r="AH136" s="134"/>
      <c r="AI136" s="134" t="s">
        <v>648</v>
      </c>
      <c r="AJ136" s="134"/>
      <c r="AK136" s="134"/>
      <c r="AL136" s="134"/>
      <c r="AM136" s="134" t="s">
        <v>464</v>
      </c>
      <c r="AN136" s="134"/>
      <c r="AO136" s="134"/>
      <c r="AP136" s="134"/>
      <c r="AQ136" s="648" t="s">
        <v>674</v>
      </c>
      <c r="AR136" s="649"/>
      <c r="AS136" s="649"/>
      <c r="AT136" s="649"/>
      <c r="AU136" s="649"/>
      <c r="AV136" s="649"/>
      <c r="AW136" s="649"/>
      <c r="AX136" s="650"/>
      <c r="AY136">
        <f>IF(SUBSTITUTE(SUBSTITUTE($G$137,"／",""),"　","")="",0,1)</f>
        <v>0</v>
      </c>
    </row>
    <row r="137" spans="1:60" ht="23.25" hidden="1" customHeight="1" x14ac:dyDescent="0.15">
      <c r="A137" s="684"/>
      <c r="B137" s="212"/>
      <c r="C137" s="212"/>
      <c r="D137" s="212"/>
      <c r="E137" s="212"/>
      <c r="F137" s="685"/>
      <c r="G137" s="673" t="s">
        <v>663</v>
      </c>
      <c r="H137" s="674"/>
      <c r="I137" s="674"/>
      <c r="J137" s="674"/>
      <c r="K137" s="674"/>
      <c r="L137" s="674"/>
      <c r="M137" s="674"/>
      <c r="N137" s="674"/>
      <c r="O137" s="674"/>
      <c r="P137" s="674"/>
      <c r="Q137" s="674"/>
      <c r="R137" s="674"/>
      <c r="S137" s="674"/>
      <c r="T137" s="674"/>
      <c r="U137" s="674"/>
      <c r="V137" s="674"/>
      <c r="W137" s="674"/>
      <c r="X137" s="674"/>
      <c r="Y137" s="677" t="s">
        <v>661</v>
      </c>
      <c r="Z137" s="678"/>
      <c r="AA137" s="679"/>
      <c r="AB137" s="680"/>
      <c r="AC137" s="681"/>
      <c r="AD137" s="682"/>
      <c r="AE137" s="654"/>
      <c r="AF137" s="654"/>
      <c r="AG137" s="654"/>
      <c r="AH137" s="654"/>
      <c r="AI137" s="654"/>
      <c r="AJ137" s="654"/>
      <c r="AK137" s="654"/>
      <c r="AL137" s="654"/>
      <c r="AM137" s="654"/>
      <c r="AN137" s="654"/>
      <c r="AO137" s="654"/>
      <c r="AP137" s="654"/>
      <c r="AQ137" s="108"/>
      <c r="AR137" s="102"/>
      <c r="AS137" s="102"/>
      <c r="AT137" s="102"/>
      <c r="AU137" s="102"/>
      <c r="AV137" s="102"/>
      <c r="AW137" s="102"/>
      <c r="AX137" s="103"/>
      <c r="AY137">
        <f>$AY$136</f>
        <v>0</v>
      </c>
    </row>
    <row r="138" spans="1:60" ht="46.5" hidden="1" customHeight="1" x14ac:dyDescent="0.15">
      <c r="A138" s="686"/>
      <c r="B138" s="123"/>
      <c r="C138" s="123"/>
      <c r="D138" s="123"/>
      <c r="E138" s="123"/>
      <c r="F138" s="687"/>
      <c r="G138" s="675"/>
      <c r="H138" s="676"/>
      <c r="I138" s="676"/>
      <c r="J138" s="676"/>
      <c r="K138" s="676"/>
      <c r="L138" s="676"/>
      <c r="M138" s="676"/>
      <c r="N138" s="676"/>
      <c r="O138" s="676"/>
      <c r="P138" s="676"/>
      <c r="Q138" s="676"/>
      <c r="R138" s="676"/>
      <c r="S138" s="676"/>
      <c r="T138" s="676"/>
      <c r="U138" s="676"/>
      <c r="V138" s="676"/>
      <c r="W138" s="676"/>
      <c r="X138" s="676"/>
      <c r="Y138" s="234" t="s">
        <v>664</v>
      </c>
      <c r="Z138" s="670"/>
      <c r="AA138" s="671"/>
      <c r="AB138" s="633" t="s">
        <v>665</v>
      </c>
      <c r="AC138" s="634"/>
      <c r="AD138" s="635"/>
      <c r="AE138" s="636"/>
      <c r="AF138" s="636"/>
      <c r="AG138" s="636"/>
      <c r="AH138" s="636"/>
      <c r="AI138" s="636"/>
      <c r="AJ138" s="636"/>
      <c r="AK138" s="636"/>
      <c r="AL138" s="636"/>
      <c r="AM138" s="636"/>
      <c r="AN138" s="636"/>
      <c r="AO138" s="636"/>
      <c r="AP138" s="636"/>
      <c r="AQ138" s="636"/>
      <c r="AR138" s="636"/>
      <c r="AS138" s="636"/>
      <c r="AT138" s="636"/>
      <c r="AU138" s="636"/>
      <c r="AV138" s="636"/>
      <c r="AW138" s="636"/>
      <c r="AX138" s="672"/>
      <c r="AY138">
        <f>$AY$136</f>
        <v>0</v>
      </c>
    </row>
    <row r="139" spans="1:60" ht="18.75" hidden="1" customHeight="1" x14ac:dyDescent="0.15">
      <c r="A139" s="438" t="s">
        <v>312</v>
      </c>
      <c r="B139" s="614"/>
      <c r="C139" s="614"/>
      <c r="D139" s="614"/>
      <c r="E139" s="614"/>
      <c r="F139" s="615"/>
      <c r="G139" s="623" t="s">
        <v>140</v>
      </c>
      <c r="H139" s="212"/>
      <c r="I139" s="212"/>
      <c r="J139" s="212"/>
      <c r="K139" s="212"/>
      <c r="L139" s="212"/>
      <c r="M139" s="212"/>
      <c r="N139" s="212"/>
      <c r="O139" s="213"/>
      <c r="P139" s="214" t="s">
        <v>56</v>
      </c>
      <c r="Q139" s="212"/>
      <c r="R139" s="212"/>
      <c r="S139" s="212"/>
      <c r="T139" s="212"/>
      <c r="U139" s="212"/>
      <c r="V139" s="212"/>
      <c r="W139" s="212"/>
      <c r="X139" s="213"/>
      <c r="Y139" s="624"/>
      <c r="Z139" s="625"/>
      <c r="AA139" s="626"/>
      <c r="AB139" s="630" t="s">
        <v>11</v>
      </c>
      <c r="AC139" s="631"/>
      <c r="AD139" s="632"/>
      <c r="AE139" s="134" t="s">
        <v>496</v>
      </c>
      <c r="AF139" s="134"/>
      <c r="AG139" s="134"/>
      <c r="AH139" s="134"/>
      <c r="AI139" s="134" t="s">
        <v>648</v>
      </c>
      <c r="AJ139" s="134"/>
      <c r="AK139" s="134"/>
      <c r="AL139" s="134"/>
      <c r="AM139" s="134" t="s">
        <v>464</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6"/>
      <c r="B140" s="617"/>
      <c r="C140" s="617"/>
      <c r="D140" s="617"/>
      <c r="E140" s="617"/>
      <c r="F140" s="618"/>
      <c r="G140" s="171"/>
      <c r="H140" s="123"/>
      <c r="I140" s="123"/>
      <c r="J140" s="123"/>
      <c r="K140" s="123"/>
      <c r="L140" s="123"/>
      <c r="M140" s="123"/>
      <c r="N140" s="123"/>
      <c r="O140" s="124"/>
      <c r="P140" s="122"/>
      <c r="Q140" s="123"/>
      <c r="R140" s="123"/>
      <c r="S140" s="123"/>
      <c r="T140" s="123"/>
      <c r="U140" s="123"/>
      <c r="V140" s="123"/>
      <c r="W140" s="123"/>
      <c r="X140" s="124"/>
      <c r="Y140" s="627"/>
      <c r="Z140" s="628"/>
      <c r="AA140" s="629"/>
      <c r="AB140" s="131"/>
      <c r="AC140" s="132"/>
      <c r="AD140" s="133"/>
      <c r="AE140" s="134"/>
      <c r="AF140" s="134"/>
      <c r="AG140" s="134"/>
      <c r="AH140" s="134"/>
      <c r="AI140" s="134"/>
      <c r="AJ140" s="134"/>
      <c r="AK140" s="134"/>
      <c r="AL140" s="134"/>
      <c r="AM140" s="134"/>
      <c r="AN140" s="134"/>
      <c r="AO140" s="134"/>
      <c r="AP140" s="134"/>
      <c r="AQ140" s="528"/>
      <c r="AR140" s="529"/>
      <c r="AS140" s="142" t="s">
        <v>224</v>
      </c>
      <c r="AT140" s="143"/>
      <c r="AU140" s="141"/>
      <c r="AV140" s="141"/>
      <c r="AW140" s="123" t="s">
        <v>170</v>
      </c>
      <c r="AX140" s="144"/>
      <c r="AY140">
        <f t="shared" ref="AY140:AY145" si="5">$AY$139</f>
        <v>0</v>
      </c>
    </row>
    <row r="141" spans="1:60" ht="23.25" hidden="1" customHeight="1" x14ac:dyDescent="0.15">
      <c r="A141" s="619"/>
      <c r="B141" s="617"/>
      <c r="C141" s="617"/>
      <c r="D141" s="617"/>
      <c r="E141" s="617"/>
      <c r="F141" s="618"/>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20"/>
      <c r="B142" s="621"/>
      <c r="C142" s="621"/>
      <c r="D142" s="621"/>
      <c r="E142" s="621"/>
      <c r="F142" s="622"/>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9"/>
      <c r="B143" s="617"/>
      <c r="C143" s="617"/>
      <c r="D143" s="617"/>
      <c r="E143" s="617"/>
      <c r="F143" s="618"/>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13" t="s">
        <v>14</v>
      </c>
      <c r="AC143" s="613"/>
      <c r="AD143" s="613"/>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339</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653</v>
      </c>
      <c r="B146" s="167" t="s">
        <v>654</v>
      </c>
      <c r="C146" s="168"/>
      <c r="D146" s="168"/>
      <c r="E146" s="168"/>
      <c r="F146" s="169"/>
      <c r="G146" s="212" t="s">
        <v>655</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675</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496</v>
      </c>
      <c r="AF151" s="134"/>
      <c r="AG151" s="134"/>
      <c r="AH151" s="134"/>
      <c r="AI151" s="134" t="s">
        <v>648</v>
      </c>
      <c r="AJ151" s="134"/>
      <c r="AK151" s="134"/>
      <c r="AL151" s="134"/>
      <c r="AM151" s="134" t="s">
        <v>464</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496</v>
      </c>
      <c r="AF156" s="134"/>
      <c r="AG156" s="134"/>
      <c r="AH156" s="134"/>
      <c r="AI156" s="134" t="s">
        <v>648</v>
      </c>
      <c r="AJ156" s="134"/>
      <c r="AK156" s="134"/>
      <c r="AL156" s="134"/>
      <c r="AM156" s="134" t="s">
        <v>464</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496</v>
      </c>
      <c r="AF161" s="134"/>
      <c r="AG161" s="134"/>
      <c r="AH161" s="134"/>
      <c r="AI161" s="134" t="s">
        <v>648</v>
      </c>
      <c r="AJ161" s="134"/>
      <c r="AK161" s="134"/>
      <c r="AL161" s="134"/>
      <c r="AM161" s="134" t="s">
        <v>464</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34" t="s">
        <v>659</v>
      </c>
      <c r="B166" s="735"/>
      <c r="C166" s="735"/>
      <c r="D166" s="735"/>
      <c r="E166" s="735"/>
      <c r="F166" s="736"/>
      <c r="G166" s="740"/>
      <c r="H166" s="738"/>
      <c r="I166" s="738"/>
      <c r="J166" s="738"/>
      <c r="K166" s="738"/>
      <c r="L166" s="738"/>
      <c r="M166" s="738"/>
      <c r="N166" s="738"/>
      <c r="O166" s="738"/>
      <c r="P166" s="738"/>
      <c r="Q166" s="738"/>
      <c r="R166" s="738"/>
      <c r="S166" s="738"/>
      <c r="T166" s="738"/>
      <c r="U166" s="738"/>
      <c r="V166" s="738"/>
      <c r="W166" s="738"/>
      <c r="X166" s="738"/>
      <c r="Y166" s="738"/>
      <c r="Z166" s="738"/>
      <c r="AA166" s="738"/>
      <c r="AB166" s="738"/>
      <c r="AC166" s="738"/>
      <c r="AD166" s="738"/>
      <c r="AE166" s="738"/>
      <c r="AF166" s="738"/>
      <c r="AG166" s="738"/>
      <c r="AH166" s="738"/>
      <c r="AI166" s="738"/>
      <c r="AJ166" s="738"/>
      <c r="AK166" s="738"/>
      <c r="AL166" s="738"/>
      <c r="AM166" s="738"/>
      <c r="AN166" s="738"/>
      <c r="AO166" s="738"/>
      <c r="AP166" s="738"/>
      <c r="AQ166" s="738"/>
      <c r="AR166" s="738"/>
      <c r="AS166" s="738"/>
      <c r="AT166" s="738"/>
      <c r="AU166" s="738"/>
      <c r="AV166" s="738"/>
      <c r="AW166" s="738"/>
      <c r="AX166" s="739"/>
      <c r="AY166">
        <f>COUNTA($G$166)</f>
        <v>0</v>
      </c>
    </row>
    <row r="167" spans="1:60" ht="31.5" hidden="1" customHeight="1" x14ac:dyDescent="0.15">
      <c r="A167" s="669" t="s">
        <v>660</v>
      </c>
      <c r="B167" s="168"/>
      <c r="C167" s="168"/>
      <c r="D167" s="168"/>
      <c r="E167" s="168"/>
      <c r="F167" s="169"/>
      <c r="G167" s="711" t="s">
        <v>652</v>
      </c>
      <c r="H167" s="712"/>
      <c r="I167" s="712"/>
      <c r="J167" s="712"/>
      <c r="K167" s="712"/>
      <c r="L167" s="712"/>
      <c r="M167" s="712"/>
      <c r="N167" s="712"/>
      <c r="O167" s="712"/>
      <c r="P167" s="713" t="s">
        <v>651</v>
      </c>
      <c r="Q167" s="712"/>
      <c r="R167" s="712"/>
      <c r="S167" s="712"/>
      <c r="T167" s="712"/>
      <c r="U167" s="712"/>
      <c r="V167" s="712"/>
      <c r="W167" s="712"/>
      <c r="X167" s="714"/>
      <c r="Y167" s="715"/>
      <c r="Z167" s="716"/>
      <c r="AA167" s="717"/>
      <c r="AB167" s="647" t="s">
        <v>11</v>
      </c>
      <c r="AC167" s="647"/>
      <c r="AD167" s="647"/>
      <c r="AE167" s="134" t="s">
        <v>496</v>
      </c>
      <c r="AF167" s="134"/>
      <c r="AG167" s="134"/>
      <c r="AH167" s="134"/>
      <c r="AI167" s="134" t="s">
        <v>648</v>
      </c>
      <c r="AJ167" s="134"/>
      <c r="AK167" s="134"/>
      <c r="AL167" s="134"/>
      <c r="AM167" s="134" t="s">
        <v>464</v>
      </c>
      <c r="AN167" s="134"/>
      <c r="AO167" s="134"/>
      <c r="AP167" s="134"/>
      <c r="AQ167" s="644" t="s">
        <v>495</v>
      </c>
      <c r="AR167" s="645"/>
      <c r="AS167" s="645"/>
      <c r="AT167" s="646"/>
      <c r="AU167" s="644" t="s">
        <v>673</v>
      </c>
      <c r="AV167" s="645"/>
      <c r="AW167" s="645"/>
      <c r="AX167" s="655"/>
      <c r="AY167">
        <f>COUNTA($G$168)</f>
        <v>0</v>
      </c>
    </row>
    <row r="168" spans="1:60" ht="23.25" hidden="1" customHeight="1" x14ac:dyDescent="0.15">
      <c r="A168" s="669"/>
      <c r="B168" s="168"/>
      <c r="C168" s="168"/>
      <c r="D168" s="168"/>
      <c r="E168" s="168"/>
      <c r="F168" s="169"/>
      <c r="G168" s="709"/>
      <c r="H168" s="657"/>
      <c r="I168" s="657"/>
      <c r="J168" s="657"/>
      <c r="K168" s="657"/>
      <c r="L168" s="657"/>
      <c r="M168" s="657"/>
      <c r="N168" s="657"/>
      <c r="O168" s="657"/>
      <c r="P168" s="710"/>
      <c r="Q168" s="660"/>
      <c r="R168" s="660"/>
      <c r="S168" s="660"/>
      <c r="T168" s="660"/>
      <c r="U168" s="660"/>
      <c r="V168" s="660"/>
      <c r="W168" s="660"/>
      <c r="X168" s="661"/>
      <c r="Y168" s="665" t="s">
        <v>52</v>
      </c>
      <c r="Z168" s="666"/>
      <c r="AA168" s="667"/>
      <c r="AB168" s="668"/>
      <c r="AC168" s="668"/>
      <c r="AD168" s="668"/>
      <c r="AE168" s="637"/>
      <c r="AF168" s="637"/>
      <c r="AG168" s="637"/>
      <c r="AH168" s="637"/>
      <c r="AI168" s="637"/>
      <c r="AJ168" s="637"/>
      <c r="AK168" s="637"/>
      <c r="AL168" s="637"/>
      <c r="AM168" s="637"/>
      <c r="AN168" s="637"/>
      <c r="AO168" s="637"/>
      <c r="AP168" s="637"/>
      <c r="AQ168" s="637"/>
      <c r="AR168" s="637"/>
      <c r="AS168" s="637"/>
      <c r="AT168" s="637"/>
      <c r="AU168" s="638"/>
      <c r="AV168" s="639"/>
      <c r="AW168" s="639"/>
      <c r="AX168" s="640"/>
      <c r="AY168">
        <f>$AY$167</f>
        <v>0</v>
      </c>
    </row>
    <row r="169" spans="1:60" ht="23.25" hidden="1" customHeight="1" x14ac:dyDescent="0.15">
      <c r="A169" s="203"/>
      <c r="B169" s="173"/>
      <c r="C169" s="173"/>
      <c r="D169" s="173"/>
      <c r="E169" s="173"/>
      <c r="F169" s="174"/>
      <c r="G169" s="658"/>
      <c r="H169" s="659"/>
      <c r="I169" s="659"/>
      <c r="J169" s="659"/>
      <c r="K169" s="659"/>
      <c r="L169" s="659"/>
      <c r="M169" s="659"/>
      <c r="N169" s="659"/>
      <c r="O169" s="659"/>
      <c r="P169" s="662"/>
      <c r="Q169" s="663"/>
      <c r="R169" s="663"/>
      <c r="S169" s="663"/>
      <c r="T169" s="663"/>
      <c r="U169" s="663"/>
      <c r="V169" s="663"/>
      <c r="W169" s="663"/>
      <c r="X169" s="664"/>
      <c r="Y169" s="641" t="s">
        <v>53</v>
      </c>
      <c r="Z169" s="642"/>
      <c r="AA169" s="643"/>
      <c r="AB169" s="668"/>
      <c r="AC169" s="668"/>
      <c r="AD169" s="668"/>
      <c r="AE169" s="637"/>
      <c r="AF169" s="637"/>
      <c r="AG169" s="637"/>
      <c r="AH169" s="637"/>
      <c r="AI169" s="637"/>
      <c r="AJ169" s="637"/>
      <c r="AK169" s="637"/>
      <c r="AL169" s="637"/>
      <c r="AM169" s="637"/>
      <c r="AN169" s="637"/>
      <c r="AO169" s="637"/>
      <c r="AP169" s="637"/>
      <c r="AQ169" s="637"/>
      <c r="AR169" s="637"/>
      <c r="AS169" s="637"/>
      <c r="AT169" s="637"/>
      <c r="AU169" s="638"/>
      <c r="AV169" s="639"/>
      <c r="AW169" s="639"/>
      <c r="AX169" s="640"/>
      <c r="AY169">
        <f>$AY$167</f>
        <v>0</v>
      </c>
    </row>
    <row r="170" spans="1:60" ht="23.25" hidden="1" customHeight="1" x14ac:dyDescent="0.15">
      <c r="A170" s="202" t="s">
        <v>661</v>
      </c>
      <c r="B170" s="120"/>
      <c r="C170" s="120"/>
      <c r="D170" s="120"/>
      <c r="E170" s="120"/>
      <c r="F170" s="683"/>
      <c r="G170" s="191" t="s">
        <v>662</v>
      </c>
      <c r="H170" s="191"/>
      <c r="I170" s="191"/>
      <c r="J170" s="191"/>
      <c r="K170" s="191"/>
      <c r="L170" s="191"/>
      <c r="M170" s="191"/>
      <c r="N170" s="191"/>
      <c r="O170" s="191"/>
      <c r="P170" s="191"/>
      <c r="Q170" s="191"/>
      <c r="R170" s="191"/>
      <c r="S170" s="191"/>
      <c r="T170" s="191"/>
      <c r="U170" s="191"/>
      <c r="V170" s="191"/>
      <c r="W170" s="191"/>
      <c r="X170" s="192"/>
      <c r="Y170" s="651"/>
      <c r="Z170" s="652"/>
      <c r="AA170" s="653"/>
      <c r="AB170" s="190" t="s">
        <v>11</v>
      </c>
      <c r="AC170" s="191"/>
      <c r="AD170" s="192"/>
      <c r="AE170" s="134" t="s">
        <v>496</v>
      </c>
      <c r="AF170" s="134"/>
      <c r="AG170" s="134"/>
      <c r="AH170" s="134"/>
      <c r="AI170" s="134" t="s">
        <v>648</v>
      </c>
      <c r="AJ170" s="134"/>
      <c r="AK170" s="134"/>
      <c r="AL170" s="134"/>
      <c r="AM170" s="134" t="s">
        <v>464</v>
      </c>
      <c r="AN170" s="134"/>
      <c r="AO170" s="134"/>
      <c r="AP170" s="134"/>
      <c r="AQ170" s="648" t="s">
        <v>674</v>
      </c>
      <c r="AR170" s="649"/>
      <c r="AS170" s="649"/>
      <c r="AT170" s="649"/>
      <c r="AU170" s="649"/>
      <c r="AV170" s="649"/>
      <c r="AW170" s="649"/>
      <c r="AX170" s="650"/>
      <c r="AY170">
        <f>IF(SUBSTITUTE(SUBSTITUTE($G$171,"／",""),"　","")="",0,1)</f>
        <v>0</v>
      </c>
    </row>
    <row r="171" spans="1:60" ht="23.25" hidden="1" customHeight="1" x14ac:dyDescent="0.15">
      <c r="A171" s="684"/>
      <c r="B171" s="212"/>
      <c r="C171" s="212"/>
      <c r="D171" s="212"/>
      <c r="E171" s="212"/>
      <c r="F171" s="685"/>
      <c r="G171" s="673"/>
      <c r="H171" s="674"/>
      <c r="I171" s="674"/>
      <c r="J171" s="674"/>
      <c r="K171" s="674"/>
      <c r="L171" s="674"/>
      <c r="M171" s="674"/>
      <c r="N171" s="674"/>
      <c r="O171" s="674"/>
      <c r="P171" s="674"/>
      <c r="Q171" s="674"/>
      <c r="R171" s="674"/>
      <c r="S171" s="674"/>
      <c r="T171" s="674"/>
      <c r="U171" s="674"/>
      <c r="V171" s="674"/>
      <c r="W171" s="674"/>
      <c r="X171" s="674"/>
      <c r="Y171" s="677" t="s">
        <v>661</v>
      </c>
      <c r="Z171" s="678"/>
      <c r="AA171" s="679"/>
      <c r="AB171" s="680"/>
      <c r="AC171" s="681"/>
      <c r="AD171" s="682"/>
      <c r="AE171" s="654" t="s">
        <v>693</v>
      </c>
      <c r="AF171" s="654"/>
      <c r="AG171" s="654"/>
      <c r="AH171" s="654"/>
      <c r="AI171" s="654" t="s">
        <v>693</v>
      </c>
      <c r="AJ171" s="654"/>
      <c r="AK171" s="654"/>
      <c r="AL171" s="654"/>
      <c r="AM171" s="654"/>
      <c r="AN171" s="654"/>
      <c r="AO171" s="654"/>
      <c r="AP171" s="654"/>
      <c r="AQ171" s="108"/>
      <c r="AR171" s="102"/>
      <c r="AS171" s="102"/>
      <c r="AT171" s="102"/>
      <c r="AU171" s="102"/>
      <c r="AV171" s="102"/>
      <c r="AW171" s="102"/>
      <c r="AX171" s="103"/>
      <c r="AY171">
        <f>$AY$170</f>
        <v>0</v>
      </c>
    </row>
    <row r="172" spans="1:60" ht="46.5" hidden="1" customHeight="1" x14ac:dyDescent="0.15">
      <c r="A172" s="686"/>
      <c r="B172" s="123"/>
      <c r="C172" s="123"/>
      <c r="D172" s="123"/>
      <c r="E172" s="123"/>
      <c r="F172" s="687"/>
      <c r="G172" s="675"/>
      <c r="H172" s="676"/>
      <c r="I172" s="676"/>
      <c r="J172" s="676"/>
      <c r="K172" s="676"/>
      <c r="L172" s="676"/>
      <c r="M172" s="676"/>
      <c r="N172" s="676"/>
      <c r="O172" s="676"/>
      <c r="P172" s="676"/>
      <c r="Q172" s="676"/>
      <c r="R172" s="676"/>
      <c r="S172" s="676"/>
      <c r="T172" s="676"/>
      <c r="U172" s="676"/>
      <c r="V172" s="676"/>
      <c r="W172" s="676"/>
      <c r="X172" s="676"/>
      <c r="Y172" s="234" t="s">
        <v>664</v>
      </c>
      <c r="Z172" s="670"/>
      <c r="AA172" s="671"/>
      <c r="AB172" s="633" t="s">
        <v>665</v>
      </c>
      <c r="AC172" s="634"/>
      <c r="AD172" s="635"/>
      <c r="AE172" s="636" t="s">
        <v>693</v>
      </c>
      <c r="AF172" s="636"/>
      <c r="AG172" s="636"/>
      <c r="AH172" s="636"/>
      <c r="AI172" s="636" t="s">
        <v>693</v>
      </c>
      <c r="AJ172" s="636"/>
      <c r="AK172" s="636"/>
      <c r="AL172" s="636"/>
      <c r="AM172" s="636"/>
      <c r="AN172" s="636"/>
      <c r="AO172" s="636"/>
      <c r="AP172" s="636"/>
      <c r="AQ172" s="636"/>
      <c r="AR172" s="636"/>
      <c r="AS172" s="636"/>
      <c r="AT172" s="636"/>
      <c r="AU172" s="636"/>
      <c r="AV172" s="636"/>
      <c r="AW172" s="636"/>
      <c r="AX172" s="672"/>
      <c r="AY172">
        <f>$AY$170</f>
        <v>0</v>
      </c>
    </row>
    <row r="173" spans="1:60" ht="18.75" hidden="1" customHeight="1" x14ac:dyDescent="0.15">
      <c r="A173" s="438" t="s">
        <v>312</v>
      </c>
      <c r="B173" s="614"/>
      <c r="C173" s="614"/>
      <c r="D173" s="614"/>
      <c r="E173" s="614"/>
      <c r="F173" s="615"/>
      <c r="G173" s="623" t="s">
        <v>140</v>
      </c>
      <c r="H173" s="212"/>
      <c r="I173" s="212"/>
      <c r="J173" s="212"/>
      <c r="K173" s="212"/>
      <c r="L173" s="212"/>
      <c r="M173" s="212"/>
      <c r="N173" s="212"/>
      <c r="O173" s="213"/>
      <c r="P173" s="214" t="s">
        <v>56</v>
      </c>
      <c r="Q173" s="212"/>
      <c r="R173" s="212"/>
      <c r="S173" s="212"/>
      <c r="T173" s="212"/>
      <c r="U173" s="212"/>
      <c r="V173" s="212"/>
      <c r="W173" s="212"/>
      <c r="X173" s="213"/>
      <c r="Y173" s="624"/>
      <c r="Z173" s="625"/>
      <c r="AA173" s="626"/>
      <c r="AB173" s="630" t="s">
        <v>11</v>
      </c>
      <c r="AC173" s="631"/>
      <c r="AD173" s="632"/>
      <c r="AE173" s="134" t="s">
        <v>496</v>
      </c>
      <c r="AF173" s="134"/>
      <c r="AG173" s="134"/>
      <c r="AH173" s="134"/>
      <c r="AI173" s="134" t="s">
        <v>648</v>
      </c>
      <c r="AJ173" s="134"/>
      <c r="AK173" s="134"/>
      <c r="AL173" s="134"/>
      <c r="AM173" s="134" t="s">
        <v>464</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6"/>
      <c r="B174" s="617"/>
      <c r="C174" s="617"/>
      <c r="D174" s="617"/>
      <c r="E174" s="617"/>
      <c r="F174" s="618"/>
      <c r="G174" s="171"/>
      <c r="H174" s="123"/>
      <c r="I174" s="123"/>
      <c r="J174" s="123"/>
      <c r="K174" s="123"/>
      <c r="L174" s="123"/>
      <c r="M174" s="123"/>
      <c r="N174" s="123"/>
      <c r="O174" s="124"/>
      <c r="P174" s="122"/>
      <c r="Q174" s="123"/>
      <c r="R174" s="123"/>
      <c r="S174" s="123"/>
      <c r="T174" s="123"/>
      <c r="U174" s="123"/>
      <c r="V174" s="123"/>
      <c r="W174" s="123"/>
      <c r="X174" s="124"/>
      <c r="Y174" s="627"/>
      <c r="Z174" s="628"/>
      <c r="AA174" s="629"/>
      <c r="AB174" s="131"/>
      <c r="AC174" s="132"/>
      <c r="AD174" s="133"/>
      <c r="AE174" s="134"/>
      <c r="AF174" s="134"/>
      <c r="AG174" s="134"/>
      <c r="AH174" s="134"/>
      <c r="AI174" s="134"/>
      <c r="AJ174" s="134"/>
      <c r="AK174" s="134"/>
      <c r="AL174" s="134"/>
      <c r="AM174" s="134"/>
      <c r="AN174" s="134"/>
      <c r="AO174" s="134"/>
      <c r="AP174" s="134"/>
      <c r="AQ174" s="528"/>
      <c r="AR174" s="529"/>
      <c r="AS174" s="142" t="s">
        <v>224</v>
      </c>
      <c r="AT174" s="143"/>
      <c r="AU174" s="141"/>
      <c r="AV174" s="141"/>
      <c r="AW174" s="123" t="s">
        <v>170</v>
      </c>
      <c r="AX174" s="144"/>
      <c r="AY174">
        <f t="shared" ref="AY174:AY179" si="7">$AY$173</f>
        <v>0</v>
      </c>
    </row>
    <row r="175" spans="1:60" ht="23.25" hidden="1" customHeight="1" x14ac:dyDescent="0.15">
      <c r="A175" s="619"/>
      <c r="B175" s="617"/>
      <c r="C175" s="617"/>
      <c r="D175" s="617"/>
      <c r="E175" s="617"/>
      <c r="F175" s="618"/>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20"/>
      <c r="B176" s="621"/>
      <c r="C176" s="621"/>
      <c r="D176" s="621"/>
      <c r="E176" s="621"/>
      <c r="F176" s="622"/>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9"/>
      <c r="B177" s="617"/>
      <c r="C177" s="617"/>
      <c r="D177" s="617"/>
      <c r="E177" s="617"/>
      <c r="F177" s="618"/>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13" t="s">
        <v>14</v>
      </c>
      <c r="AC177" s="613"/>
      <c r="AD177" s="613"/>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339</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653</v>
      </c>
      <c r="B180" s="167" t="s">
        <v>654</v>
      </c>
      <c r="C180" s="168"/>
      <c r="D180" s="168"/>
      <c r="E180" s="168"/>
      <c r="F180" s="169"/>
      <c r="G180" s="212" t="s">
        <v>655</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675</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496</v>
      </c>
      <c r="AF185" s="134"/>
      <c r="AG185" s="134"/>
      <c r="AH185" s="134"/>
      <c r="AI185" s="134" t="s">
        <v>648</v>
      </c>
      <c r="AJ185" s="134"/>
      <c r="AK185" s="134"/>
      <c r="AL185" s="134"/>
      <c r="AM185" s="134" t="s">
        <v>464</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496</v>
      </c>
      <c r="AF190" s="134"/>
      <c r="AG190" s="134"/>
      <c r="AH190" s="134"/>
      <c r="AI190" s="134" t="s">
        <v>648</v>
      </c>
      <c r="AJ190" s="134"/>
      <c r="AK190" s="134"/>
      <c r="AL190" s="134"/>
      <c r="AM190" s="134" t="s">
        <v>464</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496</v>
      </c>
      <c r="AF195" s="134"/>
      <c r="AG195" s="134"/>
      <c r="AH195" s="134"/>
      <c r="AI195" s="134" t="s">
        <v>648</v>
      </c>
      <c r="AJ195" s="134"/>
      <c r="AK195" s="134"/>
      <c r="AL195" s="134"/>
      <c r="AM195" s="134" t="s">
        <v>464</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73" t="s">
        <v>313</v>
      </c>
      <c r="B200" s="574"/>
      <c r="C200" s="574"/>
      <c r="D200" s="574"/>
      <c r="E200" s="574"/>
      <c r="F200" s="575"/>
      <c r="G200" s="598"/>
      <c r="H200" s="600" t="s">
        <v>140</v>
      </c>
      <c r="I200" s="600"/>
      <c r="J200" s="600"/>
      <c r="K200" s="600"/>
      <c r="L200" s="600"/>
      <c r="M200" s="600"/>
      <c r="N200" s="600"/>
      <c r="O200" s="601"/>
      <c r="P200" s="603" t="s">
        <v>56</v>
      </c>
      <c r="Q200" s="600"/>
      <c r="R200" s="600"/>
      <c r="S200" s="600"/>
      <c r="T200" s="600"/>
      <c r="U200" s="600"/>
      <c r="V200" s="601"/>
      <c r="W200" s="605" t="s">
        <v>309</v>
      </c>
      <c r="X200" s="606"/>
      <c r="Y200" s="609"/>
      <c r="Z200" s="609"/>
      <c r="AA200" s="610"/>
      <c r="AB200" s="603" t="s">
        <v>11</v>
      </c>
      <c r="AC200" s="600"/>
      <c r="AD200" s="601"/>
      <c r="AE200" s="134" t="s">
        <v>496</v>
      </c>
      <c r="AF200" s="134"/>
      <c r="AG200" s="134"/>
      <c r="AH200" s="134"/>
      <c r="AI200" s="134" t="s">
        <v>648</v>
      </c>
      <c r="AJ200" s="134"/>
      <c r="AK200" s="134"/>
      <c r="AL200" s="134"/>
      <c r="AM200" s="134" t="s">
        <v>464</v>
      </c>
      <c r="AN200" s="134"/>
      <c r="AO200" s="134"/>
      <c r="AP200" s="134"/>
      <c r="AQ200" s="135" t="s">
        <v>223</v>
      </c>
      <c r="AR200" s="136"/>
      <c r="AS200" s="136"/>
      <c r="AT200" s="137"/>
      <c r="AU200" s="594" t="s">
        <v>129</v>
      </c>
      <c r="AV200" s="594"/>
      <c r="AW200" s="594"/>
      <c r="AX200" s="595"/>
      <c r="AY200">
        <f>COUNTA($H$202)</f>
        <v>0</v>
      </c>
    </row>
    <row r="201" spans="1:60" ht="18.75" hidden="1" customHeight="1" x14ac:dyDescent="0.15">
      <c r="A201" s="534"/>
      <c r="B201" s="535"/>
      <c r="C201" s="535"/>
      <c r="D201" s="535"/>
      <c r="E201" s="535"/>
      <c r="F201" s="536"/>
      <c r="G201" s="599"/>
      <c r="H201" s="596"/>
      <c r="I201" s="596"/>
      <c r="J201" s="596"/>
      <c r="K201" s="596"/>
      <c r="L201" s="596"/>
      <c r="M201" s="596"/>
      <c r="N201" s="596"/>
      <c r="O201" s="602"/>
      <c r="P201" s="604"/>
      <c r="Q201" s="596"/>
      <c r="R201" s="596"/>
      <c r="S201" s="596"/>
      <c r="T201" s="596"/>
      <c r="U201" s="596"/>
      <c r="V201" s="602"/>
      <c r="W201" s="607"/>
      <c r="X201" s="608"/>
      <c r="Y201" s="611"/>
      <c r="Z201" s="611"/>
      <c r="AA201" s="612"/>
      <c r="AB201" s="604"/>
      <c r="AC201" s="596"/>
      <c r="AD201" s="602"/>
      <c r="AE201" s="134"/>
      <c r="AF201" s="134"/>
      <c r="AG201" s="134"/>
      <c r="AH201" s="134"/>
      <c r="AI201" s="134"/>
      <c r="AJ201" s="134"/>
      <c r="AK201" s="134"/>
      <c r="AL201" s="134"/>
      <c r="AM201" s="134"/>
      <c r="AN201" s="134"/>
      <c r="AO201" s="134"/>
      <c r="AP201" s="134"/>
      <c r="AQ201" s="528"/>
      <c r="AR201" s="529"/>
      <c r="AS201" s="142" t="s">
        <v>224</v>
      </c>
      <c r="AT201" s="143"/>
      <c r="AU201" s="141"/>
      <c r="AV201" s="141"/>
      <c r="AW201" s="596" t="s">
        <v>170</v>
      </c>
      <c r="AX201" s="597"/>
      <c r="AY201">
        <f t="shared" ref="AY201:AY207" si="10">$AY$200</f>
        <v>0</v>
      </c>
    </row>
    <row r="202" spans="1:60" ht="23.25" hidden="1" customHeight="1" x14ac:dyDescent="0.15">
      <c r="A202" s="534"/>
      <c r="B202" s="535"/>
      <c r="C202" s="535"/>
      <c r="D202" s="535"/>
      <c r="E202" s="535"/>
      <c r="F202" s="536"/>
      <c r="G202" s="580" t="s">
        <v>225</v>
      </c>
      <c r="H202" s="582"/>
      <c r="I202" s="583"/>
      <c r="J202" s="583"/>
      <c r="K202" s="583"/>
      <c r="L202" s="583"/>
      <c r="M202" s="583"/>
      <c r="N202" s="583"/>
      <c r="O202" s="584"/>
      <c r="P202" s="582"/>
      <c r="Q202" s="583"/>
      <c r="R202" s="583"/>
      <c r="S202" s="583"/>
      <c r="T202" s="583"/>
      <c r="U202" s="583"/>
      <c r="V202" s="584"/>
      <c r="W202" s="588"/>
      <c r="X202" s="589"/>
      <c r="Y202" s="569" t="s">
        <v>12</v>
      </c>
      <c r="Z202" s="569"/>
      <c r="AA202" s="570"/>
      <c r="AB202" s="579" t="s">
        <v>329</v>
      </c>
      <c r="AC202" s="579"/>
      <c r="AD202" s="579"/>
      <c r="AE202" s="108"/>
      <c r="AF202" s="102"/>
      <c r="AG202" s="102"/>
      <c r="AH202" s="102"/>
      <c r="AI202" s="108"/>
      <c r="AJ202" s="102"/>
      <c r="AK202" s="102"/>
      <c r="AL202" s="102"/>
      <c r="AM202" s="108"/>
      <c r="AN202" s="102"/>
      <c r="AO202" s="102"/>
      <c r="AP202" s="102"/>
      <c r="AQ202" s="108"/>
      <c r="AR202" s="102"/>
      <c r="AS202" s="102"/>
      <c r="AT202" s="524"/>
      <c r="AU202" s="102"/>
      <c r="AV202" s="102"/>
      <c r="AW202" s="102"/>
      <c r="AX202" s="103"/>
      <c r="AY202">
        <f t="shared" si="10"/>
        <v>0</v>
      </c>
    </row>
    <row r="203" spans="1:60" ht="23.25" hidden="1" customHeight="1" x14ac:dyDescent="0.15">
      <c r="A203" s="534"/>
      <c r="B203" s="535"/>
      <c r="C203" s="535"/>
      <c r="D203" s="535"/>
      <c r="E203" s="535"/>
      <c r="F203" s="536"/>
      <c r="G203" s="559"/>
      <c r="H203" s="585"/>
      <c r="I203" s="586"/>
      <c r="J203" s="586"/>
      <c r="K203" s="586"/>
      <c r="L203" s="586"/>
      <c r="M203" s="586"/>
      <c r="N203" s="586"/>
      <c r="O203" s="587"/>
      <c r="P203" s="585"/>
      <c r="Q203" s="586"/>
      <c r="R203" s="586"/>
      <c r="S203" s="586"/>
      <c r="T203" s="586"/>
      <c r="U203" s="586"/>
      <c r="V203" s="587"/>
      <c r="W203" s="590"/>
      <c r="X203" s="591"/>
      <c r="Y203" s="571" t="s">
        <v>51</v>
      </c>
      <c r="Z203" s="571"/>
      <c r="AA203" s="572"/>
      <c r="AB203" s="578" t="s">
        <v>329</v>
      </c>
      <c r="AC203" s="578"/>
      <c r="AD203" s="578"/>
      <c r="AE203" s="108"/>
      <c r="AF203" s="102"/>
      <c r="AG203" s="102"/>
      <c r="AH203" s="102"/>
      <c r="AI203" s="108"/>
      <c r="AJ203" s="102"/>
      <c r="AK203" s="102"/>
      <c r="AL203" s="102"/>
      <c r="AM203" s="108"/>
      <c r="AN203" s="102"/>
      <c r="AO203" s="102"/>
      <c r="AP203" s="102"/>
      <c r="AQ203" s="108"/>
      <c r="AR203" s="102"/>
      <c r="AS203" s="102"/>
      <c r="AT203" s="524"/>
      <c r="AU203" s="102"/>
      <c r="AV203" s="102"/>
      <c r="AW203" s="102"/>
      <c r="AX203" s="103"/>
      <c r="AY203">
        <f t="shared" si="10"/>
        <v>0</v>
      </c>
    </row>
    <row r="204" spans="1:60" ht="23.25" hidden="1" customHeight="1" x14ac:dyDescent="0.15">
      <c r="A204" s="534"/>
      <c r="B204" s="535"/>
      <c r="C204" s="535"/>
      <c r="D204" s="535"/>
      <c r="E204" s="535"/>
      <c r="F204" s="536"/>
      <c r="G204" s="581"/>
      <c r="H204" s="585"/>
      <c r="I204" s="586"/>
      <c r="J204" s="586"/>
      <c r="K204" s="586"/>
      <c r="L204" s="586"/>
      <c r="M204" s="586"/>
      <c r="N204" s="586"/>
      <c r="O204" s="587"/>
      <c r="P204" s="585"/>
      <c r="Q204" s="586"/>
      <c r="R204" s="586"/>
      <c r="S204" s="586"/>
      <c r="T204" s="586"/>
      <c r="U204" s="586"/>
      <c r="V204" s="587"/>
      <c r="W204" s="592"/>
      <c r="X204" s="593"/>
      <c r="Y204" s="571" t="s">
        <v>13</v>
      </c>
      <c r="Z204" s="571"/>
      <c r="AA204" s="572"/>
      <c r="AB204" s="576" t="s">
        <v>330</v>
      </c>
      <c r="AC204" s="576"/>
      <c r="AD204" s="576"/>
      <c r="AE204" s="113"/>
      <c r="AF204" s="114"/>
      <c r="AG204" s="114"/>
      <c r="AH204" s="114"/>
      <c r="AI204" s="113"/>
      <c r="AJ204" s="114"/>
      <c r="AK204" s="114"/>
      <c r="AL204" s="114"/>
      <c r="AM204" s="113"/>
      <c r="AN204" s="114"/>
      <c r="AO204" s="114"/>
      <c r="AP204" s="114"/>
      <c r="AQ204" s="108"/>
      <c r="AR204" s="102"/>
      <c r="AS204" s="102"/>
      <c r="AT204" s="524"/>
      <c r="AU204" s="102"/>
      <c r="AV204" s="102"/>
      <c r="AW204" s="102"/>
      <c r="AX204" s="103"/>
      <c r="AY204">
        <f t="shared" si="10"/>
        <v>0</v>
      </c>
    </row>
    <row r="205" spans="1:60" ht="23.25" hidden="1" customHeight="1" x14ac:dyDescent="0.15">
      <c r="A205" s="534" t="s">
        <v>317</v>
      </c>
      <c r="B205" s="535"/>
      <c r="C205" s="535"/>
      <c r="D205" s="535"/>
      <c r="E205" s="535"/>
      <c r="F205" s="536"/>
      <c r="G205" s="559" t="s">
        <v>226</v>
      </c>
      <c r="H205" s="560"/>
      <c r="I205" s="560"/>
      <c r="J205" s="560"/>
      <c r="K205" s="560"/>
      <c r="L205" s="560"/>
      <c r="M205" s="560"/>
      <c r="N205" s="560"/>
      <c r="O205" s="560"/>
      <c r="P205" s="560"/>
      <c r="Q205" s="560"/>
      <c r="R205" s="560"/>
      <c r="S205" s="560"/>
      <c r="T205" s="560"/>
      <c r="U205" s="560"/>
      <c r="V205" s="560"/>
      <c r="W205" s="563" t="s">
        <v>328</v>
      </c>
      <c r="X205" s="564"/>
      <c r="Y205" s="569" t="s">
        <v>12</v>
      </c>
      <c r="Z205" s="569"/>
      <c r="AA205" s="570"/>
      <c r="AB205" s="579" t="s">
        <v>329</v>
      </c>
      <c r="AC205" s="579"/>
      <c r="AD205" s="579"/>
      <c r="AE205" s="108"/>
      <c r="AF205" s="102"/>
      <c r="AG205" s="102"/>
      <c r="AH205" s="102"/>
      <c r="AI205" s="108"/>
      <c r="AJ205" s="102"/>
      <c r="AK205" s="102"/>
      <c r="AL205" s="102"/>
      <c r="AM205" s="108"/>
      <c r="AN205" s="102"/>
      <c r="AO205" s="102"/>
      <c r="AP205" s="102"/>
      <c r="AQ205" s="108"/>
      <c r="AR205" s="102"/>
      <c r="AS205" s="102"/>
      <c r="AT205" s="524"/>
      <c r="AU205" s="102"/>
      <c r="AV205" s="102"/>
      <c r="AW205" s="102"/>
      <c r="AX205" s="103"/>
      <c r="AY205">
        <f t="shared" si="10"/>
        <v>0</v>
      </c>
    </row>
    <row r="206" spans="1:60" ht="23.25" hidden="1" customHeight="1" x14ac:dyDescent="0.15">
      <c r="A206" s="534"/>
      <c r="B206" s="535"/>
      <c r="C206" s="535"/>
      <c r="D206" s="535"/>
      <c r="E206" s="535"/>
      <c r="F206" s="536"/>
      <c r="G206" s="559"/>
      <c r="H206" s="561"/>
      <c r="I206" s="561"/>
      <c r="J206" s="561"/>
      <c r="K206" s="561"/>
      <c r="L206" s="561"/>
      <c r="M206" s="561"/>
      <c r="N206" s="561"/>
      <c r="O206" s="561"/>
      <c r="P206" s="561"/>
      <c r="Q206" s="561"/>
      <c r="R206" s="561"/>
      <c r="S206" s="561"/>
      <c r="T206" s="561"/>
      <c r="U206" s="561"/>
      <c r="V206" s="561"/>
      <c r="W206" s="565"/>
      <c r="X206" s="566"/>
      <c r="Y206" s="571" t="s">
        <v>51</v>
      </c>
      <c r="Z206" s="571"/>
      <c r="AA206" s="572"/>
      <c r="AB206" s="578" t="s">
        <v>329</v>
      </c>
      <c r="AC206" s="578"/>
      <c r="AD206" s="578"/>
      <c r="AE206" s="108"/>
      <c r="AF206" s="102"/>
      <c r="AG206" s="102"/>
      <c r="AH206" s="102"/>
      <c r="AI206" s="108"/>
      <c r="AJ206" s="102"/>
      <c r="AK206" s="102"/>
      <c r="AL206" s="102"/>
      <c r="AM206" s="108"/>
      <c r="AN206" s="102"/>
      <c r="AO206" s="102"/>
      <c r="AP206" s="102"/>
      <c r="AQ206" s="108"/>
      <c r="AR206" s="102"/>
      <c r="AS206" s="102"/>
      <c r="AT206" s="524"/>
      <c r="AU206" s="102"/>
      <c r="AV206" s="102"/>
      <c r="AW206" s="102"/>
      <c r="AX206" s="103"/>
      <c r="AY206">
        <f t="shared" si="10"/>
        <v>0</v>
      </c>
    </row>
    <row r="207" spans="1:60" ht="23.25" hidden="1" customHeight="1" x14ac:dyDescent="0.15">
      <c r="A207" s="558"/>
      <c r="B207" s="519"/>
      <c r="C207" s="519"/>
      <c r="D207" s="519"/>
      <c r="E207" s="519"/>
      <c r="F207" s="520"/>
      <c r="G207" s="559"/>
      <c r="H207" s="562"/>
      <c r="I207" s="562"/>
      <c r="J207" s="562"/>
      <c r="K207" s="562"/>
      <c r="L207" s="562"/>
      <c r="M207" s="562"/>
      <c r="N207" s="562"/>
      <c r="O207" s="562"/>
      <c r="P207" s="562"/>
      <c r="Q207" s="562"/>
      <c r="R207" s="562"/>
      <c r="S207" s="562"/>
      <c r="T207" s="562"/>
      <c r="U207" s="562"/>
      <c r="V207" s="562"/>
      <c r="W207" s="567"/>
      <c r="X207" s="568"/>
      <c r="Y207" s="571" t="s">
        <v>13</v>
      </c>
      <c r="Z207" s="571"/>
      <c r="AA207" s="572"/>
      <c r="AB207" s="576" t="s">
        <v>330</v>
      </c>
      <c r="AC207" s="576"/>
      <c r="AD207" s="576"/>
      <c r="AE207" s="113"/>
      <c r="AF207" s="114"/>
      <c r="AG207" s="114"/>
      <c r="AH207" s="114"/>
      <c r="AI207" s="113"/>
      <c r="AJ207" s="114"/>
      <c r="AK207" s="114"/>
      <c r="AL207" s="114"/>
      <c r="AM207" s="113"/>
      <c r="AN207" s="114"/>
      <c r="AO207" s="114"/>
      <c r="AP207" s="577"/>
      <c r="AQ207" s="108"/>
      <c r="AR207" s="102"/>
      <c r="AS207" s="102"/>
      <c r="AT207" s="524"/>
      <c r="AU207" s="102"/>
      <c r="AV207" s="102"/>
      <c r="AW207" s="102"/>
      <c r="AX207" s="103"/>
      <c r="AY207">
        <f t="shared" si="10"/>
        <v>0</v>
      </c>
    </row>
    <row r="208" spans="1:60" ht="18.75" hidden="1" customHeight="1" x14ac:dyDescent="0.15">
      <c r="A208" s="531" t="s">
        <v>313</v>
      </c>
      <c r="B208" s="532"/>
      <c r="C208" s="532"/>
      <c r="D208" s="532"/>
      <c r="E208" s="532"/>
      <c r="F208" s="533"/>
      <c r="G208" s="537"/>
      <c r="H208" s="136" t="s">
        <v>140</v>
      </c>
      <c r="I208" s="136"/>
      <c r="J208" s="136"/>
      <c r="K208" s="136"/>
      <c r="L208" s="136"/>
      <c r="M208" s="136"/>
      <c r="N208" s="136"/>
      <c r="O208" s="137"/>
      <c r="P208" s="135" t="s">
        <v>56</v>
      </c>
      <c r="Q208" s="136"/>
      <c r="R208" s="136"/>
      <c r="S208" s="136"/>
      <c r="T208" s="136"/>
      <c r="U208" s="136"/>
      <c r="V208" s="136"/>
      <c r="W208" s="136"/>
      <c r="X208" s="137"/>
      <c r="Y208" s="540"/>
      <c r="Z208" s="541"/>
      <c r="AA208" s="542"/>
      <c r="AB208" s="119" t="s">
        <v>11</v>
      </c>
      <c r="AC208" s="120"/>
      <c r="AD208" s="121"/>
      <c r="AE208" s="271" t="s">
        <v>496</v>
      </c>
      <c r="AF208" s="271"/>
      <c r="AG208" s="271"/>
      <c r="AH208" s="271"/>
      <c r="AI208" s="134" t="s">
        <v>648</v>
      </c>
      <c r="AJ208" s="134"/>
      <c r="AK208" s="134"/>
      <c r="AL208" s="134"/>
      <c r="AM208" s="134" t="s">
        <v>464</v>
      </c>
      <c r="AN208" s="134"/>
      <c r="AO208" s="134"/>
      <c r="AP208" s="134"/>
      <c r="AQ208" s="135" t="s">
        <v>223</v>
      </c>
      <c r="AR208" s="136"/>
      <c r="AS208" s="136"/>
      <c r="AT208" s="137"/>
      <c r="AU208" s="525" t="s">
        <v>129</v>
      </c>
      <c r="AV208" s="526"/>
      <c r="AW208" s="526"/>
      <c r="AX208" s="527"/>
      <c r="AY208">
        <f>COUNTA($H$210)</f>
        <v>0</v>
      </c>
    </row>
    <row r="209" spans="1:51" ht="18.75" hidden="1" customHeight="1" x14ac:dyDescent="0.15">
      <c r="A209" s="534"/>
      <c r="B209" s="535"/>
      <c r="C209" s="535"/>
      <c r="D209" s="535"/>
      <c r="E209" s="535"/>
      <c r="F209" s="536"/>
      <c r="G209" s="538"/>
      <c r="H209" s="142"/>
      <c r="I209" s="142"/>
      <c r="J209" s="142"/>
      <c r="K209" s="142"/>
      <c r="L209" s="142"/>
      <c r="M209" s="142"/>
      <c r="N209" s="142"/>
      <c r="O209" s="143"/>
      <c r="P209" s="539"/>
      <c r="Q209" s="142"/>
      <c r="R209" s="142"/>
      <c r="S209" s="142"/>
      <c r="T209" s="142"/>
      <c r="U209" s="142"/>
      <c r="V209" s="142"/>
      <c r="W209" s="142"/>
      <c r="X209" s="143"/>
      <c r="Y209" s="543"/>
      <c r="Z209" s="544"/>
      <c r="AA209" s="545"/>
      <c r="AB209" s="122"/>
      <c r="AC209" s="123"/>
      <c r="AD209" s="124"/>
      <c r="AE209" s="271"/>
      <c r="AF209" s="271"/>
      <c r="AG209" s="271"/>
      <c r="AH209" s="271"/>
      <c r="AI209" s="134"/>
      <c r="AJ209" s="134"/>
      <c r="AK209" s="134"/>
      <c r="AL209" s="134"/>
      <c r="AM209" s="134"/>
      <c r="AN209" s="134"/>
      <c r="AO209" s="134"/>
      <c r="AP209" s="134"/>
      <c r="AQ209" s="528"/>
      <c r="AR209" s="529"/>
      <c r="AS209" s="142" t="s">
        <v>224</v>
      </c>
      <c r="AT209" s="143"/>
      <c r="AU209" s="528"/>
      <c r="AV209" s="529"/>
      <c r="AW209" s="142" t="s">
        <v>170</v>
      </c>
      <c r="AX209" s="530"/>
      <c r="AY209">
        <f>$AY$208</f>
        <v>0</v>
      </c>
    </row>
    <row r="210" spans="1:51" ht="23.25" hidden="1" customHeight="1" x14ac:dyDescent="0.15">
      <c r="A210" s="534"/>
      <c r="B210" s="535"/>
      <c r="C210" s="535"/>
      <c r="D210" s="535"/>
      <c r="E210" s="535"/>
      <c r="F210" s="536"/>
      <c r="G210" s="546" t="s">
        <v>225</v>
      </c>
      <c r="H210" s="146"/>
      <c r="I210" s="146"/>
      <c r="J210" s="146"/>
      <c r="K210" s="146"/>
      <c r="L210" s="146"/>
      <c r="M210" s="146"/>
      <c r="N210" s="146"/>
      <c r="O210" s="147"/>
      <c r="P210" s="146"/>
      <c r="Q210" s="146"/>
      <c r="R210" s="146"/>
      <c r="S210" s="146"/>
      <c r="T210" s="146"/>
      <c r="U210" s="146"/>
      <c r="V210" s="146"/>
      <c r="W210" s="146"/>
      <c r="X210" s="147"/>
      <c r="Y210" s="549" t="s">
        <v>12</v>
      </c>
      <c r="Z210" s="550"/>
      <c r="AA210" s="551"/>
      <c r="AB210" s="489"/>
      <c r="AC210" s="489"/>
      <c r="AD210" s="489"/>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34"/>
      <c r="B211" s="535"/>
      <c r="C211" s="535"/>
      <c r="D211" s="535"/>
      <c r="E211" s="535"/>
      <c r="F211" s="536"/>
      <c r="G211" s="547"/>
      <c r="H211" s="149"/>
      <c r="I211" s="149"/>
      <c r="J211" s="149"/>
      <c r="K211" s="149"/>
      <c r="L211" s="149"/>
      <c r="M211" s="149"/>
      <c r="N211" s="149"/>
      <c r="O211" s="150"/>
      <c r="P211" s="149"/>
      <c r="Q211" s="149"/>
      <c r="R211" s="149"/>
      <c r="S211" s="149"/>
      <c r="T211" s="149"/>
      <c r="U211" s="149"/>
      <c r="V211" s="149"/>
      <c r="W211" s="149"/>
      <c r="X211" s="150"/>
      <c r="Y211" s="555" t="s">
        <v>51</v>
      </c>
      <c r="Z211" s="556"/>
      <c r="AA211" s="557"/>
      <c r="AB211" s="488"/>
      <c r="AC211" s="488"/>
      <c r="AD211" s="488"/>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34"/>
      <c r="B212" s="535"/>
      <c r="C212" s="535"/>
      <c r="D212" s="535"/>
      <c r="E212" s="535"/>
      <c r="F212" s="536"/>
      <c r="G212" s="548"/>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52" t="s">
        <v>14</v>
      </c>
      <c r="AC212" s="552"/>
      <c r="AD212" s="552"/>
      <c r="AE212" s="553"/>
      <c r="AF212" s="554"/>
      <c r="AG212" s="554"/>
      <c r="AH212" s="554"/>
      <c r="AI212" s="553"/>
      <c r="AJ212" s="554"/>
      <c r="AK212" s="554"/>
      <c r="AL212" s="554"/>
      <c r="AM212" s="553"/>
      <c r="AN212" s="554"/>
      <c r="AO212" s="554"/>
      <c r="AP212" s="554"/>
      <c r="AQ212" s="109"/>
      <c r="AR212" s="110"/>
      <c r="AS212" s="110"/>
      <c r="AT212" s="111"/>
      <c r="AU212" s="102"/>
      <c r="AV212" s="102"/>
      <c r="AW212" s="102"/>
      <c r="AX212" s="103"/>
      <c r="AY212">
        <f>$AY$208</f>
        <v>0</v>
      </c>
    </row>
    <row r="213" spans="1:51" ht="69.75" hidden="1" customHeight="1" x14ac:dyDescent="0.15">
      <c r="A213" s="517" t="s">
        <v>342</v>
      </c>
      <c r="B213" s="518"/>
      <c r="C213" s="518"/>
      <c r="D213" s="518"/>
      <c r="E213" s="519" t="s">
        <v>301</v>
      </c>
      <c r="F213" s="520"/>
      <c r="G213" s="97" t="s">
        <v>226</v>
      </c>
      <c r="H213" s="490"/>
      <c r="I213" s="491"/>
      <c r="J213" s="491"/>
      <c r="K213" s="491"/>
      <c r="L213" s="491"/>
      <c r="M213" s="491"/>
      <c r="N213" s="491"/>
      <c r="O213" s="521"/>
      <c r="P213" s="255"/>
      <c r="Q213" s="255"/>
      <c r="R213" s="255"/>
      <c r="S213" s="255"/>
      <c r="T213" s="255"/>
      <c r="U213" s="255"/>
      <c r="V213" s="255"/>
      <c r="W213" s="255"/>
      <c r="X213" s="255"/>
      <c r="Y213" s="522"/>
      <c r="Z213" s="522"/>
      <c r="AA213" s="522"/>
      <c r="AB213" s="522"/>
      <c r="AC213" s="522"/>
      <c r="AD213" s="522"/>
      <c r="AE213" s="522"/>
      <c r="AF213" s="522"/>
      <c r="AG213" s="522"/>
      <c r="AH213" s="522"/>
      <c r="AI213" s="522"/>
      <c r="AJ213" s="522"/>
      <c r="AK213" s="522"/>
      <c r="AL213" s="522"/>
      <c r="AM213" s="522"/>
      <c r="AN213" s="522"/>
      <c r="AO213" s="522"/>
      <c r="AP213" s="522"/>
      <c r="AQ213" s="522"/>
      <c r="AR213" s="522"/>
      <c r="AS213" s="522"/>
      <c r="AT213" s="522"/>
      <c r="AU213" s="522"/>
      <c r="AV213" s="522"/>
      <c r="AW213" s="522"/>
      <c r="AX213" s="523"/>
      <c r="AY213">
        <f>$AY$208</f>
        <v>0</v>
      </c>
    </row>
    <row r="214" spans="1:51" ht="18.75" hidden="1" customHeight="1" thickBot="1" x14ac:dyDescent="0.2">
      <c r="A214" s="438" t="s">
        <v>656</v>
      </c>
      <c r="B214" s="439"/>
      <c r="C214" s="439"/>
      <c r="D214" s="439"/>
      <c r="E214" s="439"/>
      <c r="F214" s="439"/>
      <c r="G214" s="439"/>
      <c r="H214" s="439"/>
      <c r="I214" s="439"/>
      <c r="J214" s="439"/>
      <c r="K214" s="439"/>
      <c r="L214" s="439"/>
      <c r="M214" s="439"/>
      <c r="N214" s="439"/>
      <c r="O214" s="439"/>
      <c r="P214" s="439"/>
      <c r="Q214" s="439"/>
      <c r="R214" s="439"/>
      <c r="S214" s="439"/>
      <c r="T214" s="439"/>
      <c r="U214" s="439"/>
      <c r="V214" s="439"/>
      <c r="W214" s="439"/>
      <c r="X214" s="439"/>
      <c r="Y214" s="439"/>
      <c r="Z214" s="439"/>
      <c r="AA214" s="439"/>
      <c r="AB214" s="439"/>
      <c r="AC214" s="439"/>
      <c r="AD214" s="439"/>
      <c r="AE214" s="439"/>
      <c r="AF214" s="439"/>
      <c r="AG214" s="439"/>
      <c r="AH214" s="439"/>
      <c r="AI214" s="439"/>
      <c r="AJ214" s="439"/>
      <c r="AK214" s="439"/>
      <c r="AL214" s="439"/>
      <c r="AM214" s="439"/>
      <c r="AN214" s="439"/>
      <c r="AO214" s="440" t="s">
        <v>308</v>
      </c>
      <c r="AP214" s="441"/>
      <c r="AQ214" s="441"/>
      <c r="AR214" s="96"/>
      <c r="AS214" s="440"/>
      <c r="AT214" s="441"/>
      <c r="AU214" s="441"/>
      <c r="AV214" s="441"/>
      <c r="AW214" s="441"/>
      <c r="AX214" s="442"/>
      <c r="AY214">
        <f>COUNTIF($AR$214,"☑")</f>
        <v>0</v>
      </c>
    </row>
    <row r="215" spans="1:51" ht="45" customHeight="1" x14ac:dyDescent="0.15">
      <c r="A215" s="427" t="s">
        <v>362</v>
      </c>
      <c r="B215" s="428"/>
      <c r="C215" s="431" t="s">
        <v>227</v>
      </c>
      <c r="D215" s="428"/>
      <c r="E215" s="433" t="s">
        <v>243</v>
      </c>
      <c r="F215" s="434"/>
      <c r="G215" s="435" t="s">
        <v>779</v>
      </c>
      <c r="H215" s="436"/>
      <c r="I215" s="436"/>
      <c r="J215" s="436"/>
      <c r="K215" s="436"/>
      <c r="L215" s="436"/>
      <c r="M215" s="436"/>
      <c r="N215" s="436"/>
      <c r="O215" s="436"/>
      <c r="P215" s="436"/>
      <c r="Q215" s="436"/>
      <c r="R215" s="436"/>
      <c r="S215" s="436"/>
      <c r="T215" s="436"/>
      <c r="U215" s="436"/>
      <c r="V215" s="436"/>
      <c r="W215" s="436"/>
      <c r="X215" s="436"/>
      <c r="Y215" s="436"/>
      <c r="Z215" s="436"/>
      <c r="AA215" s="436"/>
      <c r="AB215" s="436"/>
      <c r="AC215" s="436"/>
      <c r="AD215" s="436"/>
      <c r="AE215" s="436"/>
      <c r="AF215" s="436"/>
      <c r="AG215" s="436"/>
      <c r="AH215" s="436"/>
      <c r="AI215" s="436"/>
      <c r="AJ215" s="436"/>
      <c r="AK215" s="436"/>
      <c r="AL215" s="436"/>
      <c r="AM215" s="436"/>
      <c r="AN215" s="436"/>
      <c r="AO215" s="436"/>
      <c r="AP215" s="436"/>
      <c r="AQ215" s="436"/>
      <c r="AR215" s="436"/>
      <c r="AS215" s="436"/>
      <c r="AT215" s="436"/>
      <c r="AU215" s="436"/>
      <c r="AV215" s="436"/>
      <c r="AW215" s="436"/>
      <c r="AX215" s="437"/>
    </row>
    <row r="216" spans="1:51" ht="35.25" customHeight="1" x14ac:dyDescent="0.15">
      <c r="A216" s="429"/>
      <c r="B216" s="430"/>
      <c r="C216" s="432"/>
      <c r="D216" s="430"/>
      <c r="E216" s="164" t="s">
        <v>242</v>
      </c>
      <c r="F216" s="166"/>
      <c r="G216" s="145" t="s">
        <v>780</v>
      </c>
      <c r="H216" s="146"/>
      <c r="I216" s="146"/>
      <c r="J216" s="146"/>
      <c r="K216" s="146"/>
      <c r="L216" s="146"/>
      <c r="M216" s="146"/>
      <c r="N216" s="146"/>
      <c r="O216" s="146"/>
      <c r="P216" s="146"/>
      <c r="Q216" s="146"/>
      <c r="R216" s="146"/>
      <c r="S216" s="146"/>
      <c r="T216" s="146"/>
      <c r="U216" s="146"/>
      <c r="V216" s="147"/>
      <c r="W216" s="503" t="s">
        <v>666</v>
      </c>
      <c r="X216" s="504"/>
      <c r="Y216" s="504"/>
      <c r="Z216" s="504"/>
      <c r="AA216" s="505"/>
      <c r="AB216" s="506" t="s">
        <v>812</v>
      </c>
      <c r="AC216" s="507"/>
      <c r="AD216" s="507"/>
      <c r="AE216" s="507"/>
      <c r="AF216" s="507"/>
      <c r="AG216" s="507"/>
      <c r="AH216" s="507"/>
      <c r="AI216" s="507"/>
      <c r="AJ216" s="507"/>
      <c r="AK216" s="507"/>
      <c r="AL216" s="507"/>
      <c r="AM216" s="507"/>
      <c r="AN216" s="507"/>
      <c r="AO216" s="507"/>
      <c r="AP216" s="507"/>
      <c r="AQ216" s="507"/>
      <c r="AR216" s="507"/>
      <c r="AS216" s="507"/>
      <c r="AT216" s="507"/>
      <c r="AU216" s="507"/>
      <c r="AV216" s="507"/>
      <c r="AW216" s="507"/>
      <c r="AX216" s="508"/>
    </row>
    <row r="217" spans="1:51" ht="21" customHeight="1" x14ac:dyDescent="0.15">
      <c r="A217" s="429"/>
      <c r="B217" s="430"/>
      <c r="C217" s="432"/>
      <c r="D217" s="430"/>
      <c r="E217" s="172"/>
      <c r="F217" s="174"/>
      <c r="G217" s="151"/>
      <c r="H217" s="152"/>
      <c r="I217" s="152"/>
      <c r="J217" s="152"/>
      <c r="K217" s="152"/>
      <c r="L217" s="152"/>
      <c r="M217" s="152"/>
      <c r="N217" s="152"/>
      <c r="O217" s="152"/>
      <c r="P217" s="152"/>
      <c r="Q217" s="152"/>
      <c r="R217" s="152"/>
      <c r="S217" s="152"/>
      <c r="T217" s="152"/>
      <c r="U217" s="152"/>
      <c r="V217" s="153"/>
      <c r="W217" s="509" t="s">
        <v>667</v>
      </c>
      <c r="X217" s="510"/>
      <c r="Y217" s="510"/>
      <c r="Z217" s="510"/>
      <c r="AA217" s="511"/>
      <c r="AB217" s="506" t="s">
        <v>811</v>
      </c>
      <c r="AC217" s="507"/>
      <c r="AD217" s="507"/>
      <c r="AE217" s="507"/>
      <c r="AF217" s="507"/>
      <c r="AG217" s="507"/>
      <c r="AH217" s="507"/>
      <c r="AI217" s="507"/>
      <c r="AJ217" s="507"/>
      <c r="AK217" s="507"/>
      <c r="AL217" s="507"/>
      <c r="AM217" s="507"/>
      <c r="AN217" s="507"/>
      <c r="AO217" s="507"/>
      <c r="AP217" s="507"/>
      <c r="AQ217" s="507"/>
      <c r="AR217" s="507"/>
      <c r="AS217" s="507"/>
      <c r="AT217" s="507"/>
      <c r="AU217" s="507"/>
      <c r="AV217" s="507"/>
      <c r="AW217" s="507"/>
      <c r="AX217" s="508"/>
    </row>
    <row r="218" spans="1:51" ht="34.5" customHeight="1" x14ac:dyDescent="0.15">
      <c r="A218" s="429"/>
      <c r="B218" s="430"/>
      <c r="C218" s="512" t="s">
        <v>679</v>
      </c>
      <c r="D218" s="513"/>
      <c r="E218" s="164" t="s">
        <v>358</v>
      </c>
      <c r="F218" s="166"/>
      <c r="G218" s="493" t="s">
        <v>230</v>
      </c>
      <c r="H218" s="494"/>
      <c r="I218" s="494"/>
      <c r="J218" s="514" t="s">
        <v>693</v>
      </c>
      <c r="K218" s="515"/>
      <c r="L218" s="515"/>
      <c r="M218" s="515"/>
      <c r="N218" s="515"/>
      <c r="O218" s="515"/>
      <c r="P218" s="515"/>
      <c r="Q218" s="515"/>
      <c r="R218" s="515"/>
      <c r="S218" s="515"/>
      <c r="T218" s="516"/>
      <c r="U218" s="491" t="s">
        <v>795</v>
      </c>
      <c r="V218" s="491"/>
      <c r="W218" s="491"/>
      <c r="X218" s="491"/>
      <c r="Y218" s="491"/>
      <c r="Z218" s="491"/>
      <c r="AA218" s="491"/>
      <c r="AB218" s="491"/>
      <c r="AC218" s="491"/>
      <c r="AD218" s="491"/>
      <c r="AE218" s="491"/>
      <c r="AF218" s="491"/>
      <c r="AG218" s="491"/>
      <c r="AH218" s="491"/>
      <c r="AI218" s="491"/>
      <c r="AJ218" s="491"/>
      <c r="AK218" s="491"/>
      <c r="AL218" s="491"/>
      <c r="AM218" s="491"/>
      <c r="AN218" s="491"/>
      <c r="AO218" s="491"/>
      <c r="AP218" s="491"/>
      <c r="AQ218" s="491"/>
      <c r="AR218" s="491"/>
      <c r="AS218" s="491"/>
      <c r="AT218" s="491"/>
      <c r="AU218" s="491"/>
      <c r="AV218" s="491"/>
      <c r="AW218" s="491"/>
      <c r="AX218" s="492"/>
      <c r="AY218" s="85"/>
    </row>
    <row r="219" spans="1:51" ht="34.5" customHeight="1" x14ac:dyDescent="0.15">
      <c r="A219" s="429"/>
      <c r="B219" s="430"/>
      <c r="C219" s="432"/>
      <c r="D219" s="430"/>
      <c r="E219" s="167"/>
      <c r="F219" s="169"/>
      <c r="G219" s="493" t="s">
        <v>680</v>
      </c>
      <c r="H219" s="494"/>
      <c r="I219" s="494"/>
      <c r="J219" s="494"/>
      <c r="K219" s="494"/>
      <c r="L219" s="494"/>
      <c r="M219" s="494"/>
      <c r="N219" s="494"/>
      <c r="O219" s="494"/>
      <c r="P219" s="494"/>
      <c r="Q219" s="494"/>
      <c r="R219" s="494"/>
      <c r="S219" s="494"/>
      <c r="T219" s="494"/>
      <c r="U219" s="490" t="s">
        <v>795</v>
      </c>
      <c r="V219" s="491"/>
      <c r="W219" s="491"/>
      <c r="X219" s="491"/>
      <c r="Y219" s="491"/>
      <c r="Z219" s="491"/>
      <c r="AA219" s="491"/>
      <c r="AB219" s="491"/>
      <c r="AC219" s="491"/>
      <c r="AD219" s="491"/>
      <c r="AE219" s="491"/>
      <c r="AF219" s="491"/>
      <c r="AG219" s="491"/>
      <c r="AH219" s="491"/>
      <c r="AI219" s="491"/>
      <c r="AJ219" s="491"/>
      <c r="AK219" s="491"/>
      <c r="AL219" s="491"/>
      <c r="AM219" s="491"/>
      <c r="AN219" s="491"/>
      <c r="AO219" s="491"/>
      <c r="AP219" s="491"/>
      <c r="AQ219" s="491"/>
      <c r="AR219" s="491"/>
      <c r="AS219" s="491"/>
      <c r="AT219" s="491"/>
      <c r="AU219" s="491"/>
      <c r="AV219" s="491"/>
      <c r="AW219" s="491"/>
      <c r="AX219" s="492"/>
      <c r="AY219" s="85"/>
    </row>
    <row r="220" spans="1:51" ht="34.5" customHeight="1" thickBot="1" x14ac:dyDescent="0.2">
      <c r="A220" s="429"/>
      <c r="B220" s="430"/>
      <c r="C220" s="432"/>
      <c r="D220" s="430"/>
      <c r="E220" s="172"/>
      <c r="F220" s="174"/>
      <c r="G220" s="493" t="s">
        <v>667</v>
      </c>
      <c r="H220" s="494"/>
      <c r="I220" s="494"/>
      <c r="J220" s="494"/>
      <c r="K220" s="494"/>
      <c r="L220" s="494"/>
      <c r="M220" s="494"/>
      <c r="N220" s="494"/>
      <c r="O220" s="494"/>
      <c r="P220" s="494"/>
      <c r="Q220" s="494"/>
      <c r="R220" s="494"/>
      <c r="S220" s="494"/>
      <c r="T220" s="494"/>
      <c r="U220" s="830" t="s">
        <v>795</v>
      </c>
      <c r="V220" s="354"/>
      <c r="W220" s="354"/>
      <c r="X220" s="354"/>
      <c r="Y220" s="354"/>
      <c r="Z220" s="354"/>
      <c r="AA220" s="354"/>
      <c r="AB220" s="354"/>
      <c r="AC220" s="354"/>
      <c r="AD220" s="354"/>
      <c r="AE220" s="354"/>
      <c r="AF220" s="354"/>
      <c r="AG220" s="354"/>
      <c r="AH220" s="354"/>
      <c r="AI220" s="354"/>
      <c r="AJ220" s="354"/>
      <c r="AK220" s="354"/>
      <c r="AL220" s="354"/>
      <c r="AM220" s="354"/>
      <c r="AN220" s="354"/>
      <c r="AO220" s="354"/>
      <c r="AP220" s="354"/>
      <c r="AQ220" s="354"/>
      <c r="AR220" s="354"/>
      <c r="AS220" s="354"/>
      <c r="AT220" s="354"/>
      <c r="AU220" s="354"/>
      <c r="AV220" s="354"/>
      <c r="AW220" s="354"/>
      <c r="AX220" s="355"/>
      <c r="AY220" s="85"/>
    </row>
    <row r="221" spans="1:51" ht="27" customHeight="1" x14ac:dyDescent="0.15">
      <c r="A221" s="495" t="s">
        <v>45</v>
      </c>
      <c r="B221" s="496"/>
      <c r="C221" s="496"/>
      <c r="D221" s="496"/>
      <c r="E221" s="496"/>
      <c r="F221" s="496"/>
      <c r="G221" s="496"/>
      <c r="H221" s="496"/>
      <c r="I221" s="496"/>
      <c r="J221" s="496"/>
      <c r="K221" s="496"/>
      <c r="L221" s="496"/>
      <c r="M221" s="496"/>
      <c r="N221" s="496"/>
      <c r="O221" s="496"/>
      <c r="P221" s="496"/>
      <c r="Q221" s="496"/>
      <c r="R221" s="496"/>
      <c r="S221" s="496"/>
      <c r="T221" s="496"/>
      <c r="U221" s="496"/>
      <c r="V221" s="496"/>
      <c r="W221" s="496"/>
      <c r="X221" s="496"/>
      <c r="Y221" s="496"/>
      <c r="Z221" s="496"/>
      <c r="AA221" s="496"/>
      <c r="AB221" s="496"/>
      <c r="AC221" s="496"/>
      <c r="AD221" s="496"/>
      <c r="AE221" s="496"/>
      <c r="AF221" s="496"/>
      <c r="AG221" s="496"/>
      <c r="AH221" s="496"/>
      <c r="AI221" s="496"/>
      <c r="AJ221" s="496"/>
      <c r="AK221" s="496"/>
      <c r="AL221" s="496"/>
      <c r="AM221" s="496"/>
      <c r="AN221" s="496"/>
      <c r="AO221" s="496"/>
      <c r="AP221" s="496"/>
      <c r="AQ221" s="496"/>
      <c r="AR221" s="496"/>
      <c r="AS221" s="496"/>
      <c r="AT221" s="496"/>
      <c r="AU221" s="496"/>
      <c r="AV221" s="496"/>
      <c r="AW221" s="496"/>
      <c r="AX221" s="497"/>
    </row>
    <row r="222" spans="1:51" ht="27" customHeight="1" x14ac:dyDescent="0.15">
      <c r="A222" s="5"/>
      <c r="B222" s="6"/>
      <c r="C222" s="498" t="s">
        <v>30</v>
      </c>
      <c r="D222" s="499"/>
      <c r="E222" s="499"/>
      <c r="F222" s="499"/>
      <c r="G222" s="499"/>
      <c r="H222" s="499"/>
      <c r="I222" s="499"/>
      <c r="J222" s="499"/>
      <c r="K222" s="499"/>
      <c r="L222" s="499"/>
      <c r="M222" s="499"/>
      <c r="N222" s="499"/>
      <c r="O222" s="499"/>
      <c r="P222" s="499"/>
      <c r="Q222" s="499"/>
      <c r="R222" s="499"/>
      <c r="S222" s="499"/>
      <c r="T222" s="499"/>
      <c r="U222" s="499"/>
      <c r="V222" s="499"/>
      <c r="W222" s="499"/>
      <c r="X222" s="499"/>
      <c r="Y222" s="499"/>
      <c r="Z222" s="499"/>
      <c r="AA222" s="499"/>
      <c r="AB222" s="499"/>
      <c r="AC222" s="500"/>
      <c r="AD222" s="499" t="s">
        <v>34</v>
      </c>
      <c r="AE222" s="499"/>
      <c r="AF222" s="499"/>
      <c r="AG222" s="501" t="s">
        <v>29</v>
      </c>
      <c r="AH222" s="499"/>
      <c r="AI222" s="499"/>
      <c r="AJ222" s="499"/>
      <c r="AK222" s="499"/>
      <c r="AL222" s="499"/>
      <c r="AM222" s="499"/>
      <c r="AN222" s="499"/>
      <c r="AO222" s="499"/>
      <c r="AP222" s="499"/>
      <c r="AQ222" s="499"/>
      <c r="AR222" s="499"/>
      <c r="AS222" s="499"/>
      <c r="AT222" s="499"/>
      <c r="AU222" s="499"/>
      <c r="AV222" s="499"/>
      <c r="AW222" s="499"/>
      <c r="AX222" s="502"/>
    </row>
    <row r="223" spans="1:51" ht="86.25" customHeight="1" x14ac:dyDescent="0.15">
      <c r="A223" s="463" t="s">
        <v>134</v>
      </c>
      <c r="B223" s="464"/>
      <c r="C223" s="469" t="s">
        <v>135</v>
      </c>
      <c r="D223" s="470"/>
      <c r="E223" s="470"/>
      <c r="F223" s="470"/>
      <c r="G223" s="470"/>
      <c r="H223" s="470"/>
      <c r="I223" s="470"/>
      <c r="J223" s="470"/>
      <c r="K223" s="470"/>
      <c r="L223" s="470"/>
      <c r="M223" s="470"/>
      <c r="N223" s="470"/>
      <c r="O223" s="470"/>
      <c r="P223" s="470"/>
      <c r="Q223" s="470"/>
      <c r="R223" s="470"/>
      <c r="S223" s="470"/>
      <c r="T223" s="470"/>
      <c r="U223" s="470"/>
      <c r="V223" s="470"/>
      <c r="W223" s="470"/>
      <c r="X223" s="470"/>
      <c r="Y223" s="470"/>
      <c r="Z223" s="470"/>
      <c r="AA223" s="470"/>
      <c r="AB223" s="470"/>
      <c r="AC223" s="471"/>
      <c r="AD223" s="472" t="s">
        <v>721</v>
      </c>
      <c r="AE223" s="473"/>
      <c r="AF223" s="473"/>
      <c r="AG223" s="474" t="s">
        <v>765</v>
      </c>
      <c r="AH223" s="475"/>
      <c r="AI223" s="475"/>
      <c r="AJ223" s="475"/>
      <c r="AK223" s="475"/>
      <c r="AL223" s="475"/>
      <c r="AM223" s="475"/>
      <c r="AN223" s="475"/>
      <c r="AO223" s="475"/>
      <c r="AP223" s="475"/>
      <c r="AQ223" s="475"/>
      <c r="AR223" s="475"/>
      <c r="AS223" s="475"/>
      <c r="AT223" s="475"/>
      <c r="AU223" s="475"/>
      <c r="AV223" s="475"/>
      <c r="AW223" s="475"/>
      <c r="AX223" s="476"/>
    </row>
    <row r="224" spans="1:51" ht="81" customHeight="1" x14ac:dyDescent="0.15">
      <c r="A224" s="465"/>
      <c r="B224" s="466"/>
      <c r="C224" s="477" t="s">
        <v>35</v>
      </c>
      <c r="D224" s="478"/>
      <c r="E224" s="478"/>
      <c r="F224" s="478"/>
      <c r="G224" s="478"/>
      <c r="H224" s="478"/>
      <c r="I224" s="478"/>
      <c r="J224" s="478"/>
      <c r="K224" s="478"/>
      <c r="L224" s="478"/>
      <c r="M224" s="478"/>
      <c r="N224" s="478"/>
      <c r="O224" s="478"/>
      <c r="P224" s="478"/>
      <c r="Q224" s="478"/>
      <c r="R224" s="478"/>
      <c r="S224" s="478"/>
      <c r="T224" s="478"/>
      <c r="U224" s="478"/>
      <c r="V224" s="478"/>
      <c r="W224" s="478"/>
      <c r="X224" s="478"/>
      <c r="Y224" s="478"/>
      <c r="Z224" s="478"/>
      <c r="AA224" s="478"/>
      <c r="AB224" s="478"/>
      <c r="AC224" s="384"/>
      <c r="AD224" s="385" t="s">
        <v>721</v>
      </c>
      <c r="AE224" s="386"/>
      <c r="AF224" s="386"/>
      <c r="AG224" s="380" t="s">
        <v>767</v>
      </c>
      <c r="AH224" s="381"/>
      <c r="AI224" s="381"/>
      <c r="AJ224" s="381"/>
      <c r="AK224" s="381"/>
      <c r="AL224" s="381"/>
      <c r="AM224" s="381"/>
      <c r="AN224" s="381"/>
      <c r="AO224" s="381"/>
      <c r="AP224" s="381"/>
      <c r="AQ224" s="381"/>
      <c r="AR224" s="381"/>
      <c r="AS224" s="381"/>
      <c r="AT224" s="381"/>
      <c r="AU224" s="381"/>
      <c r="AV224" s="381"/>
      <c r="AW224" s="381"/>
      <c r="AX224" s="382"/>
    </row>
    <row r="225" spans="1:50" ht="60" customHeight="1" x14ac:dyDescent="0.15">
      <c r="A225" s="467"/>
      <c r="B225" s="468"/>
      <c r="C225" s="479" t="s">
        <v>136</v>
      </c>
      <c r="D225" s="480"/>
      <c r="E225" s="480"/>
      <c r="F225" s="480"/>
      <c r="G225" s="480"/>
      <c r="H225" s="480"/>
      <c r="I225" s="480"/>
      <c r="J225" s="480"/>
      <c r="K225" s="480"/>
      <c r="L225" s="480"/>
      <c r="M225" s="480"/>
      <c r="N225" s="480"/>
      <c r="O225" s="480"/>
      <c r="P225" s="480"/>
      <c r="Q225" s="480"/>
      <c r="R225" s="480"/>
      <c r="S225" s="480"/>
      <c r="T225" s="480"/>
      <c r="U225" s="480"/>
      <c r="V225" s="480"/>
      <c r="W225" s="480"/>
      <c r="X225" s="480"/>
      <c r="Y225" s="480"/>
      <c r="Z225" s="480"/>
      <c r="AA225" s="480"/>
      <c r="AB225" s="480"/>
      <c r="AC225" s="481"/>
      <c r="AD225" s="422" t="s">
        <v>721</v>
      </c>
      <c r="AE225" s="423"/>
      <c r="AF225" s="423"/>
      <c r="AG225" s="408" t="s">
        <v>766</v>
      </c>
      <c r="AH225" s="149"/>
      <c r="AI225" s="149"/>
      <c r="AJ225" s="149"/>
      <c r="AK225" s="149"/>
      <c r="AL225" s="149"/>
      <c r="AM225" s="149"/>
      <c r="AN225" s="149"/>
      <c r="AO225" s="149"/>
      <c r="AP225" s="149"/>
      <c r="AQ225" s="149"/>
      <c r="AR225" s="149"/>
      <c r="AS225" s="149"/>
      <c r="AT225" s="149"/>
      <c r="AU225" s="149"/>
      <c r="AV225" s="149"/>
      <c r="AW225" s="149"/>
      <c r="AX225" s="409"/>
    </row>
    <row r="226" spans="1:50" ht="26.25" customHeight="1" x14ac:dyDescent="0.15">
      <c r="A226" s="360" t="s">
        <v>37</v>
      </c>
      <c r="B226" s="443"/>
      <c r="C226" s="445" t="s">
        <v>39</v>
      </c>
      <c r="D226" s="402"/>
      <c r="E226" s="446"/>
      <c r="F226" s="446"/>
      <c r="G226" s="446"/>
      <c r="H226" s="446"/>
      <c r="I226" s="446"/>
      <c r="J226" s="446"/>
      <c r="K226" s="446"/>
      <c r="L226" s="446"/>
      <c r="M226" s="446"/>
      <c r="N226" s="446"/>
      <c r="O226" s="446"/>
      <c r="P226" s="446"/>
      <c r="Q226" s="446"/>
      <c r="R226" s="446"/>
      <c r="S226" s="446"/>
      <c r="T226" s="446"/>
      <c r="U226" s="446"/>
      <c r="V226" s="446"/>
      <c r="W226" s="446"/>
      <c r="X226" s="446"/>
      <c r="Y226" s="446"/>
      <c r="Z226" s="446"/>
      <c r="AA226" s="446"/>
      <c r="AB226" s="446"/>
      <c r="AC226" s="447"/>
      <c r="AD226" s="403" t="s">
        <v>721</v>
      </c>
      <c r="AE226" s="404"/>
      <c r="AF226" s="404"/>
      <c r="AG226" s="406" t="s">
        <v>794</v>
      </c>
      <c r="AH226" s="146"/>
      <c r="AI226" s="146"/>
      <c r="AJ226" s="146"/>
      <c r="AK226" s="146"/>
      <c r="AL226" s="146"/>
      <c r="AM226" s="146"/>
      <c r="AN226" s="146"/>
      <c r="AO226" s="146"/>
      <c r="AP226" s="146"/>
      <c r="AQ226" s="146"/>
      <c r="AR226" s="146"/>
      <c r="AS226" s="146"/>
      <c r="AT226" s="146"/>
      <c r="AU226" s="146"/>
      <c r="AV226" s="146"/>
      <c r="AW226" s="146"/>
      <c r="AX226" s="407"/>
    </row>
    <row r="227" spans="1:50" ht="35.25" customHeight="1" x14ac:dyDescent="0.15">
      <c r="A227" s="362"/>
      <c r="B227" s="444"/>
      <c r="C227" s="448"/>
      <c r="D227" s="449"/>
      <c r="E227" s="452" t="s">
        <v>340</v>
      </c>
      <c r="F227" s="453"/>
      <c r="G227" s="453"/>
      <c r="H227" s="453"/>
      <c r="I227" s="453"/>
      <c r="J227" s="453"/>
      <c r="K227" s="453"/>
      <c r="L227" s="453"/>
      <c r="M227" s="453"/>
      <c r="N227" s="453"/>
      <c r="O227" s="453"/>
      <c r="P227" s="453"/>
      <c r="Q227" s="453"/>
      <c r="R227" s="453"/>
      <c r="S227" s="453"/>
      <c r="T227" s="453"/>
      <c r="U227" s="453"/>
      <c r="V227" s="453"/>
      <c r="W227" s="453"/>
      <c r="X227" s="453"/>
      <c r="Y227" s="453"/>
      <c r="Z227" s="453"/>
      <c r="AA227" s="453"/>
      <c r="AB227" s="453"/>
      <c r="AC227" s="454"/>
      <c r="AD227" s="385" t="s">
        <v>793</v>
      </c>
      <c r="AE227" s="386"/>
      <c r="AF227" s="455"/>
      <c r="AG227" s="408"/>
      <c r="AH227" s="149"/>
      <c r="AI227" s="149"/>
      <c r="AJ227" s="149"/>
      <c r="AK227" s="149"/>
      <c r="AL227" s="149"/>
      <c r="AM227" s="149"/>
      <c r="AN227" s="149"/>
      <c r="AO227" s="149"/>
      <c r="AP227" s="149"/>
      <c r="AQ227" s="149"/>
      <c r="AR227" s="149"/>
      <c r="AS227" s="149"/>
      <c r="AT227" s="149"/>
      <c r="AU227" s="149"/>
      <c r="AV227" s="149"/>
      <c r="AW227" s="149"/>
      <c r="AX227" s="409"/>
    </row>
    <row r="228" spans="1:50" ht="26.25" customHeight="1" x14ac:dyDescent="0.15">
      <c r="A228" s="362"/>
      <c r="B228" s="444"/>
      <c r="C228" s="450"/>
      <c r="D228" s="451"/>
      <c r="E228" s="456" t="s">
        <v>293</v>
      </c>
      <c r="F228" s="457"/>
      <c r="G228" s="457"/>
      <c r="H228" s="457"/>
      <c r="I228" s="457"/>
      <c r="J228" s="457"/>
      <c r="K228" s="457"/>
      <c r="L228" s="457"/>
      <c r="M228" s="457"/>
      <c r="N228" s="457"/>
      <c r="O228" s="457"/>
      <c r="P228" s="457"/>
      <c r="Q228" s="457"/>
      <c r="R228" s="457"/>
      <c r="S228" s="457"/>
      <c r="T228" s="457"/>
      <c r="U228" s="457"/>
      <c r="V228" s="457"/>
      <c r="W228" s="457"/>
      <c r="X228" s="457"/>
      <c r="Y228" s="457"/>
      <c r="Z228" s="457"/>
      <c r="AA228" s="457"/>
      <c r="AB228" s="457"/>
      <c r="AC228" s="458"/>
      <c r="AD228" s="459" t="s">
        <v>722</v>
      </c>
      <c r="AE228" s="460"/>
      <c r="AF228" s="460"/>
      <c r="AG228" s="408"/>
      <c r="AH228" s="149"/>
      <c r="AI228" s="149"/>
      <c r="AJ228" s="149"/>
      <c r="AK228" s="149"/>
      <c r="AL228" s="149"/>
      <c r="AM228" s="149"/>
      <c r="AN228" s="149"/>
      <c r="AO228" s="149"/>
      <c r="AP228" s="149"/>
      <c r="AQ228" s="149"/>
      <c r="AR228" s="149"/>
      <c r="AS228" s="149"/>
      <c r="AT228" s="149"/>
      <c r="AU228" s="149"/>
      <c r="AV228" s="149"/>
      <c r="AW228" s="149"/>
      <c r="AX228" s="409"/>
    </row>
    <row r="229" spans="1:50" ht="26.25" customHeight="1" x14ac:dyDescent="0.15">
      <c r="A229" s="362"/>
      <c r="B229" s="363"/>
      <c r="C229" s="461" t="s">
        <v>40</v>
      </c>
      <c r="D229" s="462"/>
      <c r="E229" s="462"/>
      <c r="F229" s="462"/>
      <c r="G229" s="462"/>
      <c r="H229" s="462"/>
      <c r="I229" s="462"/>
      <c r="J229" s="462"/>
      <c r="K229" s="462"/>
      <c r="L229" s="462"/>
      <c r="M229" s="462"/>
      <c r="N229" s="462"/>
      <c r="O229" s="462"/>
      <c r="P229" s="462"/>
      <c r="Q229" s="462"/>
      <c r="R229" s="462"/>
      <c r="S229" s="462"/>
      <c r="T229" s="462"/>
      <c r="U229" s="462"/>
      <c r="V229" s="462"/>
      <c r="W229" s="462"/>
      <c r="X229" s="462"/>
      <c r="Y229" s="462"/>
      <c r="Z229" s="462"/>
      <c r="AA229" s="462"/>
      <c r="AB229" s="462"/>
      <c r="AC229" s="462"/>
      <c r="AD229" s="369" t="s">
        <v>736</v>
      </c>
      <c r="AE229" s="370"/>
      <c r="AF229" s="370"/>
      <c r="AG229" s="372"/>
      <c r="AH229" s="373"/>
      <c r="AI229" s="373"/>
      <c r="AJ229" s="373"/>
      <c r="AK229" s="373"/>
      <c r="AL229" s="373"/>
      <c r="AM229" s="373"/>
      <c r="AN229" s="373"/>
      <c r="AO229" s="373"/>
      <c r="AP229" s="373"/>
      <c r="AQ229" s="373"/>
      <c r="AR229" s="373"/>
      <c r="AS229" s="373"/>
      <c r="AT229" s="373"/>
      <c r="AU229" s="373"/>
      <c r="AV229" s="373"/>
      <c r="AW229" s="373"/>
      <c r="AX229" s="374"/>
    </row>
    <row r="230" spans="1:50" ht="79.5" customHeight="1" x14ac:dyDescent="0.15">
      <c r="A230" s="362"/>
      <c r="B230" s="363"/>
      <c r="C230" s="383" t="s">
        <v>137</v>
      </c>
      <c r="D230" s="384"/>
      <c r="E230" s="384"/>
      <c r="F230" s="384"/>
      <c r="G230" s="384"/>
      <c r="H230" s="384"/>
      <c r="I230" s="384"/>
      <c r="J230" s="384"/>
      <c r="K230" s="384"/>
      <c r="L230" s="384"/>
      <c r="M230" s="384"/>
      <c r="N230" s="384"/>
      <c r="O230" s="384"/>
      <c r="P230" s="384"/>
      <c r="Q230" s="384"/>
      <c r="R230" s="384"/>
      <c r="S230" s="384"/>
      <c r="T230" s="384"/>
      <c r="U230" s="384"/>
      <c r="V230" s="384"/>
      <c r="W230" s="384"/>
      <c r="X230" s="384"/>
      <c r="Y230" s="384"/>
      <c r="Z230" s="384"/>
      <c r="AA230" s="384"/>
      <c r="AB230" s="384"/>
      <c r="AC230" s="384"/>
      <c r="AD230" s="385" t="s">
        <v>721</v>
      </c>
      <c r="AE230" s="386"/>
      <c r="AF230" s="386"/>
      <c r="AG230" s="380" t="s">
        <v>735</v>
      </c>
      <c r="AH230" s="381"/>
      <c r="AI230" s="381"/>
      <c r="AJ230" s="381"/>
      <c r="AK230" s="381"/>
      <c r="AL230" s="381"/>
      <c r="AM230" s="381"/>
      <c r="AN230" s="381"/>
      <c r="AO230" s="381"/>
      <c r="AP230" s="381"/>
      <c r="AQ230" s="381"/>
      <c r="AR230" s="381"/>
      <c r="AS230" s="381"/>
      <c r="AT230" s="381"/>
      <c r="AU230" s="381"/>
      <c r="AV230" s="381"/>
      <c r="AW230" s="381"/>
      <c r="AX230" s="382"/>
    </row>
    <row r="231" spans="1:50" ht="26.25" customHeight="1" x14ac:dyDescent="0.15">
      <c r="A231" s="362"/>
      <c r="B231" s="363"/>
      <c r="C231" s="383" t="s">
        <v>36</v>
      </c>
      <c r="D231" s="384"/>
      <c r="E231" s="384"/>
      <c r="F231" s="384"/>
      <c r="G231" s="384"/>
      <c r="H231" s="384"/>
      <c r="I231" s="384"/>
      <c r="J231" s="384"/>
      <c r="K231" s="384"/>
      <c r="L231" s="384"/>
      <c r="M231" s="384"/>
      <c r="N231" s="384"/>
      <c r="O231" s="384"/>
      <c r="P231" s="384"/>
      <c r="Q231" s="384"/>
      <c r="R231" s="384"/>
      <c r="S231" s="384"/>
      <c r="T231" s="384"/>
      <c r="U231" s="384"/>
      <c r="V231" s="384"/>
      <c r="W231" s="384"/>
      <c r="X231" s="384"/>
      <c r="Y231" s="384"/>
      <c r="Z231" s="384"/>
      <c r="AA231" s="384"/>
      <c r="AB231" s="384"/>
      <c r="AC231" s="384"/>
      <c r="AD231" s="385" t="s">
        <v>736</v>
      </c>
      <c r="AE231" s="386"/>
      <c r="AF231" s="386"/>
      <c r="AG231" s="380"/>
      <c r="AH231" s="381"/>
      <c r="AI231" s="381"/>
      <c r="AJ231" s="381"/>
      <c r="AK231" s="381"/>
      <c r="AL231" s="381"/>
      <c r="AM231" s="381"/>
      <c r="AN231" s="381"/>
      <c r="AO231" s="381"/>
      <c r="AP231" s="381"/>
      <c r="AQ231" s="381"/>
      <c r="AR231" s="381"/>
      <c r="AS231" s="381"/>
      <c r="AT231" s="381"/>
      <c r="AU231" s="381"/>
      <c r="AV231" s="381"/>
      <c r="AW231" s="381"/>
      <c r="AX231" s="382"/>
    </row>
    <row r="232" spans="1:50" ht="37.5" customHeight="1" x14ac:dyDescent="0.15">
      <c r="A232" s="362"/>
      <c r="B232" s="363"/>
      <c r="C232" s="383" t="s">
        <v>41</v>
      </c>
      <c r="D232" s="384"/>
      <c r="E232" s="384"/>
      <c r="F232" s="384"/>
      <c r="G232" s="384"/>
      <c r="H232" s="384"/>
      <c r="I232" s="384"/>
      <c r="J232" s="384"/>
      <c r="K232" s="384"/>
      <c r="L232" s="384"/>
      <c r="M232" s="384"/>
      <c r="N232" s="384"/>
      <c r="O232" s="384"/>
      <c r="P232" s="384"/>
      <c r="Q232" s="384"/>
      <c r="R232" s="384"/>
      <c r="S232" s="384"/>
      <c r="T232" s="384"/>
      <c r="U232" s="384"/>
      <c r="V232" s="384"/>
      <c r="W232" s="384"/>
      <c r="X232" s="384"/>
      <c r="Y232" s="384"/>
      <c r="Z232" s="384"/>
      <c r="AA232" s="384"/>
      <c r="AB232" s="384"/>
      <c r="AC232" s="421"/>
      <c r="AD232" s="385" t="s">
        <v>721</v>
      </c>
      <c r="AE232" s="386"/>
      <c r="AF232" s="386"/>
      <c r="AG232" s="380" t="s">
        <v>723</v>
      </c>
      <c r="AH232" s="381"/>
      <c r="AI232" s="381"/>
      <c r="AJ232" s="381"/>
      <c r="AK232" s="381"/>
      <c r="AL232" s="381"/>
      <c r="AM232" s="381"/>
      <c r="AN232" s="381"/>
      <c r="AO232" s="381"/>
      <c r="AP232" s="381"/>
      <c r="AQ232" s="381"/>
      <c r="AR232" s="381"/>
      <c r="AS232" s="381"/>
      <c r="AT232" s="381"/>
      <c r="AU232" s="381"/>
      <c r="AV232" s="381"/>
      <c r="AW232" s="381"/>
      <c r="AX232" s="382"/>
    </row>
    <row r="233" spans="1:50" ht="26.25" customHeight="1" x14ac:dyDescent="0.15">
      <c r="A233" s="362"/>
      <c r="B233" s="363"/>
      <c r="C233" s="383" t="s">
        <v>310</v>
      </c>
      <c r="D233" s="384"/>
      <c r="E233" s="384"/>
      <c r="F233" s="384"/>
      <c r="G233" s="384"/>
      <c r="H233" s="384"/>
      <c r="I233" s="384"/>
      <c r="J233" s="384"/>
      <c r="K233" s="384"/>
      <c r="L233" s="384"/>
      <c r="M233" s="384"/>
      <c r="N233" s="384"/>
      <c r="O233" s="384"/>
      <c r="P233" s="384"/>
      <c r="Q233" s="384"/>
      <c r="R233" s="384"/>
      <c r="S233" s="384"/>
      <c r="T233" s="384"/>
      <c r="U233" s="384"/>
      <c r="V233" s="384"/>
      <c r="W233" s="384"/>
      <c r="X233" s="384"/>
      <c r="Y233" s="384"/>
      <c r="Z233" s="384"/>
      <c r="AA233" s="384"/>
      <c r="AB233" s="384"/>
      <c r="AC233" s="421"/>
      <c r="AD233" s="422" t="s">
        <v>736</v>
      </c>
      <c r="AE233" s="423"/>
      <c r="AF233" s="423"/>
      <c r="AG233" s="424"/>
      <c r="AH233" s="425"/>
      <c r="AI233" s="425"/>
      <c r="AJ233" s="425"/>
      <c r="AK233" s="425"/>
      <c r="AL233" s="425"/>
      <c r="AM233" s="425"/>
      <c r="AN233" s="425"/>
      <c r="AO233" s="425"/>
      <c r="AP233" s="425"/>
      <c r="AQ233" s="425"/>
      <c r="AR233" s="425"/>
      <c r="AS233" s="425"/>
      <c r="AT233" s="425"/>
      <c r="AU233" s="425"/>
      <c r="AV233" s="425"/>
      <c r="AW233" s="425"/>
      <c r="AX233" s="426"/>
    </row>
    <row r="234" spans="1:50" ht="26.25" customHeight="1" x14ac:dyDescent="0.15">
      <c r="A234" s="362"/>
      <c r="B234" s="363"/>
      <c r="C234" s="482" t="s">
        <v>311</v>
      </c>
      <c r="D234" s="483"/>
      <c r="E234" s="483"/>
      <c r="F234" s="483"/>
      <c r="G234" s="483"/>
      <c r="H234" s="483"/>
      <c r="I234" s="483"/>
      <c r="J234" s="483"/>
      <c r="K234" s="483"/>
      <c r="L234" s="483"/>
      <c r="M234" s="483"/>
      <c r="N234" s="483"/>
      <c r="O234" s="483"/>
      <c r="P234" s="483"/>
      <c r="Q234" s="483"/>
      <c r="R234" s="483"/>
      <c r="S234" s="483"/>
      <c r="T234" s="483"/>
      <c r="U234" s="483"/>
      <c r="V234" s="483"/>
      <c r="W234" s="483"/>
      <c r="X234" s="483"/>
      <c r="Y234" s="483"/>
      <c r="Z234" s="483"/>
      <c r="AA234" s="483"/>
      <c r="AB234" s="483"/>
      <c r="AC234" s="484"/>
      <c r="AD234" s="385" t="s">
        <v>736</v>
      </c>
      <c r="AE234" s="386"/>
      <c r="AF234" s="455"/>
      <c r="AG234" s="380"/>
      <c r="AH234" s="381"/>
      <c r="AI234" s="381"/>
      <c r="AJ234" s="381"/>
      <c r="AK234" s="381"/>
      <c r="AL234" s="381"/>
      <c r="AM234" s="381"/>
      <c r="AN234" s="381"/>
      <c r="AO234" s="381"/>
      <c r="AP234" s="381"/>
      <c r="AQ234" s="381"/>
      <c r="AR234" s="381"/>
      <c r="AS234" s="381"/>
      <c r="AT234" s="381"/>
      <c r="AU234" s="381"/>
      <c r="AV234" s="381"/>
      <c r="AW234" s="381"/>
      <c r="AX234" s="382"/>
    </row>
    <row r="235" spans="1:50" ht="26.25" customHeight="1" x14ac:dyDescent="0.15">
      <c r="A235" s="364"/>
      <c r="B235" s="365"/>
      <c r="C235" s="485" t="s">
        <v>298</v>
      </c>
      <c r="D235" s="486"/>
      <c r="E235" s="486"/>
      <c r="F235" s="486"/>
      <c r="G235" s="486"/>
      <c r="H235" s="486"/>
      <c r="I235" s="486"/>
      <c r="J235" s="486"/>
      <c r="K235" s="486"/>
      <c r="L235" s="486"/>
      <c r="M235" s="486"/>
      <c r="N235" s="486"/>
      <c r="O235" s="486"/>
      <c r="P235" s="486"/>
      <c r="Q235" s="486"/>
      <c r="R235" s="486"/>
      <c r="S235" s="486"/>
      <c r="T235" s="486"/>
      <c r="U235" s="486"/>
      <c r="V235" s="486"/>
      <c r="W235" s="486"/>
      <c r="X235" s="486"/>
      <c r="Y235" s="486"/>
      <c r="Z235" s="486"/>
      <c r="AA235" s="486"/>
      <c r="AB235" s="486"/>
      <c r="AC235" s="487"/>
      <c r="AD235" s="415" t="s">
        <v>736</v>
      </c>
      <c r="AE235" s="416"/>
      <c r="AF235" s="417"/>
      <c r="AG235" s="418"/>
      <c r="AH235" s="419"/>
      <c r="AI235" s="419"/>
      <c r="AJ235" s="419"/>
      <c r="AK235" s="419"/>
      <c r="AL235" s="419"/>
      <c r="AM235" s="419"/>
      <c r="AN235" s="419"/>
      <c r="AO235" s="419"/>
      <c r="AP235" s="419"/>
      <c r="AQ235" s="419"/>
      <c r="AR235" s="419"/>
      <c r="AS235" s="419"/>
      <c r="AT235" s="419"/>
      <c r="AU235" s="419"/>
      <c r="AV235" s="419"/>
      <c r="AW235" s="419"/>
      <c r="AX235" s="420"/>
    </row>
    <row r="236" spans="1:50" ht="108" customHeight="1" x14ac:dyDescent="0.15">
      <c r="A236" s="360" t="s">
        <v>38</v>
      </c>
      <c r="B236" s="361"/>
      <c r="C236" s="366" t="s">
        <v>299</v>
      </c>
      <c r="D236" s="367"/>
      <c r="E236" s="367"/>
      <c r="F236" s="367"/>
      <c r="G236" s="367"/>
      <c r="H236" s="367"/>
      <c r="I236" s="367"/>
      <c r="J236" s="367"/>
      <c r="K236" s="367"/>
      <c r="L236" s="367"/>
      <c r="M236" s="367"/>
      <c r="N236" s="367"/>
      <c r="O236" s="367"/>
      <c r="P236" s="367"/>
      <c r="Q236" s="367"/>
      <c r="R236" s="367"/>
      <c r="S236" s="367"/>
      <c r="T236" s="367"/>
      <c r="U236" s="367"/>
      <c r="V236" s="367"/>
      <c r="W236" s="367"/>
      <c r="X236" s="367"/>
      <c r="Y236" s="367"/>
      <c r="Z236" s="367"/>
      <c r="AA236" s="367"/>
      <c r="AB236" s="367"/>
      <c r="AC236" s="368"/>
      <c r="AD236" s="369" t="s">
        <v>721</v>
      </c>
      <c r="AE236" s="370"/>
      <c r="AF236" s="371"/>
      <c r="AG236" s="372" t="s">
        <v>775</v>
      </c>
      <c r="AH236" s="373"/>
      <c r="AI236" s="373"/>
      <c r="AJ236" s="373"/>
      <c r="AK236" s="373"/>
      <c r="AL236" s="373"/>
      <c r="AM236" s="373"/>
      <c r="AN236" s="373"/>
      <c r="AO236" s="373"/>
      <c r="AP236" s="373"/>
      <c r="AQ236" s="373"/>
      <c r="AR236" s="373"/>
      <c r="AS236" s="373"/>
      <c r="AT236" s="373"/>
      <c r="AU236" s="373"/>
      <c r="AV236" s="373"/>
      <c r="AW236" s="373"/>
      <c r="AX236" s="374"/>
    </row>
    <row r="237" spans="1:50" ht="62.25" customHeight="1" x14ac:dyDescent="0.15">
      <c r="A237" s="362"/>
      <c r="B237" s="363"/>
      <c r="C237" s="375" t="s">
        <v>43</v>
      </c>
      <c r="D237" s="376"/>
      <c r="E237" s="376"/>
      <c r="F237" s="376"/>
      <c r="G237" s="376"/>
      <c r="H237" s="376"/>
      <c r="I237" s="376"/>
      <c r="J237" s="376"/>
      <c r="K237" s="376"/>
      <c r="L237" s="376"/>
      <c r="M237" s="376"/>
      <c r="N237" s="376"/>
      <c r="O237" s="376"/>
      <c r="P237" s="376"/>
      <c r="Q237" s="376"/>
      <c r="R237" s="376"/>
      <c r="S237" s="376"/>
      <c r="T237" s="376"/>
      <c r="U237" s="376"/>
      <c r="V237" s="376"/>
      <c r="W237" s="376"/>
      <c r="X237" s="376"/>
      <c r="Y237" s="376"/>
      <c r="Z237" s="376"/>
      <c r="AA237" s="376"/>
      <c r="AB237" s="376"/>
      <c r="AC237" s="377"/>
      <c r="AD237" s="378" t="s">
        <v>721</v>
      </c>
      <c r="AE237" s="379"/>
      <c r="AF237" s="379"/>
      <c r="AG237" s="380" t="s">
        <v>768</v>
      </c>
      <c r="AH237" s="381"/>
      <c r="AI237" s="381"/>
      <c r="AJ237" s="381"/>
      <c r="AK237" s="381"/>
      <c r="AL237" s="381"/>
      <c r="AM237" s="381"/>
      <c r="AN237" s="381"/>
      <c r="AO237" s="381"/>
      <c r="AP237" s="381"/>
      <c r="AQ237" s="381"/>
      <c r="AR237" s="381"/>
      <c r="AS237" s="381"/>
      <c r="AT237" s="381"/>
      <c r="AU237" s="381"/>
      <c r="AV237" s="381"/>
      <c r="AW237" s="381"/>
      <c r="AX237" s="382"/>
    </row>
    <row r="238" spans="1:50" ht="79.5" customHeight="1" x14ac:dyDescent="0.15">
      <c r="A238" s="362"/>
      <c r="B238" s="363"/>
      <c r="C238" s="383" t="s">
        <v>228</v>
      </c>
      <c r="D238" s="384"/>
      <c r="E238" s="384"/>
      <c r="F238" s="384"/>
      <c r="G238" s="384"/>
      <c r="H238" s="384"/>
      <c r="I238" s="384"/>
      <c r="J238" s="384"/>
      <c r="K238" s="384"/>
      <c r="L238" s="384"/>
      <c r="M238" s="384"/>
      <c r="N238" s="384"/>
      <c r="O238" s="384"/>
      <c r="P238" s="384"/>
      <c r="Q238" s="384"/>
      <c r="R238" s="384"/>
      <c r="S238" s="384"/>
      <c r="T238" s="384"/>
      <c r="U238" s="384"/>
      <c r="V238" s="384"/>
      <c r="W238" s="384"/>
      <c r="X238" s="384"/>
      <c r="Y238" s="384"/>
      <c r="Z238" s="384"/>
      <c r="AA238" s="384"/>
      <c r="AB238" s="384"/>
      <c r="AC238" s="384"/>
      <c r="AD238" s="385" t="s">
        <v>721</v>
      </c>
      <c r="AE238" s="386"/>
      <c r="AF238" s="386"/>
      <c r="AG238" s="380" t="s">
        <v>753</v>
      </c>
      <c r="AH238" s="381"/>
      <c r="AI238" s="381"/>
      <c r="AJ238" s="381"/>
      <c r="AK238" s="381"/>
      <c r="AL238" s="381"/>
      <c r="AM238" s="381"/>
      <c r="AN238" s="381"/>
      <c r="AO238" s="381"/>
      <c r="AP238" s="381"/>
      <c r="AQ238" s="381"/>
      <c r="AR238" s="381"/>
      <c r="AS238" s="381"/>
      <c r="AT238" s="381"/>
      <c r="AU238" s="381"/>
      <c r="AV238" s="381"/>
      <c r="AW238" s="381"/>
      <c r="AX238" s="382"/>
    </row>
    <row r="239" spans="1:50" ht="96" customHeight="1" x14ac:dyDescent="0.15">
      <c r="A239" s="364"/>
      <c r="B239" s="365"/>
      <c r="C239" s="383" t="s">
        <v>42</v>
      </c>
      <c r="D239" s="384"/>
      <c r="E239" s="384"/>
      <c r="F239" s="384"/>
      <c r="G239" s="384"/>
      <c r="H239" s="384"/>
      <c r="I239" s="384"/>
      <c r="J239" s="384"/>
      <c r="K239" s="384"/>
      <c r="L239" s="384"/>
      <c r="M239" s="384"/>
      <c r="N239" s="384"/>
      <c r="O239" s="384"/>
      <c r="P239" s="384"/>
      <c r="Q239" s="384"/>
      <c r="R239" s="384"/>
      <c r="S239" s="384"/>
      <c r="T239" s="384"/>
      <c r="U239" s="384"/>
      <c r="V239" s="384"/>
      <c r="W239" s="384"/>
      <c r="X239" s="384"/>
      <c r="Y239" s="384"/>
      <c r="Z239" s="384"/>
      <c r="AA239" s="384"/>
      <c r="AB239" s="384"/>
      <c r="AC239" s="384"/>
      <c r="AD239" s="385" t="s">
        <v>721</v>
      </c>
      <c r="AE239" s="386"/>
      <c r="AF239" s="386"/>
      <c r="AG239" s="410" t="s">
        <v>769</v>
      </c>
      <c r="AH239" s="152"/>
      <c r="AI239" s="152"/>
      <c r="AJ239" s="152"/>
      <c r="AK239" s="152"/>
      <c r="AL239" s="152"/>
      <c r="AM239" s="152"/>
      <c r="AN239" s="152"/>
      <c r="AO239" s="152"/>
      <c r="AP239" s="152"/>
      <c r="AQ239" s="152"/>
      <c r="AR239" s="152"/>
      <c r="AS239" s="152"/>
      <c r="AT239" s="152"/>
      <c r="AU239" s="152"/>
      <c r="AV239" s="152"/>
      <c r="AW239" s="152"/>
      <c r="AX239" s="411"/>
    </row>
    <row r="240" spans="1:50" ht="35.25" customHeight="1" x14ac:dyDescent="0.15">
      <c r="A240" s="394" t="s">
        <v>55</v>
      </c>
      <c r="B240" s="395"/>
      <c r="C240" s="400" t="s">
        <v>138</v>
      </c>
      <c r="D240" s="401"/>
      <c r="E240" s="401"/>
      <c r="F240" s="401"/>
      <c r="G240" s="401"/>
      <c r="H240" s="401"/>
      <c r="I240" s="401"/>
      <c r="J240" s="401"/>
      <c r="K240" s="401"/>
      <c r="L240" s="401"/>
      <c r="M240" s="401"/>
      <c r="N240" s="401"/>
      <c r="O240" s="401"/>
      <c r="P240" s="401"/>
      <c r="Q240" s="401"/>
      <c r="R240" s="401"/>
      <c r="S240" s="401"/>
      <c r="T240" s="401"/>
      <c r="U240" s="401"/>
      <c r="V240" s="401"/>
      <c r="W240" s="401"/>
      <c r="X240" s="401"/>
      <c r="Y240" s="401"/>
      <c r="Z240" s="401"/>
      <c r="AA240" s="401"/>
      <c r="AB240" s="401"/>
      <c r="AC240" s="402"/>
      <c r="AD240" s="403" t="s">
        <v>736</v>
      </c>
      <c r="AE240" s="404"/>
      <c r="AF240" s="405"/>
      <c r="AG240" s="406"/>
      <c r="AH240" s="146"/>
      <c r="AI240" s="146"/>
      <c r="AJ240" s="146"/>
      <c r="AK240" s="146"/>
      <c r="AL240" s="146"/>
      <c r="AM240" s="146"/>
      <c r="AN240" s="146"/>
      <c r="AO240" s="146"/>
      <c r="AP240" s="146"/>
      <c r="AQ240" s="146"/>
      <c r="AR240" s="146"/>
      <c r="AS240" s="146"/>
      <c r="AT240" s="146"/>
      <c r="AU240" s="146"/>
      <c r="AV240" s="146"/>
      <c r="AW240" s="146"/>
      <c r="AX240" s="407"/>
    </row>
    <row r="241" spans="1:50" ht="19.7" customHeight="1" x14ac:dyDescent="0.15">
      <c r="A241" s="396"/>
      <c r="B241" s="397"/>
      <c r="C241" s="909" t="s">
        <v>0</v>
      </c>
      <c r="D241" s="910"/>
      <c r="E241" s="910"/>
      <c r="F241" s="910"/>
      <c r="G241" s="910"/>
      <c r="H241" s="910"/>
      <c r="I241" s="910"/>
      <c r="J241" s="910"/>
      <c r="K241" s="910"/>
      <c r="L241" s="910"/>
      <c r="M241" s="910"/>
      <c r="N241" s="910"/>
      <c r="O241" s="906" t="s">
        <v>685</v>
      </c>
      <c r="P241" s="907"/>
      <c r="Q241" s="907"/>
      <c r="R241" s="907"/>
      <c r="S241" s="907"/>
      <c r="T241" s="907"/>
      <c r="U241" s="907"/>
      <c r="V241" s="907"/>
      <c r="W241" s="907"/>
      <c r="X241" s="907"/>
      <c r="Y241" s="907"/>
      <c r="Z241" s="907"/>
      <c r="AA241" s="907"/>
      <c r="AB241" s="907"/>
      <c r="AC241" s="907"/>
      <c r="AD241" s="907"/>
      <c r="AE241" s="907"/>
      <c r="AF241" s="908"/>
      <c r="AG241" s="408"/>
      <c r="AH241" s="149"/>
      <c r="AI241" s="149"/>
      <c r="AJ241" s="149"/>
      <c r="AK241" s="149"/>
      <c r="AL241" s="149"/>
      <c r="AM241" s="149"/>
      <c r="AN241" s="149"/>
      <c r="AO241" s="149"/>
      <c r="AP241" s="149"/>
      <c r="AQ241" s="149"/>
      <c r="AR241" s="149"/>
      <c r="AS241" s="149"/>
      <c r="AT241" s="149"/>
      <c r="AU241" s="149"/>
      <c r="AV241" s="149"/>
      <c r="AW241" s="149"/>
      <c r="AX241" s="409"/>
    </row>
    <row r="242" spans="1:50" ht="24.75" hidden="1" customHeight="1" x14ac:dyDescent="0.15">
      <c r="A242" s="396"/>
      <c r="B242" s="397"/>
      <c r="C242" s="893"/>
      <c r="D242" s="894"/>
      <c r="E242" s="389"/>
      <c r="F242" s="389"/>
      <c r="G242" s="389"/>
      <c r="H242" s="390"/>
      <c r="I242" s="390"/>
      <c r="J242" s="895"/>
      <c r="K242" s="895"/>
      <c r="L242" s="895"/>
      <c r="M242" s="390"/>
      <c r="N242" s="896"/>
      <c r="O242" s="897"/>
      <c r="P242" s="898"/>
      <c r="Q242" s="898"/>
      <c r="R242" s="898"/>
      <c r="S242" s="898"/>
      <c r="T242" s="898"/>
      <c r="U242" s="898"/>
      <c r="V242" s="898"/>
      <c r="W242" s="898"/>
      <c r="X242" s="898"/>
      <c r="Y242" s="898"/>
      <c r="Z242" s="898"/>
      <c r="AA242" s="898"/>
      <c r="AB242" s="898"/>
      <c r="AC242" s="898"/>
      <c r="AD242" s="898"/>
      <c r="AE242" s="898"/>
      <c r="AF242" s="899"/>
      <c r="AG242" s="408"/>
      <c r="AH242" s="149"/>
      <c r="AI242" s="149"/>
      <c r="AJ242" s="149"/>
      <c r="AK242" s="149"/>
      <c r="AL242" s="149"/>
      <c r="AM242" s="149"/>
      <c r="AN242" s="149"/>
      <c r="AO242" s="149"/>
      <c r="AP242" s="149"/>
      <c r="AQ242" s="149"/>
      <c r="AR242" s="149"/>
      <c r="AS242" s="149"/>
      <c r="AT242" s="149"/>
      <c r="AU242" s="149"/>
      <c r="AV242" s="149"/>
      <c r="AW242" s="149"/>
      <c r="AX242" s="409"/>
    </row>
    <row r="243" spans="1:50" ht="24.75" hidden="1" customHeight="1" x14ac:dyDescent="0.15">
      <c r="A243" s="396"/>
      <c r="B243" s="397"/>
      <c r="C243" s="387"/>
      <c r="D243" s="388"/>
      <c r="E243" s="389"/>
      <c r="F243" s="389"/>
      <c r="G243" s="389"/>
      <c r="H243" s="390"/>
      <c r="I243" s="390"/>
      <c r="J243" s="391"/>
      <c r="K243" s="391"/>
      <c r="L243" s="391"/>
      <c r="M243" s="392"/>
      <c r="N243" s="393"/>
      <c r="O243" s="900"/>
      <c r="P243" s="901"/>
      <c r="Q243" s="901"/>
      <c r="R243" s="901"/>
      <c r="S243" s="901"/>
      <c r="T243" s="901"/>
      <c r="U243" s="901"/>
      <c r="V243" s="901"/>
      <c r="W243" s="901"/>
      <c r="X243" s="901"/>
      <c r="Y243" s="901"/>
      <c r="Z243" s="901"/>
      <c r="AA243" s="901"/>
      <c r="AB243" s="901"/>
      <c r="AC243" s="901"/>
      <c r="AD243" s="901"/>
      <c r="AE243" s="901"/>
      <c r="AF243" s="902"/>
      <c r="AG243" s="408"/>
      <c r="AH243" s="149"/>
      <c r="AI243" s="149"/>
      <c r="AJ243" s="149"/>
      <c r="AK243" s="149"/>
      <c r="AL243" s="149"/>
      <c r="AM243" s="149"/>
      <c r="AN243" s="149"/>
      <c r="AO243" s="149"/>
      <c r="AP243" s="149"/>
      <c r="AQ243" s="149"/>
      <c r="AR243" s="149"/>
      <c r="AS243" s="149"/>
      <c r="AT243" s="149"/>
      <c r="AU243" s="149"/>
      <c r="AV243" s="149"/>
      <c r="AW243" s="149"/>
      <c r="AX243" s="409"/>
    </row>
    <row r="244" spans="1:50" ht="24.75" hidden="1" customHeight="1" x14ac:dyDescent="0.15">
      <c r="A244" s="396"/>
      <c r="B244" s="397"/>
      <c r="C244" s="387"/>
      <c r="D244" s="388"/>
      <c r="E244" s="389"/>
      <c r="F244" s="389"/>
      <c r="G244" s="389"/>
      <c r="H244" s="390"/>
      <c r="I244" s="390"/>
      <c r="J244" s="391"/>
      <c r="K244" s="391"/>
      <c r="L244" s="391"/>
      <c r="M244" s="392"/>
      <c r="N244" s="393"/>
      <c r="O244" s="900"/>
      <c r="P244" s="901"/>
      <c r="Q244" s="901"/>
      <c r="R244" s="901"/>
      <c r="S244" s="901"/>
      <c r="T244" s="901"/>
      <c r="U244" s="901"/>
      <c r="V244" s="901"/>
      <c r="W244" s="901"/>
      <c r="X244" s="901"/>
      <c r="Y244" s="901"/>
      <c r="Z244" s="901"/>
      <c r="AA244" s="901"/>
      <c r="AB244" s="901"/>
      <c r="AC244" s="901"/>
      <c r="AD244" s="901"/>
      <c r="AE244" s="901"/>
      <c r="AF244" s="902"/>
      <c r="AG244" s="408"/>
      <c r="AH244" s="149"/>
      <c r="AI244" s="149"/>
      <c r="AJ244" s="149"/>
      <c r="AK244" s="149"/>
      <c r="AL244" s="149"/>
      <c r="AM244" s="149"/>
      <c r="AN244" s="149"/>
      <c r="AO244" s="149"/>
      <c r="AP244" s="149"/>
      <c r="AQ244" s="149"/>
      <c r="AR244" s="149"/>
      <c r="AS244" s="149"/>
      <c r="AT244" s="149"/>
      <c r="AU244" s="149"/>
      <c r="AV244" s="149"/>
      <c r="AW244" s="149"/>
      <c r="AX244" s="409"/>
    </row>
    <row r="245" spans="1:50" ht="24.75" hidden="1" customHeight="1" x14ac:dyDescent="0.15">
      <c r="A245" s="396"/>
      <c r="B245" s="397"/>
      <c r="C245" s="387"/>
      <c r="D245" s="388"/>
      <c r="E245" s="389"/>
      <c r="F245" s="389"/>
      <c r="G245" s="389"/>
      <c r="H245" s="390"/>
      <c r="I245" s="390"/>
      <c r="J245" s="391"/>
      <c r="K245" s="391"/>
      <c r="L245" s="391"/>
      <c r="M245" s="392"/>
      <c r="N245" s="393"/>
      <c r="O245" s="900"/>
      <c r="P245" s="901"/>
      <c r="Q245" s="901"/>
      <c r="R245" s="901"/>
      <c r="S245" s="901"/>
      <c r="T245" s="901"/>
      <c r="U245" s="901"/>
      <c r="V245" s="901"/>
      <c r="W245" s="901"/>
      <c r="X245" s="901"/>
      <c r="Y245" s="901"/>
      <c r="Z245" s="901"/>
      <c r="AA245" s="901"/>
      <c r="AB245" s="901"/>
      <c r="AC245" s="901"/>
      <c r="AD245" s="901"/>
      <c r="AE245" s="901"/>
      <c r="AF245" s="902"/>
      <c r="AG245" s="408"/>
      <c r="AH245" s="149"/>
      <c r="AI245" s="149"/>
      <c r="AJ245" s="149"/>
      <c r="AK245" s="149"/>
      <c r="AL245" s="149"/>
      <c r="AM245" s="149"/>
      <c r="AN245" s="149"/>
      <c r="AO245" s="149"/>
      <c r="AP245" s="149"/>
      <c r="AQ245" s="149"/>
      <c r="AR245" s="149"/>
      <c r="AS245" s="149"/>
      <c r="AT245" s="149"/>
      <c r="AU245" s="149"/>
      <c r="AV245" s="149"/>
      <c r="AW245" s="149"/>
      <c r="AX245" s="409"/>
    </row>
    <row r="246" spans="1:50" ht="24.75" customHeight="1" x14ac:dyDescent="0.15">
      <c r="A246" s="398"/>
      <c r="B246" s="399"/>
      <c r="C246" s="412"/>
      <c r="D246" s="413"/>
      <c r="E246" s="389"/>
      <c r="F246" s="389"/>
      <c r="G246" s="389"/>
      <c r="H246" s="390"/>
      <c r="I246" s="390"/>
      <c r="J246" s="414"/>
      <c r="K246" s="414"/>
      <c r="L246" s="414"/>
      <c r="M246" s="891"/>
      <c r="N246" s="892"/>
      <c r="O246" s="903"/>
      <c r="P246" s="904"/>
      <c r="Q246" s="904"/>
      <c r="R246" s="904"/>
      <c r="S246" s="904"/>
      <c r="T246" s="904"/>
      <c r="U246" s="904"/>
      <c r="V246" s="904"/>
      <c r="W246" s="904"/>
      <c r="X246" s="904"/>
      <c r="Y246" s="904"/>
      <c r="Z246" s="904"/>
      <c r="AA246" s="904"/>
      <c r="AB246" s="904"/>
      <c r="AC246" s="904"/>
      <c r="AD246" s="904"/>
      <c r="AE246" s="904"/>
      <c r="AF246" s="905"/>
      <c r="AG246" s="410"/>
      <c r="AH246" s="152"/>
      <c r="AI246" s="152"/>
      <c r="AJ246" s="152"/>
      <c r="AK246" s="152"/>
      <c r="AL246" s="152"/>
      <c r="AM246" s="152"/>
      <c r="AN246" s="152"/>
      <c r="AO246" s="152"/>
      <c r="AP246" s="152"/>
      <c r="AQ246" s="152"/>
      <c r="AR246" s="152"/>
      <c r="AS246" s="152"/>
      <c r="AT246" s="152"/>
      <c r="AU246" s="152"/>
      <c r="AV246" s="152"/>
      <c r="AW246" s="152"/>
      <c r="AX246" s="411"/>
    </row>
    <row r="247" spans="1:50" ht="57.75" customHeight="1" x14ac:dyDescent="0.15">
      <c r="A247" s="360" t="s">
        <v>46</v>
      </c>
      <c r="B247" s="921"/>
      <c r="C247" s="313" t="s">
        <v>50</v>
      </c>
      <c r="D247" s="741"/>
      <c r="E247" s="741"/>
      <c r="F247" s="742"/>
      <c r="G247" s="924" t="s">
        <v>774</v>
      </c>
      <c r="H247" s="924"/>
      <c r="I247" s="924"/>
      <c r="J247" s="924"/>
      <c r="K247" s="924"/>
      <c r="L247" s="924"/>
      <c r="M247" s="924"/>
      <c r="N247" s="924"/>
      <c r="O247" s="924"/>
      <c r="P247" s="924"/>
      <c r="Q247" s="924"/>
      <c r="R247" s="924"/>
      <c r="S247" s="924"/>
      <c r="T247" s="924"/>
      <c r="U247" s="924"/>
      <c r="V247" s="924"/>
      <c r="W247" s="924"/>
      <c r="X247" s="924"/>
      <c r="Y247" s="924"/>
      <c r="Z247" s="924"/>
      <c r="AA247" s="924"/>
      <c r="AB247" s="924"/>
      <c r="AC247" s="924"/>
      <c r="AD247" s="924"/>
      <c r="AE247" s="924"/>
      <c r="AF247" s="924"/>
      <c r="AG247" s="924"/>
      <c r="AH247" s="924"/>
      <c r="AI247" s="924"/>
      <c r="AJ247" s="924"/>
      <c r="AK247" s="924"/>
      <c r="AL247" s="924"/>
      <c r="AM247" s="924"/>
      <c r="AN247" s="924"/>
      <c r="AO247" s="924"/>
      <c r="AP247" s="924"/>
      <c r="AQ247" s="924"/>
      <c r="AR247" s="924"/>
      <c r="AS247" s="924"/>
      <c r="AT247" s="924"/>
      <c r="AU247" s="924"/>
      <c r="AV247" s="924"/>
      <c r="AW247" s="924"/>
      <c r="AX247" s="206"/>
    </row>
    <row r="248" spans="1:50" ht="57.75" customHeight="1" thickBot="1" x14ac:dyDescent="0.2">
      <c r="A248" s="922"/>
      <c r="B248" s="923"/>
      <c r="C248" s="925" t="s">
        <v>54</v>
      </c>
      <c r="D248" s="926"/>
      <c r="E248" s="926"/>
      <c r="F248" s="927"/>
      <c r="G248" s="928" t="s">
        <v>778</v>
      </c>
      <c r="H248" s="928"/>
      <c r="I248" s="928"/>
      <c r="J248" s="928"/>
      <c r="K248" s="928"/>
      <c r="L248" s="928"/>
      <c r="M248" s="928"/>
      <c r="N248" s="928"/>
      <c r="O248" s="928"/>
      <c r="P248" s="928"/>
      <c r="Q248" s="928"/>
      <c r="R248" s="928"/>
      <c r="S248" s="928"/>
      <c r="T248" s="928"/>
      <c r="U248" s="928"/>
      <c r="V248" s="928"/>
      <c r="W248" s="928"/>
      <c r="X248" s="928"/>
      <c r="Y248" s="928"/>
      <c r="Z248" s="928"/>
      <c r="AA248" s="928"/>
      <c r="AB248" s="928"/>
      <c r="AC248" s="928"/>
      <c r="AD248" s="928"/>
      <c r="AE248" s="928"/>
      <c r="AF248" s="928"/>
      <c r="AG248" s="928"/>
      <c r="AH248" s="928"/>
      <c r="AI248" s="928"/>
      <c r="AJ248" s="928"/>
      <c r="AK248" s="928"/>
      <c r="AL248" s="928"/>
      <c r="AM248" s="928"/>
      <c r="AN248" s="928"/>
      <c r="AO248" s="928"/>
      <c r="AP248" s="928"/>
      <c r="AQ248" s="928"/>
      <c r="AR248" s="928"/>
      <c r="AS248" s="928"/>
      <c r="AT248" s="928"/>
      <c r="AU248" s="928"/>
      <c r="AV248" s="928"/>
      <c r="AW248" s="928"/>
      <c r="AX248" s="929"/>
    </row>
    <row r="249" spans="1:50" ht="24" customHeight="1" x14ac:dyDescent="0.15">
      <c r="A249" s="911" t="s">
        <v>31</v>
      </c>
      <c r="B249" s="912"/>
      <c r="C249" s="912"/>
      <c r="D249" s="912"/>
      <c r="E249" s="912"/>
      <c r="F249" s="912"/>
      <c r="G249" s="912"/>
      <c r="H249" s="912"/>
      <c r="I249" s="912"/>
      <c r="J249" s="912"/>
      <c r="K249" s="912"/>
      <c r="L249" s="912"/>
      <c r="M249" s="912"/>
      <c r="N249" s="912"/>
      <c r="O249" s="912"/>
      <c r="P249" s="912"/>
      <c r="Q249" s="912"/>
      <c r="R249" s="912"/>
      <c r="S249" s="912"/>
      <c r="T249" s="912"/>
      <c r="U249" s="912"/>
      <c r="V249" s="912"/>
      <c r="W249" s="912"/>
      <c r="X249" s="912"/>
      <c r="Y249" s="912"/>
      <c r="Z249" s="912"/>
      <c r="AA249" s="912"/>
      <c r="AB249" s="912"/>
      <c r="AC249" s="912"/>
      <c r="AD249" s="912"/>
      <c r="AE249" s="912"/>
      <c r="AF249" s="912"/>
      <c r="AG249" s="912"/>
      <c r="AH249" s="912"/>
      <c r="AI249" s="912"/>
      <c r="AJ249" s="912"/>
      <c r="AK249" s="912"/>
      <c r="AL249" s="912"/>
      <c r="AM249" s="912"/>
      <c r="AN249" s="912"/>
      <c r="AO249" s="912"/>
      <c r="AP249" s="912"/>
      <c r="AQ249" s="912"/>
      <c r="AR249" s="912"/>
      <c r="AS249" s="912"/>
      <c r="AT249" s="912"/>
      <c r="AU249" s="912"/>
      <c r="AV249" s="912"/>
      <c r="AW249" s="912"/>
      <c r="AX249" s="913"/>
    </row>
    <row r="250" spans="1:50" ht="67.5" customHeight="1" thickBot="1" x14ac:dyDescent="0.2">
      <c r="A250" s="914" t="s">
        <v>797</v>
      </c>
      <c r="B250" s="915"/>
      <c r="C250" s="915"/>
      <c r="D250" s="915"/>
      <c r="E250" s="915"/>
      <c r="F250" s="915"/>
      <c r="G250" s="915"/>
      <c r="H250" s="915"/>
      <c r="I250" s="915"/>
      <c r="J250" s="915"/>
      <c r="K250" s="915"/>
      <c r="L250" s="915"/>
      <c r="M250" s="915"/>
      <c r="N250" s="915"/>
      <c r="O250" s="915"/>
      <c r="P250" s="915"/>
      <c r="Q250" s="915"/>
      <c r="R250" s="915"/>
      <c r="S250" s="915"/>
      <c r="T250" s="915"/>
      <c r="U250" s="915"/>
      <c r="V250" s="915"/>
      <c r="W250" s="915"/>
      <c r="X250" s="915"/>
      <c r="Y250" s="915"/>
      <c r="Z250" s="915"/>
      <c r="AA250" s="915"/>
      <c r="AB250" s="915"/>
      <c r="AC250" s="915"/>
      <c r="AD250" s="915"/>
      <c r="AE250" s="915"/>
      <c r="AF250" s="915"/>
      <c r="AG250" s="915"/>
      <c r="AH250" s="915"/>
      <c r="AI250" s="915"/>
      <c r="AJ250" s="915"/>
      <c r="AK250" s="915"/>
      <c r="AL250" s="915"/>
      <c r="AM250" s="915"/>
      <c r="AN250" s="915"/>
      <c r="AO250" s="915"/>
      <c r="AP250" s="915"/>
      <c r="AQ250" s="915"/>
      <c r="AR250" s="915"/>
      <c r="AS250" s="915"/>
      <c r="AT250" s="915"/>
      <c r="AU250" s="915"/>
      <c r="AV250" s="915"/>
      <c r="AW250" s="915"/>
      <c r="AX250" s="916"/>
    </row>
    <row r="251" spans="1:50" ht="24.75" customHeight="1" x14ac:dyDescent="0.15">
      <c r="A251" s="917" t="s">
        <v>32</v>
      </c>
      <c r="B251" s="918"/>
      <c r="C251" s="918"/>
      <c r="D251" s="918"/>
      <c r="E251" s="918"/>
      <c r="F251" s="918"/>
      <c r="G251" s="918"/>
      <c r="H251" s="918"/>
      <c r="I251" s="918"/>
      <c r="J251" s="918"/>
      <c r="K251" s="918"/>
      <c r="L251" s="918"/>
      <c r="M251" s="918"/>
      <c r="N251" s="918"/>
      <c r="O251" s="918"/>
      <c r="P251" s="918"/>
      <c r="Q251" s="918"/>
      <c r="R251" s="918"/>
      <c r="S251" s="918"/>
      <c r="T251" s="918"/>
      <c r="U251" s="918"/>
      <c r="V251" s="918"/>
      <c r="W251" s="918"/>
      <c r="X251" s="918"/>
      <c r="Y251" s="918"/>
      <c r="Z251" s="918"/>
      <c r="AA251" s="918"/>
      <c r="AB251" s="918"/>
      <c r="AC251" s="918"/>
      <c r="AD251" s="918"/>
      <c r="AE251" s="918"/>
      <c r="AF251" s="918"/>
      <c r="AG251" s="918"/>
      <c r="AH251" s="918"/>
      <c r="AI251" s="918"/>
      <c r="AJ251" s="918"/>
      <c r="AK251" s="918"/>
      <c r="AL251" s="918"/>
      <c r="AM251" s="918"/>
      <c r="AN251" s="918"/>
      <c r="AO251" s="918"/>
      <c r="AP251" s="918"/>
      <c r="AQ251" s="918"/>
      <c r="AR251" s="918"/>
      <c r="AS251" s="918"/>
      <c r="AT251" s="918"/>
      <c r="AU251" s="918"/>
      <c r="AV251" s="918"/>
      <c r="AW251" s="918"/>
      <c r="AX251" s="919"/>
    </row>
    <row r="252" spans="1:50" ht="67.5" customHeight="1" thickBot="1" x14ac:dyDescent="0.2">
      <c r="A252" s="344" t="s">
        <v>132</v>
      </c>
      <c r="B252" s="345"/>
      <c r="C252" s="345"/>
      <c r="D252" s="345"/>
      <c r="E252" s="346"/>
      <c r="F252" s="920" t="s">
        <v>798</v>
      </c>
      <c r="G252" s="915"/>
      <c r="H252" s="915"/>
      <c r="I252" s="915"/>
      <c r="J252" s="915"/>
      <c r="K252" s="915"/>
      <c r="L252" s="915"/>
      <c r="M252" s="915"/>
      <c r="N252" s="915"/>
      <c r="O252" s="915"/>
      <c r="P252" s="915"/>
      <c r="Q252" s="915"/>
      <c r="R252" s="915"/>
      <c r="S252" s="915"/>
      <c r="T252" s="915"/>
      <c r="U252" s="915"/>
      <c r="V252" s="915"/>
      <c r="W252" s="915"/>
      <c r="X252" s="915"/>
      <c r="Y252" s="915"/>
      <c r="Z252" s="915"/>
      <c r="AA252" s="915"/>
      <c r="AB252" s="915"/>
      <c r="AC252" s="915"/>
      <c r="AD252" s="915"/>
      <c r="AE252" s="915"/>
      <c r="AF252" s="915"/>
      <c r="AG252" s="915"/>
      <c r="AH252" s="915"/>
      <c r="AI252" s="915"/>
      <c r="AJ252" s="915"/>
      <c r="AK252" s="915"/>
      <c r="AL252" s="915"/>
      <c r="AM252" s="915"/>
      <c r="AN252" s="915"/>
      <c r="AO252" s="915"/>
      <c r="AP252" s="915"/>
      <c r="AQ252" s="915"/>
      <c r="AR252" s="915"/>
      <c r="AS252" s="915"/>
      <c r="AT252" s="915"/>
      <c r="AU252" s="915"/>
      <c r="AV252" s="915"/>
      <c r="AW252" s="915"/>
      <c r="AX252" s="916"/>
    </row>
    <row r="253" spans="1:50" ht="24.75" customHeight="1" x14ac:dyDescent="0.15">
      <c r="A253" s="917" t="s">
        <v>44</v>
      </c>
      <c r="B253" s="918"/>
      <c r="C253" s="918"/>
      <c r="D253" s="918"/>
      <c r="E253" s="918"/>
      <c r="F253" s="918"/>
      <c r="G253" s="918"/>
      <c r="H253" s="918"/>
      <c r="I253" s="918"/>
      <c r="J253" s="918"/>
      <c r="K253" s="918"/>
      <c r="L253" s="918"/>
      <c r="M253" s="918"/>
      <c r="N253" s="918"/>
      <c r="O253" s="918"/>
      <c r="P253" s="918"/>
      <c r="Q253" s="918"/>
      <c r="R253" s="918"/>
      <c r="S253" s="918"/>
      <c r="T253" s="918"/>
      <c r="U253" s="918"/>
      <c r="V253" s="918"/>
      <c r="W253" s="918"/>
      <c r="X253" s="918"/>
      <c r="Y253" s="918"/>
      <c r="Z253" s="918"/>
      <c r="AA253" s="918"/>
      <c r="AB253" s="918"/>
      <c r="AC253" s="918"/>
      <c r="AD253" s="918"/>
      <c r="AE253" s="918"/>
      <c r="AF253" s="918"/>
      <c r="AG253" s="918"/>
      <c r="AH253" s="918"/>
      <c r="AI253" s="918"/>
      <c r="AJ253" s="918"/>
      <c r="AK253" s="918"/>
      <c r="AL253" s="918"/>
      <c r="AM253" s="918"/>
      <c r="AN253" s="918"/>
      <c r="AO253" s="918"/>
      <c r="AP253" s="918"/>
      <c r="AQ253" s="918"/>
      <c r="AR253" s="918"/>
      <c r="AS253" s="918"/>
      <c r="AT253" s="918"/>
      <c r="AU253" s="918"/>
      <c r="AV253" s="918"/>
      <c r="AW253" s="918"/>
      <c r="AX253" s="919"/>
    </row>
    <row r="254" spans="1:50" ht="66" customHeight="1" thickBot="1" x14ac:dyDescent="0.2">
      <c r="A254" s="344" t="s">
        <v>344</v>
      </c>
      <c r="B254" s="345"/>
      <c r="C254" s="345"/>
      <c r="D254" s="345"/>
      <c r="E254" s="346"/>
      <c r="F254" s="347" t="s">
        <v>799</v>
      </c>
      <c r="G254" s="348"/>
      <c r="H254" s="348"/>
      <c r="I254" s="348"/>
      <c r="J254" s="348"/>
      <c r="K254" s="348"/>
      <c r="L254" s="348"/>
      <c r="M254" s="348"/>
      <c r="N254" s="348"/>
      <c r="O254" s="348"/>
      <c r="P254" s="348"/>
      <c r="Q254" s="348"/>
      <c r="R254" s="348"/>
      <c r="S254" s="348"/>
      <c r="T254" s="348"/>
      <c r="U254" s="348"/>
      <c r="V254" s="348"/>
      <c r="W254" s="348"/>
      <c r="X254" s="348"/>
      <c r="Y254" s="348"/>
      <c r="Z254" s="348"/>
      <c r="AA254" s="348"/>
      <c r="AB254" s="348"/>
      <c r="AC254" s="348"/>
      <c r="AD254" s="348"/>
      <c r="AE254" s="348"/>
      <c r="AF254" s="348"/>
      <c r="AG254" s="348"/>
      <c r="AH254" s="348"/>
      <c r="AI254" s="348"/>
      <c r="AJ254" s="348"/>
      <c r="AK254" s="348"/>
      <c r="AL254" s="348"/>
      <c r="AM254" s="348"/>
      <c r="AN254" s="348"/>
      <c r="AO254" s="348"/>
      <c r="AP254" s="348"/>
      <c r="AQ254" s="348"/>
      <c r="AR254" s="348"/>
      <c r="AS254" s="348"/>
      <c r="AT254" s="348"/>
      <c r="AU254" s="348"/>
      <c r="AV254" s="348"/>
      <c r="AW254" s="348"/>
      <c r="AX254" s="349"/>
    </row>
    <row r="255" spans="1:50" ht="24.75" customHeight="1" x14ac:dyDescent="0.15">
      <c r="A255" s="350" t="s">
        <v>33</v>
      </c>
      <c r="B255" s="351"/>
      <c r="C255" s="351"/>
      <c r="D255" s="351"/>
      <c r="E255" s="351"/>
      <c r="F255" s="351"/>
      <c r="G255" s="351"/>
      <c r="H255" s="351"/>
      <c r="I255" s="351"/>
      <c r="J255" s="351"/>
      <c r="K255" s="351"/>
      <c r="L255" s="351"/>
      <c r="M255" s="351"/>
      <c r="N255" s="351"/>
      <c r="O255" s="351"/>
      <c r="P255" s="351"/>
      <c r="Q255" s="351"/>
      <c r="R255" s="351"/>
      <c r="S255" s="351"/>
      <c r="T255" s="351"/>
      <c r="U255" s="351"/>
      <c r="V255" s="351"/>
      <c r="W255" s="351"/>
      <c r="X255" s="351"/>
      <c r="Y255" s="351"/>
      <c r="Z255" s="351"/>
      <c r="AA255" s="351"/>
      <c r="AB255" s="351"/>
      <c r="AC255" s="351"/>
      <c r="AD255" s="351"/>
      <c r="AE255" s="351"/>
      <c r="AF255" s="351"/>
      <c r="AG255" s="351"/>
      <c r="AH255" s="351"/>
      <c r="AI255" s="351"/>
      <c r="AJ255" s="351"/>
      <c r="AK255" s="351"/>
      <c r="AL255" s="351"/>
      <c r="AM255" s="351"/>
      <c r="AN255" s="351"/>
      <c r="AO255" s="351"/>
      <c r="AP255" s="351"/>
      <c r="AQ255" s="351"/>
      <c r="AR255" s="351"/>
      <c r="AS255" s="351"/>
      <c r="AT255" s="351"/>
      <c r="AU255" s="351"/>
      <c r="AV255" s="351"/>
      <c r="AW255" s="351"/>
      <c r="AX255" s="352"/>
    </row>
    <row r="256" spans="1:50" ht="67.5" customHeight="1" thickBot="1" x14ac:dyDescent="0.2">
      <c r="A256" s="353"/>
      <c r="B256" s="354"/>
      <c r="C256" s="354"/>
      <c r="D256" s="354"/>
      <c r="E256" s="354"/>
      <c r="F256" s="354"/>
      <c r="G256" s="354"/>
      <c r="H256" s="354"/>
      <c r="I256" s="354"/>
      <c r="J256" s="354"/>
      <c r="K256" s="354"/>
      <c r="L256" s="354"/>
      <c r="M256" s="354"/>
      <c r="N256" s="354"/>
      <c r="O256" s="354"/>
      <c r="P256" s="354"/>
      <c r="Q256" s="354"/>
      <c r="R256" s="354"/>
      <c r="S256" s="354"/>
      <c r="T256" s="354"/>
      <c r="U256" s="354"/>
      <c r="V256" s="354"/>
      <c r="W256" s="354"/>
      <c r="X256" s="354"/>
      <c r="Y256" s="354"/>
      <c r="Z256" s="354"/>
      <c r="AA256" s="354"/>
      <c r="AB256" s="354"/>
      <c r="AC256" s="354"/>
      <c r="AD256" s="354"/>
      <c r="AE256" s="354"/>
      <c r="AF256" s="354"/>
      <c r="AG256" s="354"/>
      <c r="AH256" s="354"/>
      <c r="AI256" s="354"/>
      <c r="AJ256" s="354"/>
      <c r="AK256" s="354"/>
      <c r="AL256" s="354"/>
      <c r="AM256" s="354"/>
      <c r="AN256" s="354"/>
      <c r="AO256" s="354"/>
      <c r="AP256" s="354"/>
      <c r="AQ256" s="354"/>
      <c r="AR256" s="354"/>
      <c r="AS256" s="354"/>
      <c r="AT256" s="354"/>
      <c r="AU256" s="354"/>
      <c r="AV256" s="354"/>
      <c r="AW256" s="354"/>
      <c r="AX256" s="355"/>
    </row>
    <row r="257" spans="1:52" ht="24.75" customHeight="1" x14ac:dyDescent="0.15">
      <c r="A257" s="356" t="s">
        <v>314</v>
      </c>
      <c r="B257" s="357"/>
      <c r="C257" s="357"/>
      <c r="D257" s="357"/>
      <c r="E257" s="357"/>
      <c r="F257" s="357"/>
      <c r="G257" s="357"/>
      <c r="H257" s="357"/>
      <c r="I257" s="357"/>
      <c r="J257" s="357"/>
      <c r="K257" s="357"/>
      <c r="L257" s="357"/>
      <c r="M257" s="357"/>
      <c r="N257" s="357"/>
      <c r="O257" s="357"/>
      <c r="P257" s="357"/>
      <c r="Q257" s="357"/>
      <c r="R257" s="357"/>
      <c r="S257" s="357"/>
      <c r="T257" s="357"/>
      <c r="U257" s="357"/>
      <c r="V257" s="357"/>
      <c r="W257" s="357"/>
      <c r="X257" s="357"/>
      <c r="Y257" s="357"/>
      <c r="Z257" s="357"/>
      <c r="AA257" s="357"/>
      <c r="AB257" s="357"/>
      <c r="AC257" s="357"/>
      <c r="AD257" s="357"/>
      <c r="AE257" s="357"/>
      <c r="AF257" s="357"/>
      <c r="AG257" s="357"/>
      <c r="AH257" s="357"/>
      <c r="AI257" s="357"/>
      <c r="AJ257" s="357"/>
      <c r="AK257" s="357"/>
      <c r="AL257" s="357"/>
      <c r="AM257" s="357"/>
      <c r="AN257" s="357"/>
      <c r="AO257" s="357"/>
      <c r="AP257" s="357"/>
      <c r="AQ257" s="357"/>
      <c r="AR257" s="357"/>
      <c r="AS257" s="357"/>
      <c r="AT257" s="357"/>
      <c r="AU257" s="357"/>
      <c r="AV257" s="357"/>
      <c r="AW257" s="357"/>
      <c r="AX257" s="358"/>
      <c r="AZ257" s="10"/>
    </row>
    <row r="258" spans="1:52" ht="24.75" hidden="1" customHeight="1" x14ac:dyDescent="0.15">
      <c r="A258" s="359" t="s">
        <v>356</v>
      </c>
      <c r="B258" s="105"/>
      <c r="C258" s="105"/>
      <c r="D258" s="106"/>
      <c r="E258" s="340"/>
      <c r="F258" s="341"/>
      <c r="G258" s="341"/>
      <c r="H258" s="341"/>
      <c r="I258" s="341"/>
      <c r="J258" s="341"/>
      <c r="K258" s="341"/>
      <c r="L258" s="341"/>
      <c r="M258" s="341"/>
      <c r="N258" s="341"/>
      <c r="O258" s="341"/>
      <c r="P258" s="342"/>
      <c r="Q258" s="340"/>
      <c r="R258" s="341"/>
      <c r="S258" s="341"/>
      <c r="T258" s="341"/>
      <c r="U258" s="341"/>
      <c r="V258" s="341"/>
      <c r="W258" s="341"/>
      <c r="X258" s="341"/>
      <c r="Y258" s="341"/>
      <c r="Z258" s="341"/>
      <c r="AA258" s="341"/>
      <c r="AB258" s="342"/>
      <c r="AC258" s="340"/>
      <c r="AD258" s="341"/>
      <c r="AE258" s="341"/>
      <c r="AF258" s="341"/>
      <c r="AG258" s="341"/>
      <c r="AH258" s="341"/>
      <c r="AI258" s="341"/>
      <c r="AJ258" s="341"/>
      <c r="AK258" s="341"/>
      <c r="AL258" s="341"/>
      <c r="AM258" s="341"/>
      <c r="AN258" s="342"/>
      <c r="AO258" s="340"/>
      <c r="AP258" s="341"/>
      <c r="AQ258" s="341"/>
      <c r="AR258" s="341"/>
      <c r="AS258" s="341"/>
      <c r="AT258" s="341"/>
      <c r="AU258" s="341"/>
      <c r="AV258" s="341"/>
      <c r="AW258" s="341"/>
      <c r="AX258" s="343"/>
      <c r="AY258" s="89"/>
    </row>
    <row r="259" spans="1:52" ht="24.75" hidden="1" customHeight="1" x14ac:dyDescent="0.15">
      <c r="A259" s="271" t="s">
        <v>355</v>
      </c>
      <c r="B259" s="271"/>
      <c r="C259" s="271"/>
      <c r="D259" s="271"/>
      <c r="E259" s="340"/>
      <c r="F259" s="341"/>
      <c r="G259" s="341"/>
      <c r="H259" s="341"/>
      <c r="I259" s="341"/>
      <c r="J259" s="341"/>
      <c r="K259" s="341"/>
      <c r="L259" s="341"/>
      <c r="M259" s="341"/>
      <c r="N259" s="341"/>
      <c r="O259" s="341"/>
      <c r="P259" s="342"/>
      <c r="Q259" s="340"/>
      <c r="R259" s="341"/>
      <c r="S259" s="341"/>
      <c r="T259" s="341"/>
      <c r="U259" s="341"/>
      <c r="V259" s="341"/>
      <c r="W259" s="341"/>
      <c r="X259" s="341"/>
      <c r="Y259" s="341"/>
      <c r="Z259" s="341"/>
      <c r="AA259" s="341"/>
      <c r="AB259" s="342"/>
      <c r="AC259" s="340"/>
      <c r="AD259" s="341"/>
      <c r="AE259" s="341"/>
      <c r="AF259" s="341"/>
      <c r="AG259" s="341"/>
      <c r="AH259" s="341"/>
      <c r="AI259" s="341"/>
      <c r="AJ259" s="341"/>
      <c r="AK259" s="341"/>
      <c r="AL259" s="341"/>
      <c r="AM259" s="341"/>
      <c r="AN259" s="342"/>
      <c r="AO259" s="340"/>
      <c r="AP259" s="341"/>
      <c r="AQ259" s="341"/>
      <c r="AR259" s="341"/>
      <c r="AS259" s="341"/>
      <c r="AT259" s="341"/>
      <c r="AU259" s="341"/>
      <c r="AV259" s="341"/>
      <c r="AW259" s="341"/>
      <c r="AX259" s="343"/>
    </row>
    <row r="260" spans="1:52" ht="24.75" hidden="1" customHeight="1" x14ac:dyDescent="0.15">
      <c r="A260" s="271" t="s">
        <v>354</v>
      </c>
      <c r="B260" s="271"/>
      <c r="C260" s="271"/>
      <c r="D260" s="271"/>
      <c r="E260" s="340"/>
      <c r="F260" s="341"/>
      <c r="G260" s="341"/>
      <c r="H260" s="341"/>
      <c r="I260" s="341"/>
      <c r="J260" s="341"/>
      <c r="K260" s="341"/>
      <c r="L260" s="341"/>
      <c r="M260" s="341"/>
      <c r="N260" s="341"/>
      <c r="O260" s="341"/>
      <c r="P260" s="342"/>
      <c r="Q260" s="340"/>
      <c r="R260" s="341"/>
      <c r="S260" s="341"/>
      <c r="T260" s="341"/>
      <c r="U260" s="341"/>
      <c r="V260" s="341"/>
      <c r="W260" s="341"/>
      <c r="X260" s="341"/>
      <c r="Y260" s="341"/>
      <c r="Z260" s="341"/>
      <c r="AA260" s="341"/>
      <c r="AB260" s="342"/>
      <c r="AC260" s="340"/>
      <c r="AD260" s="341"/>
      <c r="AE260" s="341"/>
      <c r="AF260" s="341"/>
      <c r="AG260" s="341"/>
      <c r="AH260" s="341"/>
      <c r="AI260" s="341"/>
      <c r="AJ260" s="341"/>
      <c r="AK260" s="341"/>
      <c r="AL260" s="341"/>
      <c r="AM260" s="341"/>
      <c r="AN260" s="342"/>
      <c r="AO260" s="340"/>
      <c r="AP260" s="341"/>
      <c r="AQ260" s="341"/>
      <c r="AR260" s="341"/>
      <c r="AS260" s="341"/>
      <c r="AT260" s="341"/>
      <c r="AU260" s="341"/>
      <c r="AV260" s="341"/>
      <c r="AW260" s="341"/>
      <c r="AX260" s="343"/>
    </row>
    <row r="261" spans="1:52" ht="24.75" hidden="1" customHeight="1" x14ac:dyDescent="0.15">
      <c r="A261" s="271" t="s">
        <v>353</v>
      </c>
      <c r="B261" s="271"/>
      <c r="C261" s="271"/>
      <c r="D261" s="271"/>
      <c r="E261" s="340"/>
      <c r="F261" s="341"/>
      <c r="G261" s="341"/>
      <c r="H261" s="341"/>
      <c r="I261" s="341"/>
      <c r="J261" s="341"/>
      <c r="K261" s="341"/>
      <c r="L261" s="341"/>
      <c r="M261" s="341"/>
      <c r="N261" s="341"/>
      <c r="O261" s="341"/>
      <c r="P261" s="342"/>
      <c r="Q261" s="340"/>
      <c r="R261" s="341"/>
      <c r="S261" s="341"/>
      <c r="T261" s="341"/>
      <c r="U261" s="341"/>
      <c r="V261" s="341"/>
      <c r="W261" s="341"/>
      <c r="X261" s="341"/>
      <c r="Y261" s="341"/>
      <c r="Z261" s="341"/>
      <c r="AA261" s="341"/>
      <c r="AB261" s="342"/>
      <c r="AC261" s="340"/>
      <c r="AD261" s="341"/>
      <c r="AE261" s="341"/>
      <c r="AF261" s="341"/>
      <c r="AG261" s="341"/>
      <c r="AH261" s="341"/>
      <c r="AI261" s="341"/>
      <c r="AJ261" s="341"/>
      <c r="AK261" s="341"/>
      <c r="AL261" s="341"/>
      <c r="AM261" s="341"/>
      <c r="AN261" s="342"/>
      <c r="AO261" s="340"/>
      <c r="AP261" s="341"/>
      <c r="AQ261" s="341"/>
      <c r="AR261" s="341"/>
      <c r="AS261" s="341"/>
      <c r="AT261" s="341"/>
      <c r="AU261" s="341"/>
      <c r="AV261" s="341"/>
      <c r="AW261" s="341"/>
      <c r="AX261" s="343"/>
    </row>
    <row r="262" spans="1:52" ht="24.75" customHeight="1" x14ac:dyDescent="0.15">
      <c r="A262" s="271" t="s">
        <v>352</v>
      </c>
      <c r="B262" s="271"/>
      <c r="C262" s="271"/>
      <c r="D262" s="271"/>
      <c r="E262" s="340" t="s">
        <v>717</v>
      </c>
      <c r="F262" s="341"/>
      <c r="G262" s="341"/>
      <c r="H262" s="341"/>
      <c r="I262" s="341"/>
      <c r="J262" s="341"/>
      <c r="K262" s="341"/>
      <c r="L262" s="341"/>
      <c r="M262" s="341"/>
      <c r="N262" s="341"/>
      <c r="O262" s="341"/>
      <c r="P262" s="342"/>
      <c r="Q262" s="340"/>
      <c r="R262" s="341"/>
      <c r="S262" s="341"/>
      <c r="T262" s="341"/>
      <c r="U262" s="341"/>
      <c r="V262" s="341"/>
      <c r="W262" s="341"/>
      <c r="X262" s="341"/>
      <c r="Y262" s="341"/>
      <c r="Z262" s="341"/>
      <c r="AA262" s="341"/>
      <c r="AB262" s="342"/>
      <c r="AC262" s="340"/>
      <c r="AD262" s="341"/>
      <c r="AE262" s="341"/>
      <c r="AF262" s="341"/>
      <c r="AG262" s="341"/>
      <c r="AH262" s="341"/>
      <c r="AI262" s="341"/>
      <c r="AJ262" s="341"/>
      <c r="AK262" s="341"/>
      <c r="AL262" s="341"/>
      <c r="AM262" s="341"/>
      <c r="AN262" s="342"/>
      <c r="AO262" s="340"/>
      <c r="AP262" s="341"/>
      <c r="AQ262" s="341"/>
      <c r="AR262" s="341"/>
      <c r="AS262" s="341"/>
      <c r="AT262" s="341"/>
      <c r="AU262" s="341"/>
      <c r="AV262" s="341"/>
      <c r="AW262" s="341"/>
      <c r="AX262" s="343"/>
    </row>
    <row r="263" spans="1:52" ht="24.75" customHeight="1" x14ac:dyDescent="0.15">
      <c r="A263" s="271" t="s">
        <v>351</v>
      </c>
      <c r="B263" s="271"/>
      <c r="C263" s="271"/>
      <c r="D263" s="271"/>
      <c r="E263" s="340" t="s">
        <v>718</v>
      </c>
      <c r="F263" s="341"/>
      <c r="G263" s="341"/>
      <c r="H263" s="341"/>
      <c r="I263" s="341"/>
      <c r="J263" s="341"/>
      <c r="K263" s="341"/>
      <c r="L263" s="341"/>
      <c r="M263" s="341"/>
      <c r="N263" s="341"/>
      <c r="O263" s="341"/>
      <c r="P263" s="342"/>
      <c r="Q263" s="340"/>
      <c r="R263" s="341"/>
      <c r="S263" s="341"/>
      <c r="T263" s="341"/>
      <c r="U263" s="341"/>
      <c r="V263" s="341"/>
      <c r="W263" s="341"/>
      <c r="X263" s="341"/>
      <c r="Y263" s="341"/>
      <c r="Z263" s="341"/>
      <c r="AA263" s="341"/>
      <c r="AB263" s="342"/>
      <c r="AC263" s="340"/>
      <c r="AD263" s="341"/>
      <c r="AE263" s="341"/>
      <c r="AF263" s="341"/>
      <c r="AG263" s="341"/>
      <c r="AH263" s="341"/>
      <c r="AI263" s="341"/>
      <c r="AJ263" s="341"/>
      <c r="AK263" s="341"/>
      <c r="AL263" s="341"/>
      <c r="AM263" s="341"/>
      <c r="AN263" s="342"/>
      <c r="AO263" s="340"/>
      <c r="AP263" s="341"/>
      <c r="AQ263" s="341"/>
      <c r="AR263" s="341"/>
      <c r="AS263" s="341"/>
      <c r="AT263" s="341"/>
      <c r="AU263" s="341"/>
      <c r="AV263" s="341"/>
      <c r="AW263" s="341"/>
      <c r="AX263" s="343"/>
    </row>
    <row r="264" spans="1:52" ht="24.75" customHeight="1" x14ac:dyDescent="0.15">
      <c r="A264" s="271" t="s">
        <v>350</v>
      </c>
      <c r="B264" s="271"/>
      <c r="C264" s="271"/>
      <c r="D264" s="271"/>
      <c r="E264" s="340" t="s">
        <v>719</v>
      </c>
      <c r="F264" s="341"/>
      <c r="G264" s="341"/>
      <c r="H264" s="341"/>
      <c r="I264" s="341"/>
      <c r="J264" s="341"/>
      <c r="K264" s="341"/>
      <c r="L264" s="341"/>
      <c r="M264" s="341"/>
      <c r="N264" s="341"/>
      <c r="O264" s="341"/>
      <c r="P264" s="342"/>
      <c r="Q264" s="340"/>
      <c r="R264" s="341"/>
      <c r="S264" s="341"/>
      <c r="T264" s="341"/>
      <c r="U264" s="341"/>
      <c r="V264" s="341"/>
      <c r="W264" s="341"/>
      <c r="X264" s="341"/>
      <c r="Y264" s="341"/>
      <c r="Z264" s="341"/>
      <c r="AA264" s="341"/>
      <c r="AB264" s="342"/>
      <c r="AC264" s="340"/>
      <c r="AD264" s="341"/>
      <c r="AE264" s="341"/>
      <c r="AF264" s="341"/>
      <c r="AG264" s="341"/>
      <c r="AH264" s="341"/>
      <c r="AI264" s="341"/>
      <c r="AJ264" s="341"/>
      <c r="AK264" s="341"/>
      <c r="AL264" s="341"/>
      <c r="AM264" s="341"/>
      <c r="AN264" s="342"/>
      <c r="AO264" s="340"/>
      <c r="AP264" s="341"/>
      <c r="AQ264" s="341"/>
      <c r="AR264" s="341"/>
      <c r="AS264" s="341"/>
      <c r="AT264" s="341"/>
      <c r="AU264" s="341"/>
      <c r="AV264" s="341"/>
      <c r="AW264" s="341"/>
      <c r="AX264" s="343"/>
    </row>
    <row r="265" spans="1:52" ht="24.75" customHeight="1" x14ac:dyDescent="0.15">
      <c r="A265" s="271" t="s">
        <v>349</v>
      </c>
      <c r="B265" s="271"/>
      <c r="C265" s="271"/>
      <c r="D265" s="271"/>
      <c r="E265" s="340" t="s">
        <v>720</v>
      </c>
      <c r="F265" s="341"/>
      <c r="G265" s="341"/>
      <c r="H265" s="341"/>
      <c r="I265" s="341"/>
      <c r="J265" s="341"/>
      <c r="K265" s="341"/>
      <c r="L265" s="341"/>
      <c r="M265" s="341"/>
      <c r="N265" s="341"/>
      <c r="O265" s="341"/>
      <c r="P265" s="342"/>
      <c r="Q265" s="340"/>
      <c r="R265" s="341"/>
      <c r="S265" s="341"/>
      <c r="T265" s="341"/>
      <c r="U265" s="341"/>
      <c r="V265" s="341"/>
      <c r="W265" s="341"/>
      <c r="X265" s="341"/>
      <c r="Y265" s="341"/>
      <c r="Z265" s="341"/>
      <c r="AA265" s="341"/>
      <c r="AB265" s="342"/>
      <c r="AC265" s="340"/>
      <c r="AD265" s="341"/>
      <c r="AE265" s="341"/>
      <c r="AF265" s="341"/>
      <c r="AG265" s="341"/>
      <c r="AH265" s="341"/>
      <c r="AI265" s="341"/>
      <c r="AJ265" s="341"/>
      <c r="AK265" s="341"/>
      <c r="AL265" s="341"/>
      <c r="AM265" s="341"/>
      <c r="AN265" s="342"/>
      <c r="AO265" s="340"/>
      <c r="AP265" s="341"/>
      <c r="AQ265" s="341"/>
      <c r="AR265" s="341"/>
      <c r="AS265" s="341"/>
      <c r="AT265" s="341"/>
      <c r="AU265" s="341"/>
      <c r="AV265" s="341"/>
      <c r="AW265" s="341"/>
      <c r="AX265" s="343"/>
    </row>
    <row r="266" spans="1:52" ht="24.75" customHeight="1" x14ac:dyDescent="0.15">
      <c r="A266" s="271" t="s">
        <v>496</v>
      </c>
      <c r="B266" s="271"/>
      <c r="C266" s="271"/>
      <c r="D266" s="271"/>
      <c r="E266" s="115" t="s">
        <v>687</v>
      </c>
      <c r="F266" s="101"/>
      <c r="G266" s="101"/>
      <c r="H266" s="92" t="str">
        <f>IF(E266="","","-")</f>
        <v>-</v>
      </c>
      <c r="I266" s="101"/>
      <c r="J266" s="101"/>
      <c r="K266" s="92" t="str">
        <f>IF(I266="","","-")</f>
        <v/>
      </c>
      <c r="L266" s="116">
        <v>235</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676</v>
      </c>
      <c r="B267" s="271"/>
      <c r="C267" s="271"/>
      <c r="D267" s="271"/>
      <c r="E267" s="115" t="s">
        <v>687</v>
      </c>
      <c r="F267" s="101"/>
      <c r="G267" s="101"/>
      <c r="H267" s="92"/>
      <c r="I267" s="101"/>
      <c r="J267" s="101"/>
      <c r="K267" s="92"/>
      <c r="L267" s="116">
        <v>233</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464</v>
      </c>
      <c r="B268" s="271"/>
      <c r="C268" s="271"/>
      <c r="D268" s="271"/>
      <c r="E268" s="99">
        <v>2021</v>
      </c>
      <c r="F268" s="100"/>
      <c r="G268" s="101" t="s">
        <v>724</v>
      </c>
      <c r="H268" s="101"/>
      <c r="I268" s="101"/>
      <c r="J268" s="100">
        <v>20</v>
      </c>
      <c r="K268" s="100"/>
      <c r="L268" s="116">
        <v>244</v>
      </c>
      <c r="M268" s="116"/>
      <c r="N268" s="116"/>
      <c r="O268" s="100"/>
      <c r="P268" s="100"/>
      <c r="Q268" s="99"/>
      <c r="R268" s="100"/>
      <c r="S268" s="101"/>
      <c r="T268" s="101"/>
      <c r="U268" s="101"/>
      <c r="V268" s="100"/>
      <c r="W268" s="100"/>
      <c r="X268" s="116"/>
      <c r="Y268" s="116"/>
      <c r="Z268" s="116"/>
      <c r="AA268" s="100"/>
      <c r="AB268" s="327"/>
      <c r="AC268" s="99"/>
      <c r="AD268" s="100"/>
      <c r="AE268" s="101"/>
      <c r="AF268" s="101"/>
      <c r="AG268" s="101"/>
      <c r="AH268" s="100"/>
      <c r="AI268" s="100"/>
      <c r="AJ268" s="116"/>
      <c r="AK268" s="116"/>
      <c r="AL268" s="116"/>
      <c r="AM268" s="100"/>
      <c r="AN268" s="327"/>
      <c r="AO268" s="99"/>
      <c r="AP268" s="100"/>
      <c r="AQ268" s="101"/>
      <c r="AR268" s="101"/>
      <c r="AS268" s="101"/>
      <c r="AT268" s="100"/>
      <c r="AU268" s="100"/>
      <c r="AV268" s="116"/>
      <c r="AW268" s="116"/>
      <c r="AX268" s="95"/>
    </row>
    <row r="269" spans="1:52" ht="28.35" customHeight="1" x14ac:dyDescent="0.15">
      <c r="A269" s="328" t="s">
        <v>343</v>
      </c>
      <c r="B269" s="329"/>
      <c r="C269" s="329"/>
      <c r="D269" s="329"/>
      <c r="E269" s="329"/>
      <c r="F269" s="330"/>
      <c r="G269" s="78" t="s">
        <v>678</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hidden="1" customHeight="1" x14ac:dyDescent="0.15">
      <c r="A270" s="328"/>
      <c r="B270" s="329"/>
      <c r="C270" s="329"/>
      <c r="D270" s="329"/>
      <c r="E270" s="329"/>
      <c r="F270" s="330"/>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hidden="1" customHeight="1" x14ac:dyDescent="0.15">
      <c r="A271" s="328"/>
      <c r="B271" s="329"/>
      <c r="C271" s="329"/>
      <c r="D271" s="329"/>
      <c r="E271" s="329"/>
      <c r="F271" s="330"/>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hidden="1" customHeight="1" x14ac:dyDescent="0.15">
      <c r="A272" s="328"/>
      <c r="B272" s="329"/>
      <c r="C272" s="329"/>
      <c r="D272" s="329"/>
      <c r="E272" s="329"/>
      <c r="F272" s="330"/>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hidden="1" customHeight="1" x14ac:dyDescent="0.15">
      <c r="A273" s="328"/>
      <c r="B273" s="329"/>
      <c r="C273" s="329"/>
      <c r="D273" s="329"/>
      <c r="E273" s="329"/>
      <c r="F273" s="330"/>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hidden="1" customHeight="1" x14ac:dyDescent="0.15">
      <c r="A274" s="328"/>
      <c r="B274" s="329"/>
      <c r="C274" s="329"/>
      <c r="D274" s="329"/>
      <c r="E274" s="329"/>
      <c r="F274" s="330"/>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hidden="1" customHeight="1" x14ac:dyDescent="0.15">
      <c r="A275" s="328"/>
      <c r="B275" s="329"/>
      <c r="C275" s="329"/>
      <c r="D275" s="329"/>
      <c r="E275" s="329"/>
      <c r="F275" s="330"/>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hidden="1" customHeight="1" x14ac:dyDescent="0.15">
      <c r="A276" s="328"/>
      <c r="B276" s="329"/>
      <c r="C276" s="329"/>
      <c r="D276" s="329"/>
      <c r="E276" s="329"/>
      <c r="F276" s="330"/>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hidden="1" customHeight="1" x14ac:dyDescent="0.15">
      <c r="A277" s="328"/>
      <c r="B277" s="329"/>
      <c r="C277" s="329"/>
      <c r="D277" s="329"/>
      <c r="E277" s="329"/>
      <c r="F277" s="330"/>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hidden="1" customHeight="1" x14ac:dyDescent="0.15">
      <c r="A278" s="328"/>
      <c r="B278" s="329"/>
      <c r="C278" s="329"/>
      <c r="D278" s="329"/>
      <c r="E278" s="329"/>
      <c r="F278" s="330"/>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hidden="1" customHeight="1" x14ac:dyDescent="0.15">
      <c r="A279" s="328"/>
      <c r="B279" s="329"/>
      <c r="C279" s="329"/>
      <c r="D279" s="329"/>
      <c r="E279" s="329"/>
      <c r="F279" s="330"/>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hidden="1" customHeight="1" x14ac:dyDescent="0.15">
      <c r="A280" s="328"/>
      <c r="B280" s="329"/>
      <c r="C280" s="329"/>
      <c r="D280" s="329"/>
      <c r="E280" s="329"/>
      <c r="F280" s="330"/>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hidden="1" customHeight="1" x14ac:dyDescent="0.15">
      <c r="A281" s="328"/>
      <c r="B281" s="329"/>
      <c r="C281" s="329"/>
      <c r="D281" s="329"/>
      <c r="E281" s="329"/>
      <c r="F281" s="330"/>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hidden="1" customHeight="1" x14ac:dyDescent="0.15">
      <c r="A282" s="328"/>
      <c r="B282" s="329"/>
      <c r="C282" s="329"/>
      <c r="D282" s="329"/>
      <c r="E282" s="329"/>
      <c r="F282" s="330"/>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28"/>
      <c r="B283" s="329"/>
      <c r="C283" s="329"/>
      <c r="D283" s="329"/>
      <c r="E283" s="329"/>
      <c r="F283" s="330"/>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28"/>
      <c r="B284" s="329"/>
      <c r="C284" s="329"/>
      <c r="D284" s="329"/>
      <c r="E284" s="329"/>
      <c r="F284" s="330"/>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328"/>
      <c r="B285" s="329"/>
      <c r="C285" s="329"/>
      <c r="D285" s="329"/>
      <c r="E285" s="329"/>
      <c r="F285" s="330"/>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328"/>
      <c r="B286" s="329"/>
      <c r="C286" s="329"/>
      <c r="D286" s="329"/>
      <c r="E286" s="329"/>
      <c r="F286" s="330"/>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328"/>
      <c r="B287" s="329"/>
      <c r="C287" s="329"/>
      <c r="D287" s="329"/>
      <c r="E287" s="329"/>
      <c r="F287" s="330"/>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328"/>
      <c r="B288" s="329"/>
      <c r="C288" s="329"/>
      <c r="D288" s="329"/>
      <c r="E288" s="329"/>
      <c r="F288" s="330"/>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328"/>
      <c r="B289" s="329"/>
      <c r="C289" s="329"/>
      <c r="D289" s="329"/>
      <c r="E289" s="329"/>
      <c r="F289" s="330"/>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328"/>
      <c r="B290" s="329"/>
      <c r="C290" s="329"/>
      <c r="D290" s="329"/>
      <c r="E290" s="329"/>
      <c r="F290" s="330"/>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328"/>
      <c r="B291" s="329"/>
      <c r="C291" s="329"/>
      <c r="D291" s="329"/>
      <c r="E291" s="329"/>
      <c r="F291" s="330"/>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328"/>
      <c r="B292" s="329"/>
      <c r="C292" s="329"/>
      <c r="D292" s="329"/>
      <c r="E292" s="329"/>
      <c r="F292" s="330"/>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328"/>
      <c r="B293" s="329"/>
      <c r="C293" s="329"/>
      <c r="D293" s="329"/>
      <c r="E293" s="329"/>
      <c r="F293" s="330"/>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8"/>
      <c r="B294" s="329"/>
      <c r="C294" s="329"/>
      <c r="D294" s="329"/>
      <c r="E294" s="329"/>
      <c r="F294" s="330"/>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8"/>
      <c r="B295" s="329"/>
      <c r="C295" s="329"/>
      <c r="D295" s="329"/>
      <c r="E295" s="329"/>
      <c r="F295" s="330"/>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8"/>
      <c r="B296" s="329"/>
      <c r="C296" s="329"/>
      <c r="D296" s="329"/>
      <c r="E296" s="329"/>
      <c r="F296" s="330"/>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8"/>
      <c r="B297" s="329"/>
      <c r="C297" s="329"/>
      <c r="D297" s="329"/>
      <c r="E297" s="329"/>
      <c r="F297" s="330"/>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8"/>
      <c r="B298" s="329"/>
      <c r="C298" s="329"/>
      <c r="D298" s="329"/>
      <c r="E298" s="329"/>
      <c r="F298" s="330"/>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8"/>
      <c r="B299" s="329"/>
      <c r="C299" s="329"/>
      <c r="D299" s="329"/>
      <c r="E299" s="329"/>
      <c r="F299" s="330"/>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8"/>
      <c r="B300" s="329"/>
      <c r="C300" s="329"/>
      <c r="D300" s="329"/>
      <c r="E300" s="329"/>
      <c r="F300" s="330"/>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8"/>
      <c r="B301" s="329"/>
      <c r="C301" s="329"/>
      <c r="D301" s="329"/>
      <c r="E301" s="329"/>
      <c r="F301" s="330"/>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8"/>
      <c r="B302" s="329"/>
      <c r="C302" s="329"/>
      <c r="D302" s="329"/>
      <c r="E302" s="329"/>
      <c r="F302" s="330"/>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8"/>
      <c r="B303" s="329"/>
      <c r="C303" s="329"/>
      <c r="D303" s="329"/>
      <c r="E303" s="329"/>
      <c r="F303" s="330"/>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8"/>
      <c r="B304" s="329"/>
      <c r="C304" s="329"/>
      <c r="D304" s="329"/>
      <c r="E304" s="329"/>
      <c r="F304" s="330"/>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28"/>
      <c r="B305" s="329"/>
      <c r="C305" s="329"/>
      <c r="D305" s="329"/>
      <c r="E305" s="329"/>
      <c r="F305" s="330"/>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28"/>
      <c r="B306" s="329"/>
      <c r="C306" s="329"/>
      <c r="D306" s="329"/>
      <c r="E306" s="329"/>
      <c r="F306" s="330"/>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31"/>
      <c r="B307" s="332"/>
      <c r="C307" s="332"/>
      <c r="D307" s="332"/>
      <c r="E307" s="332"/>
      <c r="F307" s="333"/>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34" t="s">
        <v>345</v>
      </c>
      <c r="B308" s="335"/>
      <c r="C308" s="335"/>
      <c r="D308" s="335"/>
      <c r="E308" s="335"/>
      <c r="F308" s="336"/>
      <c r="G308" s="309" t="s">
        <v>807</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800</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7"/>
      <c r="B309" s="338"/>
      <c r="C309" s="338"/>
      <c r="D309" s="338"/>
      <c r="E309" s="338"/>
      <c r="F309" s="339"/>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4.75" customHeight="1" x14ac:dyDescent="0.15">
      <c r="A310" s="337"/>
      <c r="B310" s="338"/>
      <c r="C310" s="338"/>
      <c r="D310" s="338"/>
      <c r="E310" s="338"/>
      <c r="F310" s="339"/>
      <c r="G310" s="299" t="s">
        <v>725</v>
      </c>
      <c r="H310" s="300"/>
      <c r="I310" s="300"/>
      <c r="J310" s="300"/>
      <c r="K310" s="301"/>
      <c r="L310" s="302" t="s">
        <v>726</v>
      </c>
      <c r="M310" s="303"/>
      <c r="N310" s="303"/>
      <c r="O310" s="303"/>
      <c r="P310" s="303"/>
      <c r="Q310" s="303"/>
      <c r="R310" s="303"/>
      <c r="S310" s="303"/>
      <c r="T310" s="303"/>
      <c r="U310" s="303"/>
      <c r="V310" s="303"/>
      <c r="W310" s="303"/>
      <c r="X310" s="304"/>
      <c r="Y310" s="305">
        <v>14</v>
      </c>
      <c r="Z310" s="306"/>
      <c r="AA310" s="306"/>
      <c r="AB310" s="307"/>
      <c r="AC310" s="299" t="s">
        <v>725</v>
      </c>
      <c r="AD310" s="300"/>
      <c r="AE310" s="300"/>
      <c r="AF310" s="300"/>
      <c r="AG310" s="301"/>
      <c r="AH310" s="324" t="s">
        <v>747</v>
      </c>
      <c r="AI310" s="325"/>
      <c r="AJ310" s="325"/>
      <c r="AK310" s="325"/>
      <c r="AL310" s="325"/>
      <c r="AM310" s="325"/>
      <c r="AN310" s="325"/>
      <c r="AO310" s="325"/>
      <c r="AP310" s="325"/>
      <c r="AQ310" s="325"/>
      <c r="AR310" s="325"/>
      <c r="AS310" s="325"/>
      <c r="AT310" s="326"/>
      <c r="AU310" s="305">
        <v>7</v>
      </c>
      <c r="AV310" s="306"/>
      <c r="AW310" s="306"/>
      <c r="AX310" s="308"/>
    </row>
    <row r="311" spans="1:50" ht="24.75" customHeight="1" x14ac:dyDescent="0.15">
      <c r="A311" s="337"/>
      <c r="B311" s="338"/>
      <c r="C311" s="338"/>
      <c r="D311" s="338"/>
      <c r="E311" s="338"/>
      <c r="F311" s="339"/>
      <c r="G311" s="289" t="s">
        <v>725</v>
      </c>
      <c r="H311" s="290"/>
      <c r="I311" s="290"/>
      <c r="J311" s="290"/>
      <c r="K311" s="291"/>
      <c r="L311" s="292" t="s">
        <v>727</v>
      </c>
      <c r="M311" s="293"/>
      <c r="N311" s="293"/>
      <c r="O311" s="293"/>
      <c r="P311" s="293"/>
      <c r="Q311" s="293"/>
      <c r="R311" s="293"/>
      <c r="S311" s="293"/>
      <c r="T311" s="293"/>
      <c r="U311" s="293"/>
      <c r="V311" s="293"/>
      <c r="W311" s="293"/>
      <c r="X311" s="294"/>
      <c r="Y311" s="295">
        <v>17</v>
      </c>
      <c r="Z311" s="296"/>
      <c r="AA311" s="296"/>
      <c r="AB311" s="297"/>
      <c r="AC311" s="289" t="s">
        <v>725</v>
      </c>
      <c r="AD311" s="290"/>
      <c r="AE311" s="290"/>
      <c r="AF311" s="290"/>
      <c r="AG311" s="291"/>
      <c r="AH311" s="321" t="s">
        <v>748</v>
      </c>
      <c r="AI311" s="322"/>
      <c r="AJ311" s="322"/>
      <c r="AK311" s="322"/>
      <c r="AL311" s="322"/>
      <c r="AM311" s="322"/>
      <c r="AN311" s="322"/>
      <c r="AO311" s="322"/>
      <c r="AP311" s="322"/>
      <c r="AQ311" s="322"/>
      <c r="AR311" s="322"/>
      <c r="AS311" s="322"/>
      <c r="AT311" s="323"/>
      <c r="AU311" s="295">
        <v>2</v>
      </c>
      <c r="AV311" s="296"/>
      <c r="AW311" s="296"/>
      <c r="AX311" s="298"/>
    </row>
    <row r="312" spans="1:50" ht="24.75" customHeight="1" x14ac:dyDescent="0.15">
      <c r="A312" s="337"/>
      <c r="B312" s="338"/>
      <c r="C312" s="338"/>
      <c r="D312" s="338"/>
      <c r="E312" s="338"/>
      <c r="F312" s="339"/>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t="s">
        <v>725</v>
      </c>
      <c r="AD312" s="290"/>
      <c r="AE312" s="290"/>
      <c r="AF312" s="290"/>
      <c r="AG312" s="291"/>
      <c r="AH312" s="321" t="s">
        <v>728</v>
      </c>
      <c r="AI312" s="322"/>
      <c r="AJ312" s="322"/>
      <c r="AK312" s="322"/>
      <c r="AL312" s="322"/>
      <c r="AM312" s="322"/>
      <c r="AN312" s="322"/>
      <c r="AO312" s="322"/>
      <c r="AP312" s="322"/>
      <c r="AQ312" s="322"/>
      <c r="AR312" s="322"/>
      <c r="AS312" s="322"/>
      <c r="AT312" s="323"/>
      <c r="AU312" s="295">
        <v>6</v>
      </c>
      <c r="AV312" s="296"/>
      <c r="AW312" s="296"/>
      <c r="AX312" s="298"/>
    </row>
    <row r="313" spans="1:50" ht="24.75" hidden="1" customHeight="1" x14ac:dyDescent="0.15">
      <c r="A313" s="337"/>
      <c r="B313" s="338"/>
      <c r="C313" s="338"/>
      <c r="D313" s="338"/>
      <c r="E313" s="338"/>
      <c r="F313" s="339"/>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321"/>
      <c r="AI313" s="322"/>
      <c r="AJ313" s="322"/>
      <c r="AK313" s="322"/>
      <c r="AL313" s="322"/>
      <c r="AM313" s="322"/>
      <c r="AN313" s="322"/>
      <c r="AO313" s="322"/>
      <c r="AP313" s="322"/>
      <c r="AQ313" s="322"/>
      <c r="AR313" s="322"/>
      <c r="AS313" s="322"/>
      <c r="AT313" s="323"/>
      <c r="AU313" s="295"/>
      <c r="AV313" s="296"/>
      <c r="AW313" s="296"/>
      <c r="AX313" s="298"/>
    </row>
    <row r="314" spans="1:50" ht="24.75" hidden="1" customHeight="1" x14ac:dyDescent="0.15">
      <c r="A314" s="337"/>
      <c r="B314" s="338"/>
      <c r="C314" s="338"/>
      <c r="D314" s="338"/>
      <c r="E314" s="338"/>
      <c r="F314" s="339"/>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321"/>
      <c r="AI314" s="322"/>
      <c r="AJ314" s="322"/>
      <c r="AK314" s="322"/>
      <c r="AL314" s="322"/>
      <c r="AM314" s="322"/>
      <c r="AN314" s="322"/>
      <c r="AO314" s="322"/>
      <c r="AP314" s="322"/>
      <c r="AQ314" s="322"/>
      <c r="AR314" s="322"/>
      <c r="AS314" s="322"/>
      <c r="AT314" s="323"/>
      <c r="AU314" s="295"/>
      <c r="AV314" s="296"/>
      <c r="AW314" s="296"/>
      <c r="AX314" s="298"/>
    </row>
    <row r="315" spans="1:50" ht="24.75" hidden="1" customHeight="1" x14ac:dyDescent="0.15">
      <c r="A315" s="337"/>
      <c r="B315" s="338"/>
      <c r="C315" s="338"/>
      <c r="D315" s="338"/>
      <c r="E315" s="338"/>
      <c r="F315" s="339"/>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hidden="1" customHeight="1" x14ac:dyDescent="0.15">
      <c r="A316" s="337"/>
      <c r="B316" s="338"/>
      <c r="C316" s="338"/>
      <c r="D316" s="338"/>
      <c r="E316" s="338"/>
      <c r="F316" s="339"/>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hidden="1" customHeight="1" x14ac:dyDescent="0.15">
      <c r="A317" s="337"/>
      <c r="B317" s="338"/>
      <c r="C317" s="338"/>
      <c r="D317" s="338"/>
      <c r="E317" s="338"/>
      <c r="F317" s="339"/>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hidden="1" customHeight="1" x14ac:dyDescent="0.15">
      <c r="A318" s="337"/>
      <c r="B318" s="338"/>
      <c r="C318" s="338"/>
      <c r="D318" s="338"/>
      <c r="E318" s="338"/>
      <c r="F318" s="339"/>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hidden="1" customHeight="1" x14ac:dyDescent="0.15">
      <c r="A319" s="337"/>
      <c r="B319" s="338"/>
      <c r="C319" s="338"/>
      <c r="D319" s="338"/>
      <c r="E319" s="338"/>
      <c r="F319" s="339"/>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thickBot="1" x14ac:dyDescent="0.2">
      <c r="A320" s="337"/>
      <c r="B320" s="338"/>
      <c r="C320" s="338"/>
      <c r="D320" s="338"/>
      <c r="E320" s="338"/>
      <c r="F320" s="339"/>
      <c r="G320" s="280" t="s">
        <v>18</v>
      </c>
      <c r="H320" s="281"/>
      <c r="I320" s="281"/>
      <c r="J320" s="281"/>
      <c r="K320" s="281"/>
      <c r="L320" s="282"/>
      <c r="M320" s="283"/>
      <c r="N320" s="283"/>
      <c r="O320" s="283"/>
      <c r="P320" s="283"/>
      <c r="Q320" s="283"/>
      <c r="R320" s="283"/>
      <c r="S320" s="283"/>
      <c r="T320" s="283"/>
      <c r="U320" s="283"/>
      <c r="V320" s="283"/>
      <c r="W320" s="283"/>
      <c r="X320" s="284"/>
      <c r="Y320" s="285">
        <f>SUM(Y310:AB319)</f>
        <v>31</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15</v>
      </c>
      <c r="AV320" s="286"/>
      <c r="AW320" s="286"/>
      <c r="AX320" s="288"/>
    </row>
    <row r="321" spans="1:51" ht="24.75" customHeight="1" x14ac:dyDescent="0.15">
      <c r="A321" s="337"/>
      <c r="B321" s="338"/>
      <c r="C321" s="338"/>
      <c r="D321" s="338"/>
      <c r="E321" s="338"/>
      <c r="F321" s="339"/>
      <c r="G321" s="309" t="s">
        <v>801</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802</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2</v>
      </c>
    </row>
    <row r="322" spans="1:51" ht="24.75" customHeight="1" x14ac:dyDescent="0.15">
      <c r="A322" s="337"/>
      <c r="B322" s="338"/>
      <c r="C322" s="338"/>
      <c r="D322" s="338"/>
      <c r="E322" s="338"/>
      <c r="F322" s="339"/>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2</v>
      </c>
    </row>
    <row r="323" spans="1:51" ht="24.75" customHeight="1" x14ac:dyDescent="0.15">
      <c r="A323" s="337"/>
      <c r="B323" s="338"/>
      <c r="C323" s="338"/>
      <c r="D323" s="338"/>
      <c r="E323" s="338"/>
      <c r="F323" s="339"/>
      <c r="G323" s="299" t="s">
        <v>725</v>
      </c>
      <c r="H323" s="300"/>
      <c r="I323" s="300"/>
      <c r="J323" s="300"/>
      <c r="K323" s="301"/>
      <c r="L323" s="324" t="s">
        <v>762</v>
      </c>
      <c r="M323" s="325"/>
      <c r="N323" s="325"/>
      <c r="O323" s="325"/>
      <c r="P323" s="325"/>
      <c r="Q323" s="325"/>
      <c r="R323" s="325"/>
      <c r="S323" s="325"/>
      <c r="T323" s="325"/>
      <c r="U323" s="325"/>
      <c r="V323" s="325"/>
      <c r="W323" s="325"/>
      <c r="X323" s="326"/>
      <c r="Y323" s="305">
        <v>17</v>
      </c>
      <c r="Z323" s="306"/>
      <c r="AA323" s="306"/>
      <c r="AB323" s="308"/>
      <c r="AC323" s="289" t="s">
        <v>783</v>
      </c>
      <c r="AD323" s="290"/>
      <c r="AE323" s="290"/>
      <c r="AF323" s="290"/>
      <c r="AG323" s="291"/>
      <c r="AH323" s="302" t="s">
        <v>784</v>
      </c>
      <c r="AI323" s="303"/>
      <c r="AJ323" s="303"/>
      <c r="AK323" s="303"/>
      <c r="AL323" s="303"/>
      <c r="AM323" s="303"/>
      <c r="AN323" s="303"/>
      <c r="AO323" s="303"/>
      <c r="AP323" s="303"/>
      <c r="AQ323" s="303"/>
      <c r="AR323" s="303"/>
      <c r="AS323" s="303"/>
      <c r="AT323" s="304"/>
      <c r="AU323" s="295">
        <v>8</v>
      </c>
      <c r="AV323" s="296"/>
      <c r="AW323" s="296"/>
      <c r="AX323" s="298"/>
      <c r="AY323">
        <f t="shared" si="11"/>
        <v>2</v>
      </c>
    </row>
    <row r="324" spans="1:51" ht="24.75" customHeight="1" x14ac:dyDescent="0.15">
      <c r="A324" s="337"/>
      <c r="B324" s="338"/>
      <c r="C324" s="338"/>
      <c r="D324" s="338"/>
      <c r="E324" s="338"/>
      <c r="F324" s="339"/>
      <c r="G324" s="289" t="s">
        <v>725</v>
      </c>
      <c r="H324" s="290"/>
      <c r="I324" s="290"/>
      <c r="J324" s="290"/>
      <c r="K324" s="291"/>
      <c r="L324" s="321" t="s">
        <v>763</v>
      </c>
      <c r="M324" s="322"/>
      <c r="N324" s="322"/>
      <c r="O324" s="322"/>
      <c r="P324" s="322"/>
      <c r="Q324" s="322"/>
      <c r="R324" s="322"/>
      <c r="S324" s="322"/>
      <c r="T324" s="322"/>
      <c r="U324" s="322"/>
      <c r="V324" s="322"/>
      <c r="W324" s="322"/>
      <c r="X324" s="323"/>
      <c r="Y324" s="295">
        <v>9</v>
      </c>
      <c r="Z324" s="296"/>
      <c r="AA324" s="296"/>
      <c r="AB324" s="298"/>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2</v>
      </c>
    </row>
    <row r="325" spans="1:51" ht="24.75" hidden="1" customHeight="1" x14ac:dyDescent="0.15">
      <c r="A325" s="337"/>
      <c r="B325" s="338"/>
      <c r="C325" s="338"/>
      <c r="D325" s="338"/>
      <c r="E325" s="338"/>
      <c r="F325" s="339"/>
      <c r="G325" s="289"/>
      <c r="H325" s="290"/>
      <c r="I325" s="290"/>
      <c r="J325" s="290"/>
      <c r="K325" s="291"/>
      <c r="L325" s="321"/>
      <c r="M325" s="322"/>
      <c r="N325" s="322"/>
      <c r="O325" s="322"/>
      <c r="P325" s="322"/>
      <c r="Q325" s="322"/>
      <c r="R325" s="322"/>
      <c r="S325" s="322"/>
      <c r="T325" s="322"/>
      <c r="U325" s="322"/>
      <c r="V325" s="322"/>
      <c r="W325" s="322"/>
      <c r="X325" s="323"/>
      <c r="Y325" s="295"/>
      <c r="Z325" s="296"/>
      <c r="AA325" s="296"/>
      <c r="AB325" s="298"/>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2</v>
      </c>
    </row>
    <row r="326" spans="1:51" ht="24.75" hidden="1" customHeight="1" x14ac:dyDescent="0.15">
      <c r="A326" s="337"/>
      <c r="B326" s="338"/>
      <c r="C326" s="338"/>
      <c r="D326" s="338"/>
      <c r="E326" s="338"/>
      <c r="F326" s="339"/>
      <c r="G326" s="289"/>
      <c r="H326" s="290"/>
      <c r="I326" s="290"/>
      <c r="J326" s="290"/>
      <c r="K326" s="291"/>
      <c r="L326" s="321"/>
      <c r="M326" s="322"/>
      <c r="N326" s="322"/>
      <c r="O326" s="322"/>
      <c r="P326" s="322"/>
      <c r="Q326" s="322"/>
      <c r="R326" s="322"/>
      <c r="S326" s="322"/>
      <c r="T326" s="322"/>
      <c r="U326" s="322"/>
      <c r="V326" s="322"/>
      <c r="W326" s="322"/>
      <c r="X326" s="323"/>
      <c r="Y326" s="295"/>
      <c r="Z326" s="296"/>
      <c r="AA326" s="296"/>
      <c r="AB326" s="298"/>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2</v>
      </c>
    </row>
    <row r="327" spans="1:51" ht="24.75" hidden="1" customHeight="1" x14ac:dyDescent="0.15">
      <c r="A327" s="337"/>
      <c r="B327" s="338"/>
      <c r="C327" s="338"/>
      <c r="D327" s="338"/>
      <c r="E327" s="338"/>
      <c r="F327" s="339"/>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2</v>
      </c>
    </row>
    <row r="328" spans="1:51" ht="24.75" hidden="1" customHeight="1" x14ac:dyDescent="0.15">
      <c r="A328" s="337"/>
      <c r="B328" s="338"/>
      <c r="C328" s="338"/>
      <c r="D328" s="338"/>
      <c r="E328" s="338"/>
      <c r="F328" s="339"/>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2</v>
      </c>
    </row>
    <row r="329" spans="1:51" ht="24.75" hidden="1" customHeight="1" x14ac:dyDescent="0.15">
      <c r="A329" s="337"/>
      <c r="B329" s="338"/>
      <c r="C329" s="338"/>
      <c r="D329" s="338"/>
      <c r="E329" s="338"/>
      <c r="F329" s="339"/>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2</v>
      </c>
    </row>
    <row r="330" spans="1:51" ht="24.75" hidden="1" customHeight="1" x14ac:dyDescent="0.15">
      <c r="A330" s="337"/>
      <c r="B330" s="338"/>
      <c r="C330" s="338"/>
      <c r="D330" s="338"/>
      <c r="E330" s="338"/>
      <c r="F330" s="339"/>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2</v>
      </c>
    </row>
    <row r="331" spans="1:51" ht="24.75" hidden="1" customHeight="1" x14ac:dyDescent="0.15">
      <c r="A331" s="337"/>
      <c r="B331" s="338"/>
      <c r="C331" s="338"/>
      <c r="D331" s="338"/>
      <c r="E331" s="338"/>
      <c r="F331" s="339"/>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2</v>
      </c>
    </row>
    <row r="332" spans="1:51" ht="24.75" hidden="1" customHeight="1" x14ac:dyDescent="0.15">
      <c r="A332" s="337"/>
      <c r="B332" s="338"/>
      <c r="C332" s="338"/>
      <c r="D332" s="338"/>
      <c r="E332" s="338"/>
      <c r="F332" s="339"/>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2</v>
      </c>
    </row>
    <row r="333" spans="1:51" ht="24.75" customHeight="1" thickBot="1" x14ac:dyDescent="0.2">
      <c r="A333" s="337"/>
      <c r="B333" s="338"/>
      <c r="C333" s="338"/>
      <c r="D333" s="338"/>
      <c r="E333" s="338"/>
      <c r="F333" s="339"/>
      <c r="G333" s="280" t="s">
        <v>18</v>
      </c>
      <c r="H333" s="281"/>
      <c r="I333" s="281"/>
      <c r="J333" s="281"/>
      <c r="K333" s="281"/>
      <c r="L333" s="282"/>
      <c r="M333" s="283"/>
      <c r="N333" s="283"/>
      <c r="O333" s="283"/>
      <c r="P333" s="283"/>
      <c r="Q333" s="283"/>
      <c r="R333" s="283"/>
      <c r="S333" s="283"/>
      <c r="T333" s="283"/>
      <c r="U333" s="283"/>
      <c r="V333" s="283"/>
      <c r="W333" s="283"/>
      <c r="X333" s="284"/>
      <c r="Y333" s="285">
        <f>SUM(Y323:AB332)</f>
        <v>26</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8</v>
      </c>
      <c r="AV333" s="286"/>
      <c r="AW333" s="286"/>
      <c r="AX333" s="288"/>
      <c r="AY333">
        <f t="shared" si="11"/>
        <v>2</v>
      </c>
    </row>
    <row r="334" spans="1:51" ht="24.75" customHeight="1" x14ac:dyDescent="0.15">
      <c r="A334" s="337"/>
      <c r="B334" s="338"/>
      <c r="C334" s="338"/>
      <c r="D334" s="338"/>
      <c r="E334" s="338"/>
      <c r="F334" s="339"/>
      <c r="G334" s="309" t="s">
        <v>803</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781</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2</v>
      </c>
    </row>
    <row r="335" spans="1:51" ht="24.75" customHeight="1" x14ac:dyDescent="0.15">
      <c r="A335" s="337"/>
      <c r="B335" s="338"/>
      <c r="C335" s="338"/>
      <c r="D335" s="338"/>
      <c r="E335" s="338"/>
      <c r="F335" s="339"/>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2</v>
      </c>
    </row>
    <row r="336" spans="1:51" ht="24.75" customHeight="1" x14ac:dyDescent="0.15">
      <c r="A336" s="337"/>
      <c r="B336" s="338"/>
      <c r="C336" s="338"/>
      <c r="D336" s="338"/>
      <c r="E336" s="338"/>
      <c r="F336" s="339"/>
      <c r="G336" s="299" t="s">
        <v>782</v>
      </c>
      <c r="H336" s="300"/>
      <c r="I336" s="300"/>
      <c r="J336" s="300"/>
      <c r="K336" s="301"/>
      <c r="L336" s="302" t="s">
        <v>787</v>
      </c>
      <c r="M336" s="303"/>
      <c r="N336" s="303"/>
      <c r="O336" s="303"/>
      <c r="P336" s="303"/>
      <c r="Q336" s="303"/>
      <c r="R336" s="303"/>
      <c r="S336" s="303"/>
      <c r="T336" s="303"/>
      <c r="U336" s="303"/>
      <c r="V336" s="303"/>
      <c r="W336" s="303"/>
      <c r="X336" s="304"/>
      <c r="Y336" s="305">
        <v>4</v>
      </c>
      <c r="Z336" s="306"/>
      <c r="AA336" s="306"/>
      <c r="AB336" s="307"/>
      <c r="AC336" s="289" t="s">
        <v>725</v>
      </c>
      <c r="AD336" s="290"/>
      <c r="AE336" s="290"/>
      <c r="AF336" s="290"/>
      <c r="AG336" s="291"/>
      <c r="AH336" s="302" t="s">
        <v>740</v>
      </c>
      <c r="AI336" s="303"/>
      <c r="AJ336" s="303"/>
      <c r="AK336" s="303"/>
      <c r="AL336" s="303"/>
      <c r="AM336" s="303"/>
      <c r="AN336" s="303"/>
      <c r="AO336" s="303"/>
      <c r="AP336" s="303"/>
      <c r="AQ336" s="303"/>
      <c r="AR336" s="303"/>
      <c r="AS336" s="303"/>
      <c r="AT336" s="304"/>
      <c r="AU336" s="295">
        <v>3</v>
      </c>
      <c r="AV336" s="296"/>
      <c r="AW336" s="296"/>
      <c r="AX336" s="298"/>
      <c r="AY336">
        <f t="shared" si="12"/>
        <v>2</v>
      </c>
    </row>
    <row r="337" spans="1:51" ht="24.75" customHeight="1" x14ac:dyDescent="0.15">
      <c r="A337" s="337"/>
      <c r="B337" s="338"/>
      <c r="C337" s="338"/>
      <c r="D337" s="338"/>
      <c r="E337" s="338"/>
      <c r="F337" s="339"/>
      <c r="G337" s="289" t="s">
        <v>786</v>
      </c>
      <c r="H337" s="290"/>
      <c r="I337" s="290"/>
      <c r="J337" s="290"/>
      <c r="K337" s="291"/>
      <c r="L337" s="292" t="s">
        <v>785</v>
      </c>
      <c r="M337" s="293"/>
      <c r="N337" s="293"/>
      <c r="O337" s="293"/>
      <c r="P337" s="293"/>
      <c r="Q337" s="293"/>
      <c r="R337" s="293"/>
      <c r="S337" s="293"/>
      <c r="T337" s="293"/>
      <c r="U337" s="293"/>
      <c r="V337" s="293"/>
      <c r="W337" s="293"/>
      <c r="X337" s="294"/>
      <c r="Y337" s="295">
        <v>2</v>
      </c>
      <c r="Z337" s="296"/>
      <c r="AA337" s="296"/>
      <c r="AB337" s="297"/>
      <c r="AC337" s="289" t="s">
        <v>725</v>
      </c>
      <c r="AD337" s="290"/>
      <c r="AE337" s="290"/>
      <c r="AF337" s="290"/>
      <c r="AG337" s="291"/>
      <c r="AH337" s="292" t="s">
        <v>739</v>
      </c>
      <c r="AI337" s="293"/>
      <c r="AJ337" s="293"/>
      <c r="AK337" s="293"/>
      <c r="AL337" s="293"/>
      <c r="AM337" s="293"/>
      <c r="AN337" s="293"/>
      <c r="AO337" s="293"/>
      <c r="AP337" s="293"/>
      <c r="AQ337" s="293"/>
      <c r="AR337" s="293"/>
      <c r="AS337" s="293"/>
      <c r="AT337" s="294"/>
      <c r="AU337" s="295">
        <v>2</v>
      </c>
      <c r="AV337" s="296"/>
      <c r="AW337" s="296"/>
      <c r="AX337" s="298"/>
      <c r="AY337">
        <f t="shared" si="12"/>
        <v>2</v>
      </c>
    </row>
    <row r="338" spans="1:51" ht="24.75" customHeight="1" x14ac:dyDescent="0.15">
      <c r="A338" s="337"/>
      <c r="B338" s="338"/>
      <c r="C338" s="338"/>
      <c r="D338" s="338"/>
      <c r="E338" s="338"/>
      <c r="F338" s="339"/>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t="s">
        <v>725</v>
      </c>
      <c r="AD338" s="290"/>
      <c r="AE338" s="290"/>
      <c r="AF338" s="290"/>
      <c r="AG338" s="291"/>
      <c r="AH338" s="292" t="s">
        <v>741</v>
      </c>
      <c r="AI338" s="293"/>
      <c r="AJ338" s="293"/>
      <c r="AK338" s="293"/>
      <c r="AL338" s="293"/>
      <c r="AM338" s="293"/>
      <c r="AN338" s="293"/>
      <c r="AO338" s="293"/>
      <c r="AP338" s="293"/>
      <c r="AQ338" s="293"/>
      <c r="AR338" s="293"/>
      <c r="AS338" s="293"/>
      <c r="AT338" s="294"/>
      <c r="AU338" s="295">
        <v>1</v>
      </c>
      <c r="AV338" s="296"/>
      <c r="AW338" s="296"/>
      <c r="AX338" s="298"/>
      <c r="AY338">
        <f t="shared" si="12"/>
        <v>2</v>
      </c>
    </row>
    <row r="339" spans="1:51" ht="24.75" customHeight="1" x14ac:dyDescent="0.15">
      <c r="A339" s="337"/>
      <c r="B339" s="338"/>
      <c r="C339" s="338"/>
      <c r="D339" s="338"/>
      <c r="E339" s="338"/>
      <c r="F339" s="339"/>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t="s">
        <v>725</v>
      </c>
      <c r="AD339" s="290"/>
      <c r="AE339" s="290"/>
      <c r="AF339" s="290"/>
      <c r="AG339" s="291"/>
      <c r="AH339" s="292" t="s">
        <v>742</v>
      </c>
      <c r="AI339" s="293"/>
      <c r="AJ339" s="293"/>
      <c r="AK339" s="293"/>
      <c r="AL339" s="293"/>
      <c r="AM339" s="293"/>
      <c r="AN339" s="293"/>
      <c r="AO339" s="293"/>
      <c r="AP339" s="293"/>
      <c r="AQ339" s="293"/>
      <c r="AR339" s="293"/>
      <c r="AS339" s="293"/>
      <c r="AT339" s="294"/>
      <c r="AU339" s="295">
        <v>2</v>
      </c>
      <c r="AV339" s="296"/>
      <c r="AW339" s="296"/>
      <c r="AX339" s="298"/>
      <c r="AY339">
        <f t="shared" si="12"/>
        <v>2</v>
      </c>
    </row>
    <row r="340" spans="1:51" ht="24.75" hidden="1" customHeight="1" x14ac:dyDescent="0.15">
      <c r="A340" s="337"/>
      <c r="B340" s="338"/>
      <c r="C340" s="338"/>
      <c r="D340" s="338"/>
      <c r="E340" s="338"/>
      <c r="F340" s="339"/>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2</v>
      </c>
    </row>
    <row r="341" spans="1:51" ht="24.75" hidden="1" customHeight="1" x14ac:dyDescent="0.15">
      <c r="A341" s="337"/>
      <c r="B341" s="338"/>
      <c r="C341" s="338"/>
      <c r="D341" s="338"/>
      <c r="E341" s="338"/>
      <c r="F341" s="339"/>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2</v>
      </c>
    </row>
    <row r="342" spans="1:51" ht="24.75" hidden="1" customHeight="1" x14ac:dyDescent="0.15">
      <c r="A342" s="337"/>
      <c r="B342" s="338"/>
      <c r="C342" s="338"/>
      <c r="D342" s="338"/>
      <c r="E342" s="338"/>
      <c r="F342" s="339"/>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2</v>
      </c>
    </row>
    <row r="343" spans="1:51" ht="24.75" hidden="1" customHeight="1" x14ac:dyDescent="0.15">
      <c r="A343" s="337"/>
      <c r="B343" s="338"/>
      <c r="C343" s="338"/>
      <c r="D343" s="338"/>
      <c r="E343" s="338"/>
      <c r="F343" s="339"/>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2</v>
      </c>
    </row>
    <row r="344" spans="1:51" ht="24.75" hidden="1" customHeight="1" x14ac:dyDescent="0.15">
      <c r="A344" s="337"/>
      <c r="B344" s="338"/>
      <c r="C344" s="338"/>
      <c r="D344" s="338"/>
      <c r="E344" s="338"/>
      <c r="F344" s="339"/>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2</v>
      </c>
    </row>
    <row r="345" spans="1:51" ht="24.75" hidden="1" customHeight="1" x14ac:dyDescent="0.15">
      <c r="A345" s="337"/>
      <c r="B345" s="338"/>
      <c r="C345" s="338"/>
      <c r="D345" s="338"/>
      <c r="E345" s="338"/>
      <c r="F345" s="339"/>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2</v>
      </c>
    </row>
    <row r="346" spans="1:51" ht="24.75" customHeight="1" x14ac:dyDescent="0.15">
      <c r="A346" s="337"/>
      <c r="B346" s="338"/>
      <c r="C346" s="338"/>
      <c r="D346" s="338"/>
      <c r="E346" s="338"/>
      <c r="F346" s="339"/>
      <c r="G346" s="280" t="s">
        <v>18</v>
      </c>
      <c r="H346" s="281"/>
      <c r="I346" s="281"/>
      <c r="J346" s="281"/>
      <c r="K346" s="281"/>
      <c r="L346" s="282"/>
      <c r="M346" s="283"/>
      <c r="N346" s="283"/>
      <c r="O346" s="283"/>
      <c r="P346" s="283"/>
      <c r="Q346" s="283"/>
      <c r="R346" s="283"/>
      <c r="S346" s="283"/>
      <c r="T346" s="283"/>
      <c r="U346" s="283"/>
      <c r="V346" s="283"/>
      <c r="W346" s="283"/>
      <c r="X346" s="284"/>
      <c r="Y346" s="285">
        <f>SUM(Y336:AB345)</f>
        <v>6</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8</v>
      </c>
      <c r="AV346" s="286"/>
      <c r="AW346" s="286"/>
      <c r="AX346" s="288"/>
      <c r="AY346">
        <f t="shared" si="13"/>
        <v>2</v>
      </c>
    </row>
    <row r="347" spans="1:51" ht="24.75" hidden="1" customHeight="1" x14ac:dyDescent="0.15">
      <c r="A347" s="337"/>
      <c r="B347" s="338"/>
      <c r="C347" s="338"/>
      <c r="D347" s="338"/>
      <c r="E347" s="338"/>
      <c r="F347" s="339"/>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7"/>
      <c r="B348" s="338"/>
      <c r="C348" s="338"/>
      <c r="D348" s="338"/>
      <c r="E348" s="338"/>
      <c r="F348" s="339"/>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7"/>
      <c r="B349" s="338"/>
      <c r="C349" s="338"/>
      <c r="D349" s="338"/>
      <c r="E349" s="338"/>
      <c r="F349" s="339"/>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7"/>
      <c r="B350" s="338"/>
      <c r="C350" s="338"/>
      <c r="D350" s="338"/>
      <c r="E350" s="338"/>
      <c r="F350" s="339"/>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7"/>
      <c r="B351" s="338"/>
      <c r="C351" s="338"/>
      <c r="D351" s="338"/>
      <c r="E351" s="338"/>
      <c r="F351" s="339"/>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7"/>
      <c r="B352" s="338"/>
      <c r="C352" s="338"/>
      <c r="D352" s="338"/>
      <c r="E352" s="338"/>
      <c r="F352" s="339"/>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7"/>
      <c r="B353" s="338"/>
      <c r="C353" s="338"/>
      <c r="D353" s="338"/>
      <c r="E353" s="338"/>
      <c r="F353" s="339"/>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7"/>
      <c r="B354" s="338"/>
      <c r="C354" s="338"/>
      <c r="D354" s="338"/>
      <c r="E354" s="338"/>
      <c r="F354" s="339"/>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7"/>
      <c r="B355" s="338"/>
      <c r="C355" s="338"/>
      <c r="D355" s="338"/>
      <c r="E355" s="338"/>
      <c r="F355" s="339"/>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7"/>
      <c r="B356" s="338"/>
      <c r="C356" s="338"/>
      <c r="D356" s="338"/>
      <c r="E356" s="338"/>
      <c r="F356" s="339"/>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7"/>
      <c r="B357" s="338"/>
      <c r="C357" s="338"/>
      <c r="D357" s="338"/>
      <c r="E357" s="338"/>
      <c r="F357" s="339"/>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7"/>
      <c r="B358" s="338"/>
      <c r="C358" s="338"/>
      <c r="D358" s="338"/>
      <c r="E358" s="338"/>
      <c r="F358" s="339"/>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7"/>
      <c r="B359" s="338"/>
      <c r="C359" s="338"/>
      <c r="D359" s="338"/>
      <c r="E359" s="338"/>
      <c r="F359" s="339"/>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hidden="1" customHeight="1" thickBot="1" x14ac:dyDescent="0.2">
      <c r="A360" s="275" t="s">
        <v>657</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308</v>
      </c>
      <c r="AM360" s="279"/>
      <c r="AN360" s="279"/>
      <c r="AO360" s="94" t="s">
        <v>307</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320</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306</v>
      </c>
      <c r="AD365" s="256"/>
      <c r="AE365" s="256"/>
      <c r="AF365" s="256"/>
      <c r="AG365" s="256"/>
      <c r="AH365" s="272" t="s">
        <v>326</v>
      </c>
      <c r="AI365" s="270"/>
      <c r="AJ365" s="270"/>
      <c r="AK365" s="270"/>
      <c r="AL365" s="270" t="s">
        <v>19</v>
      </c>
      <c r="AM365" s="270"/>
      <c r="AN365" s="270"/>
      <c r="AO365" s="274"/>
      <c r="AP365" s="259" t="s">
        <v>275</v>
      </c>
      <c r="AQ365" s="259"/>
      <c r="AR365" s="259"/>
      <c r="AS365" s="259"/>
      <c r="AT365" s="259"/>
      <c r="AU365" s="259"/>
      <c r="AV365" s="259"/>
      <c r="AW365" s="259"/>
      <c r="AX365" s="259"/>
    </row>
    <row r="366" spans="1:51" ht="67.5" customHeight="1" x14ac:dyDescent="0.15">
      <c r="A366" s="245">
        <v>1</v>
      </c>
      <c r="B366" s="245">
        <v>1</v>
      </c>
      <c r="C366" s="266" t="s">
        <v>806</v>
      </c>
      <c r="D366" s="266"/>
      <c r="E366" s="266"/>
      <c r="F366" s="266"/>
      <c r="G366" s="266"/>
      <c r="H366" s="266"/>
      <c r="I366" s="266"/>
      <c r="J366" s="248">
        <v>1010401023102</v>
      </c>
      <c r="K366" s="248"/>
      <c r="L366" s="248"/>
      <c r="M366" s="248"/>
      <c r="N366" s="248"/>
      <c r="O366" s="248"/>
      <c r="P366" s="267" t="s">
        <v>752</v>
      </c>
      <c r="Q366" s="267"/>
      <c r="R366" s="267"/>
      <c r="S366" s="267"/>
      <c r="T366" s="267"/>
      <c r="U366" s="267"/>
      <c r="V366" s="267"/>
      <c r="W366" s="267"/>
      <c r="X366" s="267"/>
      <c r="Y366" s="251">
        <v>31</v>
      </c>
      <c r="Z366" s="252"/>
      <c r="AA366" s="252"/>
      <c r="AB366" s="253"/>
      <c r="AC366" s="237" t="s">
        <v>729</v>
      </c>
      <c r="AD366" s="238"/>
      <c r="AE366" s="238"/>
      <c r="AF366" s="238"/>
      <c r="AG366" s="238"/>
      <c r="AH366" s="268">
        <v>2</v>
      </c>
      <c r="AI366" s="268"/>
      <c r="AJ366" s="268"/>
      <c r="AK366" s="268"/>
      <c r="AL366" s="241">
        <v>100</v>
      </c>
      <c r="AM366" s="242"/>
      <c r="AN366" s="242"/>
      <c r="AO366" s="243"/>
      <c r="AP366" s="255" t="s">
        <v>693</v>
      </c>
      <c r="AQ366" s="255"/>
      <c r="AR366" s="255"/>
      <c r="AS366" s="255"/>
      <c r="AT366" s="255"/>
      <c r="AU366" s="255"/>
      <c r="AV366" s="255"/>
      <c r="AW366" s="255"/>
      <c r="AX366" s="255"/>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306</v>
      </c>
      <c r="AD398" s="256"/>
      <c r="AE398" s="256"/>
      <c r="AF398" s="256"/>
      <c r="AG398" s="256"/>
      <c r="AH398" s="272" t="s">
        <v>326</v>
      </c>
      <c r="AI398" s="270"/>
      <c r="AJ398" s="270"/>
      <c r="AK398" s="270"/>
      <c r="AL398" s="270" t="s">
        <v>19</v>
      </c>
      <c r="AM398" s="270"/>
      <c r="AN398" s="270"/>
      <c r="AO398" s="274"/>
      <c r="AP398" s="259" t="s">
        <v>275</v>
      </c>
      <c r="AQ398" s="259"/>
      <c r="AR398" s="259"/>
      <c r="AS398" s="259"/>
      <c r="AT398" s="259"/>
      <c r="AU398" s="259"/>
      <c r="AV398" s="259"/>
      <c r="AW398" s="259"/>
      <c r="AX398" s="259"/>
      <c r="AY398">
        <f>$AY$396</f>
        <v>1</v>
      </c>
    </row>
    <row r="399" spans="1:51" ht="56.25" customHeight="1" x14ac:dyDescent="0.15">
      <c r="A399" s="245">
        <v>1</v>
      </c>
      <c r="B399" s="245">
        <v>1</v>
      </c>
      <c r="C399" s="266" t="s">
        <v>754</v>
      </c>
      <c r="D399" s="266"/>
      <c r="E399" s="266"/>
      <c r="F399" s="266"/>
      <c r="G399" s="266"/>
      <c r="H399" s="266"/>
      <c r="I399" s="266"/>
      <c r="J399" s="248">
        <v>7010401023055</v>
      </c>
      <c r="K399" s="248"/>
      <c r="L399" s="248"/>
      <c r="M399" s="248"/>
      <c r="N399" s="248"/>
      <c r="O399" s="248"/>
      <c r="P399" s="267" t="s">
        <v>730</v>
      </c>
      <c r="Q399" s="267"/>
      <c r="R399" s="267"/>
      <c r="S399" s="267"/>
      <c r="T399" s="267"/>
      <c r="U399" s="267"/>
      <c r="V399" s="267"/>
      <c r="W399" s="267"/>
      <c r="X399" s="267"/>
      <c r="Y399" s="251">
        <v>15</v>
      </c>
      <c r="Z399" s="252"/>
      <c r="AA399" s="252"/>
      <c r="AB399" s="253"/>
      <c r="AC399" s="237" t="s">
        <v>729</v>
      </c>
      <c r="AD399" s="238"/>
      <c r="AE399" s="238"/>
      <c r="AF399" s="238"/>
      <c r="AG399" s="238"/>
      <c r="AH399" s="268">
        <v>1</v>
      </c>
      <c r="AI399" s="268"/>
      <c r="AJ399" s="268"/>
      <c r="AK399" s="268"/>
      <c r="AL399" s="241">
        <v>100</v>
      </c>
      <c r="AM399" s="242"/>
      <c r="AN399" s="242"/>
      <c r="AO399" s="243"/>
      <c r="AP399" s="255" t="s">
        <v>363</v>
      </c>
      <c r="AQ399" s="255"/>
      <c r="AR399" s="255"/>
      <c r="AS399" s="255"/>
      <c r="AT399" s="255"/>
      <c r="AU399" s="255"/>
      <c r="AV399" s="255"/>
      <c r="AW399" s="255"/>
      <c r="AX399" s="255"/>
      <c r="AY399">
        <f>$AY$396</f>
        <v>1</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1</v>
      </c>
    </row>
    <row r="430" spans="1:51" ht="24.75" customHeight="1" x14ac:dyDescent="0.15">
      <c r="A430" s="55"/>
      <c r="B430" s="59" t="s">
        <v>295</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1</v>
      </c>
    </row>
    <row r="431" spans="1:51" ht="59.25"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306</v>
      </c>
      <c r="AD431" s="256"/>
      <c r="AE431" s="256"/>
      <c r="AF431" s="256"/>
      <c r="AG431" s="256"/>
      <c r="AH431" s="272" t="s">
        <v>326</v>
      </c>
      <c r="AI431" s="270"/>
      <c r="AJ431" s="270"/>
      <c r="AK431" s="270"/>
      <c r="AL431" s="270" t="s">
        <v>19</v>
      </c>
      <c r="AM431" s="270"/>
      <c r="AN431" s="270"/>
      <c r="AO431" s="274"/>
      <c r="AP431" s="259" t="s">
        <v>275</v>
      </c>
      <c r="AQ431" s="259"/>
      <c r="AR431" s="259"/>
      <c r="AS431" s="259"/>
      <c r="AT431" s="259"/>
      <c r="AU431" s="259"/>
      <c r="AV431" s="259"/>
      <c r="AW431" s="259"/>
      <c r="AX431" s="259"/>
      <c r="AY431">
        <f>$AY$429</f>
        <v>1</v>
      </c>
    </row>
    <row r="432" spans="1:51" ht="43.5" customHeight="1" x14ac:dyDescent="0.15">
      <c r="A432" s="245">
        <v>1</v>
      </c>
      <c r="B432" s="245">
        <v>1</v>
      </c>
      <c r="C432" s="266" t="s">
        <v>764</v>
      </c>
      <c r="D432" s="266"/>
      <c r="E432" s="266"/>
      <c r="F432" s="266"/>
      <c r="G432" s="266"/>
      <c r="H432" s="266"/>
      <c r="I432" s="266"/>
      <c r="J432" s="248">
        <v>5010405001703</v>
      </c>
      <c r="K432" s="248"/>
      <c r="L432" s="248"/>
      <c r="M432" s="248"/>
      <c r="N432" s="248"/>
      <c r="O432" s="248"/>
      <c r="P432" s="267" t="s">
        <v>731</v>
      </c>
      <c r="Q432" s="267"/>
      <c r="R432" s="267"/>
      <c r="S432" s="267"/>
      <c r="T432" s="267"/>
      <c r="U432" s="267"/>
      <c r="V432" s="267"/>
      <c r="W432" s="267"/>
      <c r="X432" s="267"/>
      <c r="Y432" s="251">
        <v>26</v>
      </c>
      <c r="Z432" s="252"/>
      <c r="AA432" s="252"/>
      <c r="AB432" s="253"/>
      <c r="AC432" s="237" t="s">
        <v>729</v>
      </c>
      <c r="AD432" s="238"/>
      <c r="AE432" s="238"/>
      <c r="AF432" s="238"/>
      <c r="AG432" s="238"/>
      <c r="AH432" s="268">
        <v>11</v>
      </c>
      <c r="AI432" s="268"/>
      <c r="AJ432" s="268"/>
      <c r="AK432" s="268"/>
      <c r="AL432" s="241">
        <v>99</v>
      </c>
      <c r="AM432" s="242"/>
      <c r="AN432" s="242"/>
      <c r="AO432" s="243"/>
      <c r="AP432" s="255" t="s">
        <v>693</v>
      </c>
      <c r="AQ432" s="255"/>
      <c r="AR432" s="255"/>
      <c r="AS432" s="255"/>
      <c r="AT432" s="255"/>
      <c r="AU432" s="255"/>
      <c r="AV432" s="255"/>
      <c r="AW432" s="255"/>
      <c r="AX432" s="255"/>
      <c r="AY432">
        <f>$AY$429</f>
        <v>1</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1</v>
      </c>
    </row>
    <row r="463" spans="1:51" ht="24.75"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1</v>
      </c>
    </row>
    <row r="464" spans="1:51" ht="59.25"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306</v>
      </c>
      <c r="AD464" s="256"/>
      <c r="AE464" s="256"/>
      <c r="AF464" s="256"/>
      <c r="AG464" s="256"/>
      <c r="AH464" s="272" t="s">
        <v>326</v>
      </c>
      <c r="AI464" s="270"/>
      <c r="AJ464" s="270"/>
      <c r="AK464" s="270"/>
      <c r="AL464" s="270" t="s">
        <v>19</v>
      </c>
      <c r="AM464" s="270"/>
      <c r="AN464" s="270"/>
      <c r="AO464" s="274"/>
      <c r="AP464" s="259" t="s">
        <v>275</v>
      </c>
      <c r="AQ464" s="259"/>
      <c r="AR464" s="259"/>
      <c r="AS464" s="259"/>
      <c r="AT464" s="259"/>
      <c r="AU464" s="259"/>
      <c r="AV464" s="259"/>
      <c r="AW464" s="259"/>
      <c r="AX464" s="259"/>
      <c r="AY464">
        <f>$AY$462</f>
        <v>1</v>
      </c>
    </row>
    <row r="465" spans="1:51" ht="99" customHeight="1" x14ac:dyDescent="0.15">
      <c r="A465" s="245">
        <v>1</v>
      </c>
      <c r="B465" s="245">
        <v>1</v>
      </c>
      <c r="C465" s="266" t="s">
        <v>788</v>
      </c>
      <c r="D465" s="265"/>
      <c r="E465" s="265"/>
      <c r="F465" s="265"/>
      <c r="G465" s="265"/>
      <c r="H465" s="265"/>
      <c r="I465" s="265"/>
      <c r="J465" s="248">
        <v>3180001042277</v>
      </c>
      <c r="K465" s="249"/>
      <c r="L465" s="249"/>
      <c r="M465" s="249"/>
      <c r="N465" s="249"/>
      <c r="O465" s="249"/>
      <c r="P465" s="267" t="s">
        <v>789</v>
      </c>
      <c r="Q465" s="250"/>
      <c r="R465" s="250"/>
      <c r="S465" s="250"/>
      <c r="T465" s="250"/>
      <c r="U465" s="250"/>
      <c r="V465" s="250"/>
      <c r="W465" s="250"/>
      <c r="X465" s="250"/>
      <c r="Y465" s="251">
        <v>8</v>
      </c>
      <c r="Z465" s="252"/>
      <c r="AA465" s="252"/>
      <c r="AB465" s="253"/>
      <c r="AC465" s="237" t="s">
        <v>331</v>
      </c>
      <c r="AD465" s="238"/>
      <c r="AE465" s="238"/>
      <c r="AF465" s="238"/>
      <c r="AG465" s="238"/>
      <c r="AH465" s="268">
        <v>1</v>
      </c>
      <c r="AI465" s="269"/>
      <c r="AJ465" s="269"/>
      <c r="AK465" s="269"/>
      <c r="AL465" s="241">
        <v>100</v>
      </c>
      <c r="AM465" s="242"/>
      <c r="AN465" s="242"/>
      <c r="AO465" s="243"/>
      <c r="AP465" s="244" t="s">
        <v>791</v>
      </c>
      <c r="AQ465" s="244"/>
      <c r="AR465" s="244"/>
      <c r="AS465" s="244"/>
      <c r="AT465" s="244"/>
      <c r="AU465" s="244"/>
      <c r="AV465" s="244"/>
      <c r="AW465" s="244"/>
      <c r="AX465" s="244"/>
      <c r="AY465">
        <f>$AY$462</f>
        <v>1</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1</v>
      </c>
    </row>
    <row r="496" spans="1:51" ht="24.75"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1</v>
      </c>
    </row>
    <row r="497" spans="1:51" ht="59.25"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306</v>
      </c>
      <c r="AD497" s="256"/>
      <c r="AE497" s="256"/>
      <c r="AF497" s="256"/>
      <c r="AG497" s="256"/>
      <c r="AH497" s="272" t="s">
        <v>326</v>
      </c>
      <c r="AI497" s="270"/>
      <c r="AJ497" s="270"/>
      <c r="AK497" s="270"/>
      <c r="AL497" s="270" t="s">
        <v>19</v>
      </c>
      <c r="AM497" s="270"/>
      <c r="AN497" s="270"/>
      <c r="AO497" s="274"/>
      <c r="AP497" s="259" t="s">
        <v>275</v>
      </c>
      <c r="AQ497" s="259"/>
      <c r="AR497" s="259"/>
      <c r="AS497" s="259"/>
      <c r="AT497" s="259"/>
      <c r="AU497" s="259"/>
      <c r="AV497" s="259"/>
      <c r="AW497" s="259"/>
      <c r="AX497" s="259"/>
      <c r="AY497">
        <f>$AY$495</f>
        <v>1</v>
      </c>
    </row>
    <row r="498" spans="1:51" ht="107.25" customHeight="1" x14ac:dyDescent="0.15">
      <c r="A498" s="245">
        <v>1</v>
      </c>
      <c r="B498" s="245">
        <v>1</v>
      </c>
      <c r="C498" s="266" t="s">
        <v>790</v>
      </c>
      <c r="D498" s="265"/>
      <c r="E498" s="265"/>
      <c r="F498" s="265"/>
      <c r="G498" s="265"/>
      <c r="H498" s="265"/>
      <c r="I498" s="265"/>
      <c r="J498" s="248">
        <v>8010005029150</v>
      </c>
      <c r="K498" s="249"/>
      <c r="L498" s="249"/>
      <c r="M498" s="249"/>
      <c r="N498" s="249"/>
      <c r="O498" s="249"/>
      <c r="P498" s="267" t="s">
        <v>792</v>
      </c>
      <c r="Q498" s="250"/>
      <c r="R498" s="250"/>
      <c r="S498" s="250"/>
      <c r="T498" s="250"/>
      <c r="U498" s="250"/>
      <c r="V498" s="250"/>
      <c r="W498" s="250"/>
      <c r="X498" s="250"/>
      <c r="Y498" s="251">
        <v>6</v>
      </c>
      <c r="Z498" s="252"/>
      <c r="AA498" s="252"/>
      <c r="AB498" s="253"/>
      <c r="AC498" s="237" t="s">
        <v>335</v>
      </c>
      <c r="AD498" s="238"/>
      <c r="AE498" s="238"/>
      <c r="AF498" s="238"/>
      <c r="AG498" s="238"/>
      <c r="AH498" s="268">
        <v>4</v>
      </c>
      <c r="AI498" s="269"/>
      <c r="AJ498" s="269"/>
      <c r="AK498" s="269"/>
      <c r="AL498" s="241">
        <v>100</v>
      </c>
      <c r="AM498" s="242"/>
      <c r="AN498" s="242"/>
      <c r="AO498" s="243"/>
      <c r="AP498" s="244" t="s">
        <v>791</v>
      </c>
      <c r="AQ498" s="244"/>
      <c r="AR498" s="244"/>
      <c r="AS498" s="244"/>
      <c r="AT498" s="244"/>
      <c r="AU498" s="244"/>
      <c r="AV498" s="244"/>
      <c r="AW498" s="244"/>
      <c r="AX498" s="244"/>
      <c r="AY498">
        <f>$AY$495</f>
        <v>1</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1</v>
      </c>
    </row>
    <row r="529" spans="1:51" ht="24.75"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1</v>
      </c>
    </row>
    <row r="530" spans="1:51" ht="59.25"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306</v>
      </c>
      <c r="AD530" s="256"/>
      <c r="AE530" s="256"/>
      <c r="AF530" s="256"/>
      <c r="AG530" s="256"/>
      <c r="AH530" s="272" t="s">
        <v>326</v>
      </c>
      <c r="AI530" s="270"/>
      <c r="AJ530" s="270"/>
      <c r="AK530" s="270"/>
      <c r="AL530" s="270" t="s">
        <v>19</v>
      </c>
      <c r="AM530" s="270"/>
      <c r="AN530" s="270"/>
      <c r="AO530" s="274"/>
      <c r="AP530" s="259" t="s">
        <v>275</v>
      </c>
      <c r="AQ530" s="259"/>
      <c r="AR530" s="259"/>
      <c r="AS530" s="259"/>
      <c r="AT530" s="259"/>
      <c r="AU530" s="259"/>
      <c r="AV530" s="259"/>
      <c r="AW530" s="259"/>
      <c r="AX530" s="259"/>
      <c r="AY530">
        <f>$AY$528</f>
        <v>1</v>
      </c>
    </row>
    <row r="531" spans="1:51" ht="85.5" customHeight="1" x14ac:dyDescent="0.15">
      <c r="A531" s="245">
        <v>1</v>
      </c>
      <c r="B531" s="245">
        <v>1</v>
      </c>
      <c r="C531" s="266" t="s">
        <v>743</v>
      </c>
      <c r="D531" s="265"/>
      <c r="E531" s="265"/>
      <c r="F531" s="265"/>
      <c r="G531" s="265"/>
      <c r="H531" s="265"/>
      <c r="I531" s="265"/>
      <c r="J531" s="248">
        <v>9011101075046</v>
      </c>
      <c r="K531" s="249"/>
      <c r="L531" s="249"/>
      <c r="M531" s="249"/>
      <c r="N531" s="249"/>
      <c r="O531" s="249"/>
      <c r="P531" s="267" t="s">
        <v>744</v>
      </c>
      <c r="Q531" s="250"/>
      <c r="R531" s="250"/>
      <c r="S531" s="250"/>
      <c r="T531" s="250"/>
      <c r="U531" s="250"/>
      <c r="V531" s="250"/>
      <c r="W531" s="250"/>
      <c r="X531" s="250"/>
      <c r="Y531" s="251">
        <v>8</v>
      </c>
      <c r="Z531" s="252"/>
      <c r="AA531" s="252"/>
      <c r="AB531" s="253"/>
      <c r="AC531" s="237" t="s">
        <v>335</v>
      </c>
      <c r="AD531" s="238"/>
      <c r="AE531" s="238"/>
      <c r="AF531" s="238"/>
      <c r="AG531" s="238"/>
      <c r="AH531" s="268">
        <v>3</v>
      </c>
      <c r="AI531" s="269"/>
      <c r="AJ531" s="269"/>
      <c r="AK531" s="269"/>
      <c r="AL531" s="241">
        <v>100</v>
      </c>
      <c r="AM531" s="242"/>
      <c r="AN531" s="242"/>
      <c r="AO531" s="243"/>
      <c r="AP531" s="244" t="s">
        <v>791</v>
      </c>
      <c r="AQ531" s="244"/>
      <c r="AR531" s="244"/>
      <c r="AS531" s="244"/>
      <c r="AT531" s="244"/>
      <c r="AU531" s="244"/>
      <c r="AV531" s="244"/>
      <c r="AW531" s="244"/>
      <c r="AX531" s="244"/>
      <c r="AY531">
        <f>$AY$528</f>
        <v>1</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306</v>
      </c>
      <c r="AD563" s="256"/>
      <c r="AE563" s="256"/>
      <c r="AF563" s="256"/>
      <c r="AG563" s="256"/>
      <c r="AH563" s="272" t="s">
        <v>326</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306</v>
      </c>
      <c r="AD596" s="256"/>
      <c r="AE596" s="256"/>
      <c r="AF596" s="256"/>
      <c r="AG596" s="256"/>
      <c r="AH596" s="272" t="s">
        <v>326</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658</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308</v>
      </c>
      <c r="AM627" s="264"/>
      <c r="AN627" s="264"/>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302</v>
      </c>
      <c r="AQ630" s="259"/>
      <c r="AR630" s="259"/>
      <c r="AS630" s="259"/>
      <c r="AT630" s="259"/>
      <c r="AU630" s="259"/>
      <c r="AV630" s="259"/>
      <c r="AW630" s="259"/>
      <c r="AX630" s="259"/>
    </row>
    <row r="631" spans="1:51" ht="30" hidden="1"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47" priority="959">
      <formula>IF(RIGHT(TEXT(P14,"0.#"),1)=".",FALSE,TRUE)</formula>
    </cfRule>
    <cfRule type="expression" dxfId="1546" priority="960">
      <formula>IF(RIGHT(TEXT(P14,"0.#"),1)=".",TRUE,FALSE)</formula>
    </cfRule>
  </conditionalFormatting>
  <conditionalFormatting sqref="P18:AX18">
    <cfRule type="expression" dxfId="1545" priority="957">
      <formula>IF(RIGHT(TEXT(P18,"0.#"),1)=".",FALSE,TRUE)</formula>
    </cfRule>
    <cfRule type="expression" dxfId="1544" priority="958">
      <formula>IF(RIGHT(TEXT(P18,"0.#"),1)=".",TRUE,FALSE)</formula>
    </cfRule>
  </conditionalFormatting>
  <conditionalFormatting sqref="Y311">
    <cfRule type="expression" dxfId="1543" priority="955">
      <formula>IF(RIGHT(TEXT(Y311,"0.#"),1)=".",FALSE,TRUE)</formula>
    </cfRule>
    <cfRule type="expression" dxfId="1542" priority="956">
      <formula>IF(RIGHT(TEXT(Y311,"0.#"),1)=".",TRUE,FALSE)</formula>
    </cfRule>
  </conditionalFormatting>
  <conditionalFormatting sqref="Y320">
    <cfRule type="expression" dxfId="1541" priority="953">
      <formula>IF(RIGHT(TEXT(Y320,"0.#"),1)=".",FALSE,TRUE)</formula>
    </cfRule>
    <cfRule type="expression" dxfId="1540" priority="954">
      <formula>IF(RIGHT(TEXT(Y320,"0.#"),1)=".",TRUE,FALSE)</formula>
    </cfRule>
  </conditionalFormatting>
  <conditionalFormatting sqref="Y351:Y358 Y349 Y338:Y345 Y336 Y327:Y332">
    <cfRule type="expression" dxfId="1539" priority="933">
      <formula>IF(RIGHT(TEXT(Y327,"0.#"),1)=".",FALSE,TRUE)</formula>
    </cfRule>
    <cfRule type="expression" dxfId="1538" priority="934">
      <formula>IF(RIGHT(TEXT(Y327,"0.#"),1)=".",TRUE,FALSE)</formula>
    </cfRule>
  </conditionalFormatting>
  <conditionalFormatting sqref="P16:AQ17 P15:AX15 P13:AX13">
    <cfRule type="expression" dxfId="1537" priority="951">
      <formula>IF(RIGHT(TEXT(P13,"0.#"),1)=".",FALSE,TRUE)</formula>
    </cfRule>
    <cfRule type="expression" dxfId="1536" priority="952">
      <formula>IF(RIGHT(TEXT(P13,"0.#"),1)=".",TRUE,FALSE)</formula>
    </cfRule>
  </conditionalFormatting>
  <conditionalFormatting sqref="P19:AJ19">
    <cfRule type="expression" dxfId="1535" priority="949">
      <formula>IF(RIGHT(TEXT(P19,"0.#"),1)=".",FALSE,TRUE)</formula>
    </cfRule>
    <cfRule type="expression" dxfId="1534" priority="950">
      <formula>IF(RIGHT(TEXT(P19,"0.#"),1)=".",TRUE,FALSE)</formula>
    </cfRule>
  </conditionalFormatting>
  <conditionalFormatting sqref="AE32 AQ32">
    <cfRule type="expression" dxfId="1533" priority="947">
      <formula>IF(RIGHT(TEXT(AE32,"0.#"),1)=".",FALSE,TRUE)</formula>
    </cfRule>
    <cfRule type="expression" dxfId="1532" priority="948">
      <formula>IF(RIGHT(TEXT(AE32,"0.#"),1)=".",TRUE,FALSE)</formula>
    </cfRule>
  </conditionalFormatting>
  <conditionalFormatting sqref="Y312:Y319 Y310">
    <cfRule type="expression" dxfId="1531" priority="945">
      <formula>IF(RIGHT(TEXT(Y310,"0.#"),1)=".",FALSE,TRUE)</formula>
    </cfRule>
    <cfRule type="expression" dxfId="1530" priority="946">
      <formula>IF(RIGHT(TEXT(Y310,"0.#"),1)=".",TRUE,FALSE)</formula>
    </cfRule>
  </conditionalFormatting>
  <conditionalFormatting sqref="AU320">
    <cfRule type="expression" dxfId="1529" priority="941">
      <formula>IF(RIGHT(TEXT(AU320,"0.#"),1)=".",FALSE,TRUE)</formula>
    </cfRule>
    <cfRule type="expression" dxfId="1528" priority="942">
      <formula>IF(RIGHT(TEXT(AU320,"0.#"),1)=".",TRUE,FALSE)</formula>
    </cfRule>
  </conditionalFormatting>
  <conditionalFormatting sqref="AU315:AU319">
    <cfRule type="expression" dxfId="1527" priority="939">
      <formula>IF(RIGHT(TEXT(AU315,"0.#"),1)=".",FALSE,TRUE)</formula>
    </cfRule>
    <cfRule type="expression" dxfId="1526" priority="940">
      <formula>IF(RIGHT(TEXT(AU315,"0.#"),1)=".",TRUE,FALSE)</formula>
    </cfRule>
  </conditionalFormatting>
  <conditionalFormatting sqref="Y350 Y337">
    <cfRule type="expression" dxfId="1525" priority="937">
      <formula>IF(RIGHT(TEXT(Y337,"0.#"),1)=".",FALSE,TRUE)</formula>
    </cfRule>
    <cfRule type="expression" dxfId="1524" priority="938">
      <formula>IF(RIGHT(TEXT(Y337,"0.#"),1)=".",TRUE,FALSE)</formula>
    </cfRule>
  </conditionalFormatting>
  <conditionalFormatting sqref="Y359 Y346 Y333">
    <cfRule type="expression" dxfId="1523" priority="935">
      <formula>IF(RIGHT(TEXT(Y333,"0.#"),1)=".",FALSE,TRUE)</formula>
    </cfRule>
    <cfRule type="expression" dxfId="1522" priority="936">
      <formula>IF(RIGHT(TEXT(Y333,"0.#"),1)=".",TRUE,FALSE)</formula>
    </cfRule>
  </conditionalFormatting>
  <conditionalFormatting sqref="AU350">
    <cfRule type="expression" dxfId="1521" priority="931">
      <formula>IF(RIGHT(TEXT(AU350,"0.#"),1)=".",FALSE,TRUE)</formula>
    </cfRule>
    <cfRule type="expression" dxfId="1520" priority="932">
      <formula>IF(RIGHT(TEXT(AU350,"0.#"),1)=".",TRUE,FALSE)</formula>
    </cfRule>
  </conditionalFormatting>
  <conditionalFormatting sqref="AU359 AU346 AU333">
    <cfRule type="expression" dxfId="1519" priority="929">
      <formula>IF(RIGHT(TEXT(AU333,"0.#"),1)=".",FALSE,TRUE)</formula>
    </cfRule>
    <cfRule type="expression" dxfId="1518" priority="930">
      <formula>IF(RIGHT(TEXT(AU333,"0.#"),1)=".",TRUE,FALSE)</formula>
    </cfRule>
  </conditionalFormatting>
  <conditionalFormatting sqref="AU351:AU358 AU349 AU340:AU345 AU325:AU332">
    <cfRule type="expression" dxfId="1517" priority="927">
      <formula>IF(RIGHT(TEXT(AU325,"0.#"),1)=".",FALSE,TRUE)</formula>
    </cfRule>
    <cfRule type="expression" dxfId="1516" priority="928">
      <formula>IF(RIGHT(TEXT(AU325,"0.#"),1)=".",TRUE,FALSE)</formula>
    </cfRule>
  </conditionalFormatting>
  <conditionalFormatting sqref="AI32">
    <cfRule type="expression" dxfId="1515" priority="925">
      <formula>IF(RIGHT(TEXT(AI32,"0.#"),1)=".",FALSE,TRUE)</formula>
    </cfRule>
    <cfRule type="expression" dxfId="1514" priority="926">
      <formula>IF(RIGHT(TEXT(AI32,"0.#"),1)=".",TRUE,FALSE)</formula>
    </cfRule>
  </conditionalFormatting>
  <conditionalFormatting sqref="AM32">
    <cfRule type="expression" dxfId="1513" priority="923">
      <formula>IF(RIGHT(TEXT(AM32,"0.#"),1)=".",FALSE,TRUE)</formula>
    </cfRule>
    <cfRule type="expression" dxfId="1512" priority="924">
      <formula>IF(RIGHT(TEXT(AM32,"0.#"),1)=".",TRUE,FALSE)</formula>
    </cfRule>
  </conditionalFormatting>
  <conditionalFormatting sqref="AE33">
    <cfRule type="expression" dxfId="1511" priority="921">
      <formula>IF(RIGHT(TEXT(AE33,"0.#"),1)=".",FALSE,TRUE)</formula>
    </cfRule>
    <cfRule type="expression" dxfId="1510" priority="922">
      <formula>IF(RIGHT(TEXT(AE33,"0.#"),1)=".",TRUE,FALSE)</formula>
    </cfRule>
  </conditionalFormatting>
  <conditionalFormatting sqref="AI33">
    <cfRule type="expression" dxfId="1509" priority="919">
      <formula>IF(RIGHT(TEXT(AI33,"0.#"),1)=".",FALSE,TRUE)</formula>
    </cfRule>
    <cfRule type="expression" dxfId="1508" priority="920">
      <formula>IF(RIGHT(TEXT(AI33,"0.#"),1)=".",TRUE,FALSE)</formula>
    </cfRule>
  </conditionalFormatting>
  <conditionalFormatting sqref="AM33">
    <cfRule type="expression" dxfId="1507" priority="917">
      <formula>IF(RIGHT(TEXT(AM33,"0.#"),1)=".",FALSE,TRUE)</formula>
    </cfRule>
    <cfRule type="expression" dxfId="1506" priority="918">
      <formula>IF(RIGHT(TEXT(AM33,"0.#"),1)=".",TRUE,FALSE)</formula>
    </cfRule>
  </conditionalFormatting>
  <conditionalFormatting sqref="AQ33">
    <cfRule type="expression" dxfId="1505" priority="915">
      <formula>IF(RIGHT(TEXT(AQ33,"0.#"),1)=".",FALSE,TRUE)</formula>
    </cfRule>
    <cfRule type="expression" dxfId="1504" priority="916">
      <formula>IF(RIGHT(TEXT(AQ33,"0.#"),1)=".",TRUE,FALSE)</formula>
    </cfRule>
  </conditionalFormatting>
  <conditionalFormatting sqref="AE210">
    <cfRule type="expression" dxfId="1503" priority="913">
      <formula>IF(RIGHT(TEXT(AE210,"0.#"),1)=".",FALSE,TRUE)</formula>
    </cfRule>
    <cfRule type="expression" dxfId="1502" priority="914">
      <formula>IF(RIGHT(TEXT(AE210,"0.#"),1)=".",TRUE,FALSE)</formula>
    </cfRule>
  </conditionalFormatting>
  <conditionalFormatting sqref="AE211">
    <cfRule type="expression" dxfId="1501" priority="911">
      <formula>IF(RIGHT(TEXT(AE211,"0.#"),1)=".",FALSE,TRUE)</formula>
    </cfRule>
    <cfRule type="expression" dxfId="1500" priority="912">
      <formula>IF(RIGHT(TEXT(AE211,"0.#"),1)=".",TRUE,FALSE)</formula>
    </cfRule>
  </conditionalFormatting>
  <conditionalFormatting sqref="AE212">
    <cfRule type="expression" dxfId="1499" priority="909">
      <formula>IF(RIGHT(TEXT(AE212,"0.#"),1)=".",FALSE,TRUE)</formula>
    </cfRule>
    <cfRule type="expression" dxfId="1498" priority="910">
      <formula>IF(RIGHT(TEXT(AE212,"0.#"),1)=".",TRUE,FALSE)</formula>
    </cfRule>
  </conditionalFormatting>
  <conditionalFormatting sqref="AI212">
    <cfRule type="expression" dxfId="1497" priority="907">
      <formula>IF(RIGHT(TEXT(AI212,"0.#"),1)=".",FALSE,TRUE)</formula>
    </cfRule>
    <cfRule type="expression" dxfId="1496" priority="908">
      <formula>IF(RIGHT(TEXT(AI212,"0.#"),1)=".",TRUE,FALSE)</formula>
    </cfRule>
  </conditionalFormatting>
  <conditionalFormatting sqref="AI211">
    <cfRule type="expression" dxfId="1495" priority="905">
      <formula>IF(RIGHT(TEXT(AI211,"0.#"),1)=".",FALSE,TRUE)</formula>
    </cfRule>
    <cfRule type="expression" dxfId="1494" priority="906">
      <formula>IF(RIGHT(TEXT(AI211,"0.#"),1)=".",TRUE,FALSE)</formula>
    </cfRule>
  </conditionalFormatting>
  <conditionalFormatting sqref="AI210">
    <cfRule type="expression" dxfId="1493" priority="903">
      <formula>IF(RIGHT(TEXT(AI210,"0.#"),1)=".",FALSE,TRUE)</formula>
    </cfRule>
    <cfRule type="expression" dxfId="1492" priority="904">
      <formula>IF(RIGHT(TEXT(AI210,"0.#"),1)=".",TRUE,FALSE)</formula>
    </cfRule>
  </conditionalFormatting>
  <conditionalFormatting sqref="AM210">
    <cfRule type="expression" dxfId="1491" priority="901">
      <formula>IF(RIGHT(TEXT(AM210,"0.#"),1)=".",FALSE,TRUE)</formula>
    </cfRule>
    <cfRule type="expression" dxfId="1490" priority="902">
      <formula>IF(RIGHT(TEXT(AM210,"0.#"),1)=".",TRUE,FALSE)</formula>
    </cfRule>
  </conditionalFormatting>
  <conditionalFormatting sqref="AM211">
    <cfRule type="expression" dxfId="1489" priority="899">
      <formula>IF(RIGHT(TEXT(AM211,"0.#"),1)=".",FALSE,TRUE)</formula>
    </cfRule>
    <cfRule type="expression" dxfId="1488" priority="900">
      <formula>IF(RIGHT(TEXT(AM211,"0.#"),1)=".",TRUE,FALSE)</formula>
    </cfRule>
  </conditionalFormatting>
  <conditionalFormatting sqref="AM212">
    <cfRule type="expression" dxfId="1487" priority="897">
      <formula>IF(RIGHT(TEXT(AM212,"0.#"),1)=".",FALSE,TRUE)</formula>
    </cfRule>
    <cfRule type="expression" dxfId="1486" priority="898">
      <formula>IF(RIGHT(TEXT(AM212,"0.#"),1)=".",TRUE,FALSE)</formula>
    </cfRule>
  </conditionalFormatting>
  <conditionalFormatting sqref="AL368:AO368 AL370:AO395">
    <cfRule type="expression" dxfId="1485" priority="893">
      <formula>IF(AND(AL368&gt;=0, RIGHT(TEXT(AL368,"0.#"),1)&lt;&gt;"."),TRUE,FALSE)</formula>
    </cfRule>
    <cfRule type="expression" dxfId="1484" priority="894">
      <formula>IF(AND(AL368&gt;=0, RIGHT(TEXT(AL368,"0.#"),1)="."),TRUE,FALSE)</formula>
    </cfRule>
    <cfRule type="expression" dxfId="1483" priority="895">
      <formula>IF(AND(AL368&lt;0, RIGHT(TEXT(AL368,"0.#"),1)&lt;&gt;"."),TRUE,FALSE)</formula>
    </cfRule>
    <cfRule type="expression" dxfId="1482" priority="896">
      <formula>IF(AND(AL368&lt;0, RIGHT(TEXT(AL368,"0.#"),1)="."),TRUE,FALSE)</formula>
    </cfRule>
  </conditionalFormatting>
  <conditionalFormatting sqref="AQ210:AQ212">
    <cfRule type="expression" dxfId="1481" priority="891">
      <formula>IF(RIGHT(TEXT(AQ210,"0.#"),1)=".",FALSE,TRUE)</formula>
    </cfRule>
    <cfRule type="expression" dxfId="1480" priority="892">
      <formula>IF(RIGHT(TEXT(AQ210,"0.#"),1)=".",TRUE,FALSE)</formula>
    </cfRule>
  </conditionalFormatting>
  <conditionalFormatting sqref="AU210:AU212">
    <cfRule type="expression" dxfId="1479" priority="889">
      <formula>IF(RIGHT(TEXT(AU210,"0.#"),1)=".",FALSE,TRUE)</formula>
    </cfRule>
    <cfRule type="expression" dxfId="1478" priority="890">
      <formula>IF(RIGHT(TEXT(AU210,"0.#"),1)=".",TRUE,FALSE)</formula>
    </cfRule>
  </conditionalFormatting>
  <conditionalFormatting sqref="Y368:Y395">
    <cfRule type="expression" dxfId="1477" priority="887">
      <formula>IF(RIGHT(TEXT(Y368,"0.#"),1)=".",FALSE,TRUE)</formula>
    </cfRule>
    <cfRule type="expression" dxfId="1476" priority="888">
      <formula>IF(RIGHT(TEXT(Y368,"0.#"),1)=".",TRUE,FALSE)</formula>
    </cfRule>
  </conditionalFormatting>
  <conditionalFormatting sqref="AL631:AO660">
    <cfRule type="expression" dxfId="1475" priority="883">
      <formula>IF(AND(AL631&gt;=0, RIGHT(TEXT(AL631,"0.#"),1)&lt;&gt;"."),TRUE,FALSE)</formula>
    </cfRule>
    <cfRule type="expression" dxfId="1474" priority="884">
      <formula>IF(AND(AL631&gt;=0, RIGHT(TEXT(AL631,"0.#"),1)="."),TRUE,FALSE)</formula>
    </cfRule>
    <cfRule type="expression" dxfId="1473" priority="885">
      <formula>IF(AND(AL631&lt;0, RIGHT(TEXT(AL631,"0.#"),1)&lt;&gt;"."),TRUE,FALSE)</formula>
    </cfRule>
    <cfRule type="expression" dxfId="1472" priority="886">
      <formula>IF(AND(AL631&lt;0, RIGHT(TEXT(AL631,"0.#"),1)="."),TRUE,FALSE)</formula>
    </cfRule>
  </conditionalFormatting>
  <conditionalFormatting sqref="Y631:Y660">
    <cfRule type="expression" dxfId="1471" priority="881">
      <formula>IF(RIGHT(TEXT(Y631,"0.#"),1)=".",FALSE,TRUE)</formula>
    </cfRule>
    <cfRule type="expression" dxfId="1470" priority="882">
      <formula>IF(RIGHT(TEXT(Y631,"0.#"),1)=".",TRUE,FALSE)</formula>
    </cfRule>
  </conditionalFormatting>
  <conditionalFormatting sqref="AL367:AO367">
    <cfRule type="expression" dxfId="1469" priority="877">
      <formula>IF(AND(AL367&gt;=0, RIGHT(TEXT(AL367,"0.#"),1)&lt;&gt;"."),TRUE,FALSE)</formula>
    </cfRule>
    <cfRule type="expression" dxfId="1468" priority="878">
      <formula>IF(AND(AL367&gt;=0, RIGHT(TEXT(AL367,"0.#"),1)="."),TRUE,FALSE)</formula>
    </cfRule>
    <cfRule type="expression" dxfId="1467" priority="879">
      <formula>IF(AND(AL367&lt;0, RIGHT(TEXT(AL367,"0.#"),1)&lt;&gt;"."),TRUE,FALSE)</formula>
    </cfRule>
    <cfRule type="expression" dxfId="1466" priority="880">
      <formula>IF(AND(AL367&lt;0, RIGHT(TEXT(AL367,"0.#"),1)="."),TRUE,FALSE)</formula>
    </cfRule>
  </conditionalFormatting>
  <conditionalFormatting sqref="Y367">
    <cfRule type="expression" dxfId="1465" priority="875">
      <formula>IF(RIGHT(TEXT(Y367,"0.#"),1)=".",FALSE,TRUE)</formula>
    </cfRule>
    <cfRule type="expression" dxfId="1464" priority="876">
      <formula>IF(RIGHT(TEXT(Y367,"0.#"),1)=".",TRUE,FALSE)</formula>
    </cfRule>
  </conditionalFormatting>
  <conditionalFormatting sqref="Y401:Y428">
    <cfRule type="expression" dxfId="1463" priority="813">
      <formula>IF(RIGHT(TEXT(Y401,"0.#"),1)=".",FALSE,TRUE)</formula>
    </cfRule>
    <cfRule type="expression" dxfId="1462" priority="814">
      <formula>IF(RIGHT(TEXT(Y401,"0.#"),1)=".",TRUE,FALSE)</formula>
    </cfRule>
  </conditionalFormatting>
  <conditionalFormatting sqref="Y400">
    <cfRule type="expression" dxfId="1461" priority="807">
      <formula>IF(RIGHT(TEXT(Y400,"0.#"),1)=".",FALSE,TRUE)</formula>
    </cfRule>
    <cfRule type="expression" dxfId="1460" priority="808">
      <formula>IF(RIGHT(TEXT(Y400,"0.#"),1)=".",TRUE,FALSE)</formula>
    </cfRule>
  </conditionalFormatting>
  <conditionalFormatting sqref="Y434:Y461">
    <cfRule type="expression" dxfId="1459" priority="801">
      <formula>IF(RIGHT(TEXT(Y434,"0.#"),1)=".",FALSE,TRUE)</formula>
    </cfRule>
    <cfRule type="expression" dxfId="1458" priority="802">
      <formula>IF(RIGHT(TEXT(Y434,"0.#"),1)=".",TRUE,FALSE)</formula>
    </cfRule>
  </conditionalFormatting>
  <conditionalFormatting sqref="Y433">
    <cfRule type="expression" dxfId="1457" priority="795">
      <formula>IF(RIGHT(TEXT(Y433,"0.#"),1)=".",FALSE,TRUE)</formula>
    </cfRule>
    <cfRule type="expression" dxfId="1456" priority="796">
      <formula>IF(RIGHT(TEXT(Y433,"0.#"),1)=".",TRUE,FALSE)</formula>
    </cfRule>
  </conditionalFormatting>
  <conditionalFormatting sqref="Y467:Y494">
    <cfRule type="expression" dxfId="1455" priority="789">
      <formula>IF(RIGHT(TEXT(Y467,"0.#"),1)=".",FALSE,TRUE)</formula>
    </cfRule>
    <cfRule type="expression" dxfId="1454" priority="790">
      <formula>IF(RIGHT(TEXT(Y467,"0.#"),1)=".",TRUE,FALSE)</formula>
    </cfRule>
  </conditionalFormatting>
  <conditionalFormatting sqref="Y465:Y466">
    <cfRule type="expression" dxfId="1453" priority="783">
      <formula>IF(RIGHT(TEXT(Y465,"0.#"),1)=".",FALSE,TRUE)</formula>
    </cfRule>
    <cfRule type="expression" dxfId="1452" priority="784">
      <formula>IF(RIGHT(TEXT(Y465,"0.#"),1)=".",TRUE,FALSE)</formula>
    </cfRule>
  </conditionalFormatting>
  <conditionalFormatting sqref="Y500:Y527">
    <cfRule type="expression" dxfId="1451" priority="777">
      <formula>IF(RIGHT(TEXT(Y500,"0.#"),1)=".",FALSE,TRUE)</formula>
    </cfRule>
    <cfRule type="expression" dxfId="1450" priority="778">
      <formula>IF(RIGHT(TEXT(Y500,"0.#"),1)=".",TRUE,FALSE)</formula>
    </cfRule>
  </conditionalFormatting>
  <conditionalFormatting sqref="Y498:Y499">
    <cfRule type="expression" dxfId="1449" priority="771">
      <formula>IF(RIGHT(TEXT(Y498,"0.#"),1)=".",FALSE,TRUE)</formula>
    </cfRule>
    <cfRule type="expression" dxfId="1448" priority="772">
      <formula>IF(RIGHT(TEXT(Y498,"0.#"),1)=".",TRUE,FALSE)</formula>
    </cfRule>
  </conditionalFormatting>
  <conditionalFormatting sqref="Y533:Y560">
    <cfRule type="expression" dxfId="1447" priority="765">
      <formula>IF(RIGHT(TEXT(Y533,"0.#"),1)=".",FALSE,TRUE)</formula>
    </cfRule>
    <cfRule type="expression" dxfId="1446" priority="766">
      <formula>IF(RIGHT(TEXT(Y533,"0.#"),1)=".",TRUE,FALSE)</formula>
    </cfRule>
  </conditionalFormatting>
  <conditionalFormatting sqref="W23">
    <cfRule type="expression" dxfId="1445" priority="873">
      <formula>IF(RIGHT(TEXT(W23,"0.#"),1)=".",FALSE,TRUE)</formula>
    </cfRule>
    <cfRule type="expression" dxfId="1444" priority="874">
      <formula>IF(RIGHT(TEXT(W23,"0.#"),1)=".",TRUE,FALSE)</formula>
    </cfRule>
  </conditionalFormatting>
  <conditionalFormatting sqref="W24:W27">
    <cfRule type="expression" dxfId="1443" priority="871">
      <formula>IF(RIGHT(TEXT(W24,"0.#"),1)=".",FALSE,TRUE)</formula>
    </cfRule>
    <cfRule type="expression" dxfId="1442" priority="872">
      <formula>IF(RIGHT(TEXT(W24,"0.#"),1)=".",TRUE,FALSE)</formula>
    </cfRule>
  </conditionalFormatting>
  <conditionalFormatting sqref="W28">
    <cfRule type="expression" dxfId="1441" priority="869">
      <formula>IF(RIGHT(TEXT(W28,"0.#"),1)=".",FALSE,TRUE)</formula>
    </cfRule>
    <cfRule type="expression" dxfId="1440" priority="870">
      <formula>IF(RIGHT(TEXT(W28,"0.#"),1)=".",TRUE,FALSE)</formula>
    </cfRule>
  </conditionalFormatting>
  <conditionalFormatting sqref="P23">
    <cfRule type="expression" dxfId="1439" priority="867">
      <formula>IF(RIGHT(TEXT(P23,"0.#"),1)=".",FALSE,TRUE)</formula>
    </cfRule>
    <cfRule type="expression" dxfId="1438" priority="868">
      <formula>IF(RIGHT(TEXT(P23,"0.#"),1)=".",TRUE,FALSE)</formula>
    </cfRule>
  </conditionalFormatting>
  <conditionalFormatting sqref="P24:P27">
    <cfRule type="expression" dxfId="1437" priority="865">
      <formula>IF(RIGHT(TEXT(P24,"0.#"),1)=".",FALSE,TRUE)</formula>
    </cfRule>
    <cfRule type="expression" dxfId="1436" priority="866">
      <formula>IF(RIGHT(TEXT(P24,"0.#"),1)=".",TRUE,FALSE)</formula>
    </cfRule>
  </conditionalFormatting>
  <conditionalFormatting sqref="P28">
    <cfRule type="expression" dxfId="1435" priority="863">
      <formula>IF(RIGHT(TEXT(P28,"0.#"),1)=".",FALSE,TRUE)</formula>
    </cfRule>
    <cfRule type="expression" dxfId="1434" priority="864">
      <formula>IF(RIGHT(TEXT(P28,"0.#"),1)=".",TRUE,FALSE)</formula>
    </cfRule>
  </conditionalFormatting>
  <conditionalFormatting sqref="AE202">
    <cfRule type="expression" dxfId="1433" priority="861">
      <formula>IF(RIGHT(TEXT(AE202,"0.#"),1)=".",FALSE,TRUE)</formula>
    </cfRule>
    <cfRule type="expression" dxfId="1432" priority="862">
      <formula>IF(RIGHT(TEXT(AE202,"0.#"),1)=".",TRUE,FALSE)</formula>
    </cfRule>
  </conditionalFormatting>
  <conditionalFormatting sqref="AE203">
    <cfRule type="expression" dxfId="1431" priority="859">
      <formula>IF(RIGHT(TEXT(AE203,"0.#"),1)=".",FALSE,TRUE)</formula>
    </cfRule>
    <cfRule type="expression" dxfId="1430" priority="860">
      <formula>IF(RIGHT(TEXT(AE203,"0.#"),1)=".",TRUE,FALSE)</formula>
    </cfRule>
  </conditionalFormatting>
  <conditionalFormatting sqref="AE204">
    <cfRule type="expression" dxfId="1429" priority="857">
      <formula>IF(RIGHT(TEXT(AE204,"0.#"),1)=".",FALSE,TRUE)</formula>
    </cfRule>
    <cfRule type="expression" dxfId="1428" priority="858">
      <formula>IF(RIGHT(TEXT(AE204,"0.#"),1)=".",TRUE,FALSE)</formula>
    </cfRule>
  </conditionalFormatting>
  <conditionalFormatting sqref="AI204">
    <cfRule type="expression" dxfId="1427" priority="855">
      <formula>IF(RIGHT(TEXT(AI204,"0.#"),1)=".",FALSE,TRUE)</formula>
    </cfRule>
    <cfRule type="expression" dxfId="1426" priority="856">
      <formula>IF(RIGHT(TEXT(AI204,"0.#"),1)=".",TRUE,FALSE)</formula>
    </cfRule>
  </conditionalFormatting>
  <conditionalFormatting sqref="AI203">
    <cfRule type="expression" dxfId="1425" priority="853">
      <formula>IF(RIGHT(TEXT(AI203,"0.#"),1)=".",FALSE,TRUE)</formula>
    </cfRule>
    <cfRule type="expression" dxfId="1424" priority="854">
      <formula>IF(RIGHT(TEXT(AI203,"0.#"),1)=".",TRUE,FALSE)</formula>
    </cfRule>
  </conditionalFormatting>
  <conditionalFormatting sqref="AI202">
    <cfRule type="expression" dxfId="1423" priority="851">
      <formula>IF(RIGHT(TEXT(AI202,"0.#"),1)=".",FALSE,TRUE)</formula>
    </cfRule>
    <cfRule type="expression" dxfId="1422" priority="852">
      <formula>IF(RIGHT(TEXT(AI202,"0.#"),1)=".",TRUE,FALSE)</formula>
    </cfRule>
  </conditionalFormatting>
  <conditionalFormatting sqref="AM202">
    <cfRule type="expression" dxfId="1421" priority="849">
      <formula>IF(RIGHT(TEXT(AM202,"0.#"),1)=".",FALSE,TRUE)</formula>
    </cfRule>
    <cfRule type="expression" dxfId="1420" priority="850">
      <formula>IF(RIGHT(TEXT(AM202,"0.#"),1)=".",TRUE,FALSE)</formula>
    </cfRule>
  </conditionalFormatting>
  <conditionalFormatting sqref="AM203">
    <cfRule type="expression" dxfId="1419" priority="847">
      <formula>IF(RIGHT(TEXT(AM203,"0.#"),1)=".",FALSE,TRUE)</formula>
    </cfRule>
    <cfRule type="expression" dxfId="1418" priority="848">
      <formula>IF(RIGHT(TEXT(AM203,"0.#"),1)=".",TRUE,FALSE)</formula>
    </cfRule>
  </conditionalFormatting>
  <conditionalFormatting sqref="AM204">
    <cfRule type="expression" dxfId="1417" priority="845">
      <formula>IF(RIGHT(TEXT(AM204,"0.#"),1)=".",FALSE,TRUE)</formula>
    </cfRule>
    <cfRule type="expression" dxfId="1416" priority="846">
      <formula>IF(RIGHT(TEXT(AM204,"0.#"),1)=".",TRUE,FALSE)</formula>
    </cfRule>
  </conditionalFormatting>
  <conditionalFormatting sqref="AQ202:AQ204">
    <cfRule type="expression" dxfId="1415" priority="843">
      <formula>IF(RIGHT(TEXT(AQ202,"0.#"),1)=".",FALSE,TRUE)</formula>
    </cfRule>
    <cfRule type="expression" dxfId="1414" priority="844">
      <formula>IF(RIGHT(TEXT(AQ202,"0.#"),1)=".",TRUE,FALSE)</formula>
    </cfRule>
  </conditionalFormatting>
  <conditionalFormatting sqref="AU202:AU204">
    <cfRule type="expression" dxfId="1413" priority="841">
      <formula>IF(RIGHT(TEXT(AU202,"0.#"),1)=".",FALSE,TRUE)</formula>
    </cfRule>
    <cfRule type="expression" dxfId="1412" priority="842">
      <formula>IF(RIGHT(TEXT(AU202,"0.#"),1)=".",TRUE,FALSE)</formula>
    </cfRule>
  </conditionalFormatting>
  <conditionalFormatting sqref="AE205">
    <cfRule type="expression" dxfId="1411" priority="839">
      <formula>IF(RIGHT(TEXT(AE205,"0.#"),1)=".",FALSE,TRUE)</formula>
    </cfRule>
    <cfRule type="expression" dxfId="1410" priority="840">
      <formula>IF(RIGHT(TEXT(AE205,"0.#"),1)=".",TRUE,FALSE)</formula>
    </cfRule>
  </conditionalFormatting>
  <conditionalFormatting sqref="AE206">
    <cfRule type="expression" dxfId="1409" priority="837">
      <formula>IF(RIGHT(TEXT(AE206,"0.#"),1)=".",FALSE,TRUE)</formula>
    </cfRule>
    <cfRule type="expression" dxfId="1408" priority="838">
      <formula>IF(RIGHT(TEXT(AE206,"0.#"),1)=".",TRUE,FALSE)</formula>
    </cfRule>
  </conditionalFormatting>
  <conditionalFormatting sqref="AE207">
    <cfRule type="expression" dxfId="1407" priority="835">
      <formula>IF(RIGHT(TEXT(AE207,"0.#"),1)=".",FALSE,TRUE)</formula>
    </cfRule>
    <cfRule type="expression" dxfId="1406" priority="836">
      <formula>IF(RIGHT(TEXT(AE207,"0.#"),1)=".",TRUE,FALSE)</formula>
    </cfRule>
  </conditionalFormatting>
  <conditionalFormatting sqref="AI207">
    <cfRule type="expression" dxfId="1405" priority="833">
      <formula>IF(RIGHT(TEXT(AI207,"0.#"),1)=".",FALSE,TRUE)</formula>
    </cfRule>
    <cfRule type="expression" dxfId="1404" priority="834">
      <formula>IF(RIGHT(TEXT(AI207,"0.#"),1)=".",TRUE,FALSE)</formula>
    </cfRule>
  </conditionalFormatting>
  <conditionalFormatting sqref="AI206">
    <cfRule type="expression" dxfId="1403" priority="831">
      <formula>IF(RIGHT(TEXT(AI206,"0.#"),1)=".",FALSE,TRUE)</formula>
    </cfRule>
    <cfRule type="expression" dxfId="1402" priority="832">
      <formula>IF(RIGHT(TEXT(AI206,"0.#"),1)=".",TRUE,FALSE)</formula>
    </cfRule>
  </conditionalFormatting>
  <conditionalFormatting sqref="AI205">
    <cfRule type="expression" dxfId="1401" priority="829">
      <formula>IF(RIGHT(TEXT(AI205,"0.#"),1)=".",FALSE,TRUE)</formula>
    </cfRule>
    <cfRule type="expression" dxfId="1400" priority="830">
      <formula>IF(RIGHT(TEXT(AI205,"0.#"),1)=".",TRUE,FALSE)</formula>
    </cfRule>
  </conditionalFormatting>
  <conditionalFormatting sqref="AM205">
    <cfRule type="expression" dxfId="1399" priority="827">
      <formula>IF(RIGHT(TEXT(AM205,"0.#"),1)=".",FALSE,TRUE)</formula>
    </cfRule>
    <cfRule type="expression" dxfId="1398" priority="828">
      <formula>IF(RIGHT(TEXT(AM205,"0.#"),1)=".",TRUE,FALSE)</formula>
    </cfRule>
  </conditionalFormatting>
  <conditionalFormatting sqref="AM206">
    <cfRule type="expression" dxfId="1397" priority="825">
      <formula>IF(RIGHT(TEXT(AM206,"0.#"),1)=".",FALSE,TRUE)</formula>
    </cfRule>
    <cfRule type="expression" dxfId="1396" priority="826">
      <formula>IF(RIGHT(TEXT(AM206,"0.#"),1)=".",TRUE,FALSE)</formula>
    </cfRule>
  </conditionalFormatting>
  <conditionalFormatting sqref="AM207">
    <cfRule type="expression" dxfId="1395" priority="823">
      <formula>IF(RIGHT(TEXT(AM207,"0.#"),1)=".",FALSE,TRUE)</formula>
    </cfRule>
    <cfRule type="expression" dxfId="1394" priority="824">
      <formula>IF(RIGHT(TEXT(AM207,"0.#"),1)=".",TRUE,FALSE)</formula>
    </cfRule>
  </conditionalFormatting>
  <conditionalFormatting sqref="AQ205:AQ207">
    <cfRule type="expression" dxfId="1393" priority="821">
      <formula>IF(RIGHT(TEXT(AQ205,"0.#"),1)=".",FALSE,TRUE)</formula>
    </cfRule>
    <cfRule type="expression" dxfId="1392" priority="822">
      <formula>IF(RIGHT(TEXT(AQ205,"0.#"),1)=".",TRUE,FALSE)</formula>
    </cfRule>
  </conditionalFormatting>
  <conditionalFormatting sqref="AU205:AU207">
    <cfRule type="expression" dxfId="1391" priority="819">
      <formula>IF(RIGHT(TEXT(AU205,"0.#"),1)=".",FALSE,TRUE)</formula>
    </cfRule>
    <cfRule type="expression" dxfId="1390" priority="820">
      <formula>IF(RIGHT(TEXT(AU205,"0.#"),1)=".",TRUE,FALSE)</formula>
    </cfRule>
  </conditionalFormatting>
  <conditionalFormatting sqref="AL401:AO428">
    <cfRule type="expression" dxfId="1389" priority="815">
      <formula>IF(AND(AL401&gt;=0, RIGHT(TEXT(AL401,"0.#"),1)&lt;&gt;"."),TRUE,FALSE)</formula>
    </cfRule>
    <cfRule type="expression" dxfId="1388" priority="816">
      <formula>IF(AND(AL401&gt;=0, RIGHT(TEXT(AL401,"0.#"),1)="."),TRUE,FALSE)</formula>
    </cfRule>
    <cfRule type="expression" dxfId="1387" priority="817">
      <formula>IF(AND(AL401&lt;0, RIGHT(TEXT(AL401,"0.#"),1)&lt;&gt;"."),TRUE,FALSE)</formula>
    </cfRule>
    <cfRule type="expression" dxfId="1386" priority="818">
      <formula>IF(AND(AL401&lt;0, RIGHT(TEXT(AL401,"0.#"),1)="."),TRUE,FALSE)</formula>
    </cfRule>
  </conditionalFormatting>
  <conditionalFormatting sqref="AL400:AO400">
    <cfRule type="expression" dxfId="1385" priority="809">
      <formula>IF(AND(AL400&gt;=0, RIGHT(TEXT(AL400,"0.#"),1)&lt;&gt;"."),TRUE,FALSE)</formula>
    </cfRule>
    <cfRule type="expression" dxfId="1384" priority="810">
      <formula>IF(AND(AL400&gt;=0, RIGHT(TEXT(AL400,"0.#"),1)="."),TRUE,FALSE)</formula>
    </cfRule>
    <cfRule type="expression" dxfId="1383" priority="811">
      <formula>IF(AND(AL400&lt;0, RIGHT(TEXT(AL400,"0.#"),1)&lt;&gt;"."),TRUE,FALSE)</formula>
    </cfRule>
    <cfRule type="expression" dxfId="1382" priority="812">
      <formula>IF(AND(AL400&lt;0, RIGHT(TEXT(AL400,"0.#"),1)="."),TRUE,FALSE)</formula>
    </cfRule>
  </conditionalFormatting>
  <conditionalFormatting sqref="AL434:AO461">
    <cfRule type="expression" dxfId="1381" priority="803">
      <formula>IF(AND(AL434&gt;=0, RIGHT(TEXT(AL434,"0.#"),1)&lt;&gt;"."),TRUE,FALSE)</formula>
    </cfRule>
    <cfRule type="expression" dxfId="1380" priority="804">
      <formula>IF(AND(AL434&gt;=0, RIGHT(TEXT(AL434,"0.#"),1)="."),TRUE,FALSE)</formula>
    </cfRule>
    <cfRule type="expression" dxfId="1379" priority="805">
      <formula>IF(AND(AL434&lt;0, RIGHT(TEXT(AL434,"0.#"),1)&lt;&gt;"."),TRUE,FALSE)</formula>
    </cfRule>
    <cfRule type="expression" dxfId="1378" priority="806">
      <formula>IF(AND(AL434&lt;0, RIGHT(TEXT(AL434,"0.#"),1)="."),TRUE,FALSE)</formula>
    </cfRule>
  </conditionalFormatting>
  <conditionalFormatting sqref="AL433:AO433">
    <cfRule type="expression" dxfId="1377" priority="797">
      <formula>IF(AND(AL433&gt;=0, RIGHT(TEXT(AL433,"0.#"),1)&lt;&gt;"."),TRUE,FALSE)</formula>
    </cfRule>
    <cfRule type="expression" dxfId="1376" priority="798">
      <formula>IF(AND(AL433&gt;=0, RIGHT(TEXT(AL433,"0.#"),1)="."),TRUE,FALSE)</formula>
    </cfRule>
    <cfRule type="expression" dxfId="1375" priority="799">
      <formula>IF(AND(AL433&lt;0, RIGHT(TEXT(AL433,"0.#"),1)&lt;&gt;"."),TRUE,FALSE)</formula>
    </cfRule>
    <cfRule type="expression" dxfId="1374" priority="800">
      <formula>IF(AND(AL433&lt;0, RIGHT(TEXT(AL433,"0.#"),1)="."),TRUE,FALSE)</formula>
    </cfRule>
  </conditionalFormatting>
  <conditionalFormatting sqref="AL467:AO494">
    <cfRule type="expression" dxfId="1373" priority="791">
      <formula>IF(AND(AL467&gt;=0, RIGHT(TEXT(AL467,"0.#"),1)&lt;&gt;"."),TRUE,FALSE)</formula>
    </cfRule>
    <cfRule type="expression" dxfId="1372" priority="792">
      <formula>IF(AND(AL467&gt;=0, RIGHT(TEXT(AL467,"0.#"),1)="."),TRUE,FALSE)</formula>
    </cfRule>
    <cfRule type="expression" dxfId="1371" priority="793">
      <formula>IF(AND(AL467&lt;0, RIGHT(TEXT(AL467,"0.#"),1)&lt;&gt;"."),TRUE,FALSE)</formula>
    </cfRule>
    <cfRule type="expression" dxfId="1370" priority="794">
      <formula>IF(AND(AL467&lt;0, RIGHT(TEXT(AL467,"0.#"),1)="."),TRUE,FALSE)</formula>
    </cfRule>
  </conditionalFormatting>
  <conditionalFormatting sqref="AL465:AO466">
    <cfRule type="expression" dxfId="1369" priority="785">
      <formula>IF(AND(AL465&gt;=0, RIGHT(TEXT(AL465,"0.#"),1)&lt;&gt;"."),TRUE,FALSE)</formula>
    </cfRule>
    <cfRule type="expression" dxfId="1368" priority="786">
      <formula>IF(AND(AL465&gt;=0, RIGHT(TEXT(AL465,"0.#"),1)="."),TRUE,FALSE)</formula>
    </cfRule>
    <cfRule type="expression" dxfId="1367" priority="787">
      <formula>IF(AND(AL465&lt;0, RIGHT(TEXT(AL465,"0.#"),1)&lt;&gt;"."),TRUE,FALSE)</formula>
    </cfRule>
    <cfRule type="expression" dxfId="1366" priority="788">
      <formula>IF(AND(AL465&lt;0, RIGHT(TEXT(AL465,"0.#"),1)="."),TRUE,FALSE)</formula>
    </cfRule>
  </conditionalFormatting>
  <conditionalFormatting sqref="AL500:AO527">
    <cfRule type="expression" dxfId="1365" priority="779">
      <formula>IF(AND(AL500&gt;=0, RIGHT(TEXT(AL500,"0.#"),1)&lt;&gt;"."),TRUE,FALSE)</formula>
    </cfRule>
    <cfRule type="expression" dxfId="1364" priority="780">
      <formula>IF(AND(AL500&gt;=0, RIGHT(TEXT(AL500,"0.#"),1)="."),TRUE,FALSE)</formula>
    </cfRule>
    <cfRule type="expression" dxfId="1363" priority="781">
      <formula>IF(AND(AL500&lt;0, RIGHT(TEXT(AL500,"0.#"),1)&lt;&gt;"."),TRUE,FALSE)</formula>
    </cfRule>
    <cfRule type="expression" dxfId="1362" priority="782">
      <formula>IF(AND(AL500&lt;0, RIGHT(TEXT(AL500,"0.#"),1)="."),TRUE,FALSE)</formula>
    </cfRule>
  </conditionalFormatting>
  <conditionalFormatting sqref="AL498:AO499">
    <cfRule type="expression" dxfId="1361" priority="773">
      <formula>IF(AND(AL498&gt;=0, RIGHT(TEXT(AL498,"0.#"),1)&lt;&gt;"."),TRUE,FALSE)</formula>
    </cfRule>
    <cfRule type="expression" dxfId="1360" priority="774">
      <formula>IF(AND(AL498&gt;=0, RIGHT(TEXT(AL498,"0.#"),1)="."),TRUE,FALSE)</formula>
    </cfRule>
    <cfRule type="expression" dxfId="1359" priority="775">
      <formula>IF(AND(AL498&lt;0, RIGHT(TEXT(AL498,"0.#"),1)&lt;&gt;"."),TRUE,FALSE)</formula>
    </cfRule>
    <cfRule type="expression" dxfId="1358" priority="776">
      <formula>IF(AND(AL498&lt;0, RIGHT(TEXT(AL498,"0.#"),1)="."),TRUE,FALSE)</formula>
    </cfRule>
  </conditionalFormatting>
  <conditionalFormatting sqref="AL533:AO560">
    <cfRule type="expression" dxfId="1357" priority="767">
      <formula>IF(AND(AL533&gt;=0, RIGHT(TEXT(AL533,"0.#"),1)&lt;&gt;"."),TRUE,FALSE)</formula>
    </cfRule>
    <cfRule type="expression" dxfId="1356" priority="768">
      <formula>IF(AND(AL533&gt;=0, RIGHT(TEXT(AL533,"0.#"),1)="."),TRUE,FALSE)</formula>
    </cfRule>
    <cfRule type="expression" dxfId="1355" priority="769">
      <formula>IF(AND(AL533&lt;0, RIGHT(TEXT(AL533,"0.#"),1)&lt;&gt;"."),TRUE,FALSE)</formula>
    </cfRule>
    <cfRule type="expression" dxfId="1354" priority="770">
      <formula>IF(AND(AL533&lt;0, RIGHT(TEXT(AL533,"0.#"),1)="."),TRUE,FALSE)</formula>
    </cfRule>
  </conditionalFormatting>
  <conditionalFormatting sqref="AL532:AO532">
    <cfRule type="expression" dxfId="1353" priority="761">
      <formula>IF(AND(AL532&gt;=0, RIGHT(TEXT(AL532,"0.#"),1)&lt;&gt;"."),TRUE,FALSE)</formula>
    </cfRule>
    <cfRule type="expression" dxfId="1352" priority="762">
      <formula>IF(AND(AL532&gt;=0, RIGHT(TEXT(AL532,"0.#"),1)="."),TRUE,FALSE)</formula>
    </cfRule>
    <cfRule type="expression" dxfId="1351" priority="763">
      <formula>IF(AND(AL532&lt;0, RIGHT(TEXT(AL532,"0.#"),1)&lt;&gt;"."),TRUE,FALSE)</formula>
    </cfRule>
    <cfRule type="expression" dxfId="1350" priority="764">
      <formula>IF(AND(AL532&lt;0, RIGHT(TEXT(AL532,"0.#"),1)="."),TRUE,FALSE)</formula>
    </cfRule>
  </conditionalFormatting>
  <conditionalFormatting sqref="Y532">
    <cfRule type="expression" dxfId="1349" priority="759">
      <formula>IF(RIGHT(TEXT(Y532,"0.#"),1)=".",FALSE,TRUE)</formula>
    </cfRule>
    <cfRule type="expression" dxfId="1348" priority="760">
      <formula>IF(RIGHT(TEXT(Y532,"0.#"),1)=".",TRUE,FALSE)</formula>
    </cfRule>
  </conditionalFormatting>
  <conditionalFormatting sqref="AL566:AO593">
    <cfRule type="expression" dxfId="1347" priority="755">
      <formula>IF(AND(AL566&gt;=0, RIGHT(TEXT(AL566,"0.#"),1)&lt;&gt;"."),TRUE,FALSE)</formula>
    </cfRule>
    <cfRule type="expression" dxfId="1346" priority="756">
      <formula>IF(AND(AL566&gt;=0, RIGHT(TEXT(AL566,"0.#"),1)="."),TRUE,FALSE)</formula>
    </cfRule>
    <cfRule type="expression" dxfId="1345" priority="757">
      <formula>IF(AND(AL566&lt;0, RIGHT(TEXT(AL566,"0.#"),1)&lt;&gt;"."),TRUE,FALSE)</formula>
    </cfRule>
    <cfRule type="expression" dxfId="1344" priority="758">
      <formula>IF(AND(AL566&lt;0, RIGHT(TEXT(AL566,"0.#"),1)="."),TRUE,FALSE)</formula>
    </cfRule>
  </conditionalFormatting>
  <conditionalFormatting sqref="Y566:Y593">
    <cfRule type="expression" dxfId="1343" priority="753">
      <formula>IF(RIGHT(TEXT(Y566,"0.#"),1)=".",FALSE,TRUE)</formula>
    </cfRule>
    <cfRule type="expression" dxfId="1342" priority="754">
      <formula>IF(RIGHT(TEXT(Y566,"0.#"),1)=".",TRUE,FALSE)</formula>
    </cfRule>
  </conditionalFormatting>
  <conditionalFormatting sqref="AL564:AO565">
    <cfRule type="expression" dxfId="1341" priority="749">
      <formula>IF(AND(AL564&gt;=0, RIGHT(TEXT(AL564,"0.#"),1)&lt;&gt;"."),TRUE,FALSE)</formula>
    </cfRule>
    <cfRule type="expression" dxfId="1340" priority="750">
      <formula>IF(AND(AL564&gt;=0, RIGHT(TEXT(AL564,"0.#"),1)="."),TRUE,FALSE)</formula>
    </cfRule>
    <cfRule type="expression" dxfId="1339" priority="751">
      <formula>IF(AND(AL564&lt;0, RIGHT(TEXT(AL564,"0.#"),1)&lt;&gt;"."),TRUE,FALSE)</formula>
    </cfRule>
    <cfRule type="expression" dxfId="1338" priority="752">
      <formula>IF(AND(AL564&lt;0, RIGHT(TEXT(AL564,"0.#"),1)="."),TRUE,FALSE)</formula>
    </cfRule>
  </conditionalFormatting>
  <conditionalFormatting sqref="Y564:Y565">
    <cfRule type="expression" dxfId="1337" priority="747">
      <formula>IF(RIGHT(TEXT(Y564,"0.#"),1)=".",FALSE,TRUE)</formula>
    </cfRule>
    <cfRule type="expression" dxfId="1336" priority="748">
      <formula>IF(RIGHT(TEXT(Y564,"0.#"),1)=".",TRUE,FALSE)</formula>
    </cfRule>
  </conditionalFormatting>
  <conditionalFormatting sqref="AL599:AO626">
    <cfRule type="expression" dxfId="1335" priority="743">
      <formula>IF(AND(AL599&gt;=0, RIGHT(TEXT(AL599,"0.#"),1)&lt;&gt;"."),TRUE,FALSE)</formula>
    </cfRule>
    <cfRule type="expression" dxfId="1334" priority="744">
      <formula>IF(AND(AL599&gt;=0, RIGHT(TEXT(AL599,"0.#"),1)="."),TRUE,FALSE)</formula>
    </cfRule>
    <cfRule type="expression" dxfId="1333" priority="745">
      <formula>IF(AND(AL599&lt;0, RIGHT(TEXT(AL599,"0.#"),1)&lt;&gt;"."),TRUE,FALSE)</formula>
    </cfRule>
    <cfRule type="expression" dxfId="1332" priority="746">
      <formula>IF(AND(AL599&lt;0, RIGHT(TEXT(AL599,"0.#"),1)="."),TRUE,FALSE)</formula>
    </cfRule>
  </conditionalFormatting>
  <conditionalFormatting sqref="Y599:Y626">
    <cfRule type="expression" dxfId="1331" priority="741">
      <formula>IF(RIGHT(TEXT(Y599,"0.#"),1)=".",FALSE,TRUE)</formula>
    </cfRule>
    <cfRule type="expression" dxfId="1330" priority="742">
      <formula>IF(RIGHT(TEXT(Y599,"0.#"),1)=".",TRUE,FALSE)</formula>
    </cfRule>
  </conditionalFormatting>
  <conditionalFormatting sqref="AL597:AO598">
    <cfRule type="expression" dxfId="1329" priority="737">
      <formula>IF(AND(AL597&gt;=0, RIGHT(TEXT(AL597,"0.#"),1)&lt;&gt;"."),TRUE,FALSE)</formula>
    </cfRule>
    <cfRule type="expression" dxfId="1328" priority="738">
      <formula>IF(AND(AL597&gt;=0, RIGHT(TEXT(AL597,"0.#"),1)="."),TRUE,FALSE)</formula>
    </cfRule>
    <cfRule type="expression" dxfId="1327" priority="739">
      <formula>IF(AND(AL597&lt;0, RIGHT(TEXT(AL597,"0.#"),1)&lt;&gt;"."),TRUE,FALSE)</formula>
    </cfRule>
    <cfRule type="expression" dxfId="1326" priority="740">
      <formula>IF(AND(AL597&lt;0, RIGHT(TEXT(AL597,"0.#"),1)="."),TRUE,FALSE)</formula>
    </cfRule>
  </conditionalFormatting>
  <conditionalFormatting sqref="Y597:Y598">
    <cfRule type="expression" dxfId="1325" priority="735">
      <formula>IF(RIGHT(TEXT(Y597,"0.#"),1)=".",FALSE,TRUE)</formula>
    </cfRule>
    <cfRule type="expression" dxfId="1324" priority="736">
      <formula>IF(RIGHT(TEXT(Y597,"0.#"),1)=".",TRUE,FALSE)</formula>
    </cfRule>
  </conditionalFormatting>
  <conditionalFormatting sqref="AU33">
    <cfRule type="expression" dxfId="1323" priority="731">
      <formula>IF(RIGHT(TEXT(AU33,"0.#"),1)=".",FALSE,TRUE)</formula>
    </cfRule>
    <cfRule type="expression" dxfId="1322" priority="732">
      <formula>IF(RIGHT(TEXT(AU33,"0.#"),1)=".",TRUE,FALSE)</formula>
    </cfRule>
  </conditionalFormatting>
  <conditionalFormatting sqref="AU32">
    <cfRule type="expression" dxfId="1321" priority="733">
      <formula>IF(RIGHT(TEXT(AU32,"0.#"),1)=".",FALSE,TRUE)</formula>
    </cfRule>
    <cfRule type="expression" dxfId="1320" priority="734">
      <formula>IF(RIGHT(TEXT(AU32,"0.#"),1)=".",TRUE,FALSE)</formula>
    </cfRule>
  </conditionalFormatting>
  <conditionalFormatting sqref="P29:AC29">
    <cfRule type="expression" dxfId="1319" priority="729">
      <formula>IF(RIGHT(TEXT(P29,"0.#"),1)=".",FALSE,TRUE)</formula>
    </cfRule>
    <cfRule type="expression" dxfId="1318" priority="730">
      <formula>IF(RIGHT(TEXT(P29,"0.#"),1)=".",TRUE,FALSE)</formula>
    </cfRule>
  </conditionalFormatting>
  <conditionalFormatting sqref="AM41">
    <cfRule type="expression" dxfId="1317" priority="711">
      <formula>IF(RIGHT(TEXT(AM41,"0.#"),1)=".",FALSE,TRUE)</formula>
    </cfRule>
    <cfRule type="expression" dxfId="1316" priority="712">
      <formula>IF(RIGHT(TEXT(AM41,"0.#"),1)=".",TRUE,FALSE)</formula>
    </cfRule>
  </conditionalFormatting>
  <conditionalFormatting sqref="AM40">
    <cfRule type="expression" dxfId="1315" priority="713">
      <formula>IF(RIGHT(TEXT(AM40,"0.#"),1)=".",FALSE,TRUE)</formula>
    </cfRule>
    <cfRule type="expression" dxfId="1314" priority="714">
      <formula>IF(RIGHT(TEXT(AM40,"0.#"),1)=".",TRUE,FALSE)</formula>
    </cfRule>
  </conditionalFormatting>
  <conditionalFormatting sqref="AE39">
    <cfRule type="expression" dxfId="1313" priority="727">
      <formula>IF(RIGHT(TEXT(AE39,"0.#"),1)=".",FALSE,TRUE)</formula>
    </cfRule>
    <cfRule type="expression" dxfId="1312" priority="728">
      <formula>IF(RIGHT(TEXT(AE39,"0.#"),1)=".",TRUE,FALSE)</formula>
    </cfRule>
  </conditionalFormatting>
  <conditionalFormatting sqref="AQ39:AQ41">
    <cfRule type="expression" dxfId="1311" priority="709">
      <formula>IF(RIGHT(TEXT(AQ39,"0.#"),1)=".",FALSE,TRUE)</formula>
    </cfRule>
    <cfRule type="expression" dxfId="1310" priority="710">
      <formula>IF(RIGHT(TEXT(AQ39,"0.#"),1)=".",TRUE,FALSE)</formula>
    </cfRule>
  </conditionalFormatting>
  <conditionalFormatting sqref="AU39:AU41">
    <cfRule type="expression" dxfId="1309" priority="707">
      <formula>IF(RIGHT(TEXT(AU39,"0.#"),1)=".",FALSE,TRUE)</formula>
    </cfRule>
    <cfRule type="expression" dxfId="1308" priority="708">
      <formula>IF(RIGHT(TEXT(AU39,"0.#"),1)=".",TRUE,FALSE)</formula>
    </cfRule>
  </conditionalFormatting>
  <conditionalFormatting sqref="AI41">
    <cfRule type="expression" dxfId="1307" priority="721">
      <formula>IF(RIGHT(TEXT(AI41,"0.#"),1)=".",FALSE,TRUE)</formula>
    </cfRule>
    <cfRule type="expression" dxfId="1306" priority="722">
      <formula>IF(RIGHT(TEXT(AI41,"0.#"),1)=".",TRUE,FALSE)</formula>
    </cfRule>
  </conditionalFormatting>
  <conditionalFormatting sqref="AE40">
    <cfRule type="expression" dxfId="1305" priority="725">
      <formula>IF(RIGHT(TEXT(AE40,"0.#"),1)=".",FALSE,TRUE)</formula>
    </cfRule>
    <cfRule type="expression" dxfId="1304" priority="726">
      <formula>IF(RIGHT(TEXT(AE40,"0.#"),1)=".",TRUE,FALSE)</formula>
    </cfRule>
  </conditionalFormatting>
  <conditionalFormatting sqref="AE41">
    <cfRule type="expression" dxfId="1303" priority="723">
      <formula>IF(RIGHT(TEXT(AE41,"0.#"),1)=".",FALSE,TRUE)</formula>
    </cfRule>
    <cfRule type="expression" dxfId="1302" priority="724">
      <formula>IF(RIGHT(TEXT(AE41,"0.#"),1)=".",TRUE,FALSE)</formula>
    </cfRule>
  </conditionalFormatting>
  <conditionalFormatting sqref="AM39">
    <cfRule type="expression" dxfId="1301" priority="715">
      <formula>IF(RIGHT(TEXT(AM39,"0.#"),1)=".",FALSE,TRUE)</formula>
    </cfRule>
    <cfRule type="expression" dxfId="1300" priority="716">
      <formula>IF(RIGHT(TEXT(AM39,"0.#"),1)=".",TRUE,FALSE)</formula>
    </cfRule>
  </conditionalFormatting>
  <conditionalFormatting sqref="AI39">
    <cfRule type="expression" dxfId="1299" priority="717">
      <formula>IF(RIGHT(TEXT(AI39,"0.#"),1)=".",FALSE,TRUE)</formula>
    </cfRule>
    <cfRule type="expression" dxfId="1298" priority="718">
      <formula>IF(RIGHT(TEXT(AI39,"0.#"),1)=".",TRUE,FALSE)</formula>
    </cfRule>
  </conditionalFormatting>
  <conditionalFormatting sqref="AI40">
    <cfRule type="expression" dxfId="1297" priority="719">
      <formula>IF(RIGHT(TEXT(AI40,"0.#"),1)=".",FALSE,TRUE)</formula>
    </cfRule>
    <cfRule type="expression" dxfId="1296" priority="720">
      <formula>IF(RIGHT(TEXT(AI40,"0.#"),1)=".",TRUE,FALSE)</formula>
    </cfRule>
  </conditionalFormatting>
  <conditionalFormatting sqref="AM69">
    <cfRule type="expression" dxfId="1295" priority="679">
      <formula>IF(RIGHT(TEXT(AM69,"0.#"),1)=".",FALSE,TRUE)</formula>
    </cfRule>
    <cfRule type="expression" dxfId="1294" priority="680">
      <formula>IF(RIGHT(TEXT(AM69,"0.#"),1)=".",TRUE,FALSE)</formula>
    </cfRule>
  </conditionalFormatting>
  <conditionalFormatting sqref="AE70 AM70">
    <cfRule type="expression" dxfId="1293" priority="677">
      <formula>IF(RIGHT(TEXT(AE70,"0.#"),1)=".",FALSE,TRUE)</formula>
    </cfRule>
    <cfRule type="expression" dxfId="1292" priority="678">
      <formula>IF(RIGHT(TEXT(AE70,"0.#"),1)=".",TRUE,FALSE)</formula>
    </cfRule>
  </conditionalFormatting>
  <conditionalFormatting sqref="AI70">
    <cfRule type="expression" dxfId="1291" priority="675">
      <formula>IF(RIGHT(TEXT(AI70,"0.#"),1)=".",FALSE,TRUE)</formula>
    </cfRule>
    <cfRule type="expression" dxfId="1290" priority="676">
      <formula>IF(RIGHT(TEXT(AI70,"0.#"),1)=".",TRUE,FALSE)</formula>
    </cfRule>
  </conditionalFormatting>
  <conditionalFormatting sqref="AQ70">
    <cfRule type="expression" dxfId="1289" priority="673">
      <formula>IF(RIGHT(TEXT(AQ70,"0.#"),1)=".",FALSE,TRUE)</formula>
    </cfRule>
    <cfRule type="expression" dxfId="1288" priority="674">
      <formula>IF(RIGHT(TEXT(AQ70,"0.#"),1)=".",TRUE,FALSE)</formula>
    </cfRule>
  </conditionalFormatting>
  <conditionalFormatting sqref="AE69 AQ69">
    <cfRule type="expression" dxfId="1287" priority="683">
      <formula>IF(RIGHT(TEXT(AE69,"0.#"),1)=".",FALSE,TRUE)</formula>
    </cfRule>
    <cfRule type="expression" dxfId="1286" priority="684">
      <formula>IF(RIGHT(TEXT(AE69,"0.#"),1)=".",TRUE,FALSE)</formula>
    </cfRule>
  </conditionalFormatting>
  <conditionalFormatting sqref="AI69">
    <cfRule type="expression" dxfId="1285" priority="681">
      <formula>IF(RIGHT(TEXT(AI69,"0.#"),1)=".",FALSE,TRUE)</formula>
    </cfRule>
    <cfRule type="expression" dxfId="1284" priority="682">
      <formula>IF(RIGHT(TEXT(AI69,"0.#"),1)=".",TRUE,FALSE)</formula>
    </cfRule>
  </conditionalFormatting>
  <conditionalFormatting sqref="AE66 AQ66">
    <cfRule type="expression" dxfId="1283" priority="671">
      <formula>IF(RIGHT(TEXT(AE66,"0.#"),1)=".",FALSE,TRUE)</formula>
    </cfRule>
    <cfRule type="expression" dxfId="1282" priority="672">
      <formula>IF(RIGHT(TEXT(AE66,"0.#"),1)=".",TRUE,FALSE)</formula>
    </cfRule>
  </conditionalFormatting>
  <conditionalFormatting sqref="AI66">
    <cfRule type="expression" dxfId="1281" priority="669">
      <formula>IF(RIGHT(TEXT(AI66,"0.#"),1)=".",FALSE,TRUE)</formula>
    </cfRule>
    <cfRule type="expression" dxfId="1280" priority="670">
      <formula>IF(RIGHT(TEXT(AI66,"0.#"),1)=".",TRUE,FALSE)</formula>
    </cfRule>
  </conditionalFormatting>
  <conditionalFormatting sqref="AM66">
    <cfRule type="expression" dxfId="1279" priority="667">
      <formula>IF(RIGHT(TEXT(AM66,"0.#"),1)=".",FALSE,TRUE)</formula>
    </cfRule>
    <cfRule type="expression" dxfId="1278" priority="668">
      <formula>IF(RIGHT(TEXT(AM66,"0.#"),1)=".",TRUE,FALSE)</formula>
    </cfRule>
  </conditionalFormatting>
  <conditionalFormatting sqref="AE67">
    <cfRule type="expression" dxfId="1277" priority="665">
      <formula>IF(RIGHT(TEXT(AE67,"0.#"),1)=".",FALSE,TRUE)</formula>
    </cfRule>
    <cfRule type="expression" dxfId="1276" priority="666">
      <formula>IF(RIGHT(TEXT(AE67,"0.#"),1)=".",TRUE,FALSE)</formula>
    </cfRule>
  </conditionalFormatting>
  <conditionalFormatting sqref="AI67">
    <cfRule type="expression" dxfId="1275" priority="663">
      <formula>IF(RIGHT(TEXT(AI67,"0.#"),1)=".",FALSE,TRUE)</formula>
    </cfRule>
    <cfRule type="expression" dxfId="1274" priority="664">
      <formula>IF(RIGHT(TEXT(AI67,"0.#"),1)=".",TRUE,FALSE)</formula>
    </cfRule>
  </conditionalFormatting>
  <conditionalFormatting sqref="AM67">
    <cfRule type="expression" dxfId="1273" priority="661">
      <formula>IF(RIGHT(TEXT(AM67,"0.#"),1)=".",FALSE,TRUE)</formula>
    </cfRule>
    <cfRule type="expression" dxfId="1272" priority="662">
      <formula>IF(RIGHT(TEXT(AM67,"0.#"),1)=".",TRUE,FALSE)</formula>
    </cfRule>
  </conditionalFormatting>
  <conditionalFormatting sqref="AQ67">
    <cfRule type="expression" dxfId="1271" priority="659">
      <formula>IF(RIGHT(TEXT(AQ67,"0.#"),1)=".",FALSE,TRUE)</formula>
    </cfRule>
    <cfRule type="expression" dxfId="1270" priority="660">
      <formula>IF(RIGHT(TEXT(AQ67,"0.#"),1)=".",TRUE,FALSE)</formula>
    </cfRule>
  </conditionalFormatting>
  <conditionalFormatting sqref="AU66">
    <cfRule type="expression" dxfId="1269" priority="657">
      <formula>IF(RIGHT(TEXT(AU66,"0.#"),1)=".",FALSE,TRUE)</formula>
    </cfRule>
    <cfRule type="expression" dxfId="1268" priority="658">
      <formula>IF(RIGHT(TEXT(AU66,"0.#"),1)=".",TRUE,FALSE)</formula>
    </cfRule>
  </conditionalFormatting>
  <conditionalFormatting sqref="AU67">
    <cfRule type="expression" dxfId="1267" priority="655">
      <formula>IF(RIGHT(TEXT(AU67,"0.#"),1)=".",FALSE,TRUE)</formula>
    </cfRule>
    <cfRule type="expression" dxfId="1266" priority="656">
      <formula>IF(RIGHT(TEXT(AU67,"0.#"),1)=".",TRUE,FALSE)</formula>
    </cfRule>
  </conditionalFormatting>
  <conditionalFormatting sqref="AE100 AQ100">
    <cfRule type="expression" dxfId="1265" priority="617">
      <formula>IF(RIGHT(TEXT(AE100,"0.#"),1)=".",FALSE,TRUE)</formula>
    </cfRule>
    <cfRule type="expression" dxfId="1264" priority="618">
      <formula>IF(RIGHT(TEXT(AE100,"0.#"),1)=".",TRUE,FALSE)</formula>
    </cfRule>
  </conditionalFormatting>
  <conditionalFormatting sqref="AI100">
    <cfRule type="expression" dxfId="1263" priority="615">
      <formula>IF(RIGHT(TEXT(AI100,"0.#"),1)=".",FALSE,TRUE)</formula>
    </cfRule>
    <cfRule type="expression" dxfId="1262" priority="616">
      <formula>IF(RIGHT(TEXT(AI100,"0.#"),1)=".",TRUE,FALSE)</formula>
    </cfRule>
  </conditionalFormatting>
  <conditionalFormatting sqref="AM100">
    <cfRule type="expression" dxfId="1261" priority="613">
      <formula>IF(RIGHT(TEXT(AM100,"0.#"),1)=".",FALSE,TRUE)</formula>
    </cfRule>
    <cfRule type="expression" dxfId="1260" priority="614">
      <formula>IF(RIGHT(TEXT(AM100,"0.#"),1)=".",TRUE,FALSE)</formula>
    </cfRule>
  </conditionalFormatting>
  <conditionalFormatting sqref="AE101">
    <cfRule type="expression" dxfId="1259" priority="611">
      <formula>IF(RIGHT(TEXT(AE101,"0.#"),1)=".",FALSE,TRUE)</formula>
    </cfRule>
    <cfRule type="expression" dxfId="1258" priority="612">
      <formula>IF(RIGHT(TEXT(AE101,"0.#"),1)=".",TRUE,FALSE)</formula>
    </cfRule>
  </conditionalFormatting>
  <conditionalFormatting sqref="AI101">
    <cfRule type="expression" dxfId="1257" priority="609">
      <formula>IF(RIGHT(TEXT(AI101,"0.#"),1)=".",FALSE,TRUE)</formula>
    </cfRule>
    <cfRule type="expression" dxfId="1256" priority="610">
      <formula>IF(RIGHT(TEXT(AI101,"0.#"),1)=".",TRUE,FALSE)</formula>
    </cfRule>
  </conditionalFormatting>
  <conditionalFormatting sqref="AM101">
    <cfRule type="expression" dxfId="1255" priority="607">
      <formula>IF(RIGHT(TEXT(AM101,"0.#"),1)=".",FALSE,TRUE)</formula>
    </cfRule>
    <cfRule type="expression" dxfId="1254" priority="608">
      <formula>IF(RIGHT(TEXT(AM101,"0.#"),1)=".",TRUE,FALSE)</formula>
    </cfRule>
  </conditionalFormatting>
  <conditionalFormatting sqref="AQ101">
    <cfRule type="expression" dxfId="1253" priority="605">
      <formula>IF(RIGHT(TEXT(AQ101,"0.#"),1)=".",FALSE,TRUE)</formula>
    </cfRule>
    <cfRule type="expression" dxfId="1252" priority="606">
      <formula>IF(RIGHT(TEXT(AQ101,"0.#"),1)=".",TRUE,FALSE)</formula>
    </cfRule>
  </conditionalFormatting>
  <conditionalFormatting sqref="AU100">
    <cfRule type="expression" dxfId="1251" priority="603">
      <formula>IF(RIGHT(TEXT(AU100,"0.#"),1)=".",FALSE,TRUE)</formula>
    </cfRule>
    <cfRule type="expression" dxfId="1250" priority="604">
      <formula>IF(RIGHT(TEXT(AU100,"0.#"),1)=".",TRUE,FALSE)</formula>
    </cfRule>
  </conditionalFormatting>
  <conditionalFormatting sqref="AU101">
    <cfRule type="expression" dxfId="1249" priority="601">
      <formula>IF(RIGHT(TEXT(AU101,"0.#"),1)=".",FALSE,TRUE)</formula>
    </cfRule>
    <cfRule type="expression" dxfId="1248" priority="602">
      <formula>IF(RIGHT(TEXT(AU101,"0.#"),1)=".",TRUE,FALSE)</formula>
    </cfRule>
  </conditionalFormatting>
  <conditionalFormatting sqref="AM35">
    <cfRule type="expression" dxfId="1247" priority="595">
      <formula>IF(RIGHT(TEXT(AM35,"0.#"),1)=".",FALSE,TRUE)</formula>
    </cfRule>
    <cfRule type="expression" dxfId="1246" priority="596">
      <formula>IF(RIGHT(TEXT(AM35,"0.#"),1)=".",TRUE,FALSE)</formula>
    </cfRule>
  </conditionalFormatting>
  <conditionalFormatting sqref="AE36 AM36">
    <cfRule type="expression" dxfId="1245" priority="593">
      <formula>IF(RIGHT(TEXT(AE36,"0.#"),1)=".",FALSE,TRUE)</formula>
    </cfRule>
    <cfRule type="expression" dxfId="1244" priority="594">
      <formula>IF(RIGHT(TEXT(AE36,"0.#"),1)=".",TRUE,FALSE)</formula>
    </cfRule>
  </conditionalFormatting>
  <conditionalFormatting sqref="AI36">
    <cfRule type="expression" dxfId="1243" priority="591">
      <formula>IF(RIGHT(TEXT(AI36,"0.#"),1)=".",FALSE,TRUE)</formula>
    </cfRule>
    <cfRule type="expression" dxfId="1242" priority="592">
      <formula>IF(RIGHT(TEXT(AI36,"0.#"),1)=".",TRUE,FALSE)</formula>
    </cfRule>
  </conditionalFormatting>
  <conditionalFormatting sqref="AQ36">
    <cfRule type="expression" dxfId="1241" priority="589">
      <formula>IF(RIGHT(TEXT(AQ36,"0.#"),1)=".",FALSE,TRUE)</formula>
    </cfRule>
    <cfRule type="expression" dxfId="1240" priority="590">
      <formula>IF(RIGHT(TEXT(AQ36,"0.#"),1)=".",TRUE,FALSE)</formula>
    </cfRule>
  </conditionalFormatting>
  <conditionalFormatting sqref="AE35 AQ35">
    <cfRule type="expression" dxfId="1239" priority="599">
      <formula>IF(RIGHT(TEXT(AE35,"0.#"),1)=".",FALSE,TRUE)</formula>
    </cfRule>
    <cfRule type="expression" dxfId="1238" priority="600">
      <formula>IF(RIGHT(TEXT(AE35,"0.#"),1)=".",TRUE,FALSE)</formula>
    </cfRule>
  </conditionalFormatting>
  <conditionalFormatting sqref="AI35">
    <cfRule type="expression" dxfId="1237" priority="597">
      <formula>IF(RIGHT(TEXT(AI35,"0.#"),1)=".",FALSE,TRUE)</formula>
    </cfRule>
    <cfRule type="expression" dxfId="1236" priority="598">
      <formula>IF(RIGHT(TEXT(AI35,"0.#"),1)=".",TRUE,FALSE)</formula>
    </cfRule>
  </conditionalFormatting>
  <conditionalFormatting sqref="AM103">
    <cfRule type="expression" dxfId="1235" priority="583">
      <formula>IF(RIGHT(TEXT(AM103,"0.#"),1)=".",FALSE,TRUE)</formula>
    </cfRule>
    <cfRule type="expression" dxfId="1234" priority="584">
      <formula>IF(RIGHT(TEXT(AM103,"0.#"),1)=".",TRUE,FALSE)</formula>
    </cfRule>
  </conditionalFormatting>
  <conditionalFormatting sqref="AM104">
    <cfRule type="expression" dxfId="1233" priority="581">
      <formula>IF(RIGHT(TEXT(AM104,"0.#"),1)=".",FALSE,TRUE)</formula>
    </cfRule>
    <cfRule type="expression" dxfId="1232" priority="582">
      <formula>IF(RIGHT(TEXT(AM104,"0.#"),1)=".",TRUE,FALSE)</formula>
    </cfRule>
  </conditionalFormatting>
  <conditionalFormatting sqref="AQ104">
    <cfRule type="expression" dxfId="1231" priority="577">
      <formula>IF(RIGHT(TEXT(AQ104,"0.#"),1)=".",FALSE,TRUE)</formula>
    </cfRule>
    <cfRule type="expression" dxfId="1230" priority="578">
      <formula>IF(RIGHT(TEXT(AQ104,"0.#"),1)=".",TRUE,FALSE)</formula>
    </cfRule>
  </conditionalFormatting>
  <conditionalFormatting sqref="AQ103">
    <cfRule type="expression" dxfId="1229" priority="587">
      <formula>IF(RIGHT(TEXT(AQ103,"0.#"),1)=".",FALSE,TRUE)</formula>
    </cfRule>
    <cfRule type="expression" dxfId="1228" priority="588">
      <formula>IF(RIGHT(TEXT(AQ103,"0.#"),1)=".",TRUE,FALSE)</formula>
    </cfRule>
  </conditionalFormatting>
  <conditionalFormatting sqref="AM137">
    <cfRule type="expression" dxfId="1227" priority="571">
      <formula>IF(RIGHT(TEXT(AM137,"0.#"),1)=".",FALSE,TRUE)</formula>
    </cfRule>
    <cfRule type="expression" dxfId="1226" priority="572">
      <formula>IF(RIGHT(TEXT(AM137,"0.#"),1)=".",TRUE,FALSE)</formula>
    </cfRule>
  </conditionalFormatting>
  <conditionalFormatting sqref="AE138 AM138">
    <cfRule type="expression" dxfId="1225" priority="569">
      <formula>IF(RIGHT(TEXT(AE138,"0.#"),1)=".",FALSE,TRUE)</formula>
    </cfRule>
    <cfRule type="expression" dxfId="1224" priority="570">
      <formula>IF(RIGHT(TEXT(AE138,"0.#"),1)=".",TRUE,FALSE)</formula>
    </cfRule>
  </conditionalFormatting>
  <conditionalFormatting sqref="AI138">
    <cfRule type="expression" dxfId="1223" priority="567">
      <formula>IF(RIGHT(TEXT(AI138,"0.#"),1)=".",FALSE,TRUE)</formula>
    </cfRule>
    <cfRule type="expression" dxfId="1222" priority="568">
      <formula>IF(RIGHT(TEXT(AI138,"0.#"),1)=".",TRUE,FALSE)</formula>
    </cfRule>
  </conditionalFormatting>
  <conditionalFormatting sqref="AQ138">
    <cfRule type="expression" dxfId="1221" priority="565">
      <formula>IF(RIGHT(TEXT(AQ138,"0.#"),1)=".",FALSE,TRUE)</formula>
    </cfRule>
    <cfRule type="expression" dxfId="1220" priority="566">
      <formula>IF(RIGHT(TEXT(AQ138,"0.#"),1)=".",TRUE,FALSE)</formula>
    </cfRule>
  </conditionalFormatting>
  <conditionalFormatting sqref="AE137 AQ137">
    <cfRule type="expression" dxfId="1219" priority="575">
      <formula>IF(RIGHT(TEXT(AE137,"0.#"),1)=".",FALSE,TRUE)</formula>
    </cfRule>
    <cfRule type="expression" dxfId="1218" priority="576">
      <formula>IF(RIGHT(TEXT(AE137,"0.#"),1)=".",TRUE,FALSE)</formula>
    </cfRule>
  </conditionalFormatting>
  <conditionalFormatting sqref="AI137">
    <cfRule type="expression" dxfId="1217" priority="573">
      <formula>IF(RIGHT(TEXT(AI137,"0.#"),1)=".",FALSE,TRUE)</formula>
    </cfRule>
    <cfRule type="expression" dxfId="1216" priority="574">
      <formula>IF(RIGHT(TEXT(AI137,"0.#"),1)=".",TRUE,FALSE)</formula>
    </cfRule>
  </conditionalFormatting>
  <conditionalFormatting sqref="AM171">
    <cfRule type="expression" dxfId="1215" priority="559">
      <formula>IF(RIGHT(TEXT(AM171,"0.#"),1)=".",FALSE,TRUE)</formula>
    </cfRule>
    <cfRule type="expression" dxfId="1214" priority="560">
      <formula>IF(RIGHT(TEXT(AM171,"0.#"),1)=".",TRUE,FALSE)</formula>
    </cfRule>
  </conditionalFormatting>
  <conditionalFormatting sqref="AE172 AM172">
    <cfRule type="expression" dxfId="1213" priority="557">
      <formula>IF(RIGHT(TEXT(AE172,"0.#"),1)=".",FALSE,TRUE)</formula>
    </cfRule>
    <cfRule type="expression" dxfId="1212" priority="558">
      <formula>IF(RIGHT(TEXT(AE172,"0.#"),1)=".",TRUE,FALSE)</formula>
    </cfRule>
  </conditionalFormatting>
  <conditionalFormatting sqref="AI172">
    <cfRule type="expression" dxfId="1211" priority="555">
      <formula>IF(RIGHT(TEXT(AI172,"0.#"),1)=".",FALSE,TRUE)</formula>
    </cfRule>
    <cfRule type="expression" dxfId="1210" priority="556">
      <formula>IF(RIGHT(TEXT(AI172,"0.#"),1)=".",TRUE,FALSE)</formula>
    </cfRule>
  </conditionalFormatting>
  <conditionalFormatting sqref="AQ172">
    <cfRule type="expression" dxfId="1209" priority="553">
      <formula>IF(RIGHT(TEXT(AQ172,"0.#"),1)=".",FALSE,TRUE)</formula>
    </cfRule>
    <cfRule type="expression" dxfId="1208" priority="554">
      <formula>IF(RIGHT(TEXT(AQ172,"0.#"),1)=".",TRUE,FALSE)</formula>
    </cfRule>
  </conditionalFormatting>
  <conditionalFormatting sqref="AE171 AQ171">
    <cfRule type="expression" dxfId="1207" priority="563">
      <formula>IF(RIGHT(TEXT(AE171,"0.#"),1)=".",FALSE,TRUE)</formula>
    </cfRule>
    <cfRule type="expression" dxfId="1206" priority="564">
      <formula>IF(RIGHT(TEXT(AE171,"0.#"),1)=".",TRUE,FALSE)</formula>
    </cfRule>
  </conditionalFormatting>
  <conditionalFormatting sqref="AI171">
    <cfRule type="expression" dxfId="1205" priority="561">
      <formula>IF(RIGHT(TEXT(AI171,"0.#"),1)=".",FALSE,TRUE)</formula>
    </cfRule>
    <cfRule type="expression" dxfId="1204" priority="562">
      <formula>IF(RIGHT(TEXT(AI171,"0.#"),1)=".",TRUE,FALSE)</formula>
    </cfRule>
  </conditionalFormatting>
  <conditionalFormatting sqref="AE73">
    <cfRule type="expression" dxfId="1203" priority="551">
      <formula>IF(RIGHT(TEXT(AE73,"0.#"),1)=".",FALSE,TRUE)</formula>
    </cfRule>
    <cfRule type="expression" dxfId="1202" priority="552">
      <formula>IF(RIGHT(TEXT(AE73,"0.#"),1)=".",TRUE,FALSE)</formula>
    </cfRule>
  </conditionalFormatting>
  <conditionalFormatting sqref="AM75">
    <cfRule type="expression" dxfId="1201" priority="535">
      <formula>IF(RIGHT(TEXT(AM75,"0.#"),1)=".",FALSE,TRUE)</formula>
    </cfRule>
    <cfRule type="expression" dxfId="1200" priority="536">
      <formula>IF(RIGHT(TEXT(AM75,"0.#"),1)=".",TRUE,FALSE)</formula>
    </cfRule>
  </conditionalFormatting>
  <conditionalFormatting sqref="AE74">
    <cfRule type="expression" dxfId="1199" priority="549">
      <formula>IF(RIGHT(TEXT(AE74,"0.#"),1)=".",FALSE,TRUE)</formula>
    </cfRule>
    <cfRule type="expression" dxfId="1198" priority="550">
      <formula>IF(RIGHT(TEXT(AE74,"0.#"),1)=".",TRUE,FALSE)</formula>
    </cfRule>
  </conditionalFormatting>
  <conditionalFormatting sqref="AE75">
    <cfRule type="expression" dxfId="1197" priority="547">
      <formula>IF(RIGHT(TEXT(AE75,"0.#"),1)=".",FALSE,TRUE)</formula>
    </cfRule>
    <cfRule type="expression" dxfId="1196" priority="548">
      <formula>IF(RIGHT(TEXT(AE75,"0.#"),1)=".",TRUE,FALSE)</formula>
    </cfRule>
  </conditionalFormatting>
  <conditionalFormatting sqref="AI75">
    <cfRule type="expression" dxfId="1195" priority="545">
      <formula>IF(RIGHT(TEXT(AI75,"0.#"),1)=".",FALSE,TRUE)</formula>
    </cfRule>
    <cfRule type="expression" dxfId="1194" priority="546">
      <formula>IF(RIGHT(TEXT(AI75,"0.#"),1)=".",TRUE,FALSE)</formula>
    </cfRule>
  </conditionalFormatting>
  <conditionalFormatting sqref="AI74">
    <cfRule type="expression" dxfId="1193" priority="543">
      <formula>IF(RIGHT(TEXT(AI74,"0.#"),1)=".",FALSE,TRUE)</formula>
    </cfRule>
    <cfRule type="expression" dxfId="1192" priority="544">
      <formula>IF(RIGHT(TEXT(AI74,"0.#"),1)=".",TRUE,FALSE)</formula>
    </cfRule>
  </conditionalFormatting>
  <conditionalFormatting sqref="AI73">
    <cfRule type="expression" dxfId="1191" priority="541">
      <formula>IF(RIGHT(TEXT(AI73,"0.#"),1)=".",FALSE,TRUE)</formula>
    </cfRule>
    <cfRule type="expression" dxfId="1190" priority="542">
      <formula>IF(RIGHT(TEXT(AI73,"0.#"),1)=".",TRUE,FALSE)</formula>
    </cfRule>
  </conditionalFormatting>
  <conditionalFormatting sqref="AM73">
    <cfRule type="expression" dxfId="1189" priority="539">
      <formula>IF(RIGHT(TEXT(AM73,"0.#"),1)=".",FALSE,TRUE)</formula>
    </cfRule>
    <cfRule type="expression" dxfId="1188" priority="540">
      <formula>IF(RIGHT(TEXT(AM73,"0.#"),1)=".",TRUE,FALSE)</formula>
    </cfRule>
  </conditionalFormatting>
  <conditionalFormatting sqref="AM74">
    <cfRule type="expression" dxfId="1187" priority="537">
      <formula>IF(RIGHT(TEXT(AM74,"0.#"),1)=".",FALSE,TRUE)</formula>
    </cfRule>
    <cfRule type="expression" dxfId="1186" priority="538">
      <formula>IF(RIGHT(TEXT(AM74,"0.#"),1)=".",TRUE,FALSE)</formula>
    </cfRule>
  </conditionalFormatting>
  <conditionalFormatting sqref="AQ73:AQ75">
    <cfRule type="expression" dxfId="1185" priority="533">
      <formula>IF(RIGHT(TEXT(AQ73,"0.#"),1)=".",FALSE,TRUE)</formula>
    </cfRule>
    <cfRule type="expression" dxfId="1184" priority="534">
      <formula>IF(RIGHT(TEXT(AQ73,"0.#"),1)=".",TRUE,FALSE)</formula>
    </cfRule>
  </conditionalFormatting>
  <conditionalFormatting sqref="AU73:AU75">
    <cfRule type="expression" dxfId="1183" priority="531">
      <formula>IF(RIGHT(TEXT(AU73,"0.#"),1)=".",FALSE,TRUE)</formula>
    </cfRule>
    <cfRule type="expression" dxfId="1182" priority="532">
      <formula>IF(RIGHT(TEXT(AU73,"0.#"),1)=".",TRUE,FALSE)</formula>
    </cfRule>
  </conditionalFormatting>
  <conditionalFormatting sqref="AM109">
    <cfRule type="expression" dxfId="1181" priority="513">
      <formula>IF(RIGHT(TEXT(AM109,"0.#"),1)=".",FALSE,TRUE)</formula>
    </cfRule>
    <cfRule type="expression" dxfId="1180" priority="514">
      <formula>IF(RIGHT(TEXT(AM109,"0.#"),1)=".",TRUE,FALSE)</formula>
    </cfRule>
  </conditionalFormatting>
  <conditionalFormatting sqref="AE108">
    <cfRule type="expression" dxfId="1179" priority="527">
      <formula>IF(RIGHT(TEXT(AE108,"0.#"),1)=".",FALSE,TRUE)</formula>
    </cfRule>
    <cfRule type="expression" dxfId="1178" priority="528">
      <formula>IF(RIGHT(TEXT(AE108,"0.#"),1)=".",TRUE,FALSE)</formula>
    </cfRule>
  </conditionalFormatting>
  <conditionalFormatting sqref="AE109">
    <cfRule type="expression" dxfId="1177" priority="525">
      <formula>IF(RIGHT(TEXT(AE109,"0.#"),1)=".",FALSE,TRUE)</formula>
    </cfRule>
    <cfRule type="expression" dxfId="1176" priority="526">
      <formula>IF(RIGHT(TEXT(AE109,"0.#"),1)=".",TRUE,FALSE)</formula>
    </cfRule>
  </conditionalFormatting>
  <conditionalFormatting sqref="AI109">
    <cfRule type="expression" dxfId="1175" priority="523">
      <formula>IF(RIGHT(TEXT(AI109,"0.#"),1)=".",FALSE,TRUE)</formula>
    </cfRule>
    <cfRule type="expression" dxfId="1174" priority="524">
      <formula>IF(RIGHT(TEXT(AI109,"0.#"),1)=".",TRUE,FALSE)</formula>
    </cfRule>
  </conditionalFormatting>
  <conditionalFormatting sqref="AI108">
    <cfRule type="expression" dxfId="1173" priority="521">
      <formula>IF(RIGHT(TEXT(AI108,"0.#"),1)=".",FALSE,TRUE)</formula>
    </cfRule>
    <cfRule type="expression" dxfId="1172" priority="522">
      <formula>IF(RIGHT(TEXT(AI108,"0.#"),1)=".",TRUE,FALSE)</formula>
    </cfRule>
  </conditionalFormatting>
  <conditionalFormatting sqref="AM107">
    <cfRule type="expression" dxfId="1171" priority="517">
      <formula>IF(RIGHT(TEXT(AM107,"0.#"),1)=".",FALSE,TRUE)</formula>
    </cfRule>
    <cfRule type="expression" dxfId="1170" priority="518">
      <formula>IF(RIGHT(TEXT(AM107,"0.#"),1)=".",TRUE,FALSE)</formula>
    </cfRule>
  </conditionalFormatting>
  <conditionalFormatting sqref="AM108">
    <cfRule type="expression" dxfId="1169" priority="515">
      <formula>IF(RIGHT(TEXT(AM108,"0.#"),1)=".",FALSE,TRUE)</formula>
    </cfRule>
    <cfRule type="expression" dxfId="1168" priority="516">
      <formula>IF(RIGHT(TEXT(AM108,"0.#"),1)=".",TRUE,FALSE)</formula>
    </cfRule>
  </conditionalFormatting>
  <conditionalFormatting sqref="AQ107:AQ109">
    <cfRule type="expression" dxfId="1167" priority="511">
      <formula>IF(RIGHT(TEXT(AQ107,"0.#"),1)=".",FALSE,TRUE)</formula>
    </cfRule>
    <cfRule type="expression" dxfId="1166" priority="512">
      <formula>IF(RIGHT(TEXT(AQ107,"0.#"),1)=".",TRUE,FALSE)</formula>
    </cfRule>
  </conditionalFormatting>
  <conditionalFormatting sqref="AU107:AU109">
    <cfRule type="expression" dxfId="1165" priority="509">
      <formula>IF(RIGHT(TEXT(AU107,"0.#"),1)=".",FALSE,TRUE)</formula>
    </cfRule>
    <cfRule type="expression" dxfId="1164" priority="510">
      <formula>IF(RIGHT(TEXT(AU107,"0.#"),1)=".",TRUE,FALSE)</formula>
    </cfRule>
  </conditionalFormatting>
  <conditionalFormatting sqref="AE141">
    <cfRule type="expression" dxfId="1163" priority="507">
      <formula>IF(RIGHT(TEXT(AE141,"0.#"),1)=".",FALSE,TRUE)</formula>
    </cfRule>
    <cfRule type="expression" dxfId="1162" priority="508">
      <formula>IF(RIGHT(TEXT(AE141,"0.#"),1)=".",TRUE,FALSE)</formula>
    </cfRule>
  </conditionalFormatting>
  <conditionalFormatting sqref="AM143">
    <cfRule type="expression" dxfId="1161" priority="491">
      <formula>IF(RIGHT(TEXT(AM143,"0.#"),1)=".",FALSE,TRUE)</formula>
    </cfRule>
    <cfRule type="expression" dxfId="1160" priority="492">
      <formula>IF(RIGHT(TEXT(AM143,"0.#"),1)=".",TRUE,FALSE)</formula>
    </cfRule>
  </conditionalFormatting>
  <conditionalFormatting sqref="AE142">
    <cfRule type="expression" dxfId="1159" priority="505">
      <formula>IF(RIGHT(TEXT(AE142,"0.#"),1)=".",FALSE,TRUE)</formula>
    </cfRule>
    <cfRule type="expression" dxfId="1158" priority="506">
      <formula>IF(RIGHT(TEXT(AE142,"0.#"),1)=".",TRUE,FALSE)</formula>
    </cfRule>
  </conditionalFormatting>
  <conditionalFormatting sqref="AE143">
    <cfRule type="expression" dxfId="1157" priority="503">
      <formula>IF(RIGHT(TEXT(AE143,"0.#"),1)=".",FALSE,TRUE)</formula>
    </cfRule>
    <cfRule type="expression" dxfId="1156" priority="504">
      <formula>IF(RIGHT(TEXT(AE143,"0.#"),1)=".",TRUE,FALSE)</formula>
    </cfRule>
  </conditionalFormatting>
  <conditionalFormatting sqref="AI143">
    <cfRule type="expression" dxfId="1155" priority="501">
      <formula>IF(RIGHT(TEXT(AI143,"0.#"),1)=".",FALSE,TRUE)</formula>
    </cfRule>
    <cfRule type="expression" dxfId="1154" priority="502">
      <formula>IF(RIGHT(TEXT(AI143,"0.#"),1)=".",TRUE,FALSE)</formula>
    </cfRule>
  </conditionalFormatting>
  <conditionalFormatting sqref="AI142">
    <cfRule type="expression" dxfId="1153" priority="499">
      <formula>IF(RIGHT(TEXT(AI142,"0.#"),1)=".",FALSE,TRUE)</formula>
    </cfRule>
    <cfRule type="expression" dxfId="1152" priority="500">
      <formula>IF(RIGHT(TEXT(AI142,"0.#"),1)=".",TRUE,FALSE)</formula>
    </cfRule>
  </conditionalFormatting>
  <conditionalFormatting sqref="AI141">
    <cfRule type="expression" dxfId="1151" priority="497">
      <formula>IF(RIGHT(TEXT(AI141,"0.#"),1)=".",FALSE,TRUE)</formula>
    </cfRule>
    <cfRule type="expression" dxfId="1150" priority="498">
      <formula>IF(RIGHT(TEXT(AI141,"0.#"),1)=".",TRUE,FALSE)</formula>
    </cfRule>
  </conditionalFormatting>
  <conditionalFormatting sqref="AM141">
    <cfRule type="expression" dxfId="1149" priority="495">
      <formula>IF(RIGHT(TEXT(AM141,"0.#"),1)=".",FALSE,TRUE)</formula>
    </cfRule>
    <cfRule type="expression" dxfId="1148" priority="496">
      <formula>IF(RIGHT(TEXT(AM141,"0.#"),1)=".",TRUE,FALSE)</formula>
    </cfRule>
  </conditionalFormatting>
  <conditionalFormatting sqref="AM142">
    <cfRule type="expression" dxfId="1147" priority="493">
      <formula>IF(RIGHT(TEXT(AM142,"0.#"),1)=".",FALSE,TRUE)</formula>
    </cfRule>
    <cfRule type="expression" dxfId="1146" priority="494">
      <formula>IF(RIGHT(TEXT(AM142,"0.#"),1)=".",TRUE,FALSE)</formula>
    </cfRule>
  </conditionalFormatting>
  <conditionalFormatting sqref="AQ141:AQ143">
    <cfRule type="expression" dxfId="1145" priority="489">
      <formula>IF(RIGHT(TEXT(AQ141,"0.#"),1)=".",FALSE,TRUE)</formula>
    </cfRule>
    <cfRule type="expression" dxfId="1144" priority="490">
      <formula>IF(RIGHT(TEXT(AQ141,"0.#"),1)=".",TRUE,FALSE)</formula>
    </cfRule>
  </conditionalFormatting>
  <conditionalFormatting sqref="AU141:AU143">
    <cfRule type="expression" dxfId="1143" priority="487">
      <formula>IF(RIGHT(TEXT(AU141,"0.#"),1)=".",FALSE,TRUE)</formula>
    </cfRule>
    <cfRule type="expression" dxfId="1142" priority="488">
      <formula>IF(RIGHT(TEXT(AU141,"0.#"),1)=".",TRUE,FALSE)</formula>
    </cfRule>
  </conditionalFormatting>
  <conditionalFormatting sqref="AE175">
    <cfRule type="expression" dxfId="1141" priority="485">
      <formula>IF(RIGHT(TEXT(AE175,"0.#"),1)=".",FALSE,TRUE)</formula>
    </cfRule>
    <cfRule type="expression" dxfId="1140" priority="486">
      <formula>IF(RIGHT(TEXT(AE175,"0.#"),1)=".",TRUE,FALSE)</formula>
    </cfRule>
  </conditionalFormatting>
  <conditionalFormatting sqref="AM177">
    <cfRule type="expression" dxfId="1139" priority="469">
      <formula>IF(RIGHT(TEXT(AM177,"0.#"),1)=".",FALSE,TRUE)</formula>
    </cfRule>
    <cfRule type="expression" dxfId="1138" priority="470">
      <formula>IF(RIGHT(TEXT(AM177,"0.#"),1)=".",TRUE,FALSE)</formula>
    </cfRule>
  </conditionalFormatting>
  <conditionalFormatting sqref="AE176">
    <cfRule type="expression" dxfId="1137" priority="483">
      <formula>IF(RIGHT(TEXT(AE176,"0.#"),1)=".",FALSE,TRUE)</formula>
    </cfRule>
    <cfRule type="expression" dxfId="1136" priority="484">
      <formula>IF(RIGHT(TEXT(AE176,"0.#"),1)=".",TRUE,FALSE)</formula>
    </cfRule>
  </conditionalFormatting>
  <conditionalFormatting sqref="AE177">
    <cfRule type="expression" dxfId="1135" priority="481">
      <formula>IF(RIGHT(TEXT(AE177,"0.#"),1)=".",FALSE,TRUE)</formula>
    </cfRule>
    <cfRule type="expression" dxfId="1134" priority="482">
      <formula>IF(RIGHT(TEXT(AE177,"0.#"),1)=".",TRUE,FALSE)</formula>
    </cfRule>
  </conditionalFormatting>
  <conditionalFormatting sqref="AI177">
    <cfRule type="expression" dxfId="1133" priority="479">
      <formula>IF(RIGHT(TEXT(AI177,"0.#"),1)=".",FALSE,TRUE)</formula>
    </cfRule>
    <cfRule type="expression" dxfId="1132" priority="480">
      <formula>IF(RIGHT(TEXT(AI177,"0.#"),1)=".",TRUE,FALSE)</formula>
    </cfRule>
  </conditionalFormatting>
  <conditionalFormatting sqref="AI176">
    <cfRule type="expression" dxfId="1131" priority="477">
      <formula>IF(RIGHT(TEXT(AI176,"0.#"),1)=".",FALSE,TRUE)</formula>
    </cfRule>
    <cfRule type="expression" dxfId="1130" priority="478">
      <formula>IF(RIGHT(TEXT(AI176,"0.#"),1)=".",TRUE,FALSE)</formula>
    </cfRule>
  </conditionalFormatting>
  <conditionalFormatting sqref="AI175">
    <cfRule type="expression" dxfId="1129" priority="475">
      <formula>IF(RIGHT(TEXT(AI175,"0.#"),1)=".",FALSE,TRUE)</formula>
    </cfRule>
    <cfRule type="expression" dxfId="1128" priority="476">
      <formula>IF(RIGHT(TEXT(AI175,"0.#"),1)=".",TRUE,FALSE)</formula>
    </cfRule>
  </conditionalFormatting>
  <conditionalFormatting sqref="AM175">
    <cfRule type="expression" dxfId="1127" priority="473">
      <formula>IF(RIGHT(TEXT(AM175,"0.#"),1)=".",FALSE,TRUE)</formula>
    </cfRule>
    <cfRule type="expression" dxfId="1126" priority="474">
      <formula>IF(RIGHT(TEXT(AM175,"0.#"),1)=".",TRUE,FALSE)</formula>
    </cfRule>
  </conditionalFormatting>
  <conditionalFormatting sqref="AM176">
    <cfRule type="expression" dxfId="1125" priority="471">
      <formula>IF(RIGHT(TEXT(AM176,"0.#"),1)=".",FALSE,TRUE)</formula>
    </cfRule>
    <cfRule type="expression" dxfId="1124" priority="472">
      <formula>IF(RIGHT(TEXT(AM176,"0.#"),1)=".",TRUE,FALSE)</formula>
    </cfRule>
  </conditionalFormatting>
  <conditionalFormatting sqref="AQ175:AQ177">
    <cfRule type="expression" dxfId="1123" priority="467">
      <formula>IF(RIGHT(TEXT(AQ175,"0.#"),1)=".",FALSE,TRUE)</formula>
    </cfRule>
    <cfRule type="expression" dxfId="1122" priority="468">
      <formula>IF(RIGHT(TEXT(AQ175,"0.#"),1)=".",TRUE,FALSE)</formula>
    </cfRule>
  </conditionalFormatting>
  <conditionalFormatting sqref="AU175:AU177">
    <cfRule type="expression" dxfId="1121" priority="465">
      <formula>IF(RIGHT(TEXT(AU175,"0.#"),1)=".",FALSE,TRUE)</formula>
    </cfRule>
    <cfRule type="expression" dxfId="1120" priority="466">
      <formula>IF(RIGHT(TEXT(AU175,"0.#"),1)=".",TRUE,FALSE)</formula>
    </cfRule>
  </conditionalFormatting>
  <conditionalFormatting sqref="AE61">
    <cfRule type="expression" dxfId="1119" priority="419">
      <formula>IF(RIGHT(TEXT(AE61,"0.#"),1)=".",FALSE,TRUE)</formula>
    </cfRule>
    <cfRule type="expression" dxfId="1118" priority="420">
      <formula>IF(RIGHT(TEXT(AE61,"0.#"),1)=".",TRUE,FALSE)</formula>
    </cfRule>
  </conditionalFormatting>
  <conditionalFormatting sqref="AE62">
    <cfRule type="expression" dxfId="1117" priority="417">
      <formula>IF(RIGHT(TEXT(AE62,"0.#"),1)=".",FALSE,TRUE)</formula>
    </cfRule>
    <cfRule type="expression" dxfId="1116" priority="418">
      <formula>IF(RIGHT(TEXT(AE62,"0.#"),1)=".",TRUE,FALSE)</formula>
    </cfRule>
  </conditionalFormatting>
  <conditionalFormatting sqref="AM61">
    <cfRule type="expression" dxfId="1115" priority="407">
      <formula>IF(RIGHT(TEXT(AM61,"0.#"),1)=".",FALSE,TRUE)</formula>
    </cfRule>
    <cfRule type="expression" dxfId="1114" priority="408">
      <formula>IF(RIGHT(TEXT(AM61,"0.#"),1)=".",TRUE,FALSE)</formula>
    </cfRule>
  </conditionalFormatting>
  <conditionalFormatting sqref="AE63">
    <cfRule type="expression" dxfId="1113" priority="415">
      <formula>IF(RIGHT(TEXT(AE63,"0.#"),1)=".",FALSE,TRUE)</formula>
    </cfRule>
    <cfRule type="expression" dxfId="1112" priority="416">
      <formula>IF(RIGHT(TEXT(AE63,"0.#"),1)=".",TRUE,FALSE)</formula>
    </cfRule>
  </conditionalFormatting>
  <conditionalFormatting sqref="AI63">
    <cfRule type="expression" dxfId="1111" priority="413">
      <formula>IF(RIGHT(TEXT(AI63,"0.#"),1)=".",FALSE,TRUE)</formula>
    </cfRule>
    <cfRule type="expression" dxfId="1110" priority="414">
      <formula>IF(RIGHT(TEXT(AI63,"0.#"),1)=".",TRUE,FALSE)</formula>
    </cfRule>
  </conditionalFormatting>
  <conditionalFormatting sqref="AI62">
    <cfRule type="expression" dxfId="1109" priority="411">
      <formula>IF(RIGHT(TEXT(AI62,"0.#"),1)=".",FALSE,TRUE)</formula>
    </cfRule>
    <cfRule type="expression" dxfId="1108" priority="412">
      <formula>IF(RIGHT(TEXT(AI62,"0.#"),1)=".",TRUE,FALSE)</formula>
    </cfRule>
  </conditionalFormatting>
  <conditionalFormatting sqref="AI61">
    <cfRule type="expression" dxfId="1107" priority="409">
      <formula>IF(RIGHT(TEXT(AI61,"0.#"),1)=".",FALSE,TRUE)</formula>
    </cfRule>
    <cfRule type="expression" dxfId="1106" priority="410">
      <formula>IF(RIGHT(TEXT(AI61,"0.#"),1)=".",TRUE,FALSE)</formula>
    </cfRule>
  </conditionalFormatting>
  <conditionalFormatting sqref="AM62">
    <cfRule type="expression" dxfId="1105" priority="405">
      <formula>IF(RIGHT(TEXT(AM62,"0.#"),1)=".",FALSE,TRUE)</formula>
    </cfRule>
    <cfRule type="expression" dxfId="1104" priority="406">
      <formula>IF(RIGHT(TEXT(AM62,"0.#"),1)=".",TRUE,FALSE)</formula>
    </cfRule>
  </conditionalFormatting>
  <conditionalFormatting sqref="AM63">
    <cfRule type="expression" dxfId="1103" priority="403">
      <formula>IF(RIGHT(TEXT(AM63,"0.#"),1)=".",FALSE,TRUE)</formula>
    </cfRule>
    <cfRule type="expression" dxfId="1102" priority="404">
      <formula>IF(RIGHT(TEXT(AM63,"0.#"),1)=".",TRUE,FALSE)</formula>
    </cfRule>
  </conditionalFormatting>
  <conditionalFormatting sqref="AQ61:AQ63">
    <cfRule type="expression" dxfId="1101" priority="401">
      <formula>IF(RIGHT(TEXT(AQ61,"0.#"),1)=".",FALSE,TRUE)</formula>
    </cfRule>
    <cfRule type="expression" dxfId="1100" priority="402">
      <formula>IF(RIGHT(TEXT(AQ61,"0.#"),1)=".",TRUE,FALSE)</formula>
    </cfRule>
  </conditionalFormatting>
  <conditionalFormatting sqref="AU61:AU63">
    <cfRule type="expression" dxfId="1099" priority="399">
      <formula>IF(RIGHT(TEXT(AU61,"0.#"),1)=".",FALSE,TRUE)</formula>
    </cfRule>
    <cfRule type="expression" dxfId="1098" priority="400">
      <formula>IF(RIGHT(TEXT(AU61,"0.#"),1)=".",TRUE,FALSE)</formula>
    </cfRule>
  </conditionalFormatting>
  <conditionalFormatting sqref="AE95">
    <cfRule type="expression" dxfId="1097" priority="397">
      <formula>IF(RIGHT(TEXT(AE95,"0.#"),1)=".",FALSE,TRUE)</formula>
    </cfRule>
    <cfRule type="expression" dxfId="1096" priority="398">
      <formula>IF(RIGHT(TEXT(AE95,"0.#"),1)=".",TRUE,FALSE)</formula>
    </cfRule>
  </conditionalFormatting>
  <conditionalFormatting sqref="AE96">
    <cfRule type="expression" dxfId="1095" priority="395">
      <formula>IF(RIGHT(TEXT(AE96,"0.#"),1)=".",FALSE,TRUE)</formula>
    </cfRule>
    <cfRule type="expression" dxfId="1094" priority="396">
      <formula>IF(RIGHT(TEXT(AE96,"0.#"),1)=".",TRUE,FALSE)</formula>
    </cfRule>
  </conditionalFormatting>
  <conditionalFormatting sqref="AM95">
    <cfRule type="expression" dxfId="1093" priority="385">
      <formula>IF(RIGHT(TEXT(AM95,"0.#"),1)=".",FALSE,TRUE)</formula>
    </cfRule>
    <cfRule type="expression" dxfId="1092" priority="386">
      <formula>IF(RIGHT(TEXT(AM95,"0.#"),1)=".",TRUE,FALSE)</formula>
    </cfRule>
  </conditionalFormatting>
  <conditionalFormatting sqref="AE97">
    <cfRule type="expression" dxfId="1091" priority="393">
      <formula>IF(RIGHT(TEXT(AE97,"0.#"),1)=".",FALSE,TRUE)</formula>
    </cfRule>
    <cfRule type="expression" dxfId="1090" priority="394">
      <formula>IF(RIGHT(TEXT(AE97,"0.#"),1)=".",TRUE,FALSE)</formula>
    </cfRule>
  </conditionalFormatting>
  <conditionalFormatting sqref="AI97">
    <cfRule type="expression" dxfId="1089" priority="391">
      <formula>IF(RIGHT(TEXT(AI97,"0.#"),1)=".",FALSE,TRUE)</formula>
    </cfRule>
    <cfRule type="expression" dxfId="1088" priority="392">
      <formula>IF(RIGHT(TEXT(AI97,"0.#"),1)=".",TRUE,FALSE)</formula>
    </cfRule>
  </conditionalFormatting>
  <conditionalFormatting sqref="AI96">
    <cfRule type="expression" dxfId="1087" priority="389">
      <formula>IF(RIGHT(TEXT(AI96,"0.#"),1)=".",FALSE,TRUE)</formula>
    </cfRule>
    <cfRule type="expression" dxfId="1086" priority="390">
      <formula>IF(RIGHT(TEXT(AI96,"0.#"),1)=".",TRUE,FALSE)</formula>
    </cfRule>
  </conditionalFormatting>
  <conditionalFormatting sqref="AI95">
    <cfRule type="expression" dxfId="1085" priority="387">
      <formula>IF(RIGHT(TEXT(AI95,"0.#"),1)=".",FALSE,TRUE)</formula>
    </cfRule>
    <cfRule type="expression" dxfId="1084" priority="388">
      <formula>IF(RIGHT(TEXT(AI95,"0.#"),1)=".",TRUE,FALSE)</formula>
    </cfRule>
  </conditionalFormatting>
  <conditionalFormatting sqref="AM96">
    <cfRule type="expression" dxfId="1083" priority="383">
      <formula>IF(RIGHT(TEXT(AM96,"0.#"),1)=".",FALSE,TRUE)</formula>
    </cfRule>
    <cfRule type="expression" dxfId="1082" priority="384">
      <formula>IF(RIGHT(TEXT(AM96,"0.#"),1)=".",TRUE,FALSE)</formula>
    </cfRule>
  </conditionalFormatting>
  <conditionalFormatting sqref="AM97">
    <cfRule type="expression" dxfId="1081" priority="381">
      <formula>IF(RIGHT(TEXT(AM97,"0.#"),1)=".",FALSE,TRUE)</formula>
    </cfRule>
    <cfRule type="expression" dxfId="1080" priority="382">
      <formula>IF(RIGHT(TEXT(AM97,"0.#"),1)=".",TRUE,FALSE)</formula>
    </cfRule>
  </conditionalFormatting>
  <conditionalFormatting sqref="AQ95:AQ97">
    <cfRule type="expression" dxfId="1079" priority="379">
      <formula>IF(RIGHT(TEXT(AQ95,"0.#"),1)=".",FALSE,TRUE)</formula>
    </cfRule>
    <cfRule type="expression" dxfId="1078" priority="380">
      <formula>IF(RIGHT(TEXT(AQ95,"0.#"),1)=".",TRUE,FALSE)</formula>
    </cfRule>
  </conditionalFormatting>
  <conditionalFormatting sqref="AU95:AU97">
    <cfRule type="expression" dxfId="1077" priority="377">
      <formula>IF(RIGHT(TEXT(AU95,"0.#"),1)=".",FALSE,TRUE)</formula>
    </cfRule>
    <cfRule type="expression" dxfId="1076" priority="378">
      <formula>IF(RIGHT(TEXT(AU95,"0.#"),1)=".",TRUE,FALSE)</formula>
    </cfRule>
  </conditionalFormatting>
  <conditionalFormatting sqref="AE129">
    <cfRule type="expression" dxfId="1075" priority="375">
      <formula>IF(RIGHT(TEXT(AE129,"0.#"),1)=".",FALSE,TRUE)</formula>
    </cfRule>
    <cfRule type="expression" dxfId="1074" priority="376">
      <formula>IF(RIGHT(TEXT(AE129,"0.#"),1)=".",TRUE,FALSE)</formula>
    </cfRule>
  </conditionalFormatting>
  <conditionalFormatting sqref="AE130">
    <cfRule type="expression" dxfId="1073" priority="373">
      <formula>IF(RIGHT(TEXT(AE130,"0.#"),1)=".",FALSE,TRUE)</formula>
    </cfRule>
    <cfRule type="expression" dxfId="1072" priority="374">
      <formula>IF(RIGHT(TEXT(AE130,"0.#"),1)=".",TRUE,FALSE)</formula>
    </cfRule>
  </conditionalFormatting>
  <conditionalFormatting sqref="AM129">
    <cfRule type="expression" dxfId="1071" priority="363">
      <formula>IF(RIGHT(TEXT(AM129,"0.#"),1)=".",FALSE,TRUE)</formula>
    </cfRule>
    <cfRule type="expression" dxfId="1070" priority="364">
      <formula>IF(RIGHT(TEXT(AM129,"0.#"),1)=".",TRUE,FALSE)</formula>
    </cfRule>
  </conditionalFormatting>
  <conditionalFormatting sqref="AE131">
    <cfRule type="expression" dxfId="1069" priority="371">
      <formula>IF(RIGHT(TEXT(AE131,"0.#"),1)=".",FALSE,TRUE)</formula>
    </cfRule>
    <cfRule type="expression" dxfId="1068" priority="372">
      <formula>IF(RIGHT(TEXT(AE131,"0.#"),1)=".",TRUE,FALSE)</formula>
    </cfRule>
  </conditionalFormatting>
  <conditionalFormatting sqref="AI131">
    <cfRule type="expression" dxfId="1067" priority="369">
      <formula>IF(RIGHT(TEXT(AI131,"0.#"),1)=".",FALSE,TRUE)</formula>
    </cfRule>
    <cfRule type="expression" dxfId="1066" priority="370">
      <formula>IF(RIGHT(TEXT(AI131,"0.#"),1)=".",TRUE,FALSE)</formula>
    </cfRule>
  </conditionalFormatting>
  <conditionalFormatting sqref="AI130">
    <cfRule type="expression" dxfId="1065" priority="367">
      <formula>IF(RIGHT(TEXT(AI130,"0.#"),1)=".",FALSE,TRUE)</formula>
    </cfRule>
    <cfRule type="expression" dxfId="1064" priority="368">
      <formula>IF(RIGHT(TEXT(AI130,"0.#"),1)=".",TRUE,FALSE)</formula>
    </cfRule>
  </conditionalFormatting>
  <conditionalFormatting sqref="AI129">
    <cfRule type="expression" dxfId="1063" priority="365">
      <formula>IF(RIGHT(TEXT(AI129,"0.#"),1)=".",FALSE,TRUE)</formula>
    </cfRule>
    <cfRule type="expression" dxfId="1062" priority="366">
      <formula>IF(RIGHT(TEXT(AI129,"0.#"),1)=".",TRUE,FALSE)</formula>
    </cfRule>
  </conditionalFormatting>
  <conditionalFormatting sqref="AM130">
    <cfRule type="expression" dxfId="1061" priority="361">
      <formula>IF(RIGHT(TEXT(AM130,"0.#"),1)=".",FALSE,TRUE)</formula>
    </cfRule>
    <cfRule type="expression" dxfId="1060" priority="362">
      <formula>IF(RIGHT(TEXT(AM130,"0.#"),1)=".",TRUE,FALSE)</formula>
    </cfRule>
  </conditionalFormatting>
  <conditionalFormatting sqref="AM131">
    <cfRule type="expression" dxfId="1059" priority="359">
      <formula>IF(RIGHT(TEXT(AM131,"0.#"),1)=".",FALSE,TRUE)</formula>
    </cfRule>
    <cfRule type="expression" dxfId="1058" priority="360">
      <formula>IF(RIGHT(TEXT(AM131,"0.#"),1)=".",TRUE,FALSE)</formula>
    </cfRule>
  </conditionalFormatting>
  <conditionalFormatting sqref="AQ129:AQ131">
    <cfRule type="expression" dxfId="1057" priority="357">
      <formula>IF(RIGHT(TEXT(AQ129,"0.#"),1)=".",FALSE,TRUE)</formula>
    </cfRule>
    <cfRule type="expression" dxfId="1056" priority="358">
      <formula>IF(RIGHT(TEXT(AQ129,"0.#"),1)=".",TRUE,FALSE)</formula>
    </cfRule>
  </conditionalFormatting>
  <conditionalFormatting sqref="AU129:AU131">
    <cfRule type="expression" dxfId="1055" priority="355">
      <formula>IF(RIGHT(TEXT(AU129,"0.#"),1)=".",FALSE,TRUE)</formula>
    </cfRule>
    <cfRule type="expression" dxfId="1054" priority="356">
      <formula>IF(RIGHT(TEXT(AU129,"0.#"),1)=".",TRUE,FALSE)</formula>
    </cfRule>
  </conditionalFormatting>
  <conditionalFormatting sqref="AE163">
    <cfRule type="expression" dxfId="1053" priority="353">
      <formula>IF(RIGHT(TEXT(AE163,"0.#"),1)=".",FALSE,TRUE)</formula>
    </cfRule>
    <cfRule type="expression" dxfId="1052" priority="354">
      <formula>IF(RIGHT(TEXT(AE163,"0.#"),1)=".",TRUE,FALSE)</formula>
    </cfRule>
  </conditionalFormatting>
  <conditionalFormatting sqref="AE164">
    <cfRule type="expression" dxfId="1051" priority="351">
      <formula>IF(RIGHT(TEXT(AE164,"0.#"),1)=".",FALSE,TRUE)</formula>
    </cfRule>
    <cfRule type="expression" dxfId="1050" priority="352">
      <formula>IF(RIGHT(TEXT(AE164,"0.#"),1)=".",TRUE,FALSE)</formula>
    </cfRule>
  </conditionalFormatting>
  <conditionalFormatting sqref="AM163">
    <cfRule type="expression" dxfId="1049" priority="341">
      <formula>IF(RIGHT(TEXT(AM163,"0.#"),1)=".",FALSE,TRUE)</formula>
    </cfRule>
    <cfRule type="expression" dxfId="1048" priority="342">
      <formula>IF(RIGHT(TEXT(AM163,"0.#"),1)=".",TRUE,FALSE)</formula>
    </cfRule>
  </conditionalFormatting>
  <conditionalFormatting sqref="AE165">
    <cfRule type="expression" dxfId="1047" priority="349">
      <formula>IF(RIGHT(TEXT(AE165,"0.#"),1)=".",FALSE,TRUE)</formula>
    </cfRule>
    <cfRule type="expression" dxfId="1046" priority="350">
      <formula>IF(RIGHT(TEXT(AE165,"0.#"),1)=".",TRUE,FALSE)</formula>
    </cfRule>
  </conditionalFormatting>
  <conditionalFormatting sqref="AI165">
    <cfRule type="expression" dxfId="1045" priority="347">
      <formula>IF(RIGHT(TEXT(AI165,"0.#"),1)=".",FALSE,TRUE)</formula>
    </cfRule>
    <cfRule type="expression" dxfId="1044" priority="348">
      <formula>IF(RIGHT(TEXT(AI165,"0.#"),1)=".",TRUE,FALSE)</formula>
    </cfRule>
  </conditionalFormatting>
  <conditionalFormatting sqref="AI164">
    <cfRule type="expression" dxfId="1043" priority="345">
      <formula>IF(RIGHT(TEXT(AI164,"0.#"),1)=".",FALSE,TRUE)</formula>
    </cfRule>
    <cfRule type="expression" dxfId="1042" priority="346">
      <formula>IF(RIGHT(TEXT(AI164,"0.#"),1)=".",TRUE,FALSE)</formula>
    </cfRule>
  </conditionalFormatting>
  <conditionalFormatting sqref="AI163">
    <cfRule type="expression" dxfId="1041" priority="343">
      <formula>IF(RIGHT(TEXT(AI163,"0.#"),1)=".",FALSE,TRUE)</formula>
    </cfRule>
    <cfRule type="expression" dxfId="1040" priority="344">
      <formula>IF(RIGHT(TEXT(AI163,"0.#"),1)=".",TRUE,FALSE)</formula>
    </cfRule>
  </conditionalFormatting>
  <conditionalFormatting sqref="AM164">
    <cfRule type="expression" dxfId="1039" priority="339">
      <formula>IF(RIGHT(TEXT(AM164,"0.#"),1)=".",FALSE,TRUE)</formula>
    </cfRule>
    <cfRule type="expression" dxfId="1038" priority="340">
      <formula>IF(RIGHT(TEXT(AM164,"0.#"),1)=".",TRUE,FALSE)</formula>
    </cfRule>
  </conditionalFormatting>
  <conditionalFormatting sqref="AM165">
    <cfRule type="expression" dxfId="1037" priority="337">
      <formula>IF(RIGHT(TEXT(AM165,"0.#"),1)=".",FALSE,TRUE)</formula>
    </cfRule>
    <cfRule type="expression" dxfId="1036" priority="338">
      <formula>IF(RIGHT(TEXT(AM165,"0.#"),1)=".",TRUE,FALSE)</formula>
    </cfRule>
  </conditionalFormatting>
  <conditionalFormatting sqref="AQ163:AQ165">
    <cfRule type="expression" dxfId="1035" priority="335">
      <formula>IF(RIGHT(TEXT(AQ163,"0.#"),1)=".",FALSE,TRUE)</formula>
    </cfRule>
    <cfRule type="expression" dxfId="1034" priority="336">
      <formula>IF(RIGHT(TEXT(AQ163,"0.#"),1)=".",TRUE,FALSE)</formula>
    </cfRule>
  </conditionalFormatting>
  <conditionalFormatting sqref="AU163:AU165">
    <cfRule type="expression" dxfId="1033" priority="333">
      <formula>IF(RIGHT(TEXT(AU163,"0.#"),1)=".",FALSE,TRUE)</formula>
    </cfRule>
    <cfRule type="expression" dxfId="1032" priority="334">
      <formula>IF(RIGHT(TEXT(AU163,"0.#"),1)=".",TRUE,FALSE)</formula>
    </cfRule>
  </conditionalFormatting>
  <conditionalFormatting sqref="AE197">
    <cfRule type="expression" dxfId="1031" priority="331">
      <formula>IF(RIGHT(TEXT(AE197,"0.#"),1)=".",FALSE,TRUE)</formula>
    </cfRule>
    <cfRule type="expression" dxfId="1030" priority="332">
      <formula>IF(RIGHT(TEXT(AE197,"0.#"),1)=".",TRUE,FALSE)</formula>
    </cfRule>
  </conditionalFormatting>
  <conditionalFormatting sqref="AE198">
    <cfRule type="expression" dxfId="1029" priority="329">
      <formula>IF(RIGHT(TEXT(AE198,"0.#"),1)=".",FALSE,TRUE)</formula>
    </cfRule>
    <cfRule type="expression" dxfId="1028" priority="330">
      <formula>IF(RIGHT(TEXT(AE198,"0.#"),1)=".",TRUE,FALSE)</formula>
    </cfRule>
  </conditionalFormatting>
  <conditionalFormatting sqref="AM197">
    <cfRule type="expression" dxfId="1027" priority="319">
      <formula>IF(RIGHT(TEXT(AM197,"0.#"),1)=".",FALSE,TRUE)</formula>
    </cfRule>
    <cfRule type="expression" dxfId="1026" priority="320">
      <formula>IF(RIGHT(TEXT(AM197,"0.#"),1)=".",TRUE,FALSE)</formula>
    </cfRule>
  </conditionalFormatting>
  <conditionalFormatting sqref="AE199">
    <cfRule type="expression" dxfId="1025" priority="327">
      <formula>IF(RIGHT(TEXT(AE199,"0.#"),1)=".",FALSE,TRUE)</formula>
    </cfRule>
    <cfRule type="expression" dxfId="1024" priority="328">
      <formula>IF(RIGHT(TEXT(AE199,"0.#"),1)=".",TRUE,FALSE)</formula>
    </cfRule>
  </conditionalFormatting>
  <conditionalFormatting sqref="AI199">
    <cfRule type="expression" dxfId="1023" priority="325">
      <formula>IF(RIGHT(TEXT(AI199,"0.#"),1)=".",FALSE,TRUE)</formula>
    </cfRule>
    <cfRule type="expression" dxfId="1022" priority="326">
      <formula>IF(RIGHT(TEXT(AI199,"0.#"),1)=".",TRUE,FALSE)</formula>
    </cfRule>
  </conditionalFormatting>
  <conditionalFormatting sqref="AI198">
    <cfRule type="expression" dxfId="1021" priority="323">
      <formula>IF(RIGHT(TEXT(AI198,"0.#"),1)=".",FALSE,TRUE)</formula>
    </cfRule>
    <cfRule type="expression" dxfId="1020" priority="324">
      <formula>IF(RIGHT(TEXT(AI198,"0.#"),1)=".",TRUE,FALSE)</formula>
    </cfRule>
  </conditionalFormatting>
  <conditionalFormatting sqref="AI197">
    <cfRule type="expression" dxfId="1019" priority="321">
      <formula>IF(RIGHT(TEXT(AI197,"0.#"),1)=".",FALSE,TRUE)</formula>
    </cfRule>
    <cfRule type="expression" dxfId="1018" priority="322">
      <formula>IF(RIGHT(TEXT(AI197,"0.#"),1)=".",TRUE,FALSE)</formula>
    </cfRule>
  </conditionalFormatting>
  <conditionalFormatting sqref="AM198">
    <cfRule type="expression" dxfId="1017" priority="317">
      <formula>IF(RIGHT(TEXT(AM198,"0.#"),1)=".",FALSE,TRUE)</formula>
    </cfRule>
    <cfRule type="expression" dxfId="1016" priority="318">
      <formula>IF(RIGHT(TEXT(AM198,"0.#"),1)=".",TRUE,FALSE)</formula>
    </cfRule>
  </conditionalFormatting>
  <conditionalFormatting sqref="AM199">
    <cfRule type="expression" dxfId="1015" priority="315">
      <formula>IF(RIGHT(TEXT(AM199,"0.#"),1)=".",FALSE,TRUE)</formula>
    </cfRule>
    <cfRule type="expression" dxfId="1014" priority="316">
      <formula>IF(RIGHT(TEXT(AM199,"0.#"),1)=".",TRUE,FALSE)</formula>
    </cfRule>
  </conditionalFormatting>
  <conditionalFormatting sqref="AQ197:AQ199">
    <cfRule type="expression" dxfId="1013" priority="313">
      <formula>IF(RIGHT(TEXT(AQ197,"0.#"),1)=".",FALSE,TRUE)</formula>
    </cfRule>
    <cfRule type="expression" dxfId="1012" priority="314">
      <formula>IF(RIGHT(TEXT(AQ197,"0.#"),1)=".",TRUE,FALSE)</formula>
    </cfRule>
  </conditionalFormatting>
  <conditionalFormatting sqref="AU197:AU199">
    <cfRule type="expression" dxfId="1011" priority="311">
      <formula>IF(RIGHT(TEXT(AU197,"0.#"),1)=".",FALSE,TRUE)</formula>
    </cfRule>
    <cfRule type="expression" dxfId="1010" priority="312">
      <formula>IF(RIGHT(TEXT(AU197,"0.#"),1)=".",TRUE,FALSE)</formula>
    </cfRule>
  </conditionalFormatting>
  <conditionalFormatting sqref="AE134 AQ134">
    <cfRule type="expression" dxfId="1009" priority="309">
      <formula>IF(RIGHT(TEXT(AE134,"0.#"),1)=".",FALSE,TRUE)</formula>
    </cfRule>
    <cfRule type="expression" dxfId="1008" priority="310">
      <formula>IF(RIGHT(TEXT(AE134,"0.#"),1)=".",TRUE,FALSE)</formula>
    </cfRule>
  </conditionalFormatting>
  <conditionalFormatting sqref="AI134">
    <cfRule type="expression" dxfId="1007" priority="307">
      <formula>IF(RIGHT(TEXT(AI134,"0.#"),1)=".",FALSE,TRUE)</formula>
    </cfRule>
    <cfRule type="expression" dxfId="1006" priority="308">
      <formula>IF(RIGHT(TEXT(AI134,"0.#"),1)=".",TRUE,FALSE)</formula>
    </cfRule>
  </conditionalFormatting>
  <conditionalFormatting sqref="AM134">
    <cfRule type="expression" dxfId="1005" priority="305">
      <formula>IF(RIGHT(TEXT(AM134,"0.#"),1)=".",FALSE,TRUE)</formula>
    </cfRule>
    <cfRule type="expression" dxfId="1004" priority="306">
      <formula>IF(RIGHT(TEXT(AM134,"0.#"),1)=".",TRUE,FALSE)</formula>
    </cfRule>
  </conditionalFormatting>
  <conditionalFormatting sqref="AE135">
    <cfRule type="expression" dxfId="1003" priority="303">
      <formula>IF(RIGHT(TEXT(AE135,"0.#"),1)=".",FALSE,TRUE)</formula>
    </cfRule>
    <cfRule type="expression" dxfId="1002" priority="304">
      <formula>IF(RIGHT(TEXT(AE135,"0.#"),1)=".",TRUE,FALSE)</formula>
    </cfRule>
  </conditionalFormatting>
  <conditionalFormatting sqref="AI135">
    <cfRule type="expression" dxfId="1001" priority="301">
      <formula>IF(RIGHT(TEXT(AI135,"0.#"),1)=".",FALSE,TRUE)</formula>
    </cfRule>
    <cfRule type="expression" dxfId="1000" priority="302">
      <formula>IF(RIGHT(TEXT(AI135,"0.#"),1)=".",TRUE,FALSE)</formula>
    </cfRule>
  </conditionalFormatting>
  <conditionalFormatting sqref="AM135">
    <cfRule type="expression" dxfId="999" priority="299">
      <formula>IF(RIGHT(TEXT(AM135,"0.#"),1)=".",FALSE,TRUE)</formula>
    </cfRule>
    <cfRule type="expression" dxfId="998" priority="300">
      <formula>IF(RIGHT(TEXT(AM135,"0.#"),1)=".",TRUE,FALSE)</formula>
    </cfRule>
  </conditionalFormatting>
  <conditionalFormatting sqref="AQ135">
    <cfRule type="expression" dxfId="997" priority="297">
      <formula>IF(RIGHT(TEXT(AQ135,"0.#"),1)=".",FALSE,TRUE)</formula>
    </cfRule>
    <cfRule type="expression" dxfId="996" priority="298">
      <formula>IF(RIGHT(TEXT(AQ135,"0.#"),1)=".",TRUE,FALSE)</formula>
    </cfRule>
  </conditionalFormatting>
  <conditionalFormatting sqref="AU134">
    <cfRule type="expression" dxfId="995" priority="295">
      <formula>IF(RIGHT(TEXT(AU134,"0.#"),1)=".",FALSE,TRUE)</formula>
    </cfRule>
    <cfRule type="expression" dxfId="994" priority="296">
      <formula>IF(RIGHT(TEXT(AU134,"0.#"),1)=".",TRUE,FALSE)</formula>
    </cfRule>
  </conditionalFormatting>
  <conditionalFormatting sqref="AU135">
    <cfRule type="expression" dxfId="993" priority="293">
      <formula>IF(RIGHT(TEXT(AU135,"0.#"),1)=".",FALSE,TRUE)</formula>
    </cfRule>
    <cfRule type="expression" dxfId="992" priority="294">
      <formula>IF(RIGHT(TEXT(AU135,"0.#"),1)=".",TRUE,FALSE)</formula>
    </cfRule>
  </conditionalFormatting>
  <conditionalFormatting sqref="AE168 AQ168">
    <cfRule type="expression" dxfId="991" priority="291">
      <formula>IF(RIGHT(TEXT(AE168,"0.#"),1)=".",FALSE,TRUE)</formula>
    </cfRule>
    <cfRule type="expression" dxfId="990" priority="292">
      <formula>IF(RIGHT(TEXT(AE168,"0.#"),1)=".",TRUE,FALSE)</formula>
    </cfRule>
  </conditionalFormatting>
  <conditionalFormatting sqref="AI168">
    <cfRule type="expression" dxfId="989" priority="289">
      <formula>IF(RIGHT(TEXT(AI168,"0.#"),1)=".",FALSE,TRUE)</formula>
    </cfRule>
    <cfRule type="expression" dxfId="988" priority="290">
      <formula>IF(RIGHT(TEXT(AI168,"0.#"),1)=".",TRUE,FALSE)</formula>
    </cfRule>
  </conditionalFormatting>
  <conditionalFormatting sqref="AM168">
    <cfRule type="expression" dxfId="987" priority="287">
      <formula>IF(RIGHT(TEXT(AM168,"0.#"),1)=".",FALSE,TRUE)</formula>
    </cfRule>
    <cfRule type="expression" dxfId="986" priority="288">
      <formula>IF(RIGHT(TEXT(AM168,"0.#"),1)=".",TRUE,FALSE)</formula>
    </cfRule>
  </conditionalFormatting>
  <conditionalFormatting sqref="AE169">
    <cfRule type="expression" dxfId="985" priority="285">
      <formula>IF(RIGHT(TEXT(AE169,"0.#"),1)=".",FALSE,TRUE)</formula>
    </cfRule>
    <cfRule type="expression" dxfId="984" priority="286">
      <formula>IF(RIGHT(TEXT(AE169,"0.#"),1)=".",TRUE,FALSE)</formula>
    </cfRule>
  </conditionalFormatting>
  <conditionalFormatting sqref="AI169">
    <cfRule type="expression" dxfId="983" priority="283">
      <formula>IF(RIGHT(TEXT(AI169,"0.#"),1)=".",FALSE,TRUE)</formula>
    </cfRule>
    <cfRule type="expression" dxfId="982" priority="284">
      <formula>IF(RIGHT(TEXT(AI169,"0.#"),1)=".",TRUE,FALSE)</formula>
    </cfRule>
  </conditionalFormatting>
  <conditionalFormatting sqref="AM169">
    <cfRule type="expression" dxfId="981" priority="281">
      <formula>IF(RIGHT(TEXT(AM169,"0.#"),1)=".",FALSE,TRUE)</formula>
    </cfRule>
    <cfRule type="expression" dxfId="980" priority="282">
      <formula>IF(RIGHT(TEXT(AM169,"0.#"),1)=".",TRUE,FALSE)</formula>
    </cfRule>
  </conditionalFormatting>
  <conditionalFormatting sqref="AQ169">
    <cfRule type="expression" dxfId="979" priority="279">
      <formula>IF(RIGHT(TEXT(AQ169,"0.#"),1)=".",FALSE,TRUE)</formula>
    </cfRule>
    <cfRule type="expression" dxfId="978" priority="280">
      <formula>IF(RIGHT(TEXT(AQ169,"0.#"),1)=".",TRUE,FALSE)</formula>
    </cfRule>
  </conditionalFormatting>
  <conditionalFormatting sqref="AU168">
    <cfRule type="expression" dxfId="977" priority="277">
      <formula>IF(RIGHT(TEXT(AU168,"0.#"),1)=".",FALSE,TRUE)</formula>
    </cfRule>
    <cfRule type="expression" dxfId="976" priority="278">
      <formula>IF(RIGHT(TEXT(AU168,"0.#"),1)=".",TRUE,FALSE)</formula>
    </cfRule>
  </conditionalFormatting>
  <conditionalFormatting sqref="AU169">
    <cfRule type="expression" dxfId="975" priority="275">
      <formula>IF(RIGHT(TEXT(AU169,"0.#"),1)=".",FALSE,TRUE)</formula>
    </cfRule>
    <cfRule type="expression" dxfId="974" priority="276">
      <formula>IF(RIGHT(TEXT(AU169,"0.#"),1)=".",TRUE,FALSE)</formula>
    </cfRule>
  </conditionalFormatting>
  <conditionalFormatting sqref="AE90">
    <cfRule type="expression" dxfId="973" priority="273">
      <formula>IF(RIGHT(TEXT(AE90,"0.#"),1)=".",FALSE,TRUE)</formula>
    </cfRule>
    <cfRule type="expression" dxfId="972" priority="274">
      <formula>IF(RIGHT(TEXT(AE90,"0.#"),1)=".",TRUE,FALSE)</formula>
    </cfRule>
  </conditionalFormatting>
  <conditionalFormatting sqref="AE91">
    <cfRule type="expression" dxfId="971" priority="271">
      <formula>IF(RIGHT(TEXT(AE91,"0.#"),1)=".",FALSE,TRUE)</formula>
    </cfRule>
    <cfRule type="expression" dxfId="970" priority="272">
      <formula>IF(RIGHT(TEXT(AE91,"0.#"),1)=".",TRUE,FALSE)</formula>
    </cfRule>
  </conditionalFormatting>
  <conditionalFormatting sqref="AM90">
    <cfRule type="expression" dxfId="969" priority="261">
      <formula>IF(RIGHT(TEXT(AM90,"0.#"),1)=".",FALSE,TRUE)</formula>
    </cfRule>
    <cfRule type="expression" dxfId="968" priority="262">
      <formula>IF(RIGHT(TEXT(AM90,"0.#"),1)=".",TRUE,FALSE)</formula>
    </cfRule>
  </conditionalFormatting>
  <conditionalFormatting sqref="AE92">
    <cfRule type="expression" dxfId="967" priority="269">
      <formula>IF(RIGHT(TEXT(AE92,"0.#"),1)=".",FALSE,TRUE)</formula>
    </cfRule>
    <cfRule type="expression" dxfId="966" priority="270">
      <formula>IF(RIGHT(TEXT(AE92,"0.#"),1)=".",TRUE,FALSE)</formula>
    </cfRule>
  </conditionalFormatting>
  <conditionalFormatting sqref="AI92">
    <cfRule type="expression" dxfId="965" priority="267">
      <formula>IF(RIGHT(TEXT(AI92,"0.#"),1)=".",FALSE,TRUE)</formula>
    </cfRule>
    <cfRule type="expression" dxfId="964" priority="268">
      <formula>IF(RIGHT(TEXT(AI92,"0.#"),1)=".",TRUE,FALSE)</formula>
    </cfRule>
  </conditionalFormatting>
  <conditionalFormatting sqref="AI91">
    <cfRule type="expression" dxfId="963" priority="265">
      <formula>IF(RIGHT(TEXT(AI91,"0.#"),1)=".",FALSE,TRUE)</formula>
    </cfRule>
    <cfRule type="expression" dxfId="962" priority="266">
      <formula>IF(RIGHT(TEXT(AI91,"0.#"),1)=".",TRUE,FALSE)</formula>
    </cfRule>
  </conditionalFormatting>
  <conditionalFormatting sqref="AI90">
    <cfRule type="expression" dxfId="961" priority="263">
      <formula>IF(RIGHT(TEXT(AI90,"0.#"),1)=".",FALSE,TRUE)</formula>
    </cfRule>
    <cfRule type="expression" dxfId="960" priority="264">
      <formula>IF(RIGHT(TEXT(AI90,"0.#"),1)=".",TRUE,FALSE)</formula>
    </cfRule>
  </conditionalFormatting>
  <conditionalFormatting sqref="AM91">
    <cfRule type="expression" dxfId="959" priority="259">
      <formula>IF(RIGHT(TEXT(AM91,"0.#"),1)=".",FALSE,TRUE)</formula>
    </cfRule>
    <cfRule type="expression" dxfId="958" priority="260">
      <formula>IF(RIGHT(TEXT(AM91,"0.#"),1)=".",TRUE,FALSE)</formula>
    </cfRule>
  </conditionalFormatting>
  <conditionalFormatting sqref="AM92">
    <cfRule type="expression" dxfId="957" priority="257">
      <formula>IF(RIGHT(TEXT(AM92,"0.#"),1)=".",FALSE,TRUE)</formula>
    </cfRule>
    <cfRule type="expression" dxfId="956" priority="258">
      <formula>IF(RIGHT(TEXT(AM92,"0.#"),1)=".",TRUE,FALSE)</formula>
    </cfRule>
  </conditionalFormatting>
  <conditionalFormatting sqref="AQ90:AQ92">
    <cfRule type="expression" dxfId="955" priority="255">
      <formula>IF(RIGHT(TEXT(AQ90,"0.#"),1)=".",FALSE,TRUE)</formula>
    </cfRule>
    <cfRule type="expression" dxfId="954" priority="256">
      <formula>IF(RIGHT(TEXT(AQ90,"0.#"),1)=".",TRUE,FALSE)</formula>
    </cfRule>
  </conditionalFormatting>
  <conditionalFormatting sqref="AU90:AU92">
    <cfRule type="expression" dxfId="953" priority="253">
      <formula>IF(RIGHT(TEXT(AU90,"0.#"),1)=".",FALSE,TRUE)</formula>
    </cfRule>
    <cfRule type="expression" dxfId="952" priority="254">
      <formula>IF(RIGHT(TEXT(AU90,"0.#"),1)=".",TRUE,FALSE)</formula>
    </cfRule>
  </conditionalFormatting>
  <conditionalFormatting sqref="AE85">
    <cfRule type="expression" dxfId="951" priority="251">
      <formula>IF(RIGHT(TEXT(AE85,"0.#"),1)=".",FALSE,TRUE)</formula>
    </cfRule>
    <cfRule type="expression" dxfId="950" priority="252">
      <formula>IF(RIGHT(TEXT(AE85,"0.#"),1)=".",TRUE,FALSE)</formula>
    </cfRule>
  </conditionalFormatting>
  <conditionalFormatting sqref="AE86">
    <cfRule type="expression" dxfId="949" priority="249">
      <formula>IF(RIGHT(TEXT(AE86,"0.#"),1)=".",FALSE,TRUE)</formula>
    </cfRule>
    <cfRule type="expression" dxfId="948" priority="250">
      <formula>IF(RIGHT(TEXT(AE86,"0.#"),1)=".",TRUE,FALSE)</formula>
    </cfRule>
  </conditionalFormatting>
  <conditionalFormatting sqref="AM85">
    <cfRule type="expression" dxfId="947" priority="239">
      <formula>IF(RIGHT(TEXT(AM85,"0.#"),1)=".",FALSE,TRUE)</formula>
    </cfRule>
    <cfRule type="expression" dxfId="946" priority="240">
      <formula>IF(RIGHT(TEXT(AM85,"0.#"),1)=".",TRUE,FALSE)</formula>
    </cfRule>
  </conditionalFormatting>
  <conditionalFormatting sqref="AE87">
    <cfRule type="expression" dxfId="945" priority="247">
      <formula>IF(RIGHT(TEXT(AE87,"0.#"),1)=".",FALSE,TRUE)</formula>
    </cfRule>
    <cfRule type="expression" dxfId="944" priority="248">
      <formula>IF(RIGHT(TEXT(AE87,"0.#"),1)=".",TRUE,FALSE)</formula>
    </cfRule>
  </conditionalFormatting>
  <conditionalFormatting sqref="AI87">
    <cfRule type="expression" dxfId="943" priority="245">
      <formula>IF(RIGHT(TEXT(AI87,"0.#"),1)=".",FALSE,TRUE)</formula>
    </cfRule>
    <cfRule type="expression" dxfId="942" priority="246">
      <formula>IF(RIGHT(TEXT(AI87,"0.#"),1)=".",TRUE,FALSE)</formula>
    </cfRule>
  </conditionalFormatting>
  <conditionalFormatting sqref="AI86">
    <cfRule type="expression" dxfId="941" priority="243">
      <formula>IF(RIGHT(TEXT(AI86,"0.#"),1)=".",FALSE,TRUE)</formula>
    </cfRule>
    <cfRule type="expression" dxfId="940" priority="244">
      <formula>IF(RIGHT(TEXT(AI86,"0.#"),1)=".",TRUE,FALSE)</formula>
    </cfRule>
  </conditionalFormatting>
  <conditionalFormatting sqref="AI85">
    <cfRule type="expression" dxfId="939" priority="241">
      <formula>IF(RIGHT(TEXT(AI85,"0.#"),1)=".",FALSE,TRUE)</formula>
    </cfRule>
    <cfRule type="expression" dxfId="938" priority="242">
      <formula>IF(RIGHT(TEXT(AI85,"0.#"),1)=".",TRUE,FALSE)</formula>
    </cfRule>
  </conditionalFormatting>
  <conditionalFormatting sqref="AM86">
    <cfRule type="expression" dxfId="937" priority="237">
      <formula>IF(RIGHT(TEXT(AM86,"0.#"),1)=".",FALSE,TRUE)</formula>
    </cfRule>
    <cfRule type="expression" dxfId="936" priority="238">
      <formula>IF(RIGHT(TEXT(AM86,"0.#"),1)=".",TRUE,FALSE)</formula>
    </cfRule>
  </conditionalFormatting>
  <conditionalFormatting sqref="AM87">
    <cfRule type="expression" dxfId="935" priority="235">
      <formula>IF(RIGHT(TEXT(AM87,"0.#"),1)=".",FALSE,TRUE)</formula>
    </cfRule>
    <cfRule type="expression" dxfId="934" priority="236">
      <formula>IF(RIGHT(TEXT(AM87,"0.#"),1)=".",TRUE,FALSE)</formula>
    </cfRule>
  </conditionalFormatting>
  <conditionalFormatting sqref="AQ85:AQ87">
    <cfRule type="expression" dxfId="933" priority="233">
      <formula>IF(RIGHT(TEXT(AQ85,"0.#"),1)=".",FALSE,TRUE)</formula>
    </cfRule>
    <cfRule type="expression" dxfId="932" priority="234">
      <formula>IF(RIGHT(TEXT(AQ85,"0.#"),1)=".",TRUE,FALSE)</formula>
    </cfRule>
  </conditionalFormatting>
  <conditionalFormatting sqref="AU85:AU87">
    <cfRule type="expression" dxfId="931" priority="231">
      <formula>IF(RIGHT(TEXT(AU85,"0.#"),1)=".",FALSE,TRUE)</formula>
    </cfRule>
    <cfRule type="expression" dxfId="930" priority="232">
      <formula>IF(RIGHT(TEXT(AU85,"0.#"),1)=".",TRUE,FALSE)</formula>
    </cfRule>
  </conditionalFormatting>
  <conditionalFormatting sqref="AE124">
    <cfRule type="expression" dxfId="929" priority="229">
      <formula>IF(RIGHT(TEXT(AE124,"0.#"),1)=".",FALSE,TRUE)</formula>
    </cfRule>
    <cfRule type="expression" dxfId="928" priority="230">
      <formula>IF(RIGHT(TEXT(AE124,"0.#"),1)=".",TRUE,FALSE)</formula>
    </cfRule>
  </conditionalFormatting>
  <conditionalFormatting sqref="AE125">
    <cfRule type="expression" dxfId="927" priority="227">
      <formula>IF(RIGHT(TEXT(AE125,"0.#"),1)=".",FALSE,TRUE)</formula>
    </cfRule>
    <cfRule type="expression" dxfId="926" priority="228">
      <formula>IF(RIGHT(TEXT(AE125,"0.#"),1)=".",TRUE,FALSE)</formula>
    </cfRule>
  </conditionalFormatting>
  <conditionalFormatting sqref="AM124">
    <cfRule type="expression" dxfId="925" priority="217">
      <formula>IF(RIGHT(TEXT(AM124,"0.#"),1)=".",FALSE,TRUE)</formula>
    </cfRule>
    <cfRule type="expression" dxfId="924" priority="218">
      <formula>IF(RIGHT(TEXT(AM124,"0.#"),1)=".",TRUE,FALSE)</formula>
    </cfRule>
  </conditionalFormatting>
  <conditionalFormatting sqref="AE126">
    <cfRule type="expression" dxfId="923" priority="225">
      <formula>IF(RIGHT(TEXT(AE126,"0.#"),1)=".",FALSE,TRUE)</formula>
    </cfRule>
    <cfRule type="expression" dxfId="922" priority="226">
      <formula>IF(RIGHT(TEXT(AE126,"0.#"),1)=".",TRUE,FALSE)</formula>
    </cfRule>
  </conditionalFormatting>
  <conditionalFormatting sqref="AI126">
    <cfRule type="expression" dxfId="921" priority="223">
      <formula>IF(RIGHT(TEXT(AI126,"0.#"),1)=".",FALSE,TRUE)</formula>
    </cfRule>
    <cfRule type="expression" dxfId="920" priority="224">
      <formula>IF(RIGHT(TEXT(AI126,"0.#"),1)=".",TRUE,FALSE)</formula>
    </cfRule>
  </conditionalFormatting>
  <conditionalFormatting sqref="AI125">
    <cfRule type="expression" dxfId="919" priority="221">
      <formula>IF(RIGHT(TEXT(AI125,"0.#"),1)=".",FALSE,TRUE)</formula>
    </cfRule>
    <cfRule type="expression" dxfId="918" priority="222">
      <formula>IF(RIGHT(TEXT(AI125,"0.#"),1)=".",TRUE,FALSE)</formula>
    </cfRule>
  </conditionalFormatting>
  <conditionalFormatting sqref="AI124">
    <cfRule type="expression" dxfId="917" priority="219">
      <formula>IF(RIGHT(TEXT(AI124,"0.#"),1)=".",FALSE,TRUE)</formula>
    </cfRule>
    <cfRule type="expression" dxfId="916" priority="220">
      <formula>IF(RIGHT(TEXT(AI124,"0.#"),1)=".",TRUE,FALSE)</formula>
    </cfRule>
  </conditionalFormatting>
  <conditionalFormatting sqref="AM125">
    <cfRule type="expression" dxfId="915" priority="215">
      <formula>IF(RIGHT(TEXT(AM125,"0.#"),1)=".",FALSE,TRUE)</formula>
    </cfRule>
    <cfRule type="expression" dxfId="914" priority="216">
      <formula>IF(RIGHT(TEXT(AM125,"0.#"),1)=".",TRUE,FALSE)</formula>
    </cfRule>
  </conditionalFormatting>
  <conditionalFormatting sqref="AM126">
    <cfRule type="expression" dxfId="913" priority="213">
      <formula>IF(RIGHT(TEXT(AM126,"0.#"),1)=".",FALSE,TRUE)</formula>
    </cfRule>
    <cfRule type="expression" dxfId="912" priority="214">
      <formula>IF(RIGHT(TEXT(AM126,"0.#"),1)=".",TRUE,FALSE)</formula>
    </cfRule>
  </conditionalFormatting>
  <conditionalFormatting sqref="AQ124:AQ126">
    <cfRule type="expression" dxfId="911" priority="211">
      <formula>IF(RIGHT(TEXT(AQ124,"0.#"),1)=".",FALSE,TRUE)</formula>
    </cfRule>
    <cfRule type="expression" dxfId="910" priority="212">
      <formula>IF(RIGHT(TEXT(AQ124,"0.#"),1)=".",TRUE,FALSE)</formula>
    </cfRule>
  </conditionalFormatting>
  <conditionalFormatting sqref="AU124:AU126">
    <cfRule type="expression" dxfId="909" priority="209">
      <formula>IF(RIGHT(TEXT(AU124,"0.#"),1)=".",FALSE,TRUE)</formula>
    </cfRule>
    <cfRule type="expression" dxfId="908" priority="210">
      <formula>IF(RIGHT(TEXT(AU124,"0.#"),1)=".",TRUE,FALSE)</formula>
    </cfRule>
  </conditionalFormatting>
  <conditionalFormatting sqref="AE119">
    <cfRule type="expression" dxfId="907" priority="207">
      <formula>IF(RIGHT(TEXT(AE119,"0.#"),1)=".",FALSE,TRUE)</formula>
    </cfRule>
    <cfRule type="expression" dxfId="906" priority="208">
      <formula>IF(RIGHT(TEXT(AE119,"0.#"),1)=".",TRUE,FALSE)</formula>
    </cfRule>
  </conditionalFormatting>
  <conditionalFormatting sqref="AE120">
    <cfRule type="expression" dxfId="905" priority="205">
      <formula>IF(RIGHT(TEXT(AE120,"0.#"),1)=".",FALSE,TRUE)</formula>
    </cfRule>
    <cfRule type="expression" dxfId="904" priority="206">
      <formula>IF(RIGHT(TEXT(AE120,"0.#"),1)=".",TRUE,FALSE)</formula>
    </cfRule>
  </conditionalFormatting>
  <conditionalFormatting sqref="AM119">
    <cfRule type="expression" dxfId="903" priority="195">
      <formula>IF(RIGHT(TEXT(AM119,"0.#"),1)=".",FALSE,TRUE)</formula>
    </cfRule>
    <cfRule type="expression" dxfId="902" priority="196">
      <formula>IF(RIGHT(TEXT(AM119,"0.#"),1)=".",TRUE,FALSE)</formula>
    </cfRule>
  </conditionalFormatting>
  <conditionalFormatting sqref="AE121">
    <cfRule type="expression" dxfId="901" priority="203">
      <formula>IF(RIGHT(TEXT(AE121,"0.#"),1)=".",FALSE,TRUE)</formula>
    </cfRule>
    <cfRule type="expression" dxfId="900" priority="204">
      <formula>IF(RIGHT(TEXT(AE121,"0.#"),1)=".",TRUE,FALSE)</formula>
    </cfRule>
  </conditionalFormatting>
  <conditionalFormatting sqref="AI121">
    <cfRule type="expression" dxfId="899" priority="201">
      <formula>IF(RIGHT(TEXT(AI121,"0.#"),1)=".",FALSE,TRUE)</formula>
    </cfRule>
    <cfRule type="expression" dxfId="898" priority="202">
      <formula>IF(RIGHT(TEXT(AI121,"0.#"),1)=".",TRUE,FALSE)</formula>
    </cfRule>
  </conditionalFormatting>
  <conditionalFormatting sqref="AI120">
    <cfRule type="expression" dxfId="897" priority="199">
      <formula>IF(RIGHT(TEXT(AI120,"0.#"),1)=".",FALSE,TRUE)</formula>
    </cfRule>
    <cfRule type="expression" dxfId="896" priority="200">
      <formula>IF(RIGHT(TEXT(AI120,"0.#"),1)=".",TRUE,FALSE)</formula>
    </cfRule>
  </conditionalFormatting>
  <conditionalFormatting sqref="AI119">
    <cfRule type="expression" dxfId="895" priority="197">
      <formula>IF(RIGHT(TEXT(AI119,"0.#"),1)=".",FALSE,TRUE)</formula>
    </cfRule>
    <cfRule type="expression" dxfId="894" priority="198">
      <formula>IF(RIGHT(TEXT(AI119,"0.#"),1)=".",TRUE,FALSE)</formula>
    </cfRule>
  </conditionalFormatting>
  <conditionalFormatting sqref="AM120">
    <cfRule type="expression" dxfId="893" priority="193">
      <formula>IF(RIGHT(TEXT(AM120,"0.#"),1)=".",FALSE,TRUE)</formula>
    </cfRule>
    <cfRule type="expression" dxfId="892" priority="194">
      <formula>IF(RIGHT(TEXT(AM120,"0.#"),1)=".",TRUE,FALSE)</formula>
    </cfRule>
  </conditionalFormatting>
  <conditionalFormatting sqref="AM121">
    <cfRule type="expression" dxfId="891" priority="191">
      <formula>IF(RIGHT(TEXT(AM121,"0.#"),1)=".",FALSE,TRUE)</formula>
    </cfRule>
    <cfRule type="expression" dxfId="890" priority="192">
      <formula>IF(RIGHT(TEXT(AM121,"0.#"),1)=".",TRUE,FALSE)</formula>
    </cfRule>
  </conditionalFormatting>
  <conditionalFormatting sqref="AQ119:AQ121">
    <cfRule type="expression" dxfId="889" priority="189">
      <formula>IF(RIGHT(TEXT(AQ119,"0.#"),1)=".",FALSE,TRUE)</formula>
    </cfRule>
    <cfRule type="expression" dxfId="888" priority="190">
      <formula>IF(RIGHT(TEXT(AQ119,"0.#"),1)=".",TRUE,FALSE)</formula>
    </cfRule>
  </conditionalFormatting>
  <conditionalFormatting sqref="AU119:AU121">
    <cfRule type="expression" dxfId="887" priority="187">
      <formula>IF(RIGHT(TEXT(AU119,"0.#"),1)=".",FALSE,TRUE)</formula>
    </cfRule>
    <cfRule type="expression" dxfId="886" priority="188">
      <formula>IF(RIGHT(TEXT(AU119,"0.#"),1)=".",TRUE,FALSE)</formula>
    </cfRule>
  </conditionalFormatting>
  <conditionalFormatting sqref="AE158">
    <cfRule type="expression" dxfId="885" priority="185">
      <formula>IF(RIGHT(TEXT(AE158,"0.#"),1)=".",FALSE,TRUE)</formula>
    </cfRule>
    <cfRule type="expression" dxfId="884" priority="186">
      <formula>IF(RIGHT(TEXT(AE158,"0.#"),1)=".",TRUE,FALSE)</formula>
    </cfRule>
  </conditionalFormatting>
  <conditionalFormatting sqref="AE159">
    <cfRule type="expression" dxfId="883" priority="183">
      <formula>IF(RIGHT(TEXT(AE159,"0.#"),1)=".",FALSE,TRUE)</formula>
    </cfRule>
    <cfRule type="expression" dxfId="882" priority="184">
      <formula>IF(RIGHT(TEXT(AE159,"0.#"),1)=".",TRUE,FALSE)</formula>
    </cfRule>
  </conditionalFormatting>
  <conditionalFormatting sqref="AM158">
    <cfRule type="expression" dxfId="881" priority="173">
      <formula>IF(RIGHT(TEXT(AM158,"0.#"),1)=".",FALSE,TRUE)</formula>
    </cfRule>
    <cfRule type="expression" dxfId="880" priority="174">
      <formula>IF(RIGHT(TEXT(AM158,"0.#"),1)=".",TRUE,FALSE)</formula>
    </cfRule>
  </conditionalFormatting>
  <conditionalFormatting sqref="AE160">
    <cfRule type="expression" dxfId="879" priority="181">
      <formula>IF(RIGHT(TEXT(AE160,"0.#"),1)=".",FALSE,TRUE)</formula>
    </cfRule>
    <cfRule type="expression" dxfId="878" priority="182">
      <formula>IF(RIGHT(TEXT(AE160,"0.#"),1)=".",TRUE,FALSE)</formula>
    </cfRule>
  </conditionalFormatting>
  <conditionalFormatting sqref="AI160">
    <cfRule type="expression" dxfId="877" priority="179">
      <formula>IF(RIGHT(TEXT(AI160,"0.#"),1)=".",FALSE,TRUE)</formula>
    </cfRule>
    <cfRule type="expression" dxfId="876" priority="180">
      <formula>IF(RIGHT(TEXT(AI160,"0.#"),1)=".",TRUE,FALSE)</formula>
    </cfRule>
  </conditionalFormatting>
  <conditionalFormatting sqref="AI159">
    <cfRule type="expression" dxfId="875" priority="177">
      <formula>IF(RIGHT(TEXT(AI159,"0.#"),1)=".",FALSE,TRUE)</formula>
    </cfRule>
    <cfRule type="expression" dxfId="874" priority="178">
      <formula>IF(RIGHT(TEXT(AI159,"0.#"),1)=".",TRUE,FALSE)</formula>
    </cfRule>
  </conditionalFormatting>
  <conditionalFormatting sqref="AI158">
    <cfRule type="expression" dxfId="873" priority="175">
      <formula>IF(RIGHT(TEXT(AI158,"0.#"),1)=".",FALSE,TRUE)</formula>
    </cfRule>
    <cfRule type="expression" dxfId="872" priority="176">
      <formula>IF(RIGHT(TEXT(AI158,"0.#"),1)=".",TRUE,FALSE)</formula>
    </cfRule>
  </conditionalFormatting>
  <conditionalFormatting sqref="AM159">
    <cfRule type="expression" dxfId="871" priority="171">
      <formula>IF(RIGHT(TEXT(AM159,"0.#"),1)=".",FALSE,TRUE)</formula>
    </cfRule>
    <cfRule type="expression" dxfId="870" priority="172">
      <formula>IF(RIGHT(TEXT(AM159,"0.#"),1)=".",TRUE,FALSE)</formula>
    </cfRule>
  </conditionalFormatting>
  <conditionalFormatting sqref="AM160">
    <cfRule type="expression" dxfId="869" priority="169">
      <formula>IF(RIGHT(TEXT(AM160,"0.#"),1)=".",FALSE,TRUE)</formula>
    </cfRule>
    <cfRule type="expression" dxfId="868" priority="170">
      <formula>IF(RIGHT(TEXT(AM160,"0.#"),1)=".",TRUE,FALSE)</formula>
    </cfRule>
  </conditionalFormatting>
  <conditionalFormatting sqref="AQ158:AQ160">
    <cfRule type="expression" dxfId="867" priority="167">
      <formula>IF(RIGHT(TEXT(AQ158,"0.#"),1)=".",FALSE,TRUE)</formula>
    </cfRule>
    <cfRule type="expression" dxfId="866" priority="168">
      <formula>IF(RIGHT(TEXT(AQ158,"0.#"),1)=".",TRUE,FALSE)</formula>
    </cfRule>
  </conditionalFormatting>
  <conditionalFormatting sqref="AU158:AU160">
    <cfRule type="expression" dxfId="865" priority="165">
      <formula>IF(RIGHT(TEXT(AU158,"0.#"),1)=".",FALSE,TRUE)</formula>
    </cfRule>
    <cfRule type="expression" dxfId="864" priority="166">
      <formula>IF(RIGHT(TEXT(AU158,"0.#"),1)=".",TRUE,FALSE)</formula>
    </cfRule>
  </conditionalFormatting>
  <conditionalFormatting sqref="AE153">
    <cfRule type="expression" dxfId="863" priority="163">
      <formula>IF(RIGHT(TEXT(AE153,"0.#"),1)=".",FALSE,TRUE)</formula>
    </cfRule>
    <cfRule type="expression" dxfId="862" priority="164">
      <formula>IF(RIGHT(TEXT(AE153,"0.#"),1)=".",TRUE,FALSE)</formula>
    </cfRule>
  </conditionalFormatting>
  <conditionalFormatting sqref="AE154">
    <cfRule type="expression" dxfId="861" priority="161">
      <formula>IF(RIGHT(TEXT(AE154,"0.#"),1)=".",FALSE,TRUE)</formula>
    </cfRule>
    <cfRule type="expression" dxfId="860" priority="162">
      <formula>IF(RIGHT(TEXT(AE154,"0.#"),1)=".",TRUE,FALSE)</formula>
    </cfRule>
  </conditionalFormatting>
  <conditionalFormatting sqref="AM153">
    <cfRule type="expression" dxfId="859" priority="151">
      <formula>IF(RIGHT(TEXT(AM153,"0.#"),1)=".",FALSE,TRUE)</formula>
    </cfRule>
    <cfRule type="expression" dxfId="858" priority="152">
      <formula>IF(RIGHT(TEXT(AM153,"0.#"),1)=".",TRUE,FALSE)</formula>
    </cfRule>
  </conditionalFormatting>
  <conditionalFormatting sqref="AE155">
    <cfRule type="expression" dxfId="857" priority="159">
      <formula>IF(RIGHT(TEXT(AE155,"0.#"),1)=".",FALSE,TRUE)</formula>
    </cfRule>
    <cfRule type="expression" dxfId="856" priority="160">
      <formula>IF(RIGHT(TEXT(AE155,"0.#"),1)=".",TRUE,FALSE)</formula>
    </cfRule>
  </conditionalFormatting>
  <conditionalFormatting sqref="AI155">
    <cfRule type="expression" dxfId="855" priority="157">
      <formula>IF(RIGHT(TEXT(AI155,"0.#"),1)=".",FALSE,TRUE)</formula>
    </cfRule>
    <cfRule type="expression" dxfId="854" priority="158">
      <formula>IF(RIGHT(TEXT(AI155,"0.#"),1)=".",TRUE,FALSE)</formula>
    </cfRule>
  </conditionalFormatting>
  <conditionalFormatting sqref="AI154">
    <cfRule type="expression" dxfId="853" priority="155">
      <formula>IF(RIGHT(TEXT(AI154,"0.#"),1)=".",FALSE,TRUE)</formula>
    </cfRule>
    <cfRule type="expression" dxfId="852" priority="156">
      <formula>IF(RIGHT(TEXT(AI154,"0.#"),1)=".",TRUE,FALSE)</formula>
    </cfRule>
  </conditionalFormatting>
  <conditionalFormatting sqref="AI153">
    <cfRule type="expression" dxfId="851" priority="153">
      <formula>IF(RIGHT(TEXT(AI153,"0.#"),1)=".",FALSE,TRUE)</formula>
    </cfRule>
    <cfRule type="expression" dxfId="850" priority="154">
      <formula>IF(RIGHT(TEXT(AI153,"0.#"),1)=".",TRUE,FALSE)</formula>
    </cfRule>
  </conditionalFormatting>
  <conditionalFormatting sqref="AM154">
    <cfRule type="expression" dxfId="849" priority="149">
      <formula>IF(RIGHT(TEXT(AM154,"0.#"),1)=".",FALSE,TRUE)</formula>
    </cfRule>
    <cfRule type="expression" dxfId="848" priority="150">
      <formula>IF(RIGHT(TEXT(AM154,"0.#"),1)=".",TRUE,FALSE)</formula>
    </cfRule>
  </conditionalFormatting>
  <conditionalFormatting sqref="AM155">
    <cfRule type="expression" dxfId="847" priority="147">
      <formula>IF(RIGHT(TEXT(AM155,"0.#"),1)=".",FALSE,TRUE)</formula>
    </cfRule>
    <cfRule type="expression" dxfId="846" priority="148">
      <formula>IF(RIGHT(TEXT(AM155,"0.#"),1)=".",TRUE,FALSE)</formula>
    </cfRule>
  </conditionalFormatting>
  <conditionalFormatting sqref="AQ153:AQ155">
    <cfRule type="expression" dxfId="845" priority="145">
      <formula>IF(RIGHT(TEXT(AQ153,"0.#"),1)=".",FALSE,TRUE)</formula>
    </cfRule>
    <cfRule type="expression" dxfId="844" priority="146">
      <formula>IF(RIGHT(TEXT(AQ153,"0.#"),1)=".",TRUE,FALSE)</formula>
    </cfRule>
  </conditionalFormatting>
  <conditionalFormatting sqref="AU153:AU155">
    <cfRule type="expression" dxfId="843" priority="143">
      <formula>IF(RIGHT(TEXT(AU153,"0.#"),1)=".",FALSE,TRUE)</formula>
    </cfRule>
    <cfRule type="expression" dxfId="842" priority="144">
      <formula>IF(RIGHT(TEXT(AU153,"0.#"),1)=".",TRUE,FALSE)</formula>
    </cfRule>
  </conditionalFormatting>
  <conditionalFormatting sqref="AE192">
    <cfRule type="expression" dxfId="841" priority="141">
      <formula>IF(RIGHT(TEXT(AE192,"0.#"),1)=".",FALSE,TRUE)</formula>
    </cfRule>
    <cfRule type="expression" dxfId="840" priority="142">
      <formula>IF(RIGHT(TEXT(AE192,"0.#"),1)=".",TRUE,FALSE)</formula>
    </cfRule>
  </conditionalFormatting>
  <conditionalFormatting sqref="AE193">
    <cfRule type="expression" dxfId="839" priority="139">
      <formula>IF(RIGHT(TEXT(AE193,"0.#"),1)=".",FALSE,TRUE)</formula>
    </cfRule>
    <cfRule type="expression" dxfId="838" priority="140">
      <formula>IF(RIGHT(TEXT(AE193,"0.#"),1)=".",TRUE,FALSE)</formula>
    </cfRule>
  </conditionalFormatting>
  <conditionalFormatting sqref="AM192">
    <cfRule type="expression" dxfId="837" priority="129">
      <formula>IF(RIGHT(TEXT(AM192,"0.#"),1)=".",FALSE,TRUE)</formula>
    </cfRule>
    <cfRule type="expression" dxfId="836" priority="130">
      <formula>IF(RIGHT(TEXT(AM192,"0.#"),1)=".",TRUE,FALSE)</formula>
    </cfRule>
  </conditionalFormatting>
  <conditionalFormatting sqref="AE194">
    <cfRule type="expression" dxfId="835" priority="137">
      <formula>IF(RIGHT(TEXT(AE194,"0.#"),1)=".",FALSE,TRUE)</formula>
    </cfRule>
    <cfRule type="expression" dxfId="834" priority="138">
      <formula>IF(RIGHT(TEXT(AE194,"0.#"),1)=".",TRUE,FALSE)</formula>
    </cfRule>
  </conditionalFormatting>
  <conditionalFormatting sqref="AI194">
    <cfRule type="expression" dxfId="833" priority="135">
      <formula>IF(RIGHT(TEXT(AI194,"0.#"),1)=".",FALSE,TRUE)</formula>
    </cfRule>
    <cfRule type="expression" dxfId="832" priority="136">
      <formula>IF(RIGHT(TEXT(AI194,"0.#"),1)=".",TRUE,FALSE)</formula>
    </cfRule>
  </conditionalFormatting>
  <conditionalFormatting sqref="AI193">
    <cfRule type="expression" dxfId="831" priority="133">
      <formula>IF(RIGHT(TEXT(AI193,"0.#"),1)=".",FALSE,TRUE)</formula>
    </cfRule>
    <cfRule type="expression" dxfId="830" priority="134">
      <formula>IF(RIGHT(TEXT(AI193,"0.#"),1)=".",TRUE,FALSE)</formula>
    </cfRule>
  </conditionalFormatting>
  <conditionalFormatting sqref="AI192">
    <cfRule type="expression" dxfId="829" priority="131">
      <formula>IF(RIGHT(TEXT(AI192,"0.#"),1)=".",FALSE,TRUE)</formula>
    </cfRule>
    <cfRule type="expression" dxfId="828" priority="132">
      <formula>IF(RIGHT(TEXT(AI192,"0.#"),1)=".",TRUE,FALSE)</formula>
    </cfRule>
  </conditionalFormatting>
  <conditionalFormatting sqref="AM193">
    <cfRule type="expression" dxfId="827" priority="127">
      <formula>IF(RIGHT(TEXT(AM193,"0.#"),1)=".",FALSE,TRUE)</formula>
    </cfRule>
    <cfRule type="expression" dxfId="826" priority="128">
      <formula>IF(RIGHT(TEXT(AM193,"0.#"),1)=".",TRUE,FALSE)</formula>
    </cfRule>
  </conditionalFormatting>
  <conditionalFormatting sqref="AM194">
    <cfRule type="expression" dxfId="825" priority="125">
      <formula>IF(RIGHT(TEXT(AM194,"0.#"),1)=".",FALSE,TRUE)</formula>
    </cfRule>
    <cfRule type="expression" dxfId="824" priority="126">
      <formula>IF(RIGHT(TEXT(AM194,"0.#"),1)=".",TRUE,FALSE)</formula>
    </cfRule>
  </conditionalFormatting>
  <conditionalFormatting sqref="AQ192:AQ194">
    <cfRule type="expression" dxfId="823" priority="123">
      <formula>IF(RIGHT(TEXT(AQ192,"0.#"),1)=".",FALSE,TRUE)</formula>
    </cfRule>
    <cfRule type="expression" dxfId="822" priority="124">
      <formula>IF(RIGHT(TEXT(AQ192,"0.#"),1)=".",TRUE,FALSE)</formula>
    </cfRule>
  </conditionalFormatting>
  <conditionalFormatting sqref="AU192:AU194">
    <cfRule type="expression" dxfId="821" priority="121">
      <formula>IF(RIGHT(TEXT(AU192,"0.#"),1)=".",FALSE,TRUE)</formula>
    </cfRule>
    <cfRule type="expression" dxfId="820" priority="122">
      <formula>IF(RIGHT(TEXT(AU192,"0.#"),1)=".",TRUE,FALSE)</formula>
    </cfRule>
  </conditionalFormatting>
  <conditionalFormatting sqref="AE187">
    <cfRule type="expression" dxfId="819" priority="119">
      <formula>IF(RIGHT(TEXT(AE187,"0.#"),1)=".",FALSE,TRUE)</formula>
    </cfRule>
    <cfRule type="expression" dxfId="818" priority="120">
      <formula>IF(RIGHT(TEXT(AE187,"0.#"),1)=".",TRUE,FALSE)</formula>
    </cfRule>
  </conditionalFormatting>
  <conditionalFormatting sqref="AE188">
    <cfRule type="expression" dxfId="817" priority="117">
      <formula>IF(RIGHT(TEXT(AE188,"0.#"),1)=".",FALSE,TRUE)</formula>
    </cfRule>
    <cfRule type="expression" dxfId="816" priority="118">
      <formula>IF(RIGHT(TEXT(AE188,"0.#"),1)=".",TRUE,FALSE)</formula>
    </cfRule>
  </conditionalFormatting>
  <conditionalFormatting sqref="AM187">
    <cfRule type="expression" dxfId="815" priority="107">
      <formula>IF(RIGHT(TEXT(AM187,"0.#"),1)=".",FALSE,TRUE)</formula>
    </cfRule>
    <cfRule type="expression" dxfId="814" priority="108">
      <formula>IF(RIGHT(TEXT(AM187,"0.#"),1)=".",TRUE,FALSE)</formula>
    </cfRule>
  </conditionalFormatting>
  <conditionalFormatting sqref="AE189">
    <cfRule type="expression" dxfId="813" priority="115">
      <formula>IF(RIGHT(TEXT(AE189,"0.#"),1)=".",FALSE,TRUE)</formula>
    </cfRule>
    <cfRule type="expression" dxfId="812" priority="116">
      <formula>IF(RIGHT(TEXT(AE189,"0.#"),1)=".",TRUE,FALSE)</formula>
    </cfRule>
  </conditionalFormatting>
  <conditionalFormatting sqref="AI189">
    <cfRule type="expression" dxfId="811" priority="113">
      <formula>IF(RIGHT(TEXT(AI189,"0.#"),1)=".",FALSE,TRUE)</formula>
    </cfRule>
    <cfRule type="expression" dxfId="810" priority="114">
      <formula>IF(RIGHT(TEXT(AI189,"0.#"),1)=".",TRUE,FALSE)</formula>
    </cfRule>
  </conditionalFormatting>
  <conditionalFormatting sqref="AI188">
    <cfRule type="expression" dxfId="809" priority="111">
      <formula>IF(RIGHT(TEXT(AI188,"0.#"),1)=".",FALSE,TRUE)</formula>
    </cfRule>
    <cfRule type="expression" dxfId="808" priority="112">
      <formula>IF(RIGHT(TEXT(AI188,"0.#"),1)=".",TRUE,FALSE)</formula>
    </cfRule>
  </conditionalFormatting>
  <conditionalFormatting sqref="AI187">
    <cfRule type="expression" dxfId="807" priority="109">
      <formula>IF(RIGHT(TEXT(AI187,"0.#"),1)=".",FALSE,TRUE)</formula>
    </cfRule>
    <cfRule type="expression" dxfId="806" priority="110">
      <formula>IF(RIGHT(TEXT(AI187,"0.#"),1)=".",TRUE,FALSE)</formula>
    </cfRule>
  </conditionalFormatting>
  <conditionalFormatting sqref="AM188">
    <cfRule type="expression" dxfId="805" priority="105">
      <formula>IF(RIGHT(TEXT(AM188,"0.#"),1)=".",FALSE,TRUE)</formula>
    </cfRule>
    <cfRule type="expression" dxfId="804" priority="106">
      <formula>IF(RIGHT(TEXT(AM188,"0.#"),1)=".",TRUE,FALSE)</formula>
    </cfRule>
  </conditionalFormatting>
  <conditionalFormatting sqref="AM189">
    <cfRule type="expression" dxfId="803" priority="103">
      <formula>IF(RIGHT(TEXT(AM189,"0.#"),1)=".",FALSE,TRUE)</formula>
    </cfRule>
    <cfRule type="expression" dxfId="802" priority="104">
      <formula>IF(RIGHT(TEXT(AM189,"0.#"),1)=".",TRUE,FALSE)</formula>
    </cfRule>
  </conditionalFormatting>
  <conditionalFormatting sqref="AQ187:AQ189">
    <cfRule type="expression" dxfId="801" priority="101">
      <formula>IF(RIGHT(TEXT(AQ187,"0.#"),1)=".",FALSE,TRUE)</formula>
    </cfRule>
    <cfRule type="expression" dxfId="800" priority="102">
      <formula>IF(RIGHT(TEXT(AQ187,"0.#"),1)=".",TRUE,FALSE)</formula>
    </cfRule>
  </conditionalFormatting>
  <conditionalFormatting sqref="AU187:AU189">
    <cfRule type="expression" dxfId="799" priority="99">
      <formula>IF(RIGHT(TEXT(AU187,"0.#"),1)=".",FALSE,TRUE)</formula>
    </cfRule>
    <cfRule type="expression" dxfId="798" priority="100">
      <formula>IF(RIGHT(TEXT(AU187,"0.#"),1)=".",TRUE,FALSE)</formula>
    </cfRule>
  </conditionalFormatting>
  <conditionalFormatting sqref="AE56">
    <cfRule type="expression" dxfId="797" priority="97">
      <formula>IF(RIGHT(TEXT(AE56,"0.#"),1)=".",FALSE,TRUE)</formula>
    </cfRule>
    <cfRule type="expression" dxfId="796" priority="98">
      <formula>IF(RIGHT(TEXT(AE56,"0.#"),1)=".",TRUE,FALSE)</formula>
    </cfRule>
  </conditionalFormatting>
  <conditionalFormatting sqref="AE57">
    <cfRule type="expression" dxfId="795" priority="95">
      <formula>IF(RIGHT(TEXT(AE57,"0.#"),1)=".",FALSE,TRUE)</formula>
    </cfRule>
    <cfRule type="expression" dxfId="794" priority="96">
      <formula>IF(RIGHT(TEXT(AE57,"0.#"),1)=".",TRUE,FALSE)</formula>
    </cfRule>
  </conditionalFormatting>
  <conditionalFormatting sqref="AM56">
    <cfRule type="expression" dxfId="793" priority="85">
      <formula>IF(RIGHT(TEXT(AM56,"0.#"),1)=".",FALSE,TRUE)</formula>
    </cfRule>
    <cfRule type="expression" dxfId="792" priority="86">
      <formula>IF(RIGHT(TEXT(AM56,"0.#"),1)=".",TRUE,FALSE)</formula>
    </cfRule>
  </conditionalFormatting>
  <conditionalFormatting sqref="AE58">
    <cfRule type="expression" dxfId="791" priority="93">
      <formula>IF(RIGHT(TEXT(AE58,"0.#"),1)=".",FALSE,TRUE)</formula>
    </cfRule>
    <cfRule type="expression" dxfId="790" priority="94">
      <formula>IF(RIGHT(TEXT(AE58,"0.#"),1)=".",TRUE,FALSE)</formula>
    </cfRule>
  </conditionalFormatting>
  <conditionalFormatting sqref="AI58">
    <cfRule type="expression" dxfId="789" priority="91">
      <formula>IF(RIGHT(TEXT(AI58,"0.#"),1)=".",FALSE,TRUE)</formula>
    </cfRule>
    <cfRule type="expression" dxfId="788" priority="92">
      <formula>IF(RIGHT(TEXT(AI58,"0.#"),1)=".",TRUE,FALSE)</formula>
    </cfRule>
  </conditionalFormatting>
  <conditionalFormatting sqref="AI57">
    <cfRule type="expression" dxfId="787" priority="89">
      <formula>IF(RIGHT(TEXT(AI57,"0.#"),1)=".",FALSE,TRUE)</formula>
    </cfRule>
    <cfRule type="expression" dxfId="786" priority="90">
      <formula>IF(RIGHT(TEXT(AI57,"0.#"),1)=".",TRUE,FALSE)</formula>
    </cfRule>
  </conditionalFormatting>
  <conditionalFormatting sqref="AI56">
    <cfRule type="expression" dxfId="785" priority="87">
      <formula>IF(RIGHT(TEXT(AI56,"0.#"),1)=".",FALSE,TRUE)</formula>
    </cfRule>
    <cfRule type="expression" dxfId="784" priority="88">
      <formula>IF(RIGHT(TEXT(AI56,"0.#"),1)=".",TRUE,FALSE)</formula>
    </cfRule>
  </conditionalFormatting>
  <conditionalFormatting sqref="AM57">
    <cfRule type="expression" dxfId="783" priority="83">
      <formula>IF(RIGHT(TEXT(AM57,"0.#"),1)=".",FALSE,TRUE)</formula>
    </cfRule>
    <cfRule type="expression" dxfId="782" priority="84">
      <formula>IF(RIGHT(TEXT(AM57,"0.#"),1)=".",TRUE,FALSE)</formula>
    </cfRule>
  </conditionalFormatting>
  <conditionalFormatting sqref="AM58">
    <cfRule type="expression" dxfId="781" priority="81">
      <formula>IF(RIGHT(TEXT(AM58,"0.#"),1)=".",FALSE,TRUE)</formula>
    </cfRule>
    <cfRule type="expression" dxfId="780" priority="82">
      <formula>IF(RIGHT(TEXT(AM58,"0.#"),1)=".",TRUE,FALSE)</formula>
    </cfRule>
  </conditionalFormatting>
  <conditionalFormatting sqref="AQ56:AQ58">
    <cfRule type="expression" dxfId="779" priority="79">
      <formula>IF(RIGHT(TEXT(AQ56,"0.#"),1)=".",FALSE,TRUE)</formula>
    </cfRule>
    <cfRule type="expression" dxfId="778" priority="80">
      <formula>IF(RIGHT(TEXT(AQ56,"0.#"),1)=".",TRUE,FALSE)</formula>
    </cfRule>
  </conditionalFormatting>
  <conditionalFormatting sqref="AU56:AU58">
    <cfRule type="expression" dxfId="777" priority="77">
      <formula>IF(RIGHT(TEXT(AU56,"0.#"),1)=".",FALSE,TRUE)</formula>
    </cfRule>
    <cfRule type="expression" dxfId="776" priority="78">
      <formula>IF(RIGHT(TEXT(AU56,"0.#"),1)=".",TRUE,FALSE)</formula>
    </cfRule>
  </conditionalFormatting>
  <conditionalFormatting sqref="AE51">
    <cfRule type="expression" dxfId="775" priority="75">
      <formula>IF(RIGHT(TEXT(AE51,"0.#"),1)=".",FALSE,TRUE)</formula>
    </cfRule>
    <cfRule type="expression" dxfId="774" priority="76">
      <formula>IF(RIGHT(TEXT(AE51,"0.#"),1)=".",TRUE,FALSE)</formula>
    </cfRule>
  </conditionalFormatting>
  <conditionalFormatting sqref="AE52">
    <cfRule type="expression" dxfId="773" priority="73">
      <formula>IF(RIGHT(TEXT(AE52,"0.#"),1)=".",FALSE,TRUE)</formula>
    </cfRule>
    <cfRule type="expression" dxfId="772" priority="74">
      <formula>IF(RIGHT(TEXT(AE52,"0.#"),1)=".",TRUE,FALSE)</formula>
    </cfRule>
  </conditionalFormatting>
  <conditionalFormatting sqref="AM51">
    <cfRule type="expression" dxfId="771" priority="63">
      <formula>IF(RIGHT(TEXT(AM51,"0.#"),1)=".",FALSE,TRUE)</formula>
    </cfRule>
    <cfRule type="expression" dxfId="770" priority="64">
      <formula>IF(RIGHT(TEXT(AM51,"0.#"),1)=".",TRUE,FALSE)</formula>
    </cfRule>
  </conditionalFormatting>
  <conditionalFormatting sqref="AE53">
    <cfRule type="expression" dxfId="769" priority="71">
      <formula>IF(RIGHT(TEXT(AE53,"0.#"),1)=".",FALSE,TRUE)</formula>
    </cfRule>
    <cfRule type="expression" dxfId="768" priority="72">
      <formula>IF(RIGHT(TEXT(AE53,"0.#"),1)=".",TRUE,FALSE)</formula>
    </cfRule>
  </conditionalFormatting>
  <conditionalFormatting sqref="AI53">
    <cfRule type="expression" dxfId="767" priority="69">
      <formula>IF(RIGHT(TEXT(AI53,"0.#"),1)=".",FALSE,TRUE)</formula>
    </cfRule>
    <cfRule type="expression" dxfId="766" priority="70">
      <formula>IF(RIGHT(TEXT(AI53,"0.#"),1)=".",TRUE,FALSE)</formula>
    </cfRule>
  </conditionalFormatting>
  <conditionalFormatting sqref="AI52">
    <cfRule type="expression" dxfId="765" priority="67">
      <formula>IF(RIGHT(TEXT(AI52,"0.#"),1)=".",FALSE,TRUE)</formula>
    </cfRule>
    <cfRule type="expression" dxfId="764" priority="68">
      <formula>IF(RIGHT(TEXT(AI52,"0.#"),1)=".",TRUE,FALSE)</formula>
    </cfRule>
  </conditionalFormatting>
  <conditionalFormatting sqref="AI51">
    <cfRule type="expression" dxfId="763" priority="65">
      <formula>IF(RIGHT(TEXT(AI51,"0.#"),1)=".",FALSE,TRUE)</formula>
    </cfRule>
    <cfRule type="expression" dxfId="762" priority="66">
      <formula>IF(RIGHT(TEXT(AI51,"0.#"),1)=".",TRUE,FALSE)</formula>
    </cfRule>
  </conditionalFormatting>
  <conditionalFormatting sqref="AM52">
    <cfRule type="expression" dxfId="761" priority="61">
      <formula>IF(RIGHT(TEXT(AM52,"0.#"),1)=".",FALSE,TRUE)</formula>
    </cfRule>
    <cfRule type="expression" dxfId="760" priority="62">
      <formula>IF(RIGHT(TEXT(AM52,"0.#"),1)=".",TRUE,FALSE)</formula>
    </cfRule>
  </conditionalFormatting>
  <conditionalFormatting sqref="AM53">
    <cfRule type="expression" dxfId="759" priority="59">
      <formula>IF(RIGHT(TEXT(AM53,"0.#"),1)=".",FALSE,TRUE)</formula>
    </cfRule>
    <cfRule type="expression" dxfId="758" priority="60">
      <formula>IF(RIGHT(TEXT(AM53,"0.#"),1)=".",TRUE,FALSE)</formula>
    </cfRule>
  </conditionalFormatting>
  <conditionalFormatting sqref="AQ51:AQ53">
    <cfRule type="expression" dxfId="757" priority="57">
      <formula>IF(RIGHT(TEXT(AQ51,"0.#"),1)=".",FALSE,TRUE)</formula>
    </cfRule>
    <cfRule type="expression" dxfId="756" priority="58">
      <formula>IF(RIGHT(TEXT(AQ51,"0.#"),1)=".",TRUE,FALSE)</formula>
    </cfRule>
  </conditionalFormatting>
  <conditionalFormatting sqref="AU51:AU53">
    <cfRule type="expression" dxfId="755" priority="55">
      <formula>IF(RIGHT(TEXT(AU51,"0.#"),1)=".",FALSE,TRUE)</formula>
    </cfRule>
    <cfRule type="expression" dxfId="754" priority="56">
      <formula>IF(RIGHT(TEXT(AU51,"0.#"),1)=".",TRUE,FALSE)</formula>
    </cfRule>
  </conditionalFormatting>
  <conditionalFormatting sqref="AU311">
    <cfRule type="expression" dxfId="753" priority="53">
      <formula>IF(RIGHT(TEXT(AU311,"0.#"),1)=".",FALSE,TRUE)</formula>
    </cfRule>
    <cfRule type="expression" dxfId="752" priority="54">
      <formula>IF(RIGHT(TEXT(AU311,"0.#"),1)=".",TRUE,FALSE)</formula>
    </cfRule>
  </conditionalFormatting>
  <conditionalFormatting sqref="AU313:AU314 AU310">
    <cfRule type="expression" dxfId="751" priority="51">
      <formula>IF(RIGHT(TEXT(AU310,"0.#"),1)=".",FALSE,TRUE)</formula>
    </cfRule>
    <cfRule type="expression" dxfId="750" priority="52">
      <formula>IF(RIGHT(TEXT(AU310,"0.#"),1)=".",TRUE,FALSE)</formula>
    </cfRule>
  </conditionalFormatting>
  <conditionalFormatting sqref="Y324">
    <cfRule type="expression" dxfId="749" priority="49">
      <formula>IF(RIGHT(TEXT(Y324,"0.#"),1)=".",FALSE,TRUE)</formula>
    </cfRule>
    <cfRule type="expression" dxfId="748" priority="50">
      <formula>IF(RIGHT(TEXT(Y324,"0.#"),1)=".",TRUE,FALSE)</formula>
    </cfRule>
  </conditionalFormatting>
  <conditionalFormatting sqref="Y323 Y325:Y326">
    <cfRule type="expression" dxfId="747" priority="47">
      <formula>IF(RIGHT(TEXT(Y323,"0.#"),1)=".",FALSE,TRUE)</formula>
    </cfRule>
    <cfRule type="expression" dxfId="746" priority="48">
      <formula>IF(RIGHT(TEXT(Y323,"0.#"),1)=".",TRUE,FALSE)</formula>
    </cfRule>
  </conditionalFormatting>
  <conditionalFormatting sqref="Y366">
    <cfRule type="expression" dxfId="745" priority="45">
      <formula>IF(RIGHT(TEXT(Y366,"0.#"),1)=".",FALSE,TRUE)</formula>
    </cfRule>
    <cfRule type="expression" dxfId="744" priority="46">
      <formula>IF(RIGHT(TEXT(Y366,"0.#"),1)=".",TRUE,FALSE)</formula>
    </cfRule>
  </conditionalFormatting>
  <conditionalFormatting sqref="AL366:AO366">
    <cfRule type="expression" dxfId="743" priority="41">
      <formula>IF(AND(AL366&gt;=0,RIGHT(TEXT(AL366,"0.#"),1)&lt;&gt;"."),TRUE,FALSE)</formula>
    </cfRule>
    <cfRule type="expression" dxfId="742" priority="42">
      <formula>IF(AND(AL366&gt;=0,RIGHT(TEXT(AL366,"0.#"),1)="."),TRUE,FALSE)</formula>
    </cfRule>
    <cfRule type="expression" dxfId="741" priority="43">
      <formula>IF(AND(AL366&lt;0,RIGHT(TEXT(AL366,"0.#"),1)&lt;&gt;"."),TRUE,FALSE)</formula>
    </cfRule>
    <cfRule type="expression" dxfId="740" priority="44">
      <formula>IF(AND(AL366&lt;0,RIGHT(TEXT(AL366,"0.#"),1)="."),TRUE,FALSE)</formula>
    </cfRule>
  </conditionalFormatting>
  <conditionalFormatting sqref="Y399">
    <cfRule type="expression" dxfId="739" priority="39">
      <formula>IF(RIGHT(TEXT(Y399,"0.#"),1)=".",FALSE,TRUE)</formula>
    </cfRule>
    <cfRule type="expression" dxfId="738" priority="40">
      <formula>IF(RIGHT(TEXT(Y399,"0.#"),1)=".",TRUE,FALSE)</formula>
    </cfRule>
  </conditionalFormatting>
  <conditionalFormatting sqref="AL399:AO399">
    <cfRule type="expression" dxfId="737" priority="35">
      <formula>IF(AND(AL399&gt;=0,RIGHT(TEXT(AL399,"0.#"),1)&lt;&gt;"."),TRUE,FALSE)</formula>
    </cfRule>
    <cfRule type="expression" dxfId="736" priority="36">
      <formula>IF(AND(AL399&gt;=0,RIGHT(TEXT(AL399,"0.#"),1)="."),TRUE,FALSE)</formula>
    </cfRule>
    <cfRule type="expression" dxfId="735" priority="37">
      <formula>IF(AND(AL399&lt;0,RIGHT(TEXT(AL399,"0.#"),1)&lt;&gt;"."),TRUE,FALSE)</formula>
    </cfRule>
    <cfRule type="expression" dxfId="734" priority="38">
      <formula>IF(AND(AL399&lt;0,RIGHT(TEXT(AL399,"0.#"),1)="."),TRUE,FALSE)</formula>
    </cfRule>
  </conditionalFormatting>
  <conditionalFormatting sqref="Y432">
    <cfRule type="expression" dxfId="733" priority="29">
      <formula>IF(RIGHT(TEXT(Y432,"0.#"),1)=".",FALSE,TRUE)</formula>
    </cfRule>
    <cfRule type="expression" dxfId="732" priority="30">
      <formula>IF(RIGHT(TEXT(Y432,"0.#"),1)=".",TRUE,FALSE)</formula>
    </cfRule>
  </conditionalFormatting>
  <conditionalFormatting sqref="AL432:AO432">
    <cfRule type="expression" dxfId="731" priority="31">
      <formula>IF(AND(AL432&gt;=0,RIGHT(TEXT(AL432,"0.#"),1)&lt;&gt;"."),TRUE,FALSE)</formula>
    </cfRule>
    <cfRule type="expression" dxfId="730" priority="32">
      <formula>IF(AND(AL432&gt;=0,RIGHT(TEXT(AL432,"0.#"),1)="."),TRUE,FALSE)</formula>
    </cfRule>
    <cfRule type="expression" dxfId="729" priority="33">
      <formula>IF(AND(AL432&lt;0,RIGHT(TEXT(AL432,"0.#"),1)&lt;&gt;"."),TRUE,FALSE)</formula>
    </cfRule>
    <cfRule type="expression" dxfId="728" priority="34">
      <formula>IF(AND(AL432&lt;0,RIGHT(TEXT(AL432,"0.#"),1)="."),TRUE,FALSE)</formula>
    </cfRule>
  </conditionalFormatting>
  <conditionalFormatting sqref="AE107">
    <cfRule type="expression" dxfId="727" priority="27">
      <formula>IF(RIGHT(TEXT(AE107,"0.#"),1)=".",FALSE,TRUE)</formula>
    </cfRule>
    <cfRule type="expression" dxfId="726" priority="28">
      <formula>IF(RIGHT(TEXT(AE107,"0.#"),1)=".",TRUE,FALSE)</formula>
    </cfRule>
  </conditionalFormatting>
  <conditionalFormatting sqref="AI107">
    <cfRule type="expression" dxfId="725" priority="25">
      <formula>IF(RIGHT(TEXT(AI107,"0.#"),1)=".",FALSE,TRUE)</formula>
    </cfRule>
    <cfRule type="expression" dxfId="724" priority="26">
      <formula>IF(RIGHT(TEXT(AI107,"0.#"),1)=".",TRUE,FALSE)</formula>
    </cfRule>
  </conditionalFormatting>
  <conditionalFormatting sqref="AL369:AO369">
    <cfRule type="expression" dxfId="723" priority="21">
      <formula>IF(AND(AL369&gt;=0,RIGHT(TEXT(AL369,"0.#"),1)&lt;&gt;"."),TRUE,FALSE)</formula>
    </cfRule>
    <cfRule type="expression" dxfId="722" priority="22">
      <formula>IF(AND(AL369&gt;=0,RIGHT(TEXT(AL369,"0.#"),1)="."),TRUE,FALSE)</formula>
    </cfRule>
    <cfRule type="expression" dxfId="721" priority="23">
      <formula>IF(AND(AL369&lt;0,RIGHT(TEXT(AL369,"0.#"),1)&lt;&gt;"."),TRUE,FALSE)</formula>
    </cfRule>
    <cfRule type="expression" dxfId="720" priority="24">
      <formula>IF(AND(AL369&lt;0,RIGHT(TEXT(AL369,"0.#"),1)="."),TRUE,FALSE)</formula>
    </cfRule>
  </conditionalFormatting>
  <conditionalFormatting sqref="AE103:AE104 AI103:AI104">
    <cfRule type="expression" dxfId="719" priority="19">
      <formula>IF(RIGHT(TEXT(AE103,"0.#"),1)=".",FALSE,TRUE)</formula>
    </cfRule>
    <cfRule type="expression" dxfId="718" priority="20">
      <formula>IF(RIGHT(TEXT(AE103,"0.#"),1)=".",TRUE,FALSE)</formula>
    </cfRule>
  </conditionalFormatting>
  <conditionalFormatting sqref="AU323">
    <cfRule type="expression" dxfId="717" priority="17">
      <formula>IF(RIGHT(TEXT(AU323,"0.#"),1)=".",FALSE,TRUE)</formula>
    </cfRule>
    <cfRule type="expression" dxfId="716" priority="18">
      <formula>IF(RIGHT(TEXT(AU323,"0.#"),1)=".",TRUE,FALSE)</formula>
    </cfRule>
  </conditionalFormatting>
  <conditionalFormatting sqref="AU324">
    <cfRule type="expression" dxfId="715" priority="15">
      <formula>IF(RIGHT(TEXT(AU324,"0.#"),1)=".",FALSE,TRUE)</formula>
    </cfRule>
    <cfRule type="expression" dxfId="714" priority="16">
      <formula>IF(RIGHT(TEXT(AU324,"0.#"),1)=".",TRUE,FALSE)</formula>
    </cfRule>
  </conditionalFormatting>
  <conditionalFormatting sqref="AU312">
    <cfRule type="expression" dxfId="713" priority="13">
      <formula>IF(RIGHT(TEXT(AU312,"0.#"),1)=".",FALSE,TRUE)</formula>
    </cfRule>
    <cfRule type="expression" dxfId="712" priority="14">
      <formula>IF(RIGHT(TEXT(AU312,"0.#"),1)=".",TRUE,FALSE)</formula>
    </cfRule>
  </conditionalFormatting>
  <conditionalFormatting sqref="AU338:AU339">
    <cfRule type="expression" dxfId="711" priority="11">
      <formula>IF(RIGHT(TEXT(AU338,"0.#"),1)=".",FALSE,TRUE)</formula>
    </cfRule>
    <cfRule type="expression" dxfId="710" priority="12">
      <formula>IF(RIGHT(TEXT(AU338,"0.#"),1)=".",TRUE,FALSE)</formula>
    </cfRule>
  </conditionalFormatting>
  <conditionalFormatting sqref="AU336">
    <cfRule type="expression" dxfId="709" priority="9">
      <formula>IF(RIGHT(TEXT(AU336,"0.#"),1)=".",FALSE,TRUE)</formula>
    </cfRule>
    <cfRule type="expression" dxfId="708" priority="10">
      <formula>IF(RIGHT(TEXT(AU336,"0.#"),1)=".",TRUE,FALSE)</formula>
    </cfRule>
  </conditionalFormatting>
  <conditionalFormatting sqref="AU337">
    <cfRule type="expression" dxfId="707" priority="7">
      <formula>IF(RIGHT(TEXT(AU337,"0.#"),1)=".",FALSE,TRUE)</formula>
    </cfRule>
    <cfRule type="expression" dxfId="706" priority="8">
      <formula>IF(RIGHT(TEXT(AU337,"0.#"),1)=".",TRUE,FALSE)</formula>
    </cfRule>
  </conditionalFormatting>
  <conditionalFormatting sqref="Y531">
    <cfRule type="expression" dxfId="705" priority="1">
      <formula>IF(RIGHT(TEXT(Y531,"0.#"),1)=".",FALSE,TRUE)</formula>
    </cfRule>
    <cfRule type="expression" dxfId="704" priority="2">
      <formula>IF(RIGHT(TEXT(Y531,"0.#"),1)=".",TRUE,FALSE)</formula>
    </cfRule>
  </conditionalFormatting>
  <conditionalFormatting sqref="AL531:AO531">
    <cfRule type="expression" dxfId="703" priority="3">
      <formula>IF(AND(AL531&gt;=0, RIGHT(TEXT(AL531,"0.#"),1)&lt;&gt;"."),TRUE,FALSE)</formula>
    </cfRule>
    <cfRule type="expression" dxfId="702" priority="4">
      <formula>IF(AND(AL531&gt;=0, RIGHT(TEXT(AL531,"0.#"),1)="."),TRUE,FALSE)</formula>
    </cfRule>
    <cfRule type="expression" dxfId="701" priority="5">
      <formula>IF(AND(AL531&lt;0, RIGHT(TEXT(AL531,"0.#"),1)&lt;&gt;"."),TRUE,FALSE)</formula>
    </cfRule>
    <cfRule type="expression" dxfId="700" priority="6">
      <formula>IF(AND(AL531&lt;0, RIGHT(TEXT(AL531,"0.#"),1)="."),TRUE,FALSE)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54" max="49" man="1"/>
    <brk id="362"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25" sqref="Q25"/>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497</v>
      </c>
      <c r="AA1" s="29" t="s">
        <v>78</v>
      </c>
      <c r="AB1" s="29" t="s">
        <v>498</v>
      </c>
      <c r="AC1" s="29" t="s">
        <v>32</v>
      </c>
      <c r="AD1" s="28"/>
      <c r="AE1" s="29" t="s">
        <v>44</v>
      </c>
      <c r="AF1" s="30"/>
      <c r="AG1" s="51" t="s">
        <v>229</v>
      </c>
      <c r="AI1" s="51" t="s">
        <v>232</v>
      </c>
      <c r="AK1" s="51" t="s">
        <v>237</v>
      </c>
      <c r="AM1" s="77"/>
      <c r="AN1" s="77"/>
      <c r="AP1" s="28" t="s">
        <v>318</v>
      </c>
    </row>
    <row r="2" spans="1:42" ht="13.5" customHeight="1" x14ac:dyDescent="0.15">
      <c r="A2" s="14" t="s">
        <v>81</v>
      </c>
      <c r="B2" s="15"/>
      <c r="C2" s="13" t="str">
        <f>IF(B2="","",A2)</f>
        <v/>
      </c>
      <c r="D2" s="13" t="str">
        <f>IF(C2="","",IF(D1&lt;&gt;"",CONCATENATE(D1,"、",C2),C2))</f>
        <v/>
      </c>
      <c r="F2" s="12" t="s">
        <v>68</v>
      </c>
      <c r="G2" s="17" t="s">
        <v>721</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366</v>
      </c>
      <c r="AB2" s="86" t="s">
        <v>592</v>
      </c>
      <c r="AC2" s="87" t="s">
        <v>130</v>
      </c>
      <c r="AD2" s="28"/>
      <c r="AE2" s="43" t="s">
        <v>165</v>
      </c>
      <c r="AF2" s="30"/>
      <c r="AG2" s="53" t="s">
        <v>331</v>
      </c>
      <c r="AI2" s="51" t="s">
        <v>363</v>
      </c>
      <c r="AK2" s="51" t="s">
        <v>238</v>
      </c>
      <c r="AM2" s="77"/>
      <c r="AN2" s="77"/>
      <c r="AP2" s="53" t="s">
        <v>331</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721</v>
      </c>
      <c r="R3" s="13" t="str">
        <f t="shared" ref="R3:R8" si="3">IF(Q3="","",P3)</f>
        <v>委託・請負</v>
      </c>
      <c r="S3" s="13" t="str">
        <f t="shared" ref="S3:S8" si="4">IF(R3="",S2,IF(S2&lt;&gt;"",CONCATENATE(S2,"、",R3),R3))</f>
        <v>委託・請負</v>
      </c>
      <c r="T3" s="13"/>
      <c r="U3" s="32" t="s">
        <v>623</v>
      </c>
      <c r="W3" s="32" t="s">
        <v>141</v>
      </c>
      <c r="Y3" s="32" t="s">
        <v>65</v>
      </c>
      <c r="Z3" s="32" t="s">
        <v>499</v>
      </c>
      <c r="AA3" s="86" t="s">
        <v>465</v>
      </c>
      <c r="AB3" s="86" t="s">
        <v>593</v>
      </c>
      <c r="AC3" s="87" t="s">
        <v>131</v>
      </c>
      <c r="AD3" s="28"/>
      <c r="AE3" s="43" t="s">
        <v>166</v>
      </c>
      <c r="AF3" s="30"/>
      <c r="AG3" s="53" t="s">
        <v>332</v>
      </c>
      <c r="AI3" s="51" t="s">
        <v>231</v>
      </c>
      <c r="AK3" s="51" t="str">
        <f>CHAR(CODE(AK2)+1)</f>
        <v>B</v>
      </c>
      <c r="AM3" s="77"/>
      <c r="AN3" s="77"/>
      <c r="AP3" s="53" t="s">
        <v>332</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684</v>
      </c>
      <c r="W4" s="32" t="s">
        <v>142</v>
      </c>
      <c r="Y4" s="32" t="s">
        <v>372</v>
      </c>
      <c r="Z4" s="32" t="s">
        <v>500</v>
      </c>
      <c r="AA4" s="86" t="s">
        <v>466</v>
      </c>
      <c r="AB4" s="86" t="s">
        <v>594</v>
      </c>
      <c r="AC4" s="86" t="s">
        <v>132</v>
      </c>
      <c r="AD4" s="28"/>
      <c r="AE4" s="43" t="s">
        <v>167</v>
      </c>
      <c r="AF4" s="30"/>
      <c r="AG4" s="53" t="s">
        <v>333</v>
      </c>
      <c r="AI4" s="51" t="s">
        <v>233</v>
      </c>
      <c r="AK4" s="51" t="str">
        <f t="shared" ref="AK4:AK49" si="7">CHAR(CODE(AK3)+1)</f>
        <v>C</v>
      </c>
      <c r="AM4" s="77"/>
      <c r="AN4" s="77"/>
      <c r="AP4" s="53" t="s">
        <v>333</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647</v>
      </c>
      <c r="Y5" s="32" t="s">
        <v>373</v>
      </c>
      <c r="Z5" s="32" t="s">
        <v>501</v>
      </c>
      <c r="AA5" s="86" t="s">
        <v>467</v>
      </c>
      <c r="AB5" s="86" t="s">
        <v>595</v>
      </c>
      <c r="AC5" s="86" t="s">
        <v>168</v>
      </c>
      <c r="AD5" s="31"/>
      <c r="AE5" s="43" t="s">
        <v>344</v>
      </c>
      <c r="AF5" s="30"/>
      <c r="AG5" s="53" t="s">
        <v>334</v>
      </c>
      <c r="AI5" s="51" t="s">
        <v>370</v>
      </c>
      <c r="AK5" s="51" t="str">
        <f t="shared" si="7"/>
        <v>D</v>
      </c>
      <c r="AP5" s="53" t="s">
        <v>334</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346</v>
      </c>
      <c r="W6" s="32" t="s">
        <v>649</v>
      </c>
      <c r="Y6" s="32" t="s">
        <v>374</v>
      </c>
      <c r="Z6" s="32" t="s">
        <v>502</v>
      </c>
      <c r="AA6" s="86" t="s">
        <v>468</v>
      </c>
      <c r="AB6" s="86" t="s">
        <v>596</v>
      </c>
      <c r="AC6" s="86" t="s">
        <v>133</v>
      </c>
      <c r="AD6" s="31"/>
      <c r="AE6" s="43" t="s">
        <v>341</v>
      </c>
      <c r="AF6" s="30"/>
      <c r="AG6" s="53" t="s">
        <v>335</v>
      </c>
      <c r="AI6" s="51" t="s">
        <v>371</v>
      </c>
      <c r="AK6" s="51" t="str">
        <f>CHAR(CODE(AK5)+1)</f>
        <v>E</v>
      </c>
      <c r="AP6" s="53" t="s">
        <v>335</v>
      </c>
    </row>
    <row r="7" spans="1:42" ht="13.5" customHeight="1" x14ac:dyDescent="0.15">
      <c r="A7" s="14" t="s">
        <v>86</v>
      </c>
      <c r="B7" s="15" t="s">
        <v>721</v>
      </c>
      <c r="C7" s="13" t="str">
        <f t="shared" si="0"/>
        <v>観光立国</v>
      </c>
      <c r="D7" s="13" t="str">
        <f t="shared" si="8"/>
        <v>観光立国</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375</v>
      </c>
      <c r="Z7" s="32" t="s">
        <v>503</v>
      </c>
      <c r="AA7" s="86" t="s">
        <v>469</v>
      </c>
      <c r="AB7" s="86" t="s">
        <v>597</v>
      </c>
      <c r="AC7" s="31"/>
      <c r="AD7" s="31"/>
      <c r="AE7" s="32" t="s">
        <v>133</v>
      </c>
      <c r="AF7" s="30"/>
      <c r="AG7" s="53" t="s">
        <v>336</v>
      </c>
      <c r="AH7" s="80"/>
      <c r="AI7" s="53" t="s">
        <v>359</v>
      </c>
      <c r="AK7" s="51" t="str">
        <f>CHAR(CODE(AK6)+1)</f>
        <v>F</v>
      </c>
      <c r="AP7" s="53" t="s">
        <v>336</v>
      </c>
    </row>
    <row r="8" spans="1:42" ht="13.5" customHeight="1" x14ac:dyDescent="0.15">
      <c r="A8" s="14" t="s">
        <v>87</v>
      </c>
      <c r="B8" s="15"/>
      <c r="C8" s="13" t="str">
        <f t="shared" si="0"/>
        <v/>
      </c>
      <c r="D8" s="13" t="str">
        <f t="shared" si="8"/>
        <v>観光立国</v>
      </c>
      <c r="F8" s="18" t="s">
        <v>111</v>
      </c>
      <c r="G8" s="17"/>
      <c r="H8" s="13" t="str">
        <f t="shared" si="1"/>
        <v/>
      </c>
      <c r="I8" s="13" t="str">
        <f t="shared" si="5"/>
        <v>一般会計</v>
      </c>
      <c r="K8" s="14" t="s">
        <v>104</v>
      </c>
      <c r="L8" s="15"/>
      <c r="M8" s="13" t="str">
        <f t="shared" si="2"/>
        <v/>
      </c>
      <c r="N8" s="13" t="str">
        <f t="shared" si="6"/>
        <v/>
      </c>
      <c r="O8" s="13"/>
      <c r="P8" s="12" t="s">
        <v>76</v>
      </c>
      <c r="Q8" s="17" t="s">
        <v>721</v>
      </c>
      <c r="R8" s="13" t="str">
        <f t="shared" si="3"/>
        <v>その他</v>
      </c>
      <c r="S8" s="13" t="str">
        <f t="shared" si="4"/>
        <v>委託・請負、その他</v>
      </c>
      <c r="T8" s="13"/>
      <c r="U8" s="32" t="s">
        <v>368</v>
      </c>
      <c r="W8" s="32" t="s">
        <v>144</v>
      </c>
      <c r="Y8" s="32" t="s">
        <v>376</v>
      </c>
      <c r="Z8" s="32" t="s">
        <v>504</v>
      </c>
      <c r="AA8" s="86" t="s">
        <v>470</v>
      </c>
      <c r="AB8" s="86" t="s">
        <v>598</v>
      </c>
      <c r="AC8" s="31"/>
      <c r="AD8" s="31"/>
      <c r="AE8" s="31"/>
      <c r="AF8" s="30"/>
      <c r="AG8" s="53" t="s">
        <v>337</v>
      </c>
      <c r="AI8" s="51" t="s">
        <v>360</v>
      </c>
      <c r="AK8" s="51" t="str">
        <f t="shared" si="7"/>
        <v>G</v>
      </c>
      <c r="AP8" s="53" t="s">
        <v>337</v>
      </c>
    </row>
    <row r="9" spans="1:42" ht="13.5" customHeight="1" x14ac:dyDescent="0.15">
      <c r="A9" s="14" t="s">
        <v>88</v>
      </c>
      <c r="B9" s="15"/>
      <c r="C9" s="13" t="str">
        <f t="shared" si="0"/>
        <v/>
      </c>
      <c r="D9" s="13" t="str">
        <f t="shared" si="8"/>
        <v>観光立国</v>
      </c>
      <c r="F9" s="18" t="s">
        <v>278</v>
      </c>
      <c r="G9" s="17"/>
      <c r="H9" s="13" t="str">
        <f t="shared" si="1"/>
        <v/>
      </c>
      <c r="I9" s="13" t="str">
        <f t="shared" si="5"/>
        <v>一般会計</v>
      </c>
      <c r="K9" s="14" t="s">
        <v>105</v>
      </c>
      <c r="L9" s="15"/>
      <c r="M9" s="13" t="str">
        <f t="shared" si="2"/>
        <v/>
      </c>
      <c r="N9" s="13" t="str">
        <f t="shared" si="6"/>
        <v/>
      </c>
      <c r="O9" s="13"/>
      <c r="P9" s="13"/>
      <c r="Q9" s="19"/>
      <c r="T9" s="13"/>
      <c r="U9" s="32" t="s">
        <v>369</v>
      </c>
      <c r="W9" s="32" t="s">
        <v>145</v>
      </c>
      <c r="Y9" s="32" t="s">
        <v>377</v>
      </c>
      <c r="Z9" s="32" t="s">
        <v>505</v>
      </c>
      <c r="AA9" s="86" t="s">
        <v>471</v>
      </c>
      <c r="AB9" s="86" t="s">
        <v>599</v>
      </c>
      <c r="AC9" s="31"/>
      <c r="AD9" s="31"/>
      <c r="AE9" s="31"/>
      <c r="AF9" s="30"/>
      <c r="AG9" s="53" t="s">
        <v>338</v>
      </c>
      <c r="AI9" s="76"/>
      <c r="AK9" s="51" t="str">
        <f t="shared" si="7"/>
        <v>H</v>
      </c>
      <c r="AP9" s="53" t="s">
        <v>338</v>
      </c>
    </row>
    <row r="10" spans="1:42" ht="13.5" customHeight="1" x14ac:dyDescent="0.15">
      <c r="A10" s="14" t="s">
        <v>300</v>
      </c>
      <c r="B10" s="15"/>
      <c r="C10" s="13" t="str">
        <f t="shared" si="0"/>
        <v/>
      </c>
      <c r="D10" s="13" t="str">
        <f t="shared" si="8"/>
        <v>観光立国</v>
      </c>
      <c r="F10" s="18" t="s">
        <v>112</v>
      </c>
      <c r="G10" s="17"/>
      <c r="H10" s="13" t="str">
        <f t="shared" si="1"/>
        <v/>
      </c>
      <c r="I10" s="13" t="str">
        <f t="shared" si="5"/>
        <v>一般会計</v>
      </c>
      <c r="K10" s="14" t="s">
        <v>303</v>
      </c>
      <c r="L10" s="15"/>
      <c r="M10" s="13" t="str">
        <f t="shared" si="2"/>
        <v/>
      </c>
      <c r="N10" s="13" t="str">
        <f t="shared" si="6"/>
        <v/>
      </c>
      <c r="O10" s="13"/>
      <c r="P10" s="13" t="str">
        <f>S8</f>
        <v>委託・請負、その他</v>
      </c>
      <c r="Q10" s="19"/>
      <c r="T10" s="13"/>
      <c r="W10" s="32" t="s">
        <v>146</v>
      </c>
      <c r="Y10" s="32" t="s">
        <v>378</v>
      </c>
      <c r="Z10" s="32" t="s">
        <v>506</v>
      </c>
      <c r="AA10" s="86" t="s">
        <v>472</v>
      </c>
      <c r="AB10" s="86" t="s">
        <v>600</v>
      </c>
      <c r="AC10" s="31"/>
      <c r="AD10" s="31"/>
      <c r="AE10" s="31"/>
      <c r="AF10" s="30"/>
      <c r="AG10" s="53" t="s">
        <v>321</v>
      </c>
      <c r="AK10" s="51" t="str">
        <f t="shared" si="7"/>
        <v>I</v>
      </c>
      <c r="AP10" s="51" t="s">
        <v>319</v>
      </c>
    </row>
    <row r="11" spans="1:42" ht="13.5" customHeight="1" x14ac:dyDescent="0.15">
      <c r="A11" s="14" t="s">
        <v>89</v>
      </c>
      <c r="B11" s="15"/>
      <c r="C11" s="13" t="str">
        <f t="shared" si="0"/>
        <v/>
      </c>
      <c r="D11" s="13" t="str">
        <f t="shared" si="8"/>
        <v>観光立国</v>
      </c>
      <c r="F11" s="18" t="s">
        <v>113</v>
      </c>
      <c r="G11" s="17"/>
      <c r="H11" s="13" t="str">
        <f t="shared" si="1"/>
        <v/>
      </c>
      <c r="I11" s="13" t="str">
        <f t="shared" si="5"/>
        <v>一般会計</v>
      </c>
      <c r="K11" s="14" t="s">
        <v>106</v>
      </c>
      <c r="L11" s="15" t="s">
        <v>721</v>
      </c>
      <c r="M11" s="13" t="str">
        <f t="shared" si="2"/>
        <v>その他の事項経費</v>
      </c>
      <c r="N11" s="13" t="str">
        <f t="shared" si="6"/>
        <v>その他の事項経費</v>
      </c>
      <c r="O11" s="13"/>
      <c r="P11" s="13"/>
      <c r="Q11" s="19"/>
      <c r="T11" s="13"/>
      <c r="W11" s="32" t="s">
        <v>681</v>
      </c>
      <c r="Y11" s="32" t="s">
        <v>379</v>
      </c>
      <c r="Z11" s="32" t="s">
        <v>507</v>
      </c>
      <c r="AA11" s="86" t="s">
        <v>473</v>
      </c>
      <c r="AB11" s="86" t="s">
        <v>601</v>
      </c>
      <c r="AC11" s="31"/>
      <c r="AD11" s="31"/>
      <c r="AE11" s="31"/>
      <c r="AF11" s="30"/>
      <c r="AG11" s="51" t="s">
        <v>324</v>
      </c>
      <c r="AK11" s="51" t="str">
        <f t="shared" si="7"/>
        <v>J</v>
      </c>
    </row>
    <row r="12" spans="1:42" ht="13.5" customHeight="1" x14ac:dyDescent="0.15">
      <c r="A12" s="14" t="s">
        <v>90</v>
      </c>
      <c r="B12" s="15"/>
      <c r="C12" s="13" t="str">
        <f t="shared" ref="C12:C23" si="9">IF(B12="","",A12)</f>
        <v/>
      </c>
      <c r="D12" s="13" t="str">
        <f t="shared" si="8"/>
        <v>観光立国</v>
      </c>
      <c r="F12" s="18" t="s">
        <v>114</v>
      </c>
      <c r="G12" s="17"/>
      <c r="H12" s="13" t="str">
        <f t="shared" si="1"/>
        <v/>
      </c>
      <c r="I12" s="13" t="str">
        <f t="shared" si="5"/>
        <v>一般会計</v>
      </c>
      <c r="K12" s="13"/>
      <c r="L12" s="13"/>
      <c r="O12" s="13"/>
      <c r="P12" s="13"/>
      <c r="Q12" s="19"/>
      <c r="T12" s="13"/>
      <c r="U12" s="29" t="s">
        <v>624</v>
      </c>
      <c r="W12" s="32" t="s">
        <v>147</v>
      </c>
      <c r="Y12" s="32" t="s">
        <v>380</v>
      </c>
      <c r="Z12" s="32" t="s">
        <v>508</v>
      </c>
      <c r="AA12" s="86" t="s">
        <v>474</v>
      </c>
      <c r="AB12" s="86" t="s">
        <v>602</v>
      </c>
      <c r="AC12" s="31"/>
      <c r="AD12" s="31"/>
      <c r="AE12" s="31"/>
      <c r="AF12" s="30"/>
      <c r="AG12" s="51" t="s">
        <v>322</v>
      </c>
      <c r="AK12" s="51" t="str">
        <f t="shared" si="7"/>
        <v>K</v>
      </c>
    </row>
    <row r="13" spans="1:42" ht="13.5" customHeight="1" x14ac:dyDescent="0.15">
      <c r="A13" s="14" t="s">
        <v>91</v>
      </c>
      <c r="B13" s="15"/>
      <c r="C13" s="13" t="str">
        <f t="shared" si="9"/>
        <v/>
      </c>
      <c r="D13" s="13" t="str">
        <f t="shared" si="8"/>
        <v>観光立国</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381</v>
      </c>
      <c r="Z13" s="32" t="s">
        <v>509</v>
      </c>
      <c r="AA13" s="86" t="s">
        <v>475</v>
      </c>
      <c r="AB13" s="86" t="s">
        <v>603</v>
      </c>
      <c r="AC13" s="31"/>
      <c r="AD13" s="31"/>
      <c r="AE13" s="31"/>
      <c r="AF13" s="30"/>
      <c r="AG13" s="51" t="s">
        <v>323</v>
      </c>
      <c r="AK13" s="51" t="str">
        <f t="shared" si="7"/>
        <v>L</v>
      </c>
    </row>
    <row r="14" spans="1:42" ht="13.5" customHeight="1" x14ac:dyDescent="0.15">
      <c r="A14" s="14" t="s">
        <v>92</v>
      </c>
      <c r="B14" s="15"/>
      <c r="C14" s="13" t="str">
        <f t="shared" si="9"/>
        <v/>
      </c>
      <c r="D14" s="13" t="str">
        <f t="shared" si="8"/>
        <v>観光立国</v>
      </c>
      <c r="F14" s="18" t="s">
        <v>116</v>
      </c>
      <c r="G14" s="17"/>
      <c r="H14" s="13" t="str">
        <f t="shared" si="1"/>
        <v/>
      </c>
      <c r="I14" s="13" t="str">
        <f t="shared" si="5"/>
        <v>一般会計</v>
      </c>
      <c r="K14" s="13"/>
      <c r="L14" s="13"/>
      <c r="O14" s="13"/>
      <c r="P14" s="13"/>
      <c r="Q14" s="19"/>
      <c r="T14" s="13"/>
      <c r="U14" s="32" t="s">
        <v>625</v>
      </c>
      <c r="W14" s="32" t="s">
        <v>149</v>
      </c>
      <c r="Y14" s="32" t="s">
        <v>382</v>
      </c>
      <c r="Z14" s="32" t="s">
        <v>510</v>
      </c>
      <c r="AA14" s="86" t="s">
        <v>476</v>
      </c>
      <c r="AB14" s="86" t="s">
        <v>604</v>
      </c>
      <c r="AC14" s="31"/>
      <c r="AD14" s="31"/>
      <c r="AE14" s="31"/>
      <c r="AF14" s="30"/>
      <c r="AG14" s="76"/>
      <c r="AK14" s="51" t="str">
        <f t="shared" si="7"/>
        <v>M</v>
      </c>
    </row>
    <row r="15" spans="1:42" ht="13.5" customHeight="1" x14ac:dyDescent="0.15">
      <c r="A15" s="14" t="s">
        <v>93</v>
      </c>
      <c r="B15" s="15"/>
      <c r="C15" s="13" t="str">
        <f t="shared" si="9"/>
        <v/>
      </c>
      <c r="D15" s="13" t="str">
        <f t="shared" si="8"/>
        <v>観光立国</v>
      </c>
      <c r="F15" s="18" t="s">
        <v>117</v>
      </c>
      <c r="G15" s="17"/>
      <c r="H15" s="13" t="str">
        <f t="shared" si="1"/>
        <v/>
      </c>
      <c r="I15" s="13" t="str">
        <f t="shared" si="5"/>
        <v>一般会計</v>
      </c>
      <c r="K15" s="13"/>
      <c r="L15" s="13"/>
      <c r="O15" s="13"/>
      <c r="P15" s="13"/>
      <c r="Q15" s="19"/>
      <c r="T15" s="13"/>
      <c r="U15" s="32" t="s">
        <v>626</v>
      </c>
      <c r="W15" s="32" t="s">
        <v>150</v>
      </c>
      <c r="Y15" s="32" t="s">
        <v>383</v>
      </c>
      <c r="Z15" s="32" t="s">
        <v>511</v>
      </c>
      <c r="AA15" s="86" t="s">
        <v>477</v>
      </c>
      <c r="AB15" s="86" t="s">
        <v>605</v>
      </c>
      <c r="AC15" s="31"/>
      <c r="AD15" s="31"/>
      <c r="AE15" s="31"/>
      <c r="AF15" s="30"/>
      <c r="AG15" s="77"/>
      <c r="AK15" s="51" t="str">
        <f t="shared" si="7"/>
        <v>N</v>
      </c>
    </row>
    <row r="16" spans="1:42" ht="13.5" customHeight="1" x14ac:dyDescent="0.15">
      <c r="A16" s="14" t="s">
        <v>94</v>
      </c>
      <c r="B16" s="15"/>
      <c r="C16" s="13" t="str">
        <f t="shared" si="9"/>
        <v/>
      </c>
      <c r="D16" s="13" t="str">
        <f t="shared" si="8"/>
        <v>観光立国</v>
      </c>
      <c r="F16" s="18" t="s">
        <v>118</v>
      </c>
      <c r="G16" s="17"/>
      <c r="H16" s="13" t="str">
        <f t="shared" si="1"/>
        <v/>
      </c>
      <c r="I16" s="13" t="str">
        <f t="shared" si="5"/>
        <v>一般会計</v>
      </c>
      <c r="K16" s="13"/>
      <c r="L16" s="13"/>
      <c r="O16" s="13"/>
      <c r="P16" s="13"/>
      <c r="Q16" s="19"/>
      <c r="T16" s="13"/>
      <c r="U16" s="32" t="s">
        <v>627</v>
      </c>
      <c r="W16" s="32" t="s">
        <v>151</v>
      </c>
      <c r="Y16" s="32" t="s">
        <v>384</v>
      </c>
      <c r="Z16" s="32" t="s">
        <v>512</v>
      </c>
      <c r="AA16" s="86" t="s">
        <v>478</v>
      </c>
      <c r="AB16" s="86" t="s">
        <v>606</v>
      </c>
      <c r="AC16" s="31"/>
      <c r="AD16" s="31"/>
      <c r="AE16" s="31"/>
      <c r="AF16" s="30"/>
      <c r="AG16" s="77"/>
      <c r="AK16" s="51" t="str">
        <f t="shared" si="7"/>
        <v>O</v>
      </c>
    </row>
    <row r="17" spans="1:37" ht="13.5" customHeight="1" x14ac:dyDescent="0.15">
      <c r="A17" s="14" t="s">
        <v>95</v>
      </c>
      <c r="B17" s="15"/>
      <c r="C17" s="13" t="str">
        <f t="shared" si="9"/>
        <v/>
      </c>
      <c r="D17" s="13" t="str">
        <f t="shared" si="8"/>
        <v>観光立国</v>
      </c>
      <c r="F17" s="18" t="s">
        <v>119</v>
      </c>
      <c r="G17" s="17"/>
      <c r="H17" s="13" t="str">
        <f t="shared" si="1"/>
        <v/>
      </c>
      <c r="I17" s="13" t="str">
        <f t="shared" si="5"/>
        <v>一般会計</v>
      </c>
      <c r="K17" s="13"/>
      <c r="L17" s="13"/>
      <c r="O17" s="13"/>
      <c r="P17" s="13"/>
      <c r="Q17" s="19"/>
      <c r="T17" s="13"/>
      <c r="U17" s="32" t="s">
        <v>645</v>
      </c>
      <c r="W17" s="32" t="s">
        <v>152</v>
      </c>
      <c r="Y17" s="32" t="s">
        <v>385</v>
      </c>
      <c r="Z17" s="32" t="s">
        <v>513</v>
      </c>
      <c r="AA17" s="86" t="s">
        <v>479</v>
      </c>
      <c r="AB17" s="86" t="s">
        <v>607</v>
      </c>
      <c r="AC17" s="31"/>
      <c r="AD17" s="31"/>
      <c r="AE17" s="31"/>
      <c r="AF17" s="30"/>
      <c r="AG17" s="77"/>
      <c r="AK17" s="51" t="str">
        <f t="shared" si="7"/>
        <v>P</v>
      </c>
    </row>
    <row r="18" spans="1:37" ht="13.5" customHeight="1" x14ac:dyDescent="0.15">
      <c r="A18" s="14" t="s">
        <v>96</v>
      </c>
      <c r="B18" s="15"/>
      <c r="C18" s="13" t="str">
        <f t="shared" si="9"/>
        <v/>
      </c>
      <c r="D18" s="13" t="str">
        <f t="shared" si="8"/>
        <v>観光立国</v>
      </c>
      <c r="F18" s="18" t="s">
        <v>120</v>
      </c>
      <c r="G18" s="17"/>
      <c r="H18" s="13" t="str">
        <f t="shared" si="1"/>
        <v/>
      </c>
      <c r="I18" s="13" t="str">
        <f t="shared" si="5"/>
        <v>一般会計</v>
      </c>
      <c r="K18" s="13"/>
      <c r="L18" s="13"/>
      <c r="O18" s="13"/>
      <c r="P18" s="13"/>
      <c r="Q18" s="19"/>
      <c r="T18" s="13"/>
      <c r="U18" s="32" t="s">
        <v>628</v>
      </c>
      <c r="W18" s="32" t="s">
        <v>153</v>
      </c>
      <c r="Y18" s="32" t="s">
        <v>386</v>
      </c>
      <c r="Z18" s="32" t="s">
        <v>514</v>
      </c>
      <c r="AA18" s="86" t="s">
        <v>480</v>
      </c>
      <c r="AB18" s="86" t="s">
        <v>608</v>
      </c>
      <c r="AC18" s="31"/>
      <c r="AD18" s="31"/>
      <c r="AE18" s="31"/>
      <c r="AF18" s="30"/>
      <c r="AK18" s="51" t="str">
        <f t="shared" si="7"/>
        <v>Q</v>
      </c>
    </row>
    <row r="19" spans="1:37" ht="13.5" customHeight="1" x14ac:dyDescent="0.15">
      <c r="A19" s="14" t="s">
        <v>288</v>
      </c>
      <c r="B19" s="15"/>
      <c r="C19" s="13" t="str">
        <f t="shared" si="9"/>
        <v/>
      </c>
      <c r="D19" s="13" t="str">
        <f t="shared" si="8"/>
        <v>観光立国</v>
      </c>
      <c r="F19" s="18" t="s">
        <v>121</v>
      </c>
      <c r="G19" s="17"/>
      <c r="H19" s="13" t="str">
        <f t="shared" si="1"/>
        <v/>
      </c>
      <c r="I19" s="13" t="str">
        <f t="shared" si="5"/>
        <v>一般会計</v>
      </c>
      <c r="K19" s="13"/>
      <c r="L19" s="13"/>
      <c r="O19" s="13"/>
      <c r="P19" s="13"/>
      <c r="Q19" s="19"/>
      <c r="T19" s="13"/>
      <c r="U19" s="32" t="s">
        <v>629</v>
      </c>
      <c r="W19" s="32" t="s">
        <v>154</v>
      </c>
      <c r="Y19" s="32" t="s">
        <v>387</v>
      </c>
      <c r="Z19" s="32" t="s">
        <v>515</v>
      </c>
      <c r="AA19" s="86" t="s">
        <v>481</v>
      </c>
      <c r="AB19" s="86" t="s">
        <v>609</v>
      </c>
      <c r="AC19" s="31"/>
      <c r="AD19" s="31"/>
      <c r="AE19" s="31"/>
      <c r="AF19" s="30"/>
      <c r="AK19" s="51" t="str">
        <f t="shared" si="7"/>
        <v>R</v>
      </c>
    </row>
    <row r="20" spans="1:37" ht="13.5" customHeight="1" x14ac:dyDescent="0.15">
      <c r="A20" s="14" t="s">
        <v>289</v>
      </c>
      <c r="B20" s="15"/>
      <c r="C20" s="13" t="str">
        <f t="shared" si="9"/>
        <v/>
      </c>
      <c r="D20" s="13" t="str">
        <f t="shared" si="8"/>
        <v>観光立国</v>
      </c>
      <c r="F20" s="18" t="s">
        <v>287</v>
      </c>
      <c r="G20" s="17"/>
      <c r="H20" s="13" t="str">
        <f t="shared" si="1"/>
        <v/>
      </c>
      <c r="I20" s="13" t="str">
        <f t="shared" si="5"/>
        <v>一般会計</v>
      </c>
      <c r="K20" s="13"/>
      <c r="L20" s="13"/>
      <c r="O20" s="13"/>
      <c r="P20" s="13"/>
      <c r="Q20" s="19"/>
      <c r="T20" s="13"/>
      <c r="U20" s="32" t="s">
        <v>630</v>
      </c>
      <c r="W20" s="32" t="s">
        <v>155</v>
      </c>
      <c r="Y20" s="32" t="s">
        <v>388</v>
      </c>
      <c r="Z20" s="32" t="s">
        <v>516</v>
      </c>
      <c r="AA20" s="86" t="s">
        <v>482</v>
      </c>
      <c r="AB20" s="86" t="s">
        <v>610</v>
      </c>
      <c r="AC20" s="31"/>
      <c r="AD20" s="31"/>
      <c r="AE20" s="31"/>
      <c r="AF20" s="30"/>
      <c r="AK20" s="51" t="str">
        <f t="shared" si="7"/>
        <v>S</v>
      </c>
    </row>
    <row r="21" spans="1:37" ht="13.5" customHeight="1" x14ac:dyDescent="0.15">
      <c r="A21" s="14" t="s">
        <v>290</v>
      </c>
      <c r="B21" s="15"/>
      <c r="C21" s="13" t="str">
        <f t="shared" si="9"/>
        <v/>
      </c>
      <c r="D21" s="13" t="str">
        <f t="shared" si="8"/>
        <v>観光立国</v>
      </c>
      <c r="F21" s="18" t="s">
        <v>122</v>
      </c>
      <c r="G21" s="17"/>
      <c r="H21" s="13" t="str">
        <f t="shared" si="1"/>
        <v/>
      </c>
      <c r="I21" s="13" t="str">
        <f t="shared" si="5"/>
        <v>一般会計</v>
      </c>
      <c r="K21" s="13"/>
      <c r="L21" s="13"/>
      <c r="O21" s="13"/>
      <c r="P21" s="13"/>
      <c r="Q21" s="19"/>
      <c r="T21" s="13"/>
      <c r="U21" s="32" t="s">
        <v>631</v>
      </c>
      <c r="W21" s="32" t="s">
        <v>156</v>
      </c>
      <c r="Y21" s="32" t="s">
        <v>389</v>
      </c>
      <c r="Z21" s="32" t="s">
        <v>517</v>
      </c>
      <c r="AA21" s="86" t="s">
        <v>483</v>
      </c>
      <c r="AB21" s="86" t="s">
        <v>611</v>
      </c>
      <c r="AC21" s="31"/>
      <c r="AD21" s="31"/>
      <c r="AE21" s="31"/>
      <c r="AF21" s="30"/>
      <c r="AK21" s="51" t="str">
        <f t="shared" si="7"/>
        <v>T</v>
      </c>
    </row>
    <row r="22" spans="1:37" ht="13.5" customHeight="1" x14ac:dyDescent="0.15">
      <c r="A22" s="14" t="s">
        <v>291</v>
      </c>
      <c r="B22" s="15"/>
      <c r="C22" s="13" t="str">
        <f t="shared" si="9"/>
        <v/>
      </c>
      <c r="D22" s="13" t="str">
        <f>IF(C22="",D21,IF(D21&lt;&gt;"",CONCATENATE(D21,"、",C22),C22))</f>
        <v>観光立国</v>
      </c>
      <c r="F22" s="18" t="s">
        <v>123</v>
      </c>
      <c r="G22" s="17"/>
      <c r="H22" s="13" t="str">
        <f t="shared" si="1"/>
        <v/>
      </c>
      <c r="I22" s="13" t="str">
        <f t="shared" si="5"/>
        <v>一般会計</v>
      </c>
      <c r="K22" s="13"/>
      <c r="L22" s="13"/>
      <c r="O22" s="13"/>
      <c r="P22" s="13"/>
      <c r="Q22" s="19"/>
      <c r="T22" s="13"/>
      <c r="U22" s="32" t="s">
        <v>683</v>
      </c>
      <c r="W22" s="32" t="s">
        <v>157</v>
      </c>
      <c r="Y22" s="32" t="s">
        <v>390</v>
      </c>
      <c r="Z22" s="32" t="s">
        <v>518</v>
      </c>
      <c r="AA22" s="86" t="s">
        <v>484</v>
      </c>
      <c r="AB22" s="86" t="s">
        <v>612</v>
      </c>
      <c r="AC22" s="31"/>
      <c r="AD22" s="31"/>
      <c r="AE22" s="31"/>
      <c r="AF22" s="30"/>
      <c r="AK22" s="51" t="str">
        <f t="shared" si="7"/>
        <v>U</v>
      </c>
    </row>
    <row r="23" spans="1:37" ht="13.5" customHeight="1" x14ac:dyDescent="0.15">
      <c r="A23" s="83" t="s">
        <v>361</v>
      </c>
      <c r="B23" s="15"/>
      <c r="C23" s="13" t="str">
        <f t="shared" si="9"/>
        <v/>
      </c>
      <c r="D23" s="13" t="str">
        <f>IF(C23="",D22,IF(D22&lt;&gt;"",CONCATENATE(D22,"、",C23),C23))</f>
        <v>観光立国</v>
      </c>
      <c r="F23" s="18" t="s">
        <v>124</v>
      </c>
      <c r="G23" s="17"/>
      <c r="H23" s="13" t="str">
        <f t="shared" si="1"/>
        <v/>
      </c>
      <c r="I23" s="13" t="str">
        <f t="shared" si="5"/>
        <v>一般会計</v>
      </c>
      <c r="K23" s="13"/>
      <c r="L23" s="13"/>
      <c r="O23" s="13"/>
      <c r="P23" s="13"/>
      <c r="Q23" s="19"/>
      <c r="T23" s="13"/>
      <c r="U23" s="32" t="s">
        <v>632</v>
      </c>
      <c r="W23" s="32" t="s">
        <v>158</v>
      </c>
      <c r="Y23" s="32" t="s">
        <v>391</v>
      </c>
      <c r="Z23" s="32" t="s">
        <v>519</v>
      </c>
      <c r="AA23" s="86" t="s">
        <v>485</v>
      </c>
      <c r="AB23" s="86" t="s">
        <v>613</v>
      </c>
      <c r="AC23" s="31"/>
      <c r="AD23" s="31"/>
      <c r="AE23" s="31"/>
      <c r="AF23" s="30"/>
      <c r="AK23" s="51" t="str">
        <f t="shared" si="7"/>
        <v>V</v>
      </c>
    </row>
    <row r="24" spans="1:37" ht="13.5" customHeight="1" x14ac:dyDescent="0.15">
      <c r="A24" s="98"/>
      <c r="B24" s="81"/>
      <c r="F24" s="18" t="s">
        <v>364</v>
      </c>
      <c r="G24" s="17"/>
      <c r="H24" s="13" t="str">
        <f t="shared" si="1"/>
        <v/>
      </c>
      <c r="I24" s="13" t="str">
        <f t="shared" si="5"/>
        <v>一般会計</v>
      </c>
      <c r="K24" s="13"/>
      <c r="L24" s="13"/>
      <c r="O24" s="13"/>
      <c r="P24" s="13"/>
      <c r="Q24" s="19"/>
      <c r="T24" s="13"/>
      <c r="U24" s="32" t="s">
        <v>633</v>
      </c>
      <c r="W24" s="32" t="s">
        <v>159</v>
      </c>
      <c r="Y24" s="32" t="s">
        <v>392</v>
      </c>
      <c r="Z24" s="32" t="s">
        <v>520</v>
      </c>
      <c r="AA24" s="86" t="s">
        <v>486</v>
      </c>
      <c r="AB24" s="86" t="s">
        <v>614</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634</v>
      </c>
      <c r="W25" s="74"/>
      <c r="Y25" s="32" t="s">
        <v>393</v>
      </c>
      <c r="Z25" s="32" t="s">
        <v>521</v>
      </c>
      <c r="AA25" s="86" t="s">
        <v>487</v>
      </c>
      <c r="AB25" s="86" t="s">
        <v>615</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635</v>
      </c>
      <c r="Y26" s="32" t="s">
        <v>394</v>
      </c>
      <c r="Z26" s="32" t="s">
        <v>522</v>
      </c>
      <c r="AA26" s="86" t="s">
        <v>488</v>
      </c>
      <c r="AB26" s="86" t="s">
        <v>616</v>
      </c>
      <c r="AC26" s="31"/>
      <c r="AD26" s="31"/>
      <c r="AE26" s="31"/>
      <c r="AF26" s="30"/>
      <c r="AK26" s="51" t="str">
        <f t="shared" si="7"/>
        <v>Y</v>
      </c>
    </row>
    <row r="27" spans="1:37" ht="13.5" customHeight="1" x14ac:dyDescent="0.15">
      <c r="A27" s="13" t="str">
        <f>IF(D23="", "-", D23)</f>
        <v>観光立国</v>
      </c>
      <c r="B27" s="13"/>
      <c r="F27" s="18" t="s">
        <v>127</v>
      </c>
      <c r="G27" s="17"/>
      <c r="H27" s="13" t="str">
        <f t="shared" si="1"/>
        <v/>
      </c>
      <c r="I27" s="13" t="str">
        <f t="shared" si="5"/>
        <v>一般会計</v>
      </c>
      <c r="K27" s="13"/>
      <c r="L27" s="13"/>
      <c r="O27" s="13"/>
      <c r="P27" s="13"/>
      <c r="Q27" s="19"/>
      <c r="T27" s="13"/>
      <c r="U27" s="32" t="s">
        <v>636</v>
      </c>
      <c r="Y27" s="32" t="s">
        <v>395</v>
      </c>
      <c r="Z27" s="32" t="s">
        <v>523</v>
      </c>
      <c r="AA27" s="86" t="s">
        <v>489</v>
      </c>
      <c r="AB27" s="86" t="s">
        <v>617</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637</v>
      </c>
      <c r="Y28" s="32" t="s">
        <v>396</v>
      </c>
      <c r="Z28" s="32" t="s">
        <v>524</v>
      </c>
      <c r="AA28" s="86" t="s">
        <v>490</v>
      </c>
      <c r="AB28" s="86" t="s">
        <v>618</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638</v>
      </c>
      <c r="Y29" s="32" t="s">
        <v>397</v>
      </c>
      <c r="Z29" s="32" t="s">
        <v>525</v>
      </c>
      <c r="AA29" s="86" t="s">
        <v>491</v>
      </c>
      <c r="AB29" s="86" t="s">
        <v>619</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639</v>
      </c>
      <c r="Y30" s="32" t="s">
        <v>398</v>
      </c>
      <c r="Z30" s="32" t="s">
        <v>526</v>
      </c>
      <c r="AA30" s="86" t="s">
        <v>492</v>
      </c>
      <c r="AB30" s="86" t="s">
        <v>620</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640</v>
      </c>
      <c r="Y31" s="32" t="s">
        <v>399</v>
      </c>
      <c r="Z31" s="32" t="s">
        <v>527</v>
      </c>
      <c r="AA31" s="86" t="s">
        <v>493</v>
      </c>
      <c r="AB31" s="86" t="s">
        <v>621</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641</v>
      </c>
      <c r="Y32" s="32" t="s">
        <v>400</v>
      </c>
      <c r="Z32" s="32" t="s">
        <v>528</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642</v>
      </c>
      <c r="Y33" s="32" t="s">
        <v>401</v>
      </c>
      <c r="Z33" s="32" t="s">
        <v>529</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643</v>
      </c>
      <c r="Y34" s="32" t="s">
        <v>402</v>
      </c>
      <c r="Z34" s="32" t="s">
        <v>530</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644</v>
      </c>
      <c r="Y35" s="32" t="s">
        <v>403</v>
      </c>
      <c r="Z35" s="32" t="s">
        <v>531</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404</v>
      </c>
      <c r="Z36" s="32" t="s">
        <v>532</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405</v>
      </c>
      <c r="Z37" s="32" t="s">
        <v>533</v>
      </c>
      <c r="AF37" s="30"/>
      <c r="AK37" s="51" t="str">
        <f t="shared" si="7"/>
        <v>j</v>
      </c>
    </row>
    <row r="38" spans="1:37" x14ac:dyDescent="0.15">
      <c r="A38" s="13"/>
      <c r="B38" s="13"/>
      <c r="F38" s="13"/>
      <c r="G38" s="19"/>
      <c r="K38" s="13"/>
      <c r="L38" s="13"/>
      <c r="O38" s="13"/>
      <c r="P38" s="13"/>
      <c r="Q38" s="19"/>
      <c r="T38" s="13"/>
      <c r="Y38" s="32" t="s">
        <v>406</v>
      </c>
      <c r="Z38" s="32" t="s">
        <v>534</v>
      </c>
      <c r="AF38" s="30"/>
      <c r="AK38" s="51" t="str">
        <f t="shared" si="7"/>
        <v>k</v>
      </c>
    </row>
    <row r="39" spans="1:37" x14ac:dyDescent="0.15">
      <c r="A39" s="13"/>
      <c r="B39" s="13"/>
      <c r="F39" s="13" t="str">
        <f>I37</f>
        <v>一般会計</v>
      </c>
      <c r="G39" s="19"/>
      <c r="K39" s="13"/>
      <c r="L39" s="13"/>
      <c r="O39" s="13"/>
      <c r="P39" s="13"/>
      <c r="Q39" s="19"/>
      <c r="T39" s="13"/>
      <c r="U39" s="32" t="s">
        <v>646</v>
      </c>
      <c r="Y39" s="32" t="s">
        <v>407</v>
      </c>
      <c r="Z39" s="32" t="s">
        <v>535</v>
      </c>
      <c r="AF39" s="30"/>
      <c r="AK39" s="51" t="str">
        <f t="shared" si="7"/>
        <v>l</v>
      </c>
    </row>
    <row r="40" spans="1:37" x14ac:dyDescent="0.15">
      <c r="A40" s="13"/>
      <c r="B40" s="13"/>
      <c r="F40" s="13"/>
      <c r="G40" s="19"/>
      <c r="K40" s="13"/>
      <c r="L40" s="13"/>
      <c r="O40" s="13"/>
      <c r="P40" s="13"/>
      <c r="Q40" s="19"/>
      <c r="T40" s="13"/>
      <c r="U40" s="32"/>
      <c r="Y40" s="32" t="s">
        <v>408</v>
      </c>
      <c r="Z40" s="32" t="s">
        <v>536</v>
      </c>
      <c r="AF40" s="30"/>
      <c r="AK40" s="51" t="str">
        <f t="shared" si="7"/>
        <v>m</v>
      </c>
    </row>
    <row r="41" spans="1:37" x14ac:dyDescent="0.15">
      <c r="A41" s="13"/>
      <c r="B41" s="13"/>
      <c r="F41" s="13"/>
      <c r="G41" s="19"/>
      <c r="K41" s="13"/>
      <c r="L41" s="13"/>
      <c r="O41" s="13"/>
      <c r="P41" s="13"/>
      <c r="Q41" s="19"/>
      <c r="T41" s="13"/>
      <c r="U41" s="32" t="s">
        <v>347</v>
      </c>
      <c r="Y41" s="32" t="s">
        <v>409</v>
      </c>
      <c r="Z41" s="32" t="s">
        <v>537</v>
      </c>
      <c r="AF41" s="30"/>
      <c r="AK41" s="51" t="str">
        <f t="shared" si="7"/>
        <v>n</v>
      </c>
    </row>
    <row r="42" spans="1:37" x14ac:dyDescent="0.15">
      <c r="A42" s="13"/>
      <c r="B42" s="13"/>
      <c r="F42" s="13"/>
      <c r="G42" s="19"/>
      <c r="K42" s="13"/>
      <c r="L42" s="13"/>
      <c r="O42" s="13"/>
      <c r="P42" s="13"/>
      <c r="Q42" s="19"/>
      <c r="T42" s="13"/>
      <c r="U42" s="32" t="s">
        <v>357</v>
      </c>
      <c r="Y42" s="32" t="s">
        <v>410</v>
      </c>
      <c r="Z42" s="32" t="s">
        <v>538</v>
      </c>
      <c r="AF42" s="30"/>
      <c r="AK42" s="51" t="str">
        <f t="shared" si="7"/>
        <v>o</v>
      </c>
    </row>
    <row r="43" spans="1:37" x14ac:dyDescent="0.15">
      <c r="A43" s="13"/>
      <c r="B43" s="13"/>
      <c r="F43" s="13"/>
      <c r="G43" s="19"/>
      <c r="K43" s="13"/>
      <c r="L43" s="13"/>
      <c r="O43" s="13"/>
      <c r="P43" s="13"/>
      <c r="Q43" s="19"/>
      <c r="T43" s="13"/>
      <c r="Y43" s="32" t="s">
        <v>411</v>
      </c>
      <c r="Z43" s="32" t="s">
        <v>539</v>
      </c>
      <c r="AF43" s="30"/>
      <c r="AK43" s="51" t="str">
        <f t="shared" si="7"/>
        <v>p</v>
      </c>
    </row>
    <row r="44" spans="1:37" x14ac:dyDescent="0.15">
      <c r="A44" s="13"/>
      <c r="B44" s="13"/>
      <c r="F44" s="13"/>
      <c r="G44" s="19"/>
      <c r="K44" s="13"/>
      <c r="L44" s="13"/>
      <c r="O44" s="13"/>
      <c r="P44" s="13"/>
      <c r="Q44" s="19"/>
      <c r="T44" s="13"/>
      <c r="Y44" s="32" t="s">
        <v>412</v>
      </c>
      <c r="Z44" s="32" t="s">
        <v>540</v>
      </c>
      <c r="AF44" s="30"/>
      <c r="AK44" s="51" t="str">
        <f t="shared" si="7"/>
        <v>q</v>
      </c>
    </row>
    <row r="45" spans="1:37" x14ac:dyDescent="0.15">
      <c r="A45" s="13"/>
      <c r="B45" s="13"/>
      <c r="F45" s="13"/>
      <c r="G45" s="19"/>
      <c r="K45" s="13"/>
      <c r="L45" s="13"/>
      <c r="O45" s="13"/>
      <c r="P45" s="13"/>
      <c r="Q45" s="19"/>
      <c r="T45" s="13"/>
      <c r="U45" s="29" t="s">
        <v>161</v>
      </c>
      <c r="Y45" s="32" t="s">
        <v>413</v>
      </c>
      <c r="Z45" s="32" t="s">
        <v>541</v>
      </c>
      <c r="AF45" s="30"/>
      <c r="AK45" s="51" t="str">
        <f t="shared" si="7"/>
        <v>r</v>
      </c>
    </row>
    <row r="46" spans="1:37" x14ac:dyDescent="0.15">
      <c r="A46" s="13"/>
      <c r="B46" s="13"/>
      <c r="F46" s="13"/>
      <c r="G46" s="19"/>
      <c r="K46" s="13"/>
      <c r="L46" s="13"/>
      <c r="O46" s="13"/>
      <c r="P46" s="13"/>
      <c r="Q46" s="19"/>
      <c r="T46" s="13"/>
      <c r="U46" s="93" t="s">
        <v>682</v>
      </c>
      <c r="Y46" s="32" t="s">
        <v>414</v>
      </c>
      <c r="Z46" s="32" t="s">
        <v>542</v>
      </c>
      <c r="AF46" s="30"/>
      <c r="AK46" s="51" t="str">
        <f t="shared" si="7"/>
        <v>s</v>
      </c>
    </row>
    <row r="47" spans="1:37" x14ac:dyDescent="0.15">
      <c r="A47" s="13"/>
      <c r="B47" s="13"/>
      <c r="F47" s="13"/>
      <c r="G47" s="19"/>
      <c r="K47" s="13"/>
      <c r="L47" s="13"/>
      <c r="O47" s="13"/>
      <c r="P47" s="13"/>
      <c r="Q47" s="19"/>
      <c r="T47" s="13"/>
      <c r="Y47" s="32" t="s">
        <v>415</v>
      </c>
      <c r="Z47" s="32" t="s">
        <v>543</v>
      </c>
      <c r="AF47" s="30"/>
      <c r="AK47" s="51" t="str">
        <f t="shared" si="7"/>
        <v>t</v>
      </c>
    </row>
    <row r="48" spans="1:37" x14ac:dyDescent="0.15">
      <c r="A48" s="13"/>
      <c r="B48" s="13"/>
      <c r="F48" s="13"/>
      <c r="G48" s="19"/>
      <c r="K48" s="13"/>
      <c r="L48" s="13"/>
      <c r="O48" s="13"/>
      <c r="P48" s="13"/>
      <c r="Q48" s="19"/>
      <c r="T48" s="13"/>
      <c r="U48" s="93">
        <v>2021</v>
      </c>
      <c r="Y48" s="32" t="s">
        <v>416</v>
      </c>
      <c r="Z48" s="32" t="s">
        <v>544</v>
      </c>
      <c r="AF48" s="30"/>
      <c r="AK48" s="51" t="str">
        <f t="shared" si="7"/>
        <v>u</v>
      </c>
    </row>
    <row r="49" spans="1:37" x14ac:dyDescent="0.15">
      <c r="A49" s="13"/>
      <c r="B49" s="13"/>
      <c r="F49" s="13"/>
      <c r="G49" s="19"/>
      <c r="K49" s="13"/>
      <c r="L49" s="13"/>
      <c r="O49" s="13"/>
      <c r="P49" s="13"/>
      <c r="Q49" s="19"/>
      <c r="T49" s="13"/>
      <c r="U49" s="93">
        <v>2022</v>
      </c>
      <c r="Y49" s="32" t="s">
        <v>417</v>
      </c>
      <c r="Z49" s="32" t="s">
        <v>545</v>
      </c>
      <c r="AF49" s="30"/>
      <c r="AK49" s="51" t="str">
        <f t="shared" si="7"/>
        <v>v</v>
      </c>
    </row>
    <row r="50" spans="1:37" x14ac:dyDescent="0.15">
      <c r="A50" s="13"/>
      <c r="B50" s="13"/>
      <c r="F50" s="13"/>
      <c r="G50" s="19"/>
      <c r="K50" s="13"/>
      <c r="L50" s="13"/>
      <c r="O50" s="13"/>
      <c r="P50" s="13"/>
      <c r="Q50" s="19"/>
      <c r="T50" s="13"/>
      <c r="U50" s="93">
        <v>2023</v>
      </c>
      <c r="Y50" s="32" t="s">
        <v>418</v>
      </c>
      <c r="Z50" s="32" t="s">
        <v>546</v>
      </c>
      <c r="AF50" s="30"/>
    </row>
    <row r="51" spans="1:37" x14ac:dyDescent="0.15">
      <c r="A51" s="13"/>
      <c r="B51" s="13"/>
      <c r="F51" s="13"/>
      <c r="G51" s="19"/>
      <c r="K51" s="13"/>
      <c r="L51" s="13"/>
      <c r="O51" s="13"/>
      <c r="P51" s="13"/>
      <c r="Q51" s="19"/>
      <c r="T51" s="13"/>
      <c r="U51" s="93">
        <v>2024</v>
      </c>
      <c r="Y51" s="32" t="s">
        <v>419</v>
      </c>
      <c r="Z51" s="32" t="s">
        <v>547</v>
      </c>
      <c r="AF51" s="30"/>
    </row>
    <row r="52" spans="1:37" x14ac:dyDescent="0.15">
      <c r="A52" s="13"/>
      <c r="B52" s="13"/>
      <c r="F52" s="13"/>
      <c r="G52" s="19"/>
      <c r="K52" s="13"/>
      <c r="L52" s="13"/>
      <c r="O52" s="13"/>
      <c r="P52" s="13"/>
      <c r="Q52" s="19"/>
      <c r="T52" s="13"/>
      <c r="U52" s="93">
        <v>2025</v>
      </c>
      <c r="Y52" s="32" t="s">
        <v>420</v>
      </c>
      <c r="Z52" s="32" t="s">
        <v>548</v>
      </c>
      <c r="AF52" s="30"/>
    </row>
    <row r="53" spans="1:37" x14ac:dyDescent="0.15">
      <c r="A53" s="13"/>
      <c r="B53" s="13"/>
      <c r="F53" s="13"/>
      <c r="G53" s="19"/>
      <c r="K53" s="13"/>
      <c r="L53" s="13"/>
      <c r="O53" s="13"/>
      <c r="P53" s="13"/>
      <c r="Q53" s="19"/>
      <c r="T53" s="13"/>
      <c r="U53" s="93">
        <v>2026</v>
      </c>
      <c r="Y53" s="32" t="s">
        <v>421</v>
      </c>
      <c r="Z53" s="32" t="s">
        <v>549</v>
      </c>
      <c r="AF53" s="30"/>
    </row>
    <row r="54" spans="1:37" x14ac:dyDescent="0.15">
      <c r="A54" s="13"/>
      <c r="B54" s="13"/>
      <c r="F54" s="13"/>
      <c r="G54" s="19"/>
      <c r="K54" s="13"/>
      <c r="L54" s="13"/>
      <c r="O54" s="13"/>
      <c r="P54" s="20"/>
      <c r="Q54" s="19"/>
      <c r="T54" s="13"/>
      <c r="Y54" s="32" t="s">
        <v>422</v>
      </c>
      <c r="Z54" s="32" t="s">
        <v>550</v>
      </c>
      <c r="AF54" s="30"/>
    </row>
    <row r="55" spans="1:37" x14ac:dyDescent="0.15">
      <c r="A55" s="13"/>
      <c r="B55" s="13"/>
      <c r="F55" s="13"/>
      <c r="G55" s="19"/>
      <c r="K55" s="13"/>
      <c r="L55" s="13"/>
      <c r="O55" s="13"/>
      <c r="P55" s="13"/>
      <c r="Q55" s="19"/>
      <c r="T55" s="13"/>
      <c r="Y55" s="32" t="s">
        <v>423</v>
      </c>
      <c r="Z55" s="32" t="s">
        <v>551</v>
      </c>
      <c r="AF55" s="30"/>
    </row>
    <row r="56" spans="1:37" x14ac:dyDescent="0.15">
      <c r="A56" s="13"/>
      <c r="B56" s="13"/>
      <c r="F56" s="13"/>
      <c r="G56" s="19"/>
      <c r="K56" s="13"/>
      <c r="L56" s="13"/>
      <c r="O56" s="13"/>
      <c r="P56" s="13"/>
      <c r="Q56" s="19"/>
      <c r="T56" s="13"/>
      <c r="U56" s="93">
        <v>20</v>
      </c>
      <c r="Y56" s="32" t="s">
        <v>424</v>
      </c>
      <c r="Z56" s="32" t="s">
        <v>552</v>
      </c>
      <c r="AF56" s="30"/>
    </row>
    <row r="57" spans="1:37" x14ac:dyDescent="0.15">
      <c r="A57" s="13"/>
      <c r="B57" s="13"/>
      <c r="F57" s="13"/>
      <c r="G57" s="19"/>
      <c r="K57" s="13"/>
      <c r="L57" s="13"/>
      <c r="O57" s="13"/>
      <c r="P57" s="13"/>
      <c r="Q57" s="19"/>
      <c r="T57" s="13"/>
      <c r="U57" s="32" t="s">
        <v>622</v>
      </c>
      <c r="Y57" s="32" t="s">
        <v>425</v>
      </c>
      <c r="Z57" s="32" t="s">
        <v>553</v>
      </c>
      <c r="AF57" s="30"/>
    </row>
    <row r="58" spans="1:37" x14ac:dyDescent="0.15">
      <c r="A58" s="13"/>
      <c r="B58" s="13"/>
      <c r="F58" s="13"/>
      <c r="G58" s="19"/>
      <c r="K58" s="13"/>
      <c r="L58" s="13"/>
      <c r="O58" s="13"/>
      <c r="P58" s="13"/>
      <c r="Q58" s="19"/>
      <c r="T58" s="13"/>
      <c r="U58" s="32" t="s">
        <v>623</v>
      </c>
      <c r="Y58" s="32" t="s">
        <v>426</v>
      </c>
      <c r="Z58" s="32" t="s">
        <v>554</v>
      </c>
      <c r="AF58" s="30"/>
    </row>
    <row r="59" spans="1:37" x14ac:dyDescent="0.15">
      <c r="A59" s="13"/>
      <c r="B59" s="13"/>
      <c r="F59" s="13"/>
      <c r="G59" s="19"/>
      <c r="K59" s="13"/>
      <c r="L59" s="13"/>
      <c r="O59" s="13"/>
      <c r="P59" s="13"/>
      <c r="Q59" s="19"/>
      <c r="T59" s="13"/>
      <c r="Y59" s="32" t="s">
        <v>427</v>
      </c>
      <c r="Z59" s="32" t="s">
        <v>555</v>
      </c>
      <c r="AF59" s="30"/>
    </row>
    <row r="60" spans="1:37" x14ac:dyDescent="0.15">
      <c r="A60" s="13"/>
      <c r="B60" s="13"/>
      <c r="F60" s="13"/>
      <c r="G60" s="19"/>
      <c r="K60" s="13"/>
      <c r="L60" s="13"/>
      <c r="O60" s="13"/>
      <c r="P60" s="13"/>
      <c r="Q60" s="19"/>
      <c r="T60" s="13"/>
      <c r="Y60" s="32" t="s">
        <v>428</v>
      </c>
      <c r="Z60" s="32" t="s">
        <v>556</v>
      </c>
      <c r="AF60" s="30"/>
    </row>
    <row r="61" spans="1:37" x14ac:dyDescent="0.15">
      <c r="A61" s="13"/>
      <c r="B61" s="13"/>
      <c r="F61" s="13"/>
      <c r="G61" s="19"/>
      <c r="K61" s="13"/>
      <c r="L61" s="13"/>
      <c r="O61" s="13"/>
      <c r="P61" s="13"/>
      <c r="Q61" s="19"/>
      <c r="T61" s="13"/>
      <c r="Y61" s="32" t="s">
        <v>429</v>
      </c>
      <c r="Z61" s="32" t="s">
        <v>557</v>
      </c>
      <c r="AF61" s="30"/>
    </row>
    <row r="62" spans="1:37" x14ac:dyDescent="0.15">
      <c r="A62" s="13"/>
      <c r="B62" s="13"/>
      <c r="F62" s="13"/>
      <c r="G62" s="19"/>
      <c r="K62" s="13"/>
      <c r="L62" s="13"/>
      <c r="O62" s="13"/>
      <c r="P62" s="13"/>
      <c r="Q62" s="19"/>
      <c r="T62" s="13"/>
      <c r="Y62" s="32" t="s">
        <v>430</v>
      </c>
      <c r="Z62" s="32" t="s">
        <v>558</v>
      </c>
      <c r="AF62" s="30"/>
    </row>
    <row r="63" spans="1:37" x14ac:dyDescent="0.15">
      <c r="A63" s="13"/>
      <c r="B63" s="13"/>
      <c r="F63" s="13"/>
      <c r="G63" s="19"/>
      <c r="K63" s="13"/>
      <c r="L63" s="13"/>
      <c r="O63" s="13"/>
      <c r="P63" s="13"/>
      <c r="Q63" s="19"/>
      <c r="T63" s="13"/>
      <c r="Y63" s="32" t="s">
        <v>431</v>
      </c>
      <c r="Z63" s="32" t="s">
        <v>559</v>
      </c>
      <c r="AF63" s="30"/>
    </row>
    <row r="64" spans="1:37" x14ac:dyDescent="0.15">
      <c r="A64" s="13"/>
      <c r="B64" s="13"/>
      <c r="F64" s="13"/>
      <c r="G64" s="19"/>
      <c r="K64" s="13"/>
      <c r="L64" s="13"/>
      <c r="O64" s="13"/>
      <c r="P64" s="13"/>
      <c r="Q64" s="19"/>
      <c r="T64" s="13"/>
      <c r="Y64" s="32" t="s">
        <v>432</v>
      </c>
      <c r="Z64" s="32" t="s">
        <v>560</v>
      </c>
      <c r="AF64" s="30"/>
    </row>
    <row r="65" spans="1:32" x14ac:dyDescent="0.15">
      <c r="A65" s="13"/>
      <c r="B65" s="13"/>
      <c r="F65" s="13"/>
      <c r="G65" s="19"/>
      <c r="K65" s="13"/>
      <c r="L65" s="13"/>
      <c r="O65" s="13"/>
      <c r="P65" s="13"/>
      <c r="Q65" s="19"/>
      <c r="T65" s="13"/>
      <c r="Y65" s="32" t="s">
        <v>433</v>
      </c>
      <c r="Z65" s="32" t="s">
        <v>561</v>
      </c>
      <c r="AF65" s="30"/>
    </row>
    <row r="66" spans="1:32" x14ac:dyDescent="0.15">
      <c r="A66" s="13"/>
      <c r="B66" s="13"/>
      <c r="F66" s="13"/>
      <c r="G66" s="19"/>
      <c r="K66" s="13"/>
      <c r="L66" s="13"/>
      <c r="O66" s="13"/>
      <c r="P66" s="13"/>
      <c r="Q66" s="19"/>
      <c r="T66" s="13"/>
      <c r="Y66" s="32" t="s">
        <v>67</v>
      </c>
      <c r="Z66" s="32" t="s">
        <v>562</v>
      </c>
      <c r="AF66" s="30"/>
    </row>
    <row r="67" spans="1:32" x14ac:dyDescent="0.15">
      <c r="A67" s="13"/>
      <c r="B67" s="13"/>
      <c r="F67" s="13"/>
      <c r="G67" s="19"/>
      <c r="K67" s="13"/>
      <c r="L67" s="13"/>
      <c r="O67" s="13"/>
      <c r="P67" s="13"/>
      <c r="Q67" s="19"/>
      <c r="T67" s="13"/>
      <c r="Y67" s="32" t="s">
        <v>434</v>
      </c>
      <c r="Z67" s="32" t="s">
        <v>563</v>
      </c>
      <c r="AF67" s="30"/>
    </row>
    <row r="68" spans="1:32" x14ac:dyDescent="0.15">
      <c r="A68" s="13"/>
      <c r="B68" s="13"/>
      <c r="F68" s="13"/>
      <c r="G68" s="19"/>
      <c r="K68" s="13"/>
      <c r="L68" s="13"/>
      <c r="O68" s="13"/>
      <c r="P68" s="13"/>
      <c r="Q68" s="19"/>
      <c r="T68" s="13"/>
      <c r="Y68" s="32" t="s">
        <v>435</v>
      </c>
      <c r="Z68" s="32" t="s">
        <v>564</v>
      </c>
      <c r="AF68" s="30"/>
    </row>
    <row r="69" spans="1:32" x14ac:dyDescent="0.15">
      <c r="A69" s="13"/>
      <c r="B69" s="13"/>
      <c r="F69" s="13"/>
      <c r="G69" s="19"/>
      <c r="K69" s="13"/>
      <c r="L69" s="13"/>
      <c r="O69" s="13"/>
      <c r="P69" s="13"/>
      <c r="Q69" s="19"/>
      <c r="T69" s="13"/>
      <c r="Y69" s="32" t="s">
        <v>436</v>
      </c>
      <c r="Z69" s="32" t="s">
        <v>565</v>
      </c>
      <c r="AF69" s="30"/>
    </row>
    <row r="70" spans="1:32" x14ac:dyDescent="0.15">
      <c r="A70" s="13"/>
      <c r="B70" s="13"/>
      <c r="Y70" s="32" t="s">
        <v>437</v>
      </c>
      <c r="Z70" s="32" t="s">
        <v>566</v>
      </c>
    </row>
    <row r="71" spans="1:32" x14ac:dyDescent="0.15">
      <c r="Y71" s="32" t="s">
        <v>438</v>
      </c>
      <c r="Z71" s="32" t="s">
        <v>567</v>
      </c>
    </row>
    <row r="72" spans="1:32" x14ac:dyDescent="0.15">
      <c r="Y72" s="32" t="s">
        <v>439</v>
      </c>
      <c r="Z72" s="32" t="s">
        <v>568</v>
      </c>
    </row>
    <row r="73" spans="1:32" x14ac:dyDescent="0.15">
      <c r="Y73" s="32" t="s">
        <v>440</v>
      </c>
      <c r="Z73" s="32" t="s">
        <v>569</v>
      </c>
    </row>
    <row r="74" spans="1:32" x14ac:dyDescent="0.15">
      <c r="Y74" s="32" t="s">
        <v>441</v>
      </c>
      <c r="Z74" s="32" t="s">
        <v>570</v>
      </c>
    </row>
    <row r="75" spans="1:32" x14ac:dyDescent="0.15">
      <c r="Y75" s="32" t="s">
        <v>442</v>
      </c>
      <c r="Z75" s="32" t="s">
        <v>571</v>
      </c>
    </row>
    <row r="76" spans="1:32" x14ac:dyDescent="0.15">
      <c r="Y76" s="32" t="s">
        <v>443</v>
      </c>
      <c r="Z76" s="32" t="s">
        <v>572</v>
      </c>
    </row>
    <row r="77" spans="1:32" x14ac:dyDescent="0.15">
      <c r="Y77" s="32" t="s">
        <v>444</v>
      </c>
      <c r="Z77" s="32" t="s">
        <v>573</v>
      </c>
    </row>
    <row r="78" spans="1:32" x14ac:dyDescent="0.15">
      <c r="Y78" s="32" t="s">
        <v>445</v>
      </c>
      <c r="Z78" s="32" t="s">
        <v>574</v>
      </c>
    </row>
    <row r="79" spans="1:32" x14ac:dyDescent="0.15">
      <c r="Y79" s="32" t="s">
        <v>446</v>
      </c>
      <c r="Z79" s="32" t="s">
        <v>575</v>
      </c>
    </row>
    <row r="80" spans="1:32" x14ac:dyDescent="0.15">
      <c r="Y80" s="32" t="s">
        <v>447</v>
      </c>
      <c r="Z80" s="32" t="s">
        <v>576</v>
      </c>
    </row>
    <row r="81" spans="25:26" x14ac:dyDescent="0.15">
      <c r="Y81" s="32" t="s">
        <v>448</v>
      </c>
      <c r="Z81" s="32" t="s">
        <v>577</v>
      </c>
    </row>
    <row r="82" spans="25:26" x14ac:dyDescent="0.15">
      <c r="Y82" s="32" t="s">
        <v>449</v>
      </c>
      <c r="Z82" s="32" t="s">
        <v>578</v>
      </c>
    </row>
    <row r="83" spans="25:26" x14ac:dyDescent="0.15">
      <c r="Y83" s="32" t="s">
        <v>450</v>
      </c>
      <c r="Z83" s="32" t="s">
        <v>579</v>
      </c>
    </row>
    <row r="84" spans="25:26" x14ac:dyDescent="0.15">
      <c r="Y84" s="32" t="s">
        <v>451</v>
      </c>
      <c r="Z84" s="32" t="s">
        <v>580</v>
      </c>
    </row>
    <row r="85" spans="25:26" x14ac:dyDescent="0.15">
      <c r="Y85" s="32" t="s">
        <v>452</v>
      </c>
      <c r="Z85" s="32" t="s">
        <v>581</v>
      </c>
    </row>
    <row r="86" spans="25:26" x14ac:dyDescent="0.15">
      <c r="Y86" s="32" t="s">
        <v>453</v>
      </c>
      <c r="Z86" s="32" t="s">
        <v>582</v>
      </c>
    </row>
    <row r="87" spans="25:26" x14ac:dyDescent="0.15">
      <c r="Y87" s="32" t="s">
        <v>454</v>
      </c>
      <c r="Z87" s="32" t="s">
        <v>583</v>
      </c>
    </row>
    <row r="88" spans="25:26" x14ac:dyDescent="0.15">
      <c r="Y88" s="32" t="s">
        <v>455</v>
      </c>
      <c r="Z88" s="32" t="s">
        <v>584</v>
      </c>
    </row>
    <row r="89" spans="25:26" x14ac:dyDescent="0.15">
      <c r="Y89" s="32" t="s">
        <v>456</v>
      </c>
      <c r="Z89" s="32" t="s">
        <v>585</v>
      </c>
    </row>
    <row r="90" spans="25:26" x14ac:dyDescent="0.15">
      <c r="Y90" s="32" t="s">
        <v>457</v>
      </c>
      <c r="Z90" s="32" t="s">
        <v>586</v>
      </c>
    </row>
    <row r="91" spans="25:26" x14ac:dyDescent="0.15">
      <c r="Y91" s="32" t="s">
        <v>458</v>
      </c>
      <c r="Z91" s="32" t="s">
        <v>587</v>
      </c>
    </row>
    <row r="92" spans="25:26" x14ac:dyDescent="0.15">
      <c r="Y92" s="32" t="s">
        <v>459</v>
      </c>
      <c r="Z92" s="32" t="s">
        <v>588</v>
      </c>
    </row>
    <row r="93" spans="25:26" x14ac:dyDescent="0.15">
      <c r="Y93" s="32" t="s">
        <v>460</v>
      </c>
      <c r="Z93" s="32" t="s">
        <v>589</v>
      </c>
    </row>
    <row r="94" spans="25:26" x14ac:dyDescent="0.15">
      <c r="Y94" s="32" t="s">
        <v>461</v>
      </c>
      <c r="Z94" s="32" t="s">
        <v>590</v>
      </c>
    </row>
    <row r="95" spans="25:26" x14ac:dyDescent="0.15">
      <c r="Y95" s="32" t="s">
        <v>462</v>
      </c>
      <c r="Z95" s="32" t="s">
        <v>591</v>
      </c>
    </row>
    <row r="96" spans="25:26" x14ac:dyDescent="0.15">
      <c r="Y96" s="32" t="s">
        <v>365</v>
      </c>
      <c r="Z96" s="32" t="s">
        <v>592</v>
      </c>
    </row>
    <row r="97" spans="25:26" x14ac:dyDescent="0.15">
      <c r="Y97" s="32" t="s">
        <v>463</v>
      </c>
      <c r="Z97" s="32" t="s">
        <v>593</v>
      </c>
    </row>
    <row r="98" spans="25:26" x14ac:dyDescent="0.15">
      <c r="Y98" s="32" t="s">
        <v>464</v>
      </c>
      <c r="Z98" s="32" t="s">
        <v>594</v>
      </c>
    </row>
    <row r="99" spans="25:26" x14ac:dyDescent="0.15">
      <c r="Y99" s="32" t="s">
        <v>494</v>
      </c>
      <c r="Z99" s="32" t="s">
        <v>595</v>
      </c>
    </row>
    <row r="100" spans="25:26" x14ac:dyDescent="0.15">
      <c r="Y100" s="32" t="s">
        <v>686</v>
      </c>
      <c r="Z100" s="32" t="s">
        <v>596</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40" zoomScale="80" zoomScaleNormal="75" zoomScaleSheetLayoutView="80" zoomScalePageLayoutView="70" workbookViewId="0">
      <selection activeCell="AI13" sqref="AI13:AL13"/>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91" t="s">
        <v>312</v>
      </c>
      <c r="B2" s="692"/>
      <c r="C2" s="692"/>
      <c r="D2" s="692"/>
      <c r="E2" s="692"/>
      <c r="F2" s="693"/>
      <c r="G2" s="170" t="s">
        <v>140</v>
      </c>
      <c r="H2" s="120"/>
      <c r="I2" s="120"/>
      <c r="J2" s="120"/>
      <c r="K2" s="120"/>
      <c r="L2" s="120"/>
      <c r="M2" s="120"/>
      <c r="N2" s="120"/>
      <c r="O2" s="121"/>
      <c r="P2" s="119" t="s">
        <v>56</v>
      </c>
      <c r="Q2" s="120"/>
      <c r="R2" s="120"/>
      <c r="S2" s="120"/>
      <c r="T2" s="120"/>
      <c r="U2" s="120"/>
      <c r="V2" s="120"/>
      <c r="W2" s="120"/>
      <c r="X2" s="121"/>
      <c r="Y2" s="937"/>
      <c r="Z2" s="283"/>
      <c r="AA2" s="284"/>
      <c r="AB2" s="941" t="s">
        <v>11</v>
      </c>
      <c r="AC2" s="942"/>
      <c r="AD2" s="943"/>
      <c r="AE2" s="930" t="s">
        <v>367</v>
      </c>
      <c r="AF2" s="930"/>
      <c r="AG2" s="930"/>
      <c r="AH2" s="128"/>
      <c r="AI2" s="930" t="s">
        <v>463</v>
      </c>
      <c r="AJ2" s="930"/>
      <c r="AK2" s="930"/>
      <c r="AL2" s="128"/>
      <c r="AM2" s="930" t="s">
        <v>464</v>
      </c>
      <c r="AN2" s="930"/>
      <c r="AO2" s="930"/>
      <c r="AP2" s="128"/>
      <c r="AQ2" s="135" t="s">
        <v>223</v>
      </c>
      <c r="AR2" s="136"/>
      <c r="AS2" s="136"/>
      <c r="AT2" s="137"/>
      <c r="AU2" s="138" t="s">
        <v>129</v>
      </c>
      <c r="AV2" s="138"/>
      <c r="AW2" s="138"/>
      <c r="AX2" s="139"/>
      <c r="AY2" s="34">
        <f>COUNTA($G$4)</f>
        <v>0</v>
      </c>
    </row>
    <row r="3" spans="1:51" ht="18.75" customHeight="1" x14ac:dyDescent="0.15">
      <c r="A3" s="691"/>
      <c r="B3" s="692"/>
      <c r="C3" s="692"/>
      <c r="D3" s="692"/>
      <c r="E3" s="692"/>
      <c r="F3" s="693"/>
      <c r="G3" s="171"/>
      <c r="H3" s="123"/>
      <c r="I3" s="123"/>
      <c r="J3" s="123"/>
      <c r="K3" s="123"/>
      <c r="L3" s="123"/>
      <c r="M3" s="123"/>
      <c r="N3" s="123"/>
      <c r="O3" s="124"/>
      <c r="P3" s="122"/>
      <c r="Q3" s="123"/>
      <c r="R3" s="123"/>
      <c r="S3" s="123"/>
      <c r="T3" s="123"/>
      <c r="U3" s="123"/>
      <c r="V3" s="123"/>
      <c r="W3" s="123"/>
      <c r="X3" s="124"/>
      <c r="Y3" s="938"/>
      <c r="Z3" s="939"/>
      <c r="AA3" s="940"/>
      <c r="AB3" s="944"/>
      <c r="AC3" s="718"/>
      <c r="AD3" s="719"/>
      <c r="AE3" s="699"/>
      <c r="AF3" s="699"/>
      <c r="AG3" s="699"/>
      <c r="AH3" s="131"/>
      <c r="AI3" s="699"/>
      <c r="AJ3" s="699"/>
      <c r="AK3" s="699"/>
      <c r="AL3" s="131"/>
      <c r="AM3" s="699"/>
      <c r="AN3" s="699"/>
      <c r="AO3" s="699"/>
      <c r="AP3" s="131"/>
      <c r="AQ3" s="140"/>
      <c r="AR3" s="141"/>
      <c r="AS3" s="142" t="s">
        <v>224</v>
      </c>
      <c r="AT3" s="143"/>
      <c r="AU3" s="141"/>
      <c r="AV3" s="141"/>
      <c r="AW3" s="123" t="s">
        <v>170</v>
      </c>
      <c r="AX3" s="144"/>
      <c r="AY3" s="34">
        <f t="shared" ref="AY3:AY8" si="0">$AY$2</f>
        <v>0</v>
      </c>
    </row>
    <row r="4" spans="1:51" ht="22.5" customHeight="1" x14ac:dyDescent="0.15">
      <c r="A4" s="694"/>
      <c r="B4" s="692"/>
      <c r="C4" s="692"/>
      <c r="D4" s="692"/>
      <c r="E4" s="692"/>
      <c r="F4" s="693"/>
      <c r="G4" s="193"/>
      <c r="H4" s="948"/>
      <c r="I4" s="948"/>
      <c r="J4" s="948"/>
      <c r="K4" s="948"/>
      <c r="L4" s="948"/>
      <c r="M4" s="948"/>
      <c r="N4" s="948"/>
      <c r="O4" s="949"/>
      <c r="P4" s="146"/>
      <c r="Q4" s="660"/>
      <c r="R4" s="660"/>
      <c r="S4" s="660"/>
      <c r="T4" s="660"/>
      <c r="U4" s="660"/>
      <c r="V4" s="660"/>
      <c r="W4" s="660"/>
      <c r="X4" s="661"/>
      <c r="Y4" s="934" t="s">
        <v>12</v>
      </c>
      <c r="Z4" s="935"/>
      <c r="AA4" s="936"/>
      <c r="AB4" s="163"/>
      <c r="AC4" s="668"/>
      <c r="AD4" s="668"/>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5"/>
      <c r="B5" s="696"/>
      <c r="C5" s="696"/>
      <c r="D5" s="696"/>
      <c r="E5" s="696"/>
      <c r="F5" s="697"/>
      <c r="G5" s="950"/>
      <c r="H5" s="951"/>
      <c r="I5" s="951"/>
      <c r="J5" s="951"/>
      <c r="K5" s="951"/>
      <c r="L5" s="951"/>
      <c r="M5" s="951"/>
      <c r="N5" s="951"/>
      <c r="O5" s="952"/>
      <c r="P5" s="956"/>
      <c r="Q5" s="956"/>
      <c r="R5" s="956"/>
      <c r="S5" s="956"/>
      <c r="T5" s="956"/>
      <c r="U5" s="956"/>
      <c r="V5" s="956"/>
      <c r="W5" s="956"/>
      <c r="X5" s="957"/>
      <c r="Y5" s="190" t="s">
        <v>51</v>
      </c>
      <c r="Z5" s="931"/>
      <c r="AA5" s="932"/>
      <c r="AB5" s="107"/>
      <c r="AC5" s="933"/>
      <c r="AD5" s="933"/>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5"/>
      <c r="B6" s="696"/>
      <c r="C6" s="696"/>
      <c r="D6" s="696"/>
      <c r="E6" s="696"/>
      <c r="F6" s="697"/>
      <c r="G6" s="953"/>
      <c r="H6" s="954"/>
      <c r="I6" s="954"/>
      <c r="J6" s="954"/>
      <c r="K6" s="954"/>
      <c r="L6" s="954"/>
      <c r="M6" s="954"/>
      <c r="N6" s="954"/>
      <c r="O6" s="955"/>
      <c r="P6" s="663"/>
      <c r="Q6" s="663"/>
      <c r="R6" s="663"/>
      <c r="S6" s="663"/>
      <c r="T6" s="663"/>
      <c r="U6" s="663"/>
      <c r="V6" s="663"/>
      <c r="W6" s="663"/>
      <c r="X6" s="664"/>
      <c r="Y6" s="958" t="s">
        <v>13</v>
      </c>
      <c r="Z6" s="931"/>
      <c r="AA6" s="932"/>
      <c r="AB6" s="112" t="s">
        <v>171</v>
      </c>
      <c r="AC6" s="959"/>
      <c r="AD6" s="959"/>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60" t="s">
        <v>339</v>
      </c>
      <c r="B7" s="961"/>
      <c r="C7" s="961"/>
      <c r="D7" s="961"/>
      <c r="E7" s="961"/>
      <c r="F7" s="962"/>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63"/>
      <c r="B8" s="964"/>
      <c r="C8" s="964"/>
      <c r="D8" s="964"/>
      <c r="E8" s="964"/>
      <c r="F8" s="965"/>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91" t="s">
        <v>312</v>
      </c>
      <c r="B9" s="692"/>
      <c r="C9" s="692"/>
      <c r="D9" s="692"/>
      <c r="E9" s="692"/>
      <c r="F9" s="693"/>
      <c r="G9" s="170" t="s">
        <v>140</v>
      </c>
      <c r="H9" s="120"/>
      <c r="I9" s="120"/>
      <c r="J9" s="120"/>
      <c r="K9" s="120"/>
      <c r="L9" s="120"/>
      <c r="M9" s="120"/>
      <c r="N9" s="120"/>
      <c r="O9" s="121"/>
      <c r="P9" s="119" t="s">
        <v>56</v>
      </c>
      <c r="Q9" s="120"/>
      <c r="R9" s="120"/>
      <c r="S9" s="120"/>
      <c r="T9" s="120"/>
      <c r="U9" s="120"/>
      <c r="V9" s="120"/>
      <c r="W9" s="120"/>
      <c r="X9" s="121"/>
      <c r="Y9" s="937"/>
      <c r="Z9" s="283"/>
      <c r="AA9" s="284"/>
      <c r="AB9" s="941" t="s">
        <v>11</v>
      </c>
      <c r="AC9" s="942"/>
      <c r="AD9" s="943"/>
      <c r="AE9" s="930" t="s">
        <v>367</v>
      </c>
      <c r="AF9" s="930"/>
      <c r="AG9" s="930"/>
      <c r="AH9" s="128"/>
      <c r="AI9" s="930" t="s">
        <v>463</v>
      </c>
      <c r="AJ9" s="930"/>
      <c r="AK9" s="930"/>
      <c r="AL9" s="128"/>
      <c r="AM9" s="930" t="s">
        <v>464</v>
      </c>
      <c r="AN9" s="930"/>
      <c r="AO9" s="930"/>
      <c r="AP9" s="128"/>
      <c r="AQ9" s="135" t="s">
        <v>223</v>
      </c>
      <c r="AR9" s="136"/>
      <c r="AS9" s="136"/>
      <c r="AT9" s="137"/>
      <c r="AU9" s="138" t="s">
        <v>129</v>
      </c>
      <c r="AV9" s="138"/>
      <c r="AW9" s="138"/>
      <c r="AX9" s="139"/>
      <c r="AY9" s="34">
        <f>COUNTA($G$11)</f>
        <v>0</v>
      </c>
    </row>
    <row r="10" spans="1:51" ht="18.75" customHeight="1" x14ac:dyDescent="0.15">
      <c r="A10" s="691"/>
      <c r="B10" s="692"/>
      <c r="C10" s="692"/>
      <c r="D10" s="692"/>
      <c r="E10" s="692"/>
      <c r="F10" s="693"/>
      <c r="G10" s="171"/>
      <c r="H10" s="123"/>
      <c r="I10" s="123"/>
      <c r="J10" s="123"/>
      <c r="K10" s="123"/>
      <c r="L10" s="123"/>
      <c r="M10" s="123"/>
      <c r="N10" s="123"/>
      <c r="O10" s="124"/>
      <c r="P10" s="122"/>
      <c r="Q10" s="123"/>
      <c r="R10" s="123"/>
      <c r="S10" s="123"/>
      <c r="T10" s="123"/>
      <c r="U10" s="123"/>
      <c r="V10" s="123"/>
      <c r="W10" s="123"/>
      <c r="X10" s="124"/>
      <c r="Y10" s="938"/>
      <c r="Z10" s="939"/>
      <c r="AA10" s="940"/>
      <c r="AB10" s="944"/>
      <c r="AC10" s="718"/>
      <c r="AD10" s="719"/>
      <c r="AE10" s="699"/>
      <c r="AF10" s="699"/>
      <c r="AG10" s="699"/>
      <c r="AH10" s="131"/>
      <c r="AI10" s="699"/>
      <c r="AJ10" s="699"/>
      <c r="AK10" s="699"/>
      <c r="AL10" s="131"/>
      <c r="AM10" s="699"/>
      <c r="AN10" s="699"/>
      <c r="AO10" s="699"/>
      <c r="AP10" s="131"/>
      <c r="AQ10" s="140"/>
      <c r="AR10" s="141"/>
      <c r="AS10" s="142" t="s">
        <v>224</v>
      </c>
      <c r="AT10" s="143"/>
      <c r="AU10" s="141"/>
      <c r="AV10" s="141"/>
      <c r="AW10" s="123" t="s">
        <v>170</v>
      </c>
      <c r="AX10" s="144"/>
      <c r="AY10" s="34">
        <f t="shared" ref="AY10:AY15" si="1">$AY$9</f>
        <v>0</v>
      </c>
    </row>
    <row r="11" spans="1:51" ht="22.5" customHeight="1" x14ac:dyDescent="0.15">
      <c r="A11" s="694"/>
      <c r="B11" s="692"/>
      <c r="C11" s="692"/>
      <c r="D11" s="692"/>
      <c r="E11" s="692"/>
      <c r="F11" s="693"/>
      <c r="G11" s="193"/>
      <c r="H11" s="948"/>
      <c r="I11" s="948"/>
      <c r="J11" s="948"/>
      <c r="K11" s="948"/>
      <c r="L11" s="948"/>
      <c r="M11" s="948"/>
      <c r="N11" s="948"/>
      <c r="O11" s="949"/>
      <c r="P11" s="146"/>
      <c r="Q11" s="660"/>
      <c r="R11" s="660"/>
      <c r="S11" s="660"/>
      <c r="T11" s="660"/>
      <c r="U11" s="660"/>
      <c r="V11" s="660"/>
      <c r="W11" s="660"/>
      <c r="X11" s="661"/>
      <c r="Y11" s="934" t="s">
        <v>12</v>
      </c>
      <c r="Z11" s="935"/>
      <c r="AA11" s="936"/>
      <c r="AB11" s="163"/>
      <c r="AC11" s="668"/>
      <c r="AD11" s="668"/>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5"/>
      <c r="B12" s="696"/>
      <c r="C12" s="696"/>
      <c r="D12" s="696"/>
      <c r="E12" s="696"/>
      <c r="F12" s="697"/>
      <c r="G12" s="950"/>
      <c r="H12" s="951"/>
      <c r="I12" s="951"/>
      <c r="J12" s="951"/>
      <c r="K12" s="951"/>
      <c r="L12" s="951"/>
      <c r="M12" s="951"/>
      <c r="N12" s="951"/>
      <c r="O12" s="952"/>
      <c r="P12" s="956"/>
      <c r="Q12" s="956"/>
      <c r="R12" s="956"/>
      <c r="S12" s="956"/>
      <c r="T12" s="956"/>
      <c r="U12" s="956"/>
      <c r="V12" s="956"/>
      <c r="W12" s="956"/>
      <c r="X12" s="957"/>
      <c r="Y12" s="190" t="s">
        <v>51</v>
      </c>
      <c r="Z12" s="931"/>
      <c r="AA12" s="932"/>
      <c r="AB12" s="107"/>
      <c r="AC12" s="933"/>
      <c r="AD12" s="933"/>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45"/>
      <c r="B13" s="946"/>
      <c r="C13" s="946"/>
      <c r="D13" s="946"/>
      <c r="E13" s="946"/>
      <c r="F13" s="947"/>
      <c r="G13" s="953"/>
      <c r="H13" s="954"/>
      <c r="I13" s="954"/>
      <c r="J13" s="954"/>
      <c r="K13" s="954"/>
      <c r="L13" s="954"/>
      <c r="M13" s="954"/>
      <c r="N13" s="954"/>
      <c r="O13" s="955"/>
      <c r="P13" s="663"/>
      <c r="Q13" s="663"/>
      <c r="R13" s="663"/>
      <c r="S13" s="663"/>
      <c r="T13" s="663"/>
      <c r="U13" s="663"/>
      <c r="V13" s="663"/>
      <c r="W13" s="663"/>
      <c r="X13" s="664"/>
      <c r="Y13" s="958" t="s">
        <v>13</v>
      </c>
      <c r="Z13" s="931"/>
      <c r="AA13" s="932"/>
      <c r="AB13" s="112" t="s">
        <v>171</v>
      </c>
      <c r="AC13" s="959"/>
      <c r="AD13" s="959"/>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60" t="s">
        <v>339</v>
      </c>
      <c r="B14" s="961"/>
      <c r="C14" s="961"/>
      <c r="D14" s="961"/>
      <c r="E14" s="961"/>
      <c r="F14" s="962"/>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63"/>
      <c r="B15" s="964"/>
      <c r="C15" s="964"/>
      <c r="D15" s="964"/>
      <c r="E15" s="964"/>
      <c r="F15" s="965"/>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91" t="s">
        <v>312</v>
      </c>
      <c r="B16" s="692"/>
      <c r="C16" s="692"/>
      <c r="D16" s="692"/>
      <c r="E16" s="692"/>
      <c r="F16" s="693"/>
      <c r="G16" s="170" t="s">
        <v>140</v>
      </c>
      <c r="H16" s="120"/>
      <c r="I16" s="120"/>
      <c r="J16" s="120"/>
      <c r="K16" s="120"/>
      <c r="L16" s="120"/>
      <c r="M16" s="120"/>
      <c r="N16" s="120"/>
      <c r="O16" s="121"/>
      <c r="P16" s="119" t="s">
        <v>56</v>
      </c>
      <c r="Q16" s="120"/>
      <c r="R16" s="120"/>
      <c r="S16" s="120"/>
      <c r="T16" s="120"/>
      <c r="U16" s="120"/>
      <c r="V16" s="120"/>
      <c r="W16" s="120"/>
      <c r="X16" s="121"/>
      <c r="Y16" s="937"/>
      <c r="Z16" s="283"/>
      <c r="AA16" s="284"/>
      <c r="AB16" s="941" t="s">
        <v>11</v>
      </c>
      <c r="AC16" s="942"/>
      <c r="AD16" s="943"/>
      <c r="AE16" s="930" t="s">
        <v>367</v>
      </c>
      <c r="AF16" s="930"/>
      <c r="AG16" s="930"/>
      <c r="AH16" s="128"/>
      <c r="AI16" s="930" t="s">
        <v>463</v>
      </c>
      <c r="AJ16" s="930"/>
      <c r="AK16" s="930"/>
      <c r="AL16" s="128"/>
      <c r="AM16" s="930" t="s">
        <v>464</v>
      </c>
      <c r="AN16" s="930"/>
      <c r="AO16" s="930"/>
      <c r="AP16" s="128"/>
      <c r="AQ16" s="135" t="s">
        <v>223</v>
      </c>
      <c r="AR16" s="136"/>
      <c r="AS16" s="136"/>
      <c r="AT16" s="137"/>
      <c r="AU16" s="138" t="s">
        <v>129</v>
      </c>
      <c r="AV16" s="138"/>
      <c r="AW16" s="138"/>
      <c r="AX16" s="139"/>
      <c r="AY16" s="34">
        <f>COUNTA($G$18)</f>
        <v>0</v>
      </c>
    </row>
    <row r="17" spans="1:51" ht="18.75" customHeight="1" x14ac:dyDescent="0.15">
      <c r="A17" s="691"/>
      <c r="B17" s="692"/>
      <c r="C17" s="692"/>
      <c r="D17" s="692"/>
      <c r="E17" s="692"/>
      <c r="F17" s="693"/>
      <c r="G17" s="171"/>
      <c r="H17" s="123"/>
      <c r="I17" s="123"/>
      <c r="J17" s="123"/>
      <c r="K17" s="123"/>
      <c r="L17" s="123"/>
      <c r="M17" s="123"/>
      <c r="N17" s="123"/>
      <c r="O17" s="124"/>
      <c r="P17" s="122"/>
      <c r="Q17" s="123"/>
      <c r="R17" s="123"/>
      <c r="S17" s="123"/>
      <c r="T17" s="123"/>
      <c r="U17" s="123"/>
      <c r="V17" s="123"/>
      <c r="W17" s="123"/>
      <c r="X17" s="124"/>
      <c r="Y17" s="938"/>
      <c r="Z17" s="939"/>
      <c r="AA17" s="940"/>
      <c r="AB17" s="944"/>
      <c r="AC17" s="718"/>
      <c r="AD17" s="719"/>
      <c r="AE17" s="699"/>
      <c r="AF17" s="699"/>
      <c r="AG17" s="699"/>
      <c r="AH17" s="131"/>
      <c r="AI17" s="699"/>
      <c r="AJ17" s="699"/>
      <c r="AK17" s="699"/>
      <c r="AL17" s="131"/>
      <c r="AM17" s="699"/>
      <c r="AN17" s="699"/>
      <c r="AO17" s="699"/>
      <c r="AP17" s="131"/>
      <c r="AQ17" s="140"/>
      <c r="AR17" s="141"/>
      <c r="AS17" s="142" t="s">
        <v>224</v>
      </c>
      <c r="AT17" s="143"/>
      <c r="AU17" s="141"/>
      <c r="AV17" s="141"/>
      <c r="AW17" s="123" t="s">
        <v>170</v>
      </c>
      <c r="AX17" s="144"/>
      <c r="AY17" s="34">
        <f t="shared" ref="AY17:AY22" si="2">$AY$16</f>
        <v>0</v>
      </c>
    </row>
    <row r="18" spans="1:51" ht="22.5" customHeight="1" x14ac:dyDescent="0.15">
      <c r="A18" s="694"/>
      <c r="B18" s="692"/>
      <c r="C18" s="692"/>
      <c r="D18" s="692"/>
      <c r="E18" s="692"/>
      <c r="F18" s="693"/>
      <c r="G18" s="193"/>
      <c r="H18" s="948"/>
      <c r="I18" s="948"/>
      <c r="J18" s="948"/>
      <c r="K18" s="948"/>
      <c r="L18" s="948"/>
      <c r="M18" s="948"/>
      <c r="N18" s="948"/>
      <c r="O18" s="949"/>
      <c r="P18" s="146"/>
      <c r="Q18" s="660"/>
      <c r="R18" s="660"/>
      <c r="S18" s="660"/>
      <c r="T18" s="660"/>
      <c r="U18" s="660"/>
      <c r="V18" s="660"/>
      <c r="W18" s="660"/>
      <c r="X18" s="661"/>
      <c r="Y18" s="934" t="s">
        <v>12</v>
      </c>
      <c r="Z18" s="935"/>
      <c r="AA18" s="936"/>
      <c r="AB18" s="163"/>
      <c r="AC18" s="668"/>
      <c r="AD18" s="668"/>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5"/>
      <c r="B19" s="696"/>
      <c r="C19" s="696"/>
      <c r="D19" s="696"/>
      <c r="E19" s="696"/>
      <c r="F19" s="697"/>
      <c r="G19" s="950"/>
      <c r="H19" s="951"/>
      <c r="I19" s="951"/>
      <c r="J19" s="951"/>
      <c r="K19" s="951"/>
      <c r="L19" s="951"/>
      <c r="M19" s="951"/>
      <c r="N19" s="951"/>
      <c r="O19" s="952"/>
      <c r="P19" s="956"/>
      <c r="Q19" s="956"/>
      <c r="R19" s="956"/>
      <c r="S19" s="956"/>
      <c r="T19" s="956"/>
      <c r="U19" s="956"/>
      <c r="V19" s="956"/>
      <c r="W19" s="956"/>
      <c r="X19" s="957"/>
      <c r="Y19" s="190" t="s">
        <v>51</v>
      </c>
      <c r="Z19" s="931"/>
      <c r="AA19" s="932"/>
      <c r="AB19" s="107"/>
      <c r="AC19" s="933"/>
      <c r="AD19" s="933"/>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45"/>
      <c r="B20" s="946"/>
      <c r="C20" s="946"/>
      <c r="D20" s="946"/>
      <c r="E20" s="946"/>
      <c r="F20" s="947"/>
      <c r="G20" s="953"/>
      <c r="H20" s="954"/>
      <c r="I20" s="954"/>
      <c r="J20" s="954"/>
      <c r="K20" s="954"/>
      <c r="L20" s="954"/>
      <c r="M20" s="954"/>
      <c r="N20" s="954"/>
      <c r="O20" s="955"/>
      <c r="P20" s="663"/>
      <c r="Q20" s="663"/>
      <c r="R20" s="663"/>
      <c r="S20" s="663"/>
      <c r="T20" s="663"/>
      <c r="U20" s="663"/>
      <c r="V20" s="663"/>
      <c r="W20" s="663"/>
      <c r="X20" s="664"/>
      <c r="Y20" s="958" t="s">
        <v>13</v>
      </c>
      <c r="Z20" s="931"/>
      <c r="AA20" s="932"/>
      <c r="AB20" s="112" t="s">
        <v>171</v>
      </c>
      <c r="AC20" s="959"/>
      <c r="AD20" s="959"/>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60" t="s">
        <v>339</v>
      </c>
      <c r="B21" s="961"/>
      <c r="C21" s="961"/>
      <c r="D21" s="961"/>
      <c r="E21" s="961"/>
      <c r="F21" s="962"/>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63"/>
      <c r="B22" s="964"/>
      <c r="C22" s="964"/>
      <c r="D22" s="964"/>
      <c r="E22" s="964"/>
      <c r="F22" s="965"/>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91" t="s">
        <v>312</v>
      </c>
      <c r="B23" s="692"/>
      <c r="C23" s="692"/>
      <c r="D23" s="692"/>
      <c r="E23" s="692"/>
      <c r="F23" s="693"/>
      <c r="G23" s="170" t="s">
        <v>140</v>
      </c>
      <c r="H23" s="120"/>
      <c r="I23" s="120"/>
      <c r="J23" s="120"/>
      <c r="K23" s="120"/>
      <c r="L23" s="120"/>
      <c r="M23" s="120"/>
      <c r="N23" s="120"/>
      <c r="O23" s="121"/>
      <c r="P23" s="119" t="s">
        <v>56</v>
      </c>
      <c r="Q23" s="120"/>
      <c r="R23" s="120"/>
      <c r="S23" s="120"/>
      <c r="T23" s="120"/>
      <c r="U23" s="120"/>
      <c r="V23" s="120"/>
      <c r="W23" s="120"/>
      <c r="X23" s="121"/>
      <c r="Y23" s="937"/>
      <c r="Z23" s="283"/>
      <c r="AA23" s="284"/>
      <c r="AB23" s="941" t="s">
        <v>11</v>
      </c>
      <c r="AC23" s="942"/>
      <c r="AD23" s="943"/>
      <c r="AE23" s="930" t="s">
        <v>367</v>
      </c>
      <c r="AF23" s="930"/>
      <c r="AG23" s="930"/>
      <c r="AH23" s="128"/>
      <c r="AI23" s="930" t="s">
        <v>463</v>
      </c>
      <c r="AJ23" s="930"/>
      <c r="AK23" s="930"/>
      <c r="AL23" s="128"/>
      <c r="AM23" s="930" t="s">
        <v>464</v>
      </c>
      <c r="AN23" s="930"/>
      <c r="AO23" s="930"/>
      <c r="AP23" s="128"/>
      <c r="AQ23" s="135" t="s">
        <v>223</v>
      </c>
      <c r="AR23" s="136"/>
      <c r="AS23" s="136"/>
      <c r="AT23" s="137"/>
      <c r="AU23" s="138" t="s">
        <v>129</v>
      </c>
      <c r="AV23" s="138"/>
      <c r="AW23" s="138"/>
      <c r="AX23" s="139"/>
      <c r="AY23" s="34">
        <f>COUNTA($G$25)</f>
        <v>0</v>
      </c>
    </row>
    <row r="24" spans="1:51" ht="18.75" customHeight="1" x14ac:dyDescent="0.15">
      <c r="A24" s="691"/>
      <c r="B24" s="692"/>
      <c r="C24" s="692"/>
      <c r="D24" s="692"/>
      <c r="E24" s="692"/>
      <c r="F24" s="693"/>
      <c r="G24" s="171"/>
      <c r="H24" s="123"/>
      <c r="I24" s="123"/>
      <c r="J24" s="123"/>
      <c r="K24" s="123"/>
      <c r="L24" s="123"/>
      <c r="M24" s="123"/>
      <c r="N24" s="123"/>
      <c r="O24" s="124"/>
      <c r="P24" s="122"/>
      <c r="Q24" s="123"/>
      <c r="R24" s="123"/>
      <c r="S24" s="123"/>
      <c r="T24" s="123"/>
      <c r="U24" s="123"/>
      <c r="V24" s="123"/>
      <c r="W24" s="123"/>
      <c r="X24" s="124"/>
      <c r="Y24" s="938"/>
      <c r="Z24" s="939"/>
      <c r="AA24" s="940"/>
      <c r="AB24" s="944"/>
      <c r="AC24" s="718"/>
      <c r="AD24" s="719"/>
      <c r="AE24" s="699"/>
      <c r="AF24" s="699"/>
      <c r="AG24" s="699"/>
      <c r="AH24" s="131"/>
      <c r="AI24" s="699"/>
      <c r="AJ24" s="699"/>
      <c r="AK24" s="699"/>
      <c r="AL24" s="131"/>
      <c r="AM24" s="699"/>
      <c r="AN24" s="699"/>
      <c r="AO24" s="699"/>
      <c r="AP24" s="131"/>
      <c r="AQ24" s="140"/>
      <c r="AR24" s="141"/>
      <c r="AS24" s="142" t="s">
        <v>224</v>
      </c>
      <c r="AT24" s="143"/>
      <c r="AU24" s="141"/>
      <c r="AV24" s="141"/>
      <c r="AW24" s="123" t="s">
        <v>170</v>
      </c>
      <c r="AX24" s="144"/>
      <c r="AY24" s="34">
        <f t="shared" ref="AY24:AY29" si="3">$AY$23</f>
        <v>0</v>
      </c>
    </row>
    <row r="25" spans="1:51" ht="22.5" customHeight="1" x14ac:dyDescent="0.15">
      <c r="A25" s="694"/>
      <c r="B25" s="692"/>
      <c r="C25" s="692"/>
      <c r="D25" s="692"/>
      <c r="E25" s="692"/>
      <c r="F25" s="693"/>
      <c r="G25" s="193"/>
      <c r="H25" s="948"/>
      <c r="I25" s="948"/>
      <c r="J25" s="948"/>
      <c r="K25" s="948"/>
      <c r="L25" s="948"/>
      <c r="M25" s="948"/>
      <c r="N25" s="948"/>
      <c r="O25" s="949"/>
      <c r="P25" s="146"/>
      <c r="Q25" s="660"/>
      <c r="R25" s="660"/>
      <c r="S25" s="660"/>
      <c r="T25" s="660"/>
      <c r="U25" s="660"/>
      <c r="V25" s="660"/>
      <c r="W25" s="660"/>
      <c r="X25" s="661"/>
      <c r="Y25" s="934" t="s">
        <v>12</v>
      </c>
      <c r="Z25" s="935"/>
      <c r="AA25" s="936"/>
      <c r="AB25" s="163"/>
      <c r="AC25" s="668"/>
      <c r="AD25" s="668"/>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5"/>
      <c r="B26" s="696"/>
      <c r="C26" s="696"/>
      <c r="D26" s="696"/>
      <c r="E26" s="696"/>
      <c r="F26" s="697"/>
      <c r="G26" s="950"/>
      <c r="H26" s="951"/>
      <c r="I26" s="951"/>
      <c r="J26" s="951"/>
      <c r="K26" s="951"/>
      <c r="L26" s="951"/>
      <c r="M26" s="951"/>
      <c r="N26" s="951"/>
      <c r="O26" s="952"/>
      <c r="P26" s="956"/>
      <c r="Q26" s="956"/>
      <c r="R26" s="956"/>
      <c r="S26" s="956"/>
      <c r="T26" s="956"/>
      <c r="U26" s="956"/>
      <c r="V26" s="956"/>
      <c r="W26" s="956"/>
      <c r="X26" s="957"/>
      <c r="Y26" s="190" t="s">
        <v>51</v>
      </c>
      <c r="Z26" s="931"/>
      <c r="AA26" s="932"/>
      <c r="AB26" s="107"/>
      <c r="AC26" s="933"/>
      <c r="AD26" s="933"/>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45"/>
      <c r="B27" s="946"/>
      <c r="C27" s="946"/>
      <c r="D27" s="946"/>
      <c r="E27" s="946"/>
      <c r="F27" s="947"/>
      <c r="G27" s="953"/>
      <c r="H27" s="954"/>
      <c r="I27" s="954"/>
      <c r="J27" s="954"/>
      <c r="K27" s="954"/>
      <c r="L27" s="954"/>
      <c r="M27" s="954"/>
      <c r="N27" s="954"/>
      <c r="O27" s="955"/>
      <c r="P27" s="663"/>
      <c r="Q27" s="663"/>
      <c r="R27" s="663"/>
      <c r="S27" s="663"/>
      <c r="T27" s="663"/>
      <c r="U27" s="663"/>
      <c r="V27" s="663"/>
      <c r="W27" s="663"/>
      <c r="X27" s="664"/>
      <c r="Y27" s="958" t="s">
        <v>13</v>
      </c>
      <c r="Z27" s="931"/>
      <c r="AA27" s="932"/>
      <c r="AB27" s="112" t="s">
        <v>171</v>
      </c>
      <c r="AC27" s="959"/>
      <c r="AD27" s="959"/>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60" t="s">
        <v>339</v>
      </c>
      <c r="B28" s="961"/>
      <c r="C28" s="961"/>
      <c r="D28" s="961"/>
      <c r="E28" s="961"/>
      <c r="F28" s="962"/>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63"/>
      <c r="B29" s="964"/>
      <c r="C29" s="964"/>
      <c r="D29" s="964"/>
      <c r="E29" s="964"/>
      <c r="F29" s="965"/>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91" t="s">
        <v>312</v>
      </c>
      <c r="B30" s="692"/>
      <c r="C30" s="692"/>
      <c r="D30" s="692"/>
      <c r="E30" s="692"/>
      <c r="F30" s="693"/>
      <c r="G30" s="170" t="s">
        <v>140</v>
      </c>
      <c r="H30" s="120"/>
      <c r="I30" s="120"/>
      <c r="J30" s="120"/>
      <c r="K30" s="120"/>
      <c r="L30" s="120"/>
      <c r="M30" s="120"/>
      <c r="N30" s="120"/>
      <c r="O30" s="121"/>
      <c r="P30" s="119" t="s">
        <v>56</v>
      </c>
      <c r="Q30" s="120"/>
      <c r="R30" s="120"/>
      <c r="S30" s="120"/>
      <c r="T30" s="120"/>
      <c r="U30" s="120"/>
      <c r="V30" s="120"/>
      <c r="W30" s="120"/>
      <c r="X30" s="121"/>
      <c r="Y30" s="937"/>
      <c r="Z30" s="283"/>
      <c r="AA30" s="284"/>
      <c r="AB30" s="941" t="s">
        <v>11</v>
      </c>
      <c r="AC30" s="942"/>
      <c r="AD30" s="943"/>
      <c r="AE30" s="930" t="s">
        <v>367</v>
      </c>
      <c r="AF30" s="930"/>
      <c r="AG30" s="930"/>
      <c r="AH30" s="128"/>
      <c r="AI30" s="930" t="s">
        <v>463</v>
      </c>
      <c r="AJ30" s="930"/>
      <c r="AK30" s="930"/>
      <c r="AL30" s="128"/>
      <c r="AM30" s="930" t="s">
        <v>464</v>
      </c>
      <c r="AN30" s="930"/>
      <c r="AO30" s="930"/>
      <c r="AP30" s="128"/>
      <c r="AQ30" s="135" t="s">
        <v>223</v>
      </c>
      <c r="AR30" s="136"/>
      <c r="AS30" s="136"/>
      <c r="AT30" s="137"/>
      <c r="AU30" s="138" t="s">
        <v>129</v>
      </c>
      <c r="AV30" s="138"/>
      <c r="AW30" s="138"/>
      <c r="AX30" s="139"/>
      <c r="AY30" s="34">
        <f>COUNTA($G$32)</f>
        <v>0</v>
      </c>
    </row>
    <row r="31" spans="1:51" ht="18.75" customHeight="1" x14ac:dyDescent="0.15">
      <c r="A31" s="691"/>
      <c r="B31" s="692"/>
      <c r="C31" s="692"/>
      <c r="D31" s="692"/>
      <c r="E31" s="692"/>
      <c r="F31" s="693"/>
      <c r="G31" s="171"/>
      <c r="H31" s="123"/>
      <c r="I31" s="123"/>
      <c r="J31" s="123"/>
      <c r="K31" s="123"/>
      <c r="L31" s="123"/>
      <c r="M31" s="123"/>
      <c r="N31" s="123"/>
      <c r="O31" s="124"/>
      <c r="P31" s="122"/>
      <c r="Q31" s="123"/>
      <c r="R31" s="123"/>
      <c r="S31" s="123"/>
      <c r="T31" s="123"/>
      <c r="U31" s="123"/>
      <c r="V31" s="123"/>
      <c r="W31" s="123"/>
      <c r="X31" s="124"/>
      <c r="Y31" s="938"/>
      <c r="Z31" s="939"/>
      <c r="AA31" s="940"/>
      <c r="AB31" s="944"/>
      <c r="AC31" s="718"/>
      <c r="AD31" s="719"/>
      <c r="AE31" s="699"/>
      <c r="AF31" s="699"/>
      <c r="AG31" s="699"/>
      <c r="AH31" s="131"/>
      <c r="AI31" s="699"/>
      <c r="AJ31" s="699"/>
      <c r="AK31" s="699"/>
      <c r="AL31" s="131"/>
      <c r="AM31" s="699"/>
      <c r="AN31" s="699"/>
      <c r="AO31" s="699"/>
      <c r="AP31" s="131"/>
      <c r="AQ31" s="140"/>
      <c r="AR31" s="141"/>
      <c r="AS31" s="142" t="s">
        <v>224</v>
      </c>
      <c r="AT31" s="143"/>
      <c r="AU31" s="141"/>
      <c r="AV31" s="141"/>
      <c r="AW31" s="123" t="s">
        <v>170</v>
      </c>
      <c r="AX31" s="144"/>
      <c r="AY31" s="34">
        <f t="shared" ref="AY31:AY36" si="4">$AY$30</f>
        <v>0</v>
      </c>
    </row>
    <row r="32" spans="1:51" ht="22.5" customHeight="1" x14ac:dyDescent="0.15">
      <c r="A32" s="694"/>
      <c r="B32" s="692"/>
      <c r="C32" s="692"/>
      <c r="D32" s="692"/>
      <c r="E32" s="692"/>
      <c r="F32" s="693"/>
      <c r="G32" s="193"/>
      <c r="H32" s="948"/>
      <c r="I32" s="948"/>
      <c r="J32" s="948"/>
      <c r="K32" s="948"/>
      <c r="L32" s="948"/>
      <c r="M32" s="948"/>
      <c r="N32" s="948"/>
      <c r="O32" s="949"/>
      <c r="P32" s="146"/>
      <c r="Q32" s="660"/>
      <c r="R32" s="660"/>
      <c r="S32" s="660"/>
      <c r="T32" s="660"/>
      <c r="U32" s="660"/>
      <c r="V32" s="660"/>
      <c r="W32" s="660"/>
      <c r="X32" s="661"/>
      <c r="Y32" s="934" t="s">
        <v>12</v>
      </c>
      <c r="Z32" s="935"/>
      <c r="AA32" s="936"/>
      <c r="AB32" s="163"/>
      <c r="AC32" s="668"/>
      <c r="AD32" s="668"/>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5"/>
      <c r="B33" s="696"/>
      <c r="C33" s="696"/>
      <c r="D33" s="696"/>
      <c r="E33" s="696"/>
      <c r="F33" s="697"/>
      <c r="G33" s="950"/>
      <c r="H33" s="951"/>
      <c r="I33" s="951"/>
      <c r="J33" s="951"/>
      <c r="K33" s="951"/>
      <c r="L33" s="951"/>
      <c r="M33" s="951"/>
      <c r="N33" s="951"/>
      <c r="O33" s="952"/>
      <c r="P33" s="956"/>
      <c r="Q33" s="956"/>
      <c r="R33" s="956"/>
      <c r="S33" s="956"/>
      <c r="T33" s="956"/>
      <c r="U33" s="956"/>
      <c r="V33" s="956"/>
      <c r="W33" s="956"/>
      <c r="X33" s="957"/>
      <c r="Y33" s="190" t="s">
        <v>51</v>
      </c>
      <c r="Z33" s="931"/>
      <c r="AA33" s="932"/>
      <c r="AB33" s="107"/>
      <c r="AC33" s="933"/>
      <c r="AD33" s="933"/>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45"/>
      <c r="B34" s="946"/>
      <c r="C34" s="946"/>
      <c r="D34" s="946"/>
      <c r="E34" s="946"/>
      <c r="F34" s="947"/>
      <c r="G34" s="953"/>
      <c r="H34" s="954"/>
      <c r="I34" s="954"/>
      <c r="J34" s="954"/>
      <c r="K34" s="954"/>
      <c r="L34" s="954"/>
      <c r="M34" s="954"/>
      <c r="N34" s="954"/>
      <c r="O34" s="955"/>
      <c r="P34" s="663"/>
      <c r="Q34" s="663"/>
      <c r="R34" s="663"/>
      <c r="S34" s="663"/>
      <c r="T34" s="663"/>
      <c r="U34" s="663"/>
      <c r="V34" s="663"/>
      <c r="W34" s="663"/>
      <c r="X34" s="664"/>
      <c r="Y34" s="958" t="s">
        <v>13</v>
      </c>
      <c r="Z34" s="931"/>
      <c r="AA34" s="932"/>
      <c r="AB34" s="112" t="s">
        <v>171</v>
      </c>
      <c r="AC34" s="959"/>
      <c r="AD34" s="959"/>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60" t="s">
        <v>339</v>
      </c>
      <c r="B35" s="961"/>
      <c r="C35" s="961"/>
      <c r="D35" s="961"/>
      <c r="E35" s="961"/>
      <c r="F35" s="962"/>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63"/>
      <c r="B36" s="964"/>
      <c r="C36" s="964"/>
      <c r="D36" s="964"/>
      <c r="E36" s="964"/>
      <c r="F36" s="965"/>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91" t="s">
        <v>312</v>
      </c>
      <c r="B37" s="692"/>
      <c r="C37" s="692"/>
      <c r="D37" s="692"/>
      <c r="E37" s="692"/>
      <c r="F37" s="693"/>
      <c r="G37" s="170" t="s">
        <v>140</v>
      </c>
      <c r="H37" s="120"/>
      <c r="I37" s="120"/>
      <c r="J37" s="120"/>
      <c r="K37" s="120"/>
      <c r="L37" s="120"/>
      <c r="M37" s="120"/>
      <c r="N37" s="120"/>
      <c r="O37" s="121"/>
      <c r="P37" s="119" t="s">
        <v>56</v>
      </c>
      <c r="Q37" s="120"/>
      <c r="R37" s="120"/>
      <c r="S37" s="120"/>
      <c r="T37" s="120"/>
      <c r="U37" s="120"/>
      <c r="V37" s="120"/>
      <c r="W37" s="120"/>
      <c r="X37" s="121"/>
      <c r="Y37" s="937"/>
      <c r="Z37" s="283"/>
      <c r="AA37" s="284"/>
      <c r="AB37" s="941" t="s">
        <v>11</v>
      </c>
      <c r="AC37" s="942"/>
      <c r="AD37" s="943"/>
      <c r="AE37" s="930" t="s">
        <v>367</v>
      </c>
      <c r="AF37" s="930"/>
      <c r="AG37" s="930"/>
      <c r="AH37" s="128"/>
      <c r="AI37" s="930" t="s">
        <v>463</v>
      </c>
      <c r="AJ37" s="930"/>
      <c r="AK37" s="930"/>
      <c r="AL37" s="128"/>
      <c r="AM37" s="930" t="s">
        <v>464</v>
      </c>
      <c r="AN37" s="930"/>
      <c r="AO37" s="930"/>
      <c r="AP37" s="128"/>
      <c r="AQ37" s="135" t="s">
        <v>223</v>
      </c>
      <c r="AR37" s="136"/>
      <c r="AS37" s="136"/>
      <c r="AT37" s="137"/>
      <c r="AU37" s="138" t="s">
        <v>129</v>
      </c>
      <c r="AV37" s="138"/>
      <c r="AW37" s="138"/>
      <c r="AX37" s="139"/>
      <c r="AY37" s="34">
        <f>COUNTA($G$39)</f>
        <v>0</v>
      </c>
    </row>
    <row r="38" spans="1:51" ht="18.75" customHeight="1" x14ac:dyDescent="0.15">
      <c r="A38" s="691"/>
      <c r="B38" s="692"/>
      <c r="C38" s="692"/>
      <c r="D38" s="692"/>
      <c r="E38" s="692"/>
      <c r="F38" s="693"/>
      <c r="G38" s="171"/>
      <c r="H38" s="123"/>
      <c r="I38" s="123"/>
      <c r="J38" s="123"/>
      <c r="K38" s="123"/>
      <c r="L38" s="123"/>
      <c r="M38" s="123"/>
      <c r="N38" s="123"/>
      <c r="O38" s="124"/>
      <c r="P38" s="122"/>
      <c r="Q38" s="123"/>
      <c r="R38" s="123"/>
      <c r="S38" s="123"/>
      <c r="T38" s="123"/>
      <c r="U38" s="123"/>
      <c r="V38" s="123"/>
      <c r="W38" s="123"/>
      <c r="X38" s="124"/>
      <c r="Y38" s="938"/>
      <c r="Z38" s="939"/>
      <c r="AA38" s="940"/>
      <c r="AB38" s="944"/>
      <c r="AC38" s="718"/>
      <c r="AD38" s="719"/>
      <c r="AE38" s="699"/>
      <c r="AF38" s="699"/>
      <c r="AG38" s="699"/>
      <c r="AH38" s="131"/>
      <c r="AI38" s="699"/>
      <c r="AJ38" s="699"/>
      <c r="AK38" s="699"/>
      <c r="AL38" s="131"/>
      <c r="AM38" s="699"/>
      <c r="AN38" s="699"/>
      <c r="AO38" s="699"/>
      <c r="AP38" s="131"/>
      <c r="AQ38" s="140"/>
      <c r="AR38" s="141"/>
      <c r="AS38" s="142" t="s">
        <v>224</v>
      </c>
      <c r="AT38" s="143"/>
      <c r="AU38" s="141"/>
      <c r="AV38" s="141"/>
      <c r="AW38" s="123" t="s">
        <v>170</v>
      </c>
      <c r="AX38" s="144"/>
      <c r="AY38" s="34">
        <f t="shared" ref="AY38:AY43" si="5">$AY$37</f>
        <v>0</v>
      </c>
    </row>
    <row r="39" spans="1:51" ht="22.5" customHeight="1" x14ac:dyDescent="0.15">
      <c r="A39" s="694"/>
      <c r="B39" s="692"/>
      <c r="C39" s="692"/>
      <c r="D39" s="692"/>
      <c r="E39" s="692"/>
      <c r="F39" s="693"/>
      <c r="G39" s="193"/>
      <c r="H39" s="948"/>
      <c r="I39" s="948"/>
      <c r="J39" s="948"/>
      <c r="K39" s="948"/>
      <c r="L39" s="948"/>
      <c r="M39" s="948"/>
      <c r="N39" s="948"/>
      <c r="O39" s="949"/>
      <c r="P39" s="146"/>
      <c r="Q39" s="660"/>
      <c r="R39" s="660"/>
      <c r="S39" s="660"/>
      <c r="T39" s="660"/>
      <c r="U39" s="660"/>
      <c r="V39" s="660"/>
      <c r="W39" s="660"/>
      <c r="X39" s="661"/>
      <c r="Y39" s="934" t="s">
        <v>12</v>
      </c>
      <c r="Z39" s="935"/>
      <c r="AA39" s="936"/>
      <c r="AB39" s="163"/>
      <c r="AC39" s="668"/>
      <c r="AD39" s="668"/>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5"/>
      <c r="B40" s="696"/>
      <c r="C40" s="696"/>
      <c r="D40" s="696"/>
      <c r="E40" s="696"/>
      <c r="F40" s="697"/>
      <c r="G40" s="950"/>
      <c r="H40" s="951"/>
      <c r="I40" s="951"/>
      <c r="J40" s="951"/>
      <c r="K40" s="951"/>
      <c r="L40" s="951"/>
      <c r="M40" s="951"/>
      <c r="N40" s="951"/>
      <c r="O40" s="952"/>
      <c r="P40" s="956"/>
      <c r="Q40" s="956"/>
      <c r="R40" s="956"/>
      <c r="S40" s="956"/>
      <c r="T40" s="956"/>
      <c r="U40" s="956"/>
      <c r="V40" s="956"/>
      <c r="W40" s="956"/>
      <c r="X40" s="957"/>
      <c r="Y40" s="190" t="s">
        <v>51</v>
      </c>
      <c r="Z40" s="931"/>
      <c r="AA40" s="932"/>
      <c r="AB40" s="107"/>
      <c r="AC40" s="933"/>
      <c r="AD40" s="933"/>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45"/>
      <c r="B41" s="946"/>
      <c r="C41" s="946"/>
      <c r="D41" s="946"/>
      <c r="E41" s="946"/>
      <c r="F41" s="947"/>
      <c r="G41" s="953"/>
      <c r="H41" s="954"/>
      <c r="I41" s="954"/>
      <c r="J41" s="954"/>
      <c r="K41" s="954"/>
      <c r="L41" s="954"/>
      <c r="M41" s="954"/>
      <c r="N41" s="954"/>
      <c r="O41" s="955"/>
      <c r="P41" s="663"/>
      <c r="Q41" s="663"/>
      <c r="R41" s="663"/>
      <c r="S41" s="663"/>
      <c r="T41" s="663"/>
      <c r="U41" s="663"/>
      <c r="V41" s="663"/>
      <c r="W41" s="663"/>
      <c r="X41" s="664"/>
      <c r="Y41" s="958" t="s">
        <v>13</v>
      </c>
      <c r="Z41" s="931"/>
      <c r="AA41" s="932"/>
      <c r="AB41" s="112" t="s">
        <v>171</v>
      </c>
      <c r="AC41" s="959"/>
      <c r="AD41" s="959"/>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60" t="s">
        <v>339</v>
      </c>
      <c r="B42" s="961"/>
      <c r="C42" s="961"/>
      <c r="D42" s="961"/>
      <c r="E42" s="961"/>
      <c r="F42" s="962"/>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63"/>
      <c r="B43" s="964"/>
      <c r="C43" s="964"/>
      <c r="D43" s="964"/>
      <c r="E43" s="964"/>
      <c r="F43" s="965"/>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91" t="s">
        <v>312</v>
      </c>
      <c r="B44" s="692"/>
      <c r="C44" s="692"/>
      <c r="D44" s="692"/>
      <c r="E44" s="692"/>
      <c r="F44" s="693"/>
      <c r="G44" s="170" t="s">
        <v>140</v>
      </c>
      <c r="H44" s="120"/>
      <c r="I44" s="120"/>
      <c r="J44" s="120"/>
      <c r="K44" s="120"/>
      <c r="L44" s="120"/>
      <c r="M44" s="120"/>
      <c r="N44" s="120"/>
      <c r="O44" s="121"/>
      <c r="P44" s="119" t="s">
        <v>56</v>
      </c>
      <c r="Q44" s="120"/>
      <c r="R44" s="120"/>
      <c r="S44" s="120"/>
      <c r="T44" s="120"/>
      <c r="U44" s="120"/>
      <c r="V44" s="120"/>
      <c r="W44" s="120"/>
      <c r="X44" s="121"/>
      <c r="Y44" s="937"/>
      <c r="Z44" s="283"/>
      <c r="AA44" s="284"/>
      <c r="AB44" s="941" t="s">
        <v>11</v>
      </c>
      <c r="AC44" s="942"/>
      <c r="AD44" s="943"/>
      <c r="AE44" s="930" t="s">
        <v>367</v>
      </c>
      <c r="AF44" s="930"/>
      <c r="AG44" s="930"/>
      <c r="AH44" s="128"/>
      <c r="AI44" s="930" t="s">
        <v>463</v>
      </c>
      <c r="AJ44" s="930"/>
      <c r="AK44" s="930"/>
      <c r="AL44" s="128"/>
      <c r="AM44" s="930" t="s">
        <v>464</v>
      </c>
      <c r="AN44" s="930"/>
      <c r="AO44" s="930"/>
      <c r="AP44" s="128"/>
      <c r="AQ44" s="135" t="s">
        <v>223</v>
      </c>
      <c r="AR44" s="136"/>
      <c r="AS44" s="136"/>
      <c r="AT44" s="137"/>
      <c r="AU44" s="138" t="s">
        <v>129</v>
      </c>
      <c r="AV44" s="138"/>
      <c r="AW44" s="138"/>
      <c r="AX44" s="139"/>
      <c r="AY44" s="34">
        <f>COUNTA($G$46)</f>
        <v>0</v>
      </c>
    </row>
    <row r="45" spans="1:51" ht="18.75" customHeight="1" x14ac:dyDescent="0.15">
      <c r="A45" s="691"/>
      <c r="B45" s="692"/>
      <c r="C45" s="692"/>
      <c r="D45" s="692"/>
      <c r="E45" s="692"/>
      <c r="F45" s="693"/>
      <c r="G45" s="171"/>
      <c r="H45" s="123"/>
      <c r="I45" s="123"/>
      <c r="J45" s="123"/>
      <c r="K45" s="123"/>
      <c r="L45" s="123"/>
      <c r="M45" s="123"/>
      <c r="N45" s="123"/>
      <c r="O45" s="124"/>
      <c r="P45" s="122"/>
      <c r="Q45" s="123"/>
      <c r="R45" s="123"/>
      <c r="S45" s="123"/>
      <c r="T45" s="123"/>
      <c r="U45" s="123"/>
      <c r="V45" s="123"/>
      <c r="W45" s="123"/>
      <c r="X45" s="124"/>
      <c r="Y45" s="938"/>
      <c r="Z45" s="939"/>
      <c r="AA45" s="940"/>
      <c r="AB45" s="944"/>
      <c r="AC45" s="718"/>
      <c r="AD45" s="719"/>
      <c r="AE45" s="699"/>
      <c r="AF45" s="699"/>
      <c r="AG45" s="699"/>
      <c r="AH45" s="131"/>
      <c r="AI45" s="699"/>
      <c r="AJ45" s="699"/>
      <c r="AK45" s="699"/>
      <c r="AL45" s="131"/>
      <c r="AM45" s="699"/>
      <c r="AN45" s="699"/>
      <c r="AO45" s="699"/>
      <c r="AP45" s="131"/>
      <c r="AQ45" s="140"/>
      <c r="AR45" s="141"/>
      <c r="AS45" s="142" t="s">
        <v>224</v>
      </c>
      <c r="AT45" s="143"/>
      <c r="AU45" s="141"/>
      <c r="AV45" s="141"/>
      <c r="AW45" s="123" t="s">
        <v>170</v>
      </c>
      <c r="AX45" s="144"/>
      <c r="AY45" s="34">
        <f t="shared" ref="AY45:AY50" si="6">$AY$44</f>
        <v>0</v>
      </c>
    </row>
    <row r="46" spans="1:51" ht="22.5" customHeight="1" x14ac:dyDescent="0.15">
      <c r="A46" s="694"/>
      <c r="B46" s="692"/>
      <c r="C46" s="692"/>
      <c r="D46" s="692"/>
      <c r="E46" s="692"/>
      <c r="F46" s="693"/>
      <c r="G46" s="193"/>
      <c r="H46" s="948"/>
      <c r="I46" s="948"/>
      <c r="J46" s="948"/>
      <c r="K46" s="948"/>
      <c r="L46" s="948"/>
      <c r="M46" s="948"/>
      <c r="N46" s="948"/>
      <c r="O46" s="949"/>
      <c r="P46" s="146"/>
      <c r="Q46" s="660"/>
      <c r="R46" s="660"/>
      <c r="S46" s="660"/>
      <c r="T46" s="660"/>
      <c r="U46" s="660"/>
      <c r="V46" s="660"/>
      <c r="W46" s="660"/>
      <c r="X46" s="661"/>
      <c r="Y46" s="934" t="s">
        <v>12</v>
      </c>
      <c r="Z46" s="935"/>
      <c r="AA46" s="936"/>
      <c r="AB46" s="163"/>
      <c r="AC46" s="668"/>
      <c r="AD46" s="668"/>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5"/>
      <c r="B47" s="696"/>
      <c r="C47" s="696"/>
      <c r="D47" s="696"/>
      <c r="E47" s="696"/>
      <c r="F47" s="697"/>
      <c r="G47" s="950"/>
      <c r="H47" s="951"/>
      <c r="I47" s="951"/>
      <c r="J47" s="951"/>
      <c r="K47" s="951"/>
      <c r="L47" s="951"/>
      <c r="M47" s="951"/>
      <c r="N47" s="951"/>
      <c r="O47" s="952"/>
      <c r="P47" s="956"/>
      <c r="Q47" s="956"/>
      <c r="R47" s="956"/>
      <c r="S47" s="956"/>
      <c r="T47" s="956"/>
      <c r="U47" s="956"/>
      <c r="V47" s="956"/>
      <c r="W47" s="956"/>
      <c r="X47" s="957"/>
      <c r="Y47" s="190" t="s">
        <v>51</v>
      </c>
      <c r="Z47" s="931"/>
      <c r="AA47" s="932"/>
      <c r="AB47" s="107"/>
      <c r="AC47" s="933"/>
      <c r="AD47" s="933"/>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45"/>
      <c r="B48" s="946"/>
      <c r="C48" s="946"/>
      <c r="D48" s="946"/>
      <c r="E48" s="946"/>
      <c r="F48" s="947"/>
      <c r="G48" s="953"/>
      <c r="H48" s="954"/>
      <c r="I48" s="954"/>
      <c r="J48" s="954"/>
      <c r="K48" s="954"/>
      <c r="L48" s="954"/>
      <c r="M48" s="954"/>
      <c r="N48" s="954"/>
      <c r="O48" s="955"/>
      <c r="P48" s="663"/>
      <c r="Q48" s="663"/>
      <c r="R48" s="663"/>
      <c r="S48" s="663"/>
      <c r="T48" s="663"/>
      <c r="U48" s="663"/>
      <c r="V48" s="663"/>
      <c r="W48" s="663"/>
      <c r="X48" s="664"/>
      <c r="Y48" s="958" t="s">
        <v>13</v>
      </c>
      <c r="Z48" s="931"/>
      <c r="AA48" s="932"/>
      <c r="AB48" s="112" t="s">
        <v>171</v>
      </c>
      <c r="AC48" s="959"/>
      <c r="AD48" s="959"/>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60" t="s">
        <v>339</v>
      </c>
      <c r="B49" s="961"/>
      <c r="C49" s="961"/>
      <c r="D49" s="961"/>
      <c r="E49" s="961"/>
      <c r="F49" s="962"/>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63"/>
      <c r="B50" s="964"/>
      <c r="C50" s="964"/>
      <c r="D50" s="964"/>
      <c r="E50" s="964"/>
      <c r="F50" s="965"/>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91" t="s">
        <v>312</v>
      </c>
      <c r="B51" s="692"/>
      <c r="C51" s="692"/>
      <c r="D51" s="692"/>
      <c r="E51" s="692"/>
      <c r="F51" s="693"/>
      <c r="G51" s="170" t="s">
        <v>140</v>
      </c>
      <c r="H51" s="120"/>
      <c r="I51" s="120"/>
      <c r="J51" s="120"/>
      <c r="K51" s="120"/>
      <c r="L51" s="120"/>
      <c r="M51" s="120"/>
      <c r="N51" s="120"/>
      <c r="O51" s="121"/>
      <c r="P51" s="119" t="s">
        <v>56</v>
      </c>
      <c r="Q51" s="120"/>
      <c r="R51" s="120"/>
      <c r="S51" s="120"/>
      <c r="T51" s="120"/>
      <c r="U51" s="120"/>
      <c r="V51" s="120"/>
      <c r="W51" s="120"/>
      <c r="X51" s="121"/>
      <c r="Y51" s="937"/>
      <c r="Z51" s="283"/>
      <c r="AA51" s="284"/>
      <c r="AB51" s="128" t="s">
        <v>11</v>
      </c>
      <c r="AC51" s="942"/>
      <c r="AD51" s="943"/>
      <c r="AE51" s="930" t="s">
        <v>367</v>
      </c>
      <c r="AF51" s="930"/>
      <c r="AG51" s="930"/>
      <c r="AH51" s="128"/>
      <c r="AI51" s="930" t="s">
        <v>463</v>
      </c>
      <c r="AJ51" s="930"/>
      <c r="AK51" s="930"/>
      <c r="AL51" s="128"/>
      <c r="AM51" s="930" t="s">
        <v>464</v>
      </c>
      <c r="AN51" s="930"/>
      <c r="AO51" s="930"/>
      <c r="AP51" s="128"/>
      <c r="AQ51" s="135" t="s">
        <v>223</v>
      </c>
      <c r="AR51" s="136"/>
      <c r="AS51" s="136"/>
      <c r="AT51" s="137"/>
      <c r="AU51" s="138" t="s">
        <v>129</v>
      </c>
      <c r="AV51" s="138"/>
      <c r="AW51" s="138"/>
      <c r="AX51" s="139"/>
      <c r="AY51" s="34">
        <f>COUNTA($G$53)</f>
        <v>0</v>
      </c>
    </row>
    <row r="52" spans="1:51" ht="18.75" customHeight="1" x14ac:dyDescent="0.15">
      <c r="A52" s="691"/>
      <c r="B52" s="692"/>
      <c r="C52" s="692"/>
      <c r="D52" s="692"/>
      <c r="E52" s="692"/>
      <c r="F52" s="693"/>
      <c r="G52" s="171"/>
      <c r="H52" s="123"/>
      <c r="I52" s="123"/>
      <c r="J52" s="123"/>
      <c r="K52" s="123"/>
      <c r="L52" s="123"/>
      <c r="M52" s="123"/>
      <c r="N52" s="123"/>
      <c r="O52" s="124"/>
      <c r="P52" s="122"/>
      <c r="Q52" s="123"/>
      <c r="R52" s="123"/>
      <c r="S52" s="123"/>
      <c r="T52" s="123"/>
      <c r="U52" s="123"/>
      <c r="V52" s="123"/>
      <c r="W52" s="123"/>
      <c r="X52" s="124"/>
      <c r="Y52" s="938"/>
      <c r="Z52" s="939"/>
      <c r="AA52" s="940"/>
      <c r="AB52" s="944"/>
      <c r="AC52" s="718"/>
      <c r="AD52" s="719"/>
      <c r="AE52" s="699"/>
      <c r="AF52" s="699"/>
      <c r="AG52" s="699"/>
      <c r="AH52" s="131"/>
      <c r="AI52" s="699"/>
      <c r="AJ52" s="699"/>
      <c r="AK52" s="699"/>
      <c r="AL52" s="131"/>
      <c r="AM52" s="699"/>
      <c r="AN52" s="699"/>
      <c r="AO52" s="699"/>
      <c r="AP52" s="131"/>
      <c r="AQ52" s="140"/>
      <c r="AR52" s="141"/>
      <c r="AS52" s="142" t="s">
        <v>224</v>
      </c>
      <c r="AT52" s="143"/>
      <c r="AU52" s="141"/>
      <c r="AV52" s="141"/>
      <c r="AW52" s="123" t="s">
        <v>170</v>
      </c>
      <c r="AX52" s="144"/>
      <c r="AY52" s="34">
        <f t="shared" ref="AY52:AY57" si="7">$AY$51</f>
        <v>0</v>
      </c>
    </row>
    <row r="53" spans="1:51" ht="22.5" customHeight="1" x14ac:dyDescent="0.15">
      <c r="A53" s="694"/>
      <c r="B53" s="692"/>
      <c r="C53" s="692"/>
      <c r="D53" s="692"/>
      <c r="E53" s="692"/>
      <c r="F53" s="693"/>
      <c r="G53" s="193"/>
      <c r="H53" s="948"/>
      <c r="I53" s="948"/>
      <c r="J53" s="948"/>
      <c r="K53" s="948"/>
      <c r="L53" s="948"/>
      <c r="M53" s="948"/>
      <c r="N53" s="948"/>
      <c r="O53" s="949"/>
      <c r="P53" s="146"/>
      <c r="Q53" s="660"/>
      <c r="R53" s="660"/>
      <c r="S53" s="660"/>
      <c r="T53" s="660"/>
      <c r="U53" s="660"/>
      <c r="V53" s="660"/>
      <c r="W53" s="660"/>
      <c r="X53" s="661"/>
      <c r="Y53" s="934" t="s">
        <v>12</v>
      </c>
      <c r="Z53" s="935"/>
      <c r="AA53" s="936"/>
      <c r="AB53" s="163"/>
      <c r="AC53" s="668"/>
      <c r="AD53" s="668"/>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5"/>
      <c r="B54" s="696"/>
      <c r="C54" s="696"/>
      <c r="D54" s="696"/>
      <c r="E54" s="696"/>
      <c r="F54" s="697"/>
      <c r="G54" s="950"/>
      <c r="H54" s="951"/>
      <c r="I54" s="951"/>
      <c r="J54" s="951"/>
      <c r="K54" s="951"/>
      <c r="L54" s="951"/>
      <c r="M54" s="951"/>
      <c r="N54" s="951"/>
      <c r="O54" s="952"/>
      <c r="P54" s="956"/>
      <c r="Q54" s="956"/>
      <c r="R54" s="956"/>
      <c r="S54" s="956"/>
      <c r="T54" s="956"/>
      <c r="U54" s="956"/>
      <c r="V54" s="956"/>
      <c r="W54" s="956"/>
      <c r="X54" s="957"/>
      <c r="Y54" s="190" t="s">
        <v>51</v>
      </c>
      <c r="Z54" s="931"/>
      <c r="AA54" s="932"/>
      <c r="AB54" s="107"/>
      <c r="AC54" s="933"/>
      <c r="AD54" s="933"/>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45"/>
      <c r="B55" s="946"/>
      <c r="C55" s="946"/>
      <c r="D55" s="946"/>
      <c r="E55" s="946"/>
      <c r="F55" s="947"/>
      <c r="G55" s="953"/>
      <c r="H55" s="954"/>
      <c r="I55" s="954"/>
      <c r="J55" s="954"/>
      <c r="K55" s="954"/>
      <c r="L55" s="954"/>
      <c r="M55" s="954"/>
      <c r="N55" s="954"/>
      <c r="O55" s="955"/>
      <c r="P55" s="663"/>
      <c r="Q55" s="663"/>
      <c r="R55" s="663"/>
      <c r="S55" s="663"/>
      <c r="T55" s="663"/>
      <c r="U55" s="663"/>
      <c r="V55" s="663"/>
      <c r="W55" s="663"/>
      <c r="X55" s="664"/>
      <c r="Y55" s="958" t="s">
        <v>13</v>
      </c>
      <c r="Z55" s="931"/>
      <c r="AA55" s="932"/>
      <c r="AB55" s="112" t="s">
        <v>171</v>
      </c>
      <c r="AC55" s="959"/>
      <c r="AD55" s="959"/>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60" t="s">
        <v>339</v>
      </c>
      <c r="B56" s="961"/>
      <c r="C56" s="961"/>
      <c r="D56" s="961"/>
      <c r="E56" s="961"/>
      <c r="F56" s="962"/>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63"/>
      <c r="B57" s="964"/>
      <c r="C57" s="964"/>
      <c r="D57" s="964"/>
      <c r="E57" s="964"/>
      <c r="F57" s="965"/>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91" t="s">
        <v>312</v>
      </c>
      <c r="B58" s="692"/>
      <c r="C58" s="692"/>
      <c r="D58" s="692"/>
      <c r="E58" s="692"/>
      <c r="F58" s="693"/>
      <c r="G58" s="170" t="s">
        <v>140</v>
      </c>
      <c r="H58" s="120"/>
      <c r="I58" s="120"/>
      <c r="J58" s="120"/>
      <c r="K58" s="120"/>
      <c r="L58" s="120"/>
      <c r="M58" s="120"/>
      <c r="N58" s="120"/>
      <c r="O58" s="121"/>
      <c r="P58" s="119" t="s">
        <v>56</v>
      </c>
      <c r="Q58" s="120"/>
      <c r="R58" s="120"/>
      <c r="S58" s="120"/>
      <c r="T58" s="120"/>
      <c r="U58" s="120"/>
      <c r="V58" s="120"/>
      <c r="W58" s="120"/>
      <c r="X58" s="121"/>
      <c r="Y58" s="937"/>
      <c r="Z58" s="283"/>
      <c r="AA58" s="284"/>
      <c r="AB58" s="941" t="s">
        <v>11</v>
      </c>
      <c r="AC58" s="942"/>
      <c r="AD58" s="943"/>
      <c r="AE58" s="930" t="s">
        <v>367</v>
      </c>
      <c r="AF58" s="930"/>
      <c r="AG58" s="930"/>
      <c r="AH58" s="128"/>
      <c r="AI58" s="930" t="s">
        <v>463</v>
      </c>
      <c r="AJ58" s="930"/>
      <c r="AK58" s="930"/>
      <c r="AL58" s="128"/>
      <c r="AM58" s="930" t="s">
        <v>464</v>
      </c>
      <c r="AN58" s="930"/>
      <c r="AO58" s="930"/>
      <c r="AP58" s="128"/>
      <c r="AQ58" s="135" t="s">
        <v>223</v>
      </c>
      <c r="AR58" s="136"/>
      <c r="AS58" s="136"/>
      <c r="AT58" s="137"/>
      <c r="AU58" s="138" t="s">
        <v>129</v>
      </c>
      <c r="AV58" s="138"/>
      <c r="AW58" s="138"/>
      <c r="AX58" s="139"/>
      <c r="AY58" s="34">
        <f>COUNTA($G$60)</f>
        <v>0</v>
      </c>
    </row>
    <row r="59" spans="1:51" ht="18.75" customHeight="1" x14ac:dyDescent="0.15">
      <c r="A59" s="691"/>
      <c r="B59" s="692"/>
      <c r="C59" s="692"/>
      <c r="D59" s="692"/>
      <c r="E59" s="692"/>
      <c r="F59" s="693"/>
      <c r="G59" s="171"/>
      <c r="H59" s="123"/>
      <c r="I59" s="123"/>
      <c r="J59" s="123"/>
      <c r="K59" s="123"/>
      <c r="L59" s="123"/>
      <c r="M59" s="123"/>
      <c r="N59" s="123"/>
      <c r="O59" s="124"/>
      <c r="P59" s="122"/>
      <c r="Q59" s="123"/>
      <c r="R59" s="123"/>
      <c r="S59" s="123"/>
      <c r="T59" s="123"/>
      <c r="U59" s="123"/>
      <c r="V59" s="123"/>
      <c r="W59" s="123"/>
      <c r="X59" s="124"/>
      <c r="Y59" s="938"/>
      <c r="Z59" s="939"/>
      <c r="AA59" s="940"/>
      <c r="AB59" s="944"/>
      <c r="AC59" s="718"/>
      <c r="AD59" s="719"/>
      <c r="AE59" s="699"/>
      <c r="AF59" s="699"/>
      <c r="AG59" s="699"/>
      <c r="AH59" s="131"/>
      <c r="AI59" s="699"/>
      <c r="AJ59" s="699"/>
      <c r="AK59" s="699"/>
      <c r="AL59" s="131"/>
      <c r="AM59" s="699"/>
      <c r="AN59" s="699"/>
      <c r="AO59" s="699"/>
      <c r="AP59" s="131"/>
      <c r="AQ59" s="140"/>
      <c r="AR59" s="141"/>
      <c r="AS59" s="142" t="s">
        <v>224</v>
      </c>
      <c r="AT59" s="143"/>
      <c r="AU59" s="141"/>
      <c r="AV59" s="141"/>
      <c r="AW59" s="123" t="s">
        <v>170</v>
      </c>
      <c r="AX59" s="144"/>
      <c r="AY59" s="34">
        <f t="shared" ref="AY59:AY64" si="8">$AY$58</f>
        <v>0</v>
      </c>
    </row>
    <row r="60" spans="1:51" ht="22.5" customHeight="1" x14ac:dyDescent="0.15">
      <c r="A60" s="694"/>
      <c r="B60" s="692"/>
      <c r="C60" s="692"/>
      <c r="D60" s="692"/>
      <c r="E60" s="692"/>
      <c r="F60" s="693"/>
      <c r="G60" s="193"/>
      <c r="H60" s="948"/>
      <c r="I60" s="948"/>
      <c r="J60" s="948"/>
      <c r="K60" s="948"/>
      <c r="L60" s="948"/>
      <c r="M60" s="948"/>
      <c r="N60" s="948"/>
      <c r="O60" s="949"/>
      <c r="P60" s="146"/>
      <c r="Q60" s="660"/>
      <c r="R60" s="660"/>
      <c r="S60" s="660"/>
      <c r="T60" s="660"/>
      <c r="U60" s="660"/>
      <c r="V60" s="660"/>
      <c r="W60" s="660"/>
      <c r="X60" s="661"/>
      <c r="Y60" s="934" t="s">
        <v>12</v>
      </c>
      <c r="Z60" s="935"/>
      <c r="AA60" s="936"/>
      <c r="AB60" s="163"/>
      <c r="AC60" s="668"/>
      <c r="AD60" s="668"/>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5"/>
      <c r="B61" s="696"/>
      <c r="C61" s="696"/>
      <c r="D61" s="696"/>
      <c r="E61" s="696"/>
      <c r="F61" s="697"/>
      <c r="G61" s="950"/>
      <c r="H61" s="951"/>
      <c r="I61" s="951"/>
      <c r="J61" s="951"/>
      <c r="K61" s="951"/>
      <c r="L61" s="951"/>
      <c r="M61" s="951"/>
      <c r="N61" s="951"/>
      <c r="O61" s="952"/>
      <c r="P61" s="956"/>
      <c r="Q61" s="956"/>
      <c r="R61" s="956"/>
      <c r="S61" s="956"/>
      <c r="T61" s="956"/>
      <c r="U61" s="956"/>
      <c r="V61" s="956"/>
      <c r="W61" s="956"/>
      <c r="X61" s="957"/>
      <c r="Y61" s="190" t="s">
        <v>51</v>
      </c>
      <c r="Z61" s="931"/>
      <c r="AA61" s="932"/>
      <c r="AB61" s="107"/>
      <c r="AC61" s="933"/>
      <c r="AD61" s="933"/>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45"/>
      <c r="B62" s="946"/>
      <c r="C62" s="946"/>
      <c r="D62" s="946"/>
      <c r="E62" s="946"/>
      <c r="F62" s="947"/>
      <c r="G62" s="953"/>
      <c r="H62" s="954"/>
      <c r="I62" s="954"/>
      <c r="J62" s="954"/>
      <c r="K62" s="954"/>
      <c r="L62" s="954"/>
      <c r="M62" s="954"/>
      <c r="N62" s="954"/>
      <c r="O62" s="955"/>
      <c r="P62" s="663"/>
      <c r="Q62" s="663"/>
      <c r="R62" s="663"/>
      <c r="S62" s="663"/>
      <c r="T62" s="663"/>
      <c r="U62" s="663"/>
      <c r="V62" s="663"/>
      <c r="W62" s="663"/>
      <c r="X62" s="664"/>
      <c r="Y62" s="958" t="s">
        <v>13</v>
      </c>
      <c r="Z62" s="931"/>
      <c r="AA62" s="932"/>
      <c r="AB62" s="112" t="s">
        <v>171</v>
      </c>
      <c r="AC62" s="959"/>
      <c r="AD62" s="959"/>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60" t="s">
        <v>339</v>
      </c>
      <c r="B63" s="961"/>
      <c r="C63" s="961"/>
      <c r="D63" s="961"/>
      <c r="E63" s="961"/>
      <c r="F63" s="962"/>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63"/>
      <c r="B64" s="964"/>
      <c r="C64" s="964"/>
      <c r="D64" s="964"/>
      <c r="E64" s="964"/>
      <c r="F64" s="965"/>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91" t="s">
        <v>312</v>
      </c>
      <c r="B65" s="692"/>
      <c r="C65" s="692"/>
      <c r="D65" s="692"/>
      <c r="E65" s="692"/>
      <c r="F65" s="693"/>
      <c r="G65" s="170" t="s">
        <v>140</v>
      </c>
      <c r="H65" s="120"/>
      <c r="I65" s="120"/>
      <c r="J65" s="120"/>
      <c r="K65" s="120"/>
      <c r="L65" s="120"/>
      <c r="M65" s="120"/>
      <c r="N65" s="120"/>
      <c r="O65" s="121"/>
      <c r="P65" s="119" t="s">
        <v>56</v>
      </c>
      <c r="Q65" s="120"/>
      <c r="R65" s="120"/>
      <c r="S65" s="120"/>
      <c r="T65" s="120"/>
      <c r="U65" s="120"/>
      <c r="V65" s="120"/>
      <c r="W65" s="120"/>
      <c r="X65" s="121"/>
      <c r="Y65" s="937"/>
      <c r="Z65" s="283"/>
      <c r="AA65" s="284"/>
      <c r="AB65" s="941" t="s">
        <v>11</v>
      </c>
      <c r="AC65" s="942"/>
      <c r="AD65" s="943"/>
      <c r="AE65" s="930" t="s">
        <v>367</v>
      </c>
      <c r="AF65" s="930"/>
      <c r="AG65" s="930"/>
      <c r="AH65" s="128"/>
      <c r="AI65" s="930" t="s">
        <v>463</v>
      </c>
      <c r="AJ65" s="930"/>
      <c r="AK65" s="930"/>
      <c r="AL65" s="128"/>
      <c r="AM65" s="930" t="s">
        <v>464</v>
      </c>
      <c r="AN65" s="930"/>
      <c r="AO65" s="930"/>
      <c r="AP65" s="128"/>
      <c r="AQ65" s="135" t="s">
        <v>223</v>
      </c>
      <c r="AR65" s="136"/>
      <c r="AS65" s="136"/>
      <c r="AT65" s="137"/>
      <c r="AU65" s="138" t="s">
        <v>129</v>
      </c>
      <c r="AV65" s="138"/>
      <c r="AW65" s="138"/>
      <c r="AX65" s="139"/>
      <c r="AY65" s="34">
        <f>COUNTA($G$67)</f>
        <v>0</v>
      </c>
    </row>
    <row r="66" spans="1:51" ht="18.75" customHeight="1" x14ac:dyDescent="0.15">
      <c r="A66" s="691"/>
      <c r="B66" s="692"/>
      <c r="C66" s="692"/>
      <c r="D66" s="692"/>
      <c r="E66" s="692"/>
      <c r="F66" s="693"/>
      <c r="G66" s="171"/>
      <c r="H66" s="123"/>
      <c r="I66" s="123"/>
      <c r="J66" s="123"/>
      <c r="K66" s="123"/>
      <c r="L66" s="123"/>
      <c r="M66" s="123"/>
      <c r="N66" s="123"/>
      <c r="O66" s="124"/>
      <c r="P66" s="122"/>
      <c r="Q66" s="123"/>
      <c r="R66" s="123"/>
      <c r="S66" s="123"/>
      <c r="T66" s="123"/>
      <c r="U66" s="123"/>
      <c r="V66" s="123"/>
      <c r="W66" s="123"/>
      <c r="X66" s="124"/>
      <c r="Y66" s="938"/>
      <c r="Z66" s="939"/>
      <c r="AA66" s="940"/>
      <c r="AB66" s="944"/>
      <c r="AC66" s="718"/>
      <c r="AD66" s="719"/>
      <c r="AE66" s="699"/>
      <c r="AF66" s="699"/>
      <c r="AG66" s="699"/>
      <c r="AH66" s="131"/>
      <c r="AI66" s="699"/>
      <c r="AJ66" s="699"/>
      <c r="AK66" s="699"/>
      <c r="AL66" s="131"/>
      <c r="AM66" s="699"/>
      <c r="AN66" s="699"/>
      <c r="AO66" s="699"/>
      <c r="AP66" s="131"/>
      <c r="AQ66" s="140"/>
      <c r="AR66" s="141"/>
      <c r="AS66" s="142" t="s">
        <v>224</v>
      </c>
      <c r="AT66" s="143"/>
      <c r="AU66" s="141"/>
      <c r="AV66" s="141"/>
      <c r="AW66" s="123" t="s">
        <v>170</v>
      </c>
      <c r="AX66" s="144"/>
      <c r="AY66" s="34">
        <f t="shared" ref="AY66:AY71" si="9">$AY$65</f>
        <v>0</v>
      </c>
    </row>
    <row r="67" spans="1:51" ht="22.5" customHeight="1" x14ac:dyDescent="0.15">
      <c r="A67" s="694"/>
      <c r="B67" s="692"/>
      <c r="C67" s="692"/>
      <c r="D67" s="692"/>
      <c r="E67" s="692"/>
      <c r="F67" s="693"/>
      <c r="G67" s="193"/>
      <c r="H67" s="948"/>
      <c r="I67" s="948"/>
      <c r="J67" s="948"/>
      <c r="K67" s="948"/>
      <c r="L67" s="948"/>
      <c r="M67" s="948"/>
      <c r="N67" s="948"/>
      <c r="O67" s="949"/>
      <c r="P67" s="146"/>
      <c r="Q67" s="660"/>
      <c r="R67" s="660"/>
      <c r="S67" s="660"/>
      <c r="T67" s="660"/>
      <c r="U67" s="660"/>
      <c r="V67" s="660"/>
      <c r="W67" s="660"/>
      <c r="X67" s="661"/>
      <c r="Y67" s="934" t="s">
        <v>12</v>
      </c>
      <c r="Z67" s="935"/>
      <c r="AA67" s="936"/>
      <c r="AB67" s="163"/>
      <c r="AC67" s="668"/>
      <c r="AD67" s="668"/>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5"/>
      <c r="B68" s="696"/>
      <c r="C68" s="696"/>
      <c r="D68" s="696"/>
      <c r="E68" s="696"/>
      <c r="F68" s="697"/>
      <c r="G68" s="950"/>
      <c r="H68" s="951"/>
      <c r="I68" s="951"/>
      <c r="J68" s="951"/>
      <c r="K68" s="951"/>
      <c r="L68" s="951"/>
      <c r="M68" s="951"/>
      <c r="N68" s="951"/>
      <c r="O68" s="952"/>
      <c r="P68" s="956"/>
      <c r="Q68" s="956"/>
      <c r="R68" s="956"/>
      <c r="S68" s="956"/>
      <c r="T68" s="956"/>
      <c r="U68" s="956"/>
      <c r="V68" s="956"/>
      <c r="W68" s="956"/>
      <c r="X68" s="957"/>
      <c r="Y68" s="190" t="s">
        <v>51</v>
      </c>
      <c r="Z68" s="931"/>
      <c r="AA68" s="932"/>
      <c r="AB68" s="107"/>
      <c r="AC68" s="933"/>
      <c r="AD68" s="933"/>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45"/>
      <c r="B69" s="946"/>
      <c r="C69" s="946"/>
      <c r="D69" s="946"/>
      <c r="E69" s="946"/>
      <c r="F69" s="947"/>
      <c r="G69" s="953"/>
      <c r="H69" s="954"/>
      <c r="I69" s="954"/>
      <c r="J69" s="954"/>
      <c r="K69" s="954"/>
      <c r="L69" s="954"/>
      <c r="M69" s="954"/>
      <c r="N69" s="954"/>
      <c r="O69" s="955"/>
      <c r="P69" s="663"/>
      <c r="Q69" s="663"/>
      <c r="R69" s="663"/>
      <c r="S69" s="663"/>
      <c r="T69" s="663"/>
      <c r="U69" s="663"/>
      <c r="V69" s="663"/>
      <c r="W69" s="663"/>
      <c r="X69" s="664"/>
      <c r="Y69" s="190" t="s">
        <v>13</v>
      </c>
      <c r="Z69" s="931"/>
      <c r="AA69" s="932"/>
      <c r="AB69" s="613"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60" t="s">
        <v>339</v>
      </c>
      <c r="B70" s="961"/>
      <c r="C70" s="961"/>
      <c r="D70" s="961"/>
      <c r="E70" s="961"/>
      <c r="F70" s="962"/>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63"/>
      <c r="B71" s="964"/>
      <c r="C71" s="964"/>
      <c r="D71" s="964"/>
      <c r="E71" s="964"/>
      <c r="F71" s="965"/>
      <c r="G71" s="966"/>
      <c r="H71" s="967"/>
      <c r="I71" s="967"/>
      <c r="J71" s="967"/>
      <c r="K71" s="967"/>
      <c r="L71" s="967"/>
      <c r="M71" s="967"/>
      <c r="N71" s="967"/>
      <c r="O71" s="967"/>
      <c r="P71" s="967"/>
      <c r="Q71" s="967"/>
      <c r="R71" s="967"/>
      <c r="S71" s="967"/>
      <c r="T71" s="967"/>
      <c r="U71" s="967"/>
      <c r="V71" s="967"/>
      <c r="W71" s="967"/>
      <c r="X71" s="967"/>
      <c r="Y71" s="967"/>
      <c r="Z71" s="967"/>
      <c r="AA71" s="967"/>
      <c r="AB71" s="967"/>
      <c r="AC71" s="967"/>
      <c r="AD71" s="967"/>
      <c r="AE71" s="967"/>
      <c r="AF71" s="967"/>
      <c r="AG71" s="967"/>
      <c r="AH71" s="967"/>
      <c r="AI71" s="967"/>
      <c r="AJ71" s="967"/>
      <c r="AK71" s="967"/>
      <c r="AL71" s="967"/>
      <c r="AM71" s="967"/>
      <c r="AN71" s="967"/>
      <c r="AO71" s="967"/>
      <c r="AP71" s="967"/>
      <c r="AQ71" s="967"/>
      <c r="AR71" s="967"/>
      <c r="AS71" s="967"/>
      <c r="AT71" s="967"/>
      <c r="AU71" s="967"/>
      <c r="AV71" s="967"/>
      <c r="AW71" s="967"/>
      <c r="AX71" s="968"/>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9" t="s">
        <v>26</v>
      </c>
      <c r="B2" s="970"/>
      <c r="C2" s="970"/>
      <c r="D2" s="970"/>
      <c r="E2" s="970"/>
      <c r="F2" s="971"/>
      <c r="G2" s="309" t="s">
        <v>325</v>
      </c>
      <c r="H2" s="310"/>
      <c r="I2" s="310"/>
      <c r="J2" s="310"/>
      <c r="K2" s="310"/>
      <c r="L2" s="310"/>
      <c r="M2" s="310"/>
      <c r="N2" s="310"/>
      <c r="O2" s="310"/>
      <c r="P2" s="310"/>
      <c r="Q2" s="310"/>
      <c r="R2" s="310"/>
      <c r="S2" s="310"/>
      <c r="T2" s="310"/>
      <c r="U2" s="310"/>
      <c r="V2" s="310"/>
      <c r="W2" s="310"/>
      <c r="X2" s="310"/>
      <c r="Y2" s="310"/>
      <c r="Z2" s="310"/>
      <c r="AA2" s="310"/>
      <c r="AB2" s="311"/>
      <c r="AC2" s="309" t="s">
        <v>327</v>
      </c>
      <c r="AD2" s="978"/>
      <c r="AE2" s="978"/>
      <c r="AF2" s="978"/>
      <c r="AG2" s="978"/>
      <c r="AH2" s="978"/>
      <c r="AI2" s="978"/>
      <c r="AJ2" s="978"/>
      <c r="AK2" s="978"/>
      <c r="AL2" s="978"/>
      <c r="AM2" s="978"/>
      <c r="AN2" s="978"/>
      <c r="AO2" s="978"/>
      <c r="AP2" s="978"/>
      <c r="AQ2" s="978"/>
      <c r="AR2" s="978"/>
      <c r="AS2" s="978"/>
      <c r="AT2" s="978"/>
      <c r="AU2" s="978"/>
      <c r="AV2" s="978"/>
      <c r="AW2" s="978"/>
      <c r="AX2" s="979"/>
      <c r="AY2">
        <f>COUNTA($G$4,$AC$4)</f>
        <v>0</v>
      </c>
    </row>
    <row r="3" spans="1:51" ht="24.75" customHeight="1" x14ac:dyDescent="0.15">
      <c r="A3" s="972"/>
      <c r="B3" s="973"/>
      <c r="C3" s="973"/>
      <c r="D3" s="973"/>
      <c r="E3" s="973"/>
      <c r="F3" s="974"/>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72"/>
      <c r="B4" s="973"/>
      <c r="C4" s="973"/>
      <c r="D4" s="973"/>
      <c r="E4" s="973"/>
      <c r="F4" s="974"/>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72"/>
      <c r="B5" s="973"/>
      <c r="C5" s="973"/>
      <c r="D5" s="973"/>
      <c r="E5" s="973"/>
      <c r="F5" s="974"/>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72"/>
      <c r="B6" s="973"/>
      <c r="C6" s="973"/>
      <c r="D6" s="973"/>
      <c r="E6" s="973"/>
      <c r="F6" s="974"/>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72"/>
      <c r="B7" s="973"/>
      <c r="C7" s="973"/>
      <c r="D7" s="973"/>
      <c r="E7" s="973"/>
      <c r="F7" s="974"/>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72"/>
      <c r="B8" s="973"/>
      <c r="C8" s="973"/>
      <c r="D8" s="973"/>
      <c r="E8" s="973"/>
      <c r="F8" s="974"/>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72"/>
      <c r="B9" s="973"/>
      <c r="C9" s="973"/>
      <c r="D9" s="973"/>
      <c r="E9" s="973"/>
      <c r="F9" s="974"/>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72"/>
      <c r="B10" s="973"/>
      <c r="C10" s="973"/>
      <c r="D10" s="973"/>
      <c r="E10" s="973"/>
      <c r="F10" s="974"/>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72"/>
      <c r="B11" s="973"/>
      <c r="C11" s="973"/>
      <c r="D11" s="973"/>
      <c r="E11" s="973"/>
      <c r="F11" s="974"/>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72"/>
      <c r="B12" s="973"/>
      <c r="C12" s="973"/>
      <c r="D12" s="973"/>
      <c r="E12" s="973"/>
      <c r="F12" s="974"/>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72"/>
      <c r="B13" s="973"/>
      <c r="C13" s="973"/>
      <c r="D13" s="973"/>
      <c r="E13" s="973"/>
      <c r="F13" s="974"/>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72"/>
      <c r="B14" s="973"/>
      <c r="C14" s="973"/>
      <c r="D14" s="973"/>
      <c r="E14" s="973"/>
      <c r="F14" s="974"/>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72"/>
      <c r="B15" s="973"/>
      <c r="C15" s="973"/>
      <c r="D15" s="973"/>
      <c r="E15" s="973"/>
      <c r="F15" s="974"/>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72"/>
      <c r="B16" s="973"/>
      <c r="C16" s="973"/>
      <c r="D16" s="973"/>
      <c r="E16" s="973"/>
      <c r="F16" s="974"/>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72"/>
      <c r="B17" s="973"/>
      <c r="C17" s="973"/>
      <c r="D17" s="973"/>
      <c r="E17" s="973"/>
      <c r="F17" s="974"/>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72"/>
      <c r="B18" s="973"/>
      <c r="C18" s="973"/>
      <c r="D18" s="973"/>
      <c r="E18" s="973"/>
      <c r="F18" s="974"/>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72"/>
      <c r="B19" s="973"/>
      <c r="C19" s="973"/>
      <c r="D19" s="973"/>
      <c r="E19" s="973"/>
      <c r="F19" s="974"/>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72"/>
      <c r="B20" s="973"/>
      <c r="C20" s="973"/>
      <c r="D20" s="973"/>
      <c r="E20" s="973"/>
      <c r="F20" s="974"/>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72"/>
      <c r="B21" s="973"/>
      <c r="C21" s="973"/>
      <c r="D21" s="973"/>
      <c r="E21" s="973"/>
      <c r="F21" s="974"/>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72"/>
      <c r="B22" s="973"/>
      <c r="C22" s="973"/>
      <c r="D22" s="973"/>
      <c r="E22" s="973"/>
      <c r="F22" s="974"/>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72"/>
      <c r="B23" s="973"/>
      <c r="C23" s="973"/>
      <c r="D23" s="973"/>
      <c r="E23" s="973"/>
      <c r="F23" s="974"/>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72"/>
      <c r="B24" s="973"/>
      <c r="C24" s="973"/>
      <c r="D24" s="973"/>
      <c r="E24" s="973"/>
      <c r="F24" s="974"/>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72"/>
      <c r="B25" s="973"/>
      <c r="C25" s="973"/>
      <c r="D25" s="973"/>
      <c r="E25" s="973"/>
      <c r="F25" s="974"/>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72"/>
      <c r="B26" s="973"/>
      <c r="C26" s="973"/>
      <c r="D26" s="973"/>
      <c r="E26" s="973"/>
      <c r="F26" s="974"/>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72"/>
      <c r="B27" s="973"/>
      <c r="C27" s="973"/>
      <c r="D27" s="973"/>
      <c r="E27" s="973"/>
      <c r="F27" s="974"/>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72"/>
      <c r="B28" s="973"/>
      <c r="C28" s="973"/>
      <c r="D28" s="973"/>
      <c r="E28" s="973"/>
      <c r="F28" s="974"/>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72"/>
      <c r="B29" s="973"/>
      <c r="C29" s="973"/>
      <c r="D29" s="973"/>
      <c r="E29" s="973"/>
      <c r="F29" s="974"/>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72"/>
      <c r="B30" s="973"/>
      <c r="C30" s="973"/>
      <c r="D30" s="973"/>
      <c r="E30" s="973"/>
      <c r="F30" s="974"/>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72"/>
      <c r="B31" s="973"/>
      <c r="C31" s="973"/>
      <c r="D31" s="973"/>
      <c r="E31" s="973"/>
      <c r="F31" s="974"/>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72"/>
      <c r="B32" s="973"/>
      <c r="C32" s="973"/>
      <c r="D32" s="973"/>
      <c r="E32" s="973"/>
      <c r="F32" s="974"/>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72"/>
      <c r="B33" s="973"/>
      <c r="C33" s="973"/>
      <c r="D33" s="973"/>
      <c r="E33" s="973"/>
      <c r="F33" s="974"/>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72"/>
      <c r="B34" s="973"/>
      <c r="C34" s="973"/>
      <c r="D34" s="973"/>
      <c r="E34" s="973"/>
      <c r="F34" s="974"/>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72"/>
      <c r="B35" s="973"/>
      <c r="C35" s="973"/>
      <c r="D35" s="973"/>
      <c r="E35" s="973"/>
      <c r="F35" s="974"/>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72"/>
      <c r="B36" s="973"/>
      <c r="C36" s="973"/>
      <c r="D36" s="973"/>
      <c r="E36" s="973"/>
      <c r="F36" s="974"/>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72"/>
      <c r="B37" s="973"/>
      <c r="C37" s="973"/>
      <c r="D37" s="973"/>
      <c r="E37" s="973"/>
      <c r="F37" s="974"/>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72"/>
      <c r="B38" s="973"/>
      <c r="C38" s="973"/>
      <c r="D38" s="973"/>
      <c r="E38" s="973"/>
      <c r="F38" s="974"/>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72"/>
      <c r="B39" s="973"/>
      <c r="C39" s="973"/>
      <c r="D39" s="973"/>
      <c r="E39" s="973"/>
      <c r="F39" s="974"/>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72"/>
      <c r="B40" s="973"/>
      <c r="C40" s="973"/>
      <c r="D40" s="973"/>
      <c r="E40" s="973"/>
      <c r="F40" s="974"/>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72"/>
      <c r="B41" s="973"/>
      <c r="C41" s="973"/>
      <c r="D41" s="973"/>
      <c r="E41" s="973"/>
      <c r="F41" s="974"/>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72"/>
      <c r="B42" s="973"/>
      <c r="C42" s="973"/>
      <c r="D42" s="973"/>
      <c r="E42" s="973"/>
      <c r="F42" s="974"/>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72"/>
      <c r="B43" s="973"/>
      <c r="C43" s="973"/>
      <c r="D43" s="973"/>
      <c r="E43" s="973"/>
      <c r="F43" s="974"/>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72"/>
      <c r="B44" s="973"/>
      <c r="C44" s="973"/>
      <c r="D44" s="973"/>
      <c r="E44" s="973"/>
      <c r="F44" s="974"/>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72"/>
      <c r="B45" s="973"/>
      <c r="C45" s="973"/>
      <c r="D45" s="973"/>
      <c r="E45" s="973"/>
      <c r="F45" s="974"/>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72"/>
      <c r="B46" s="973"/>
      <c r="C46" s="973"/>
      <c r="D46" s="973"/>
      <c r="E46" s="973"/>
      <c r="F46" s="974"/>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72"/>
      <c r="B47" s="973"/>
      <c r="C47" s="973"/>
      <c r="D47" s="973"/>
      <c r="E47" s="973"/>
      <c r="F47" s="974"/>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72"/>
      <c r="B48" s="973"/>
      <c r="C48" s="973"/>
      <c r="D48" s="973"/>
      <c r="E48" s="973"/>
      <c r="F48" s="974"/>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72"/>
      <c r="B49" s="973"/>
      <c r="C49" s="973"/>
      <c r="D49" s="973"/>
      <c r="E49" s="973"/>
      <c r="F49" s="974"/>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72"/>
      <c r="B50" s="973"/>
      <c r="C50" s="973"/>
      <c r="D50" s="973"/>
      <c r="E50" s="973"/>
      <c r="F50" s="974"/>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72"/>
      <c r="B51" s="973"/>
      <c r="C51" s="973"/>
      <c r="D51" s="973"/>
      <c r="E51" s="973"/>
      <c r="F51" s="974"/>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72"/>
      <c r="B52" s="973"/>
      <c r="C52" s="973"/>
      <c r="D52" s="973"/>
      <c r="E52" s="973"/>
      <c r="F52" s="974"/>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75"/>
      <c r="B53" s="976"/>
      <c r="C53" s="976"/>
      <c r="D53" s="976"/>
      <c r="E53" s="976"/>
      <c r="F53" s="977"/>
      <c r="G53" s="980" t="s">
        <v>18</v>
      </c>
      <c r="H53" s="981"/>
      <c r="I53" s="981"/>
      <c r="J53" s="981"/>
      <c r="K53" s="981"/>
      <c r="L53" s="982"/>
      <c r="M53" s="983"/>
      <c r="N53" s="983"/>
      <c r="O53" s="983"/>
      <c r="P53" s="983"/>
      <c r="Q53" s="983"/>
      <c r="R53" s="983"/>
      <c r="S53" s="983"/>
      <c r="T53" s="983"/>
      <c r="U53" s="983"/>
      <c r="V53" s="983"/>
      <c r="W53" s="983"/>
      <c r="X53" s="984"/>
      <c r="Y53" s="985">
        <f>SUM(Y43:AB52)</f>
        <v>0</v>
      </c>
      <c r="Z53" s="986"/>
      <c r="AA53" s="986"/>
      <c r="AB53" s="987"/>
      <c r="AC53" s="980" t="s">
        <v>18</v>
      </c>
      <c r="AD53" s="981"/>
      <c r="AE53" s="981"/>
      <c r="AF53" s="981"/>
      <c r="AG53" s="981"/>
      <c r="AH53" s="982"/>
      <c r="AI53" s="983"/>
      <c r="AJ53" s="983"/>
      <c r="AK53" s="983"/>
      <c r="AL53" s="983"/>
      <c r="AM53" s="983"/>
      <c r="AN53" s="983"/>
      <c r="AO53" s="983"/>
      <c r="AP53" s="983"/>
      <c r="AQ53" s="983"/>
      <c r="AR53" s="983"/>
      <c r="AS53" s="983"/>
      <c r="AT53" s="984"/>
      <c r="AU53" s="985">
        <f>SUM(AU43:AX52)</f>
        <v>0</v>
      </c>
      <c r="AV53" s="986"/>
      <c r="AW53" s="986"/>
      <c r="AX53" s="988"/>
      <c r="AY53" s="34">
        <f t="shared" si="3"/>
        <v>0</v>
      </c>
    </row>
    <row r="54" spans="1:51" s="37" customFormat="1" ht="24.75" customHeight="1" thickBot="1" x14ac:dyDescent="0.2"/>
    <row r="55" spans="1:51" ht="30" customHeight="1" x14ac:dyDescent="0.15">
      <c r="A55" s="969" t="s">
        <v>26</v>
      </c>
      <c r="B55" s="970"/>
      <c r="C55" s="970"/>
      <c r="D55" s="970"/>
      <c r="E55" s="970"/>
      <c r="F55" s="971"/>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72"/>
      <c r="B56" s="973"/>
      <c r="C56" s="973"/>
      <c r="D56" s="973"/>
      <c r="E56" s="973"/>
      <c r="F56" s="974"/>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72"/>
      <c r="B57" s="973"/>
      <c r="C57" s="973"/>
      <c r="D57" s="973"/>
      <c r="E57" s="973"/>
      <c r="F57" s="974"/>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72"/>
      <c r="B58" s="973"/>
      <c r="C58" s="973"/>
      <c r="D58" s="973"/>
      <c r="E58" s="973"/>
      <c r="F58" s="974"/>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72"/>
      <c r="B59" s="973"/>
      <c r="C59" s="973"/>
      <c r="D59" s="973"/>
      <c r="E59" s="973"/>
      <c r="F59" s="974"/>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72"/>
      <c r="B60" s="973"/>
      <c r="C60" s="973"/>
      <c r="D60" s="973"/>
      <c r="E60" s="973"/>
      <c r="F60" s="974"/>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72"/>
      <c r="B61" s="973"/>
      <c r="C61" s="973"/>
      <c r="D61" s="973"/>
      <c r="E61" s="973"/>
      <c r="F61" s="974"/>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72"/>
      <c r="B62" s="973"/>
      <c r="C62" s="973"/>
      <c r="D62" s="973"/>
      <c r="E62" s="973"/>
      <c r="F62" s="974"/>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72"/>
      <c r="B63" s="973"/>
      <c r="C63" s="973"/>
      <c r="D63" s="973"/>
      <c r="E63" s="973"/>
      <c r="F63" s="974"/>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72"/>
      <c r="B64" s="973"/>
      <c r="C64" s="973"/>
      <c r="D64" s="973"/>
      <c r="E64" s="973"/>
      <c r="F64" s="974"/>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72"/>
      <c r="B65" s="973"/>
      <c r="C65" s="973"/>
      <c r="D65" s="973"/>
      <c r="E65" s="973"/>
      <c r="F65" s="974"/>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72"/>
      <c r="B66" s="973"/>
      <c r="C66" s="973"/>
      <c r="D66" s="973"/>
      <c r="E66" s="973"/>
      <c r="F66" s="974"/>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72"/>
      <c r="B67" s="973"/>
      <c r="C67" s="973"/>
      <c r="D67" s="973"/>
      <c r="E67" s="973"/>
      <c r="F67" s="974"/>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72"/>
      <c r="B68" s="973"/>
      <c r="C68" s="973"/>
      <c r="D68" s="973"/>
      <c r="E68" s="973"/>
      <c r="F68" s="974"/>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72"/>
      <c r="B69" s="973"/>
      <c r="C69" s="973"/>
      <c r="D69" s="973"/>
      <c r="E69" s="973"/>
      <c r="F69" s="974"/>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72"/>
      <c r="B70" s="973"/>
      <c r="C70" s="973"/>
      <c r="D70" s="973"/>
      <c r="E70" s="973"/>
      <c r="F70" s="974"/>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72"/>
      <c r="B71" s="973"/>
      <c r="C71" s="973"/>
      <c r="D71" s="973"/>
      <c r="E71" s="973"/>
      <c r="F71" s="974"/>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72"/>
      <c r="B72" s="973"/>
      <c r="C72" s="973"/>
      <c r="D72" s="973"/>
      <c r="E72" s="973"/>
      <c r="F72" s="974"/>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72"/>
      <c r="B73" s="973"/>
      <c r="C73" s="973"/>
      <c r="D73" s="973"/>
      <c r="E73" s="973"/>
      <c r="F73" s="974"/>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72"/>
      <c r="B74" s="973"/>
      <c r="C74" s="973"/>
      <c r="D74" s="973"/>
      <c r="E74" s="973"/>
      <c r="F74" s="974"/>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72"/>
      <c r="B75" s="973"/>
      <c r="C75" s="973"/>
      <c r="D75" s="973"/>
      <c r="E75" s="973"/>
      <c r="F75" s="974"/>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72"/>
      <c r="B76" s="973"/>
      <c r="C76" s="973"/>
      <c r="D76" s="973"/>
      <c r="E76" s="973"/>
      <c r="F76" s="974"/>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72"/>
      <c r="B77" s="973"/>
      <c r="C77" s="973"/>
      <c r="D77" s="973"/>
      <c r="E77" s="973"/>
      <c r="F77" s="974"/>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72"/>
      <c r="B78" s="973"/>
      <c r="C78" s="973"/>
      <c r="D78" s="973"/>
      <c r="E78" s="973"/>
      <c r="F78" s="974"/>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72"/>
      <c r="B79" s="973"/>
      <c r="C79" s="973"/>
      <c r="D79" s="973"/>
      <c r="E79" s="973"/>
      <c r="F79" s="974"/>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72"/>
      <c r="B80" s="973"/>
      <c r="C80" s="973"/>
      <c r="D80" s="973"/>
      <c r="E80" s="973"/>
      <c r="F80" s="974"/>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72"/>
      <c r="B81" s="973"/>
      <c r="C81" s="973"/>
      <c r="D81" s="973"/>
      <c r="E81" s="973"/>
      <c r="F81" s="974"/>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72"/>
      <c r="B82" s="973"/>
      <c r="C82" s="973"/>
      <c r="D82" s="973"/>
      <c r="E82" s="973"/>
      <c r="F82" s="974"/>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72"/>
      <c r="B83" s="973"/>
      <c r="C83" s="973"/>
      <c r="D83" s="973"/>
      <c r="E83" s="973"/>
      <c r="F83" s="974"/>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72"/>
      <c r="B84" s="973"/>
      <c r="C84" s="973"/>
      <c r="D84" s="973"/>
      <c r="E84" s="973"/>
      <c r="F84" s="974"/>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72"/>
      <c r="B85" s="973"/>
      <c r="C85" s="973"/>
      <c r="D85" s="973"/>
      <c r="E85" s="973"/>
      <c r="F85" s="974"/>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72"/>
      <c r="B86" s="973"/>
      <c r="C86" s="973"/>
      <c r="D86" s="973"/>
      <c r="E86" s="973"/>
      <c r="F86" s="974"/>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72"/>
      <c r="B87" s="973"/>
      <c r="C87" s="973"/>
      <c r="D87" s="973"/>
      <c r="E87" s="973"/>
      <c r="F87" s="974"/>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72"/>
      <c r="B88" s="973"/>
      <c r="C88" s="973"/>
      <c r="D88" s="973"/>
      <c r="E88" s="973"/>
      <c r="F88" s="974"/>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72"/>
      <c r="B89" s="973"/>
      <c r="C89" s="973"/>
      <c r="D89" s="973"/>
      <c r="E89" s="973"/>
      <c r="F89" s="974"/>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72"/>
      <c r="B90" s="973"/>
      <c r="C90" s="973"/>
      <c r="D90" s="973"/>
      <c r="E90" s="973"/>
      <c r="F90" s="974"/>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72"/>
      <c r="B91" s="973"/>
      <c r="C91" s="973"/>
      <c r="D91" s="973"/>
      <c r="E91" s="973"/>
      <c r="F91" s="974"/>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72"/>
      <c r="B92" s="973"/>
      <c r="C92" s="973"/>
      <c r="D92" s="973"/>
      <c r="E92" s="973"/>
      <c r="F92" s="974"/>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72"/>
      <c r="B93" s="973"/>
      <c r="C93" s="973"/>
      <c r="D93" s="973"/>
      <c r="E93" s="973"/>
      <c r="F93" s="974"/>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72"/>
      <c r="B94" s="973"/>
      <c r="C94" s="973"/>
      <c r="D94" s="973"/>
      <c r="E94" s="973"/>
      <c r="F94" s="974"/>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72"/>
      <c r="B95" s="973"/>
      <c r="C95" s="973"/>
      <c r="D95" s="973"/>
      <c r="E95" s="973"/>
      <c r="F95" s="974"/>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72"/>
      <c r="B96" s="973"/>
      <c r="C96" s="973"/>
      <c r="D96" s="973"/>
      <c r="E96" s="973"/>
      <c r="F96" s="974"/>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72"/>
      <c r="B97" s="973"/>
      <c r="C97" s="973"/>
      <c r="D97" s="973"/>
      <c r="E97" s="973"/>
      <c r="F97" s="974"/>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72"/>
      <c r="B98" s="973"/>
      <c r="C98" s="973"/>
      <c r="D98" s="973"/>
      <c r="E98" s="973"/>
      <c r="F98" s="974"/>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72"/>
      <c r="B99" s="973"/>
      <c r="C99" s="973"/>
      <c r="D99" s="973"/>
      <c r="E99" s="973"/>
      <c r="F99" s="974"/>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72"/>
      <c r="B100" s="973"/>
      <c r="C100" s="973"/>
      <c r="D100" s="973"/>
      <c r="E100" s="973"/>
      <c r="F100" s="974"/>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72"/>
      <c r="B101" s="973"/>
      <c r="C101" s="973"/>
      <c r="D101" s="973"/>
      <c r="E101" s="973"/>
      <c r="F101" s="974"/>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72"/>
      <c r="B102" s="973"/>
      <c r="C102" s="973"/>
      <c r="D102" s="973"/>
      <c r="E102" s="973"/>
      <c r="F102" s="974"/>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72"/>
      <c r="B103" s="973"/>
      <c r="C103" s="973"/>
      <c r="D103" s="973"/>
      <c r="E103" s="973"/>
      <c r="F103" s="974"/>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72"/>
      <c r="B104" s="973"/>
      <c r="C104" s="973"/>
      <c r="D104" s="973"/>
      <c r="E104" s="973"/>
      <c r="F104" s="974"/>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72"/>
      <c r="B105" s="973"/>
      <c r="C105" s="973"/>
      <c r="D105" s="973"/>
      <c r="E105" s="973"/>
      <c r="F105" s="974"/>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75"/>
      <c r="B106" s="976"/>
      <c r="C106" s="976"/>
      <c r="D106" s="976"/>
      <c r="E106" s="976"/>
      <c r="F106" s="977"/>
      <c r="G106" s="980" t="s">
        <v>18</v>
      </c>
      <c r="H106" s="981"/>
      <c r="I106" s="981"/>
      <c r="J106" s="981"/>
      <c r="K106" s="981"/>
      <c r="L106" s="982"/>
      <c r="M106" s="983"/>
      <c r="N106" s="983"/>
      <c r="O106" s="983"/>
      <c r="P106" s="983"/>
      <c r="Q106" s="983"/>
      <c r="R106" s="983"/>
      <c r="S106" s="983"/>
      <c r="T106" s="983"/>
      <c r="U106" s="983"/>
      <c r="V106" s="983"/>
      <c r="W106" s="983"/>
      <c r="X106" s="984"/>
      <c r="Y106" s="985">
        <f>SUM(Y96:AB105)</f>
        <v>0</v>
      </c>
      <c r="Z106" s="986"/>
      <c r="AA106" s="986"/>
      <c r="AB106" s="987"/>
      <c r="AC106" s="980" t="s">
        <v>18</v>
      </c>
      <c r="AD106" s="981"/>
      <c r="AE106" s="981"/>
      <c r="AF106" s="981"/>
      <c r="AG106" s="981"/>
      <c r="AH106" s="982"/>
      <c r="AI106" s="983"/>
      <c r="AJ106" s="983"/>
      <c r="AK106" s="983"/>
      <c r="AL106" s="983"/>
      <c r="AM106" s="983"/>
      <c r="AN106" s="983"/>
      <c r="AO106" s="983"/>
      <c r="AP106" s="983"/>
      <c r="AQ106" s="983"/>
      <c r="AR106" s="983"/>
      <c r="AS106" s="983"/>
      <c r="AT106" s="984"/>
      <c r="AU106" s="985">
        <f>SUM(AU96:AX105)</f>
        <v>0</v>
      </c>
      <c r="AV106" s="986"/>
      <c r="AW106" s="986"/>
      <c r="AX106" s="988"/>
      <c r="AY106" s="34">
        <f t="shared" si="7"/>
        <v>0</v>
      </c>
    </row>
    <row r="107" spans="1:51" s="37" customFormat="1" ht="24.75" customHeight="1" thickBot="1" x14ac:dyDescent="0.2"/>
    <row r="108" spans="1:51" ht="30" customHeight="1" x14ac:dyDescent="0.15">
      <c r="A108" s="969" t="s">
        <v>26</v>
      </c>
      <c r="B108" s="970"/>
      <c r="C108" s="970"/>
      <c r="D108" s="970"/>
      <c r="E108" s="970"/>
      <c r="F108" s="971"/>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72"/>
      <c r="B109" s="973"/>
      <c r="C109" s="973"/>
      <c r="D109" s="973"/>
      <c r="E109" s="973"/>
      <c r="F109" s="974"/>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72"/>
      <c r="B110" s="973"/>
      <c r="C110" s="973"/>
      <c r="D110" s="973"/>
      <c r="E110" s="973"/>
      <c r="F110" s="974"/>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72"/>
      <c r="B111" s="973"/>
      <c r="C111" s="973"/>
      <c r="D111" s="973"/>
      <c r="E111" s="973"/>
      <c r="F111" s="974"/>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72"/>
      <c r="B112" s="973"/>
      <c r="C112" s="973"/>
      <c r="D112" s="973"/>
      <c r="E112" s="973"/>
      <c r="F112" s="974"/>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72"/>
      <c r="B113" s="973"/>
      <c r="C113" s="973"/>
      <c r="D113" s="973"/>
      <c r="E113" s="973"/>
      <c r="F113" s="974"/>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72"/>
      <c r="B114" s="973"/>
      <c r="C114" s="973"/>
      <c r="D114" s="973"/>
      <c r="E114" s="973"/>
      <c r="F114" s="974"/>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72"/>
      <c r="B115" s="973"/>
      <c r="C115" s="973"/>
      <c r="D115" s="973"/>
      <c r="E115" s="973"/>
      <c r="F115" s="974"/>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72"/>
      <c r="B116" s="973"/>
      <c r="C116" s="973"/>
      <c r="D116" s="973"/>
      <c r="E116" s="973"/>
      <c r="F116" s="974"/>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72"/>
      <c r="B117" s="973"/>
      <c r="C117" s="973"/>
      <c r="D117" s="973"/>
      <c r="E117" s="973"/>
      <c r="F117" s="974"/>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72"/>
      <c r="B118" s="973"/>
      <c r="C118" s="973"/>
      <c r="D118" s="973"/>
      <c r="E118" s="973"/>
      <c r="F118" s="974"/>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72"/>
      <c r="B119" s="973"/>
      <c r="C119" s="973"/>
      <c r="D119" s="973"/>
      <c r="E119" s="973"/>
      <c r="F119" s="974"/>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72"/>
      <c r="B120" s="973"/>
      <c r="C120" s="973"/>
      <c r="D120" s="973"/>
      <c r="E120" s="973"/>
      <c r="F120" s="974"/>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72"/>
      <c r="B121" s="973"/>
      <c r="C121" s="973"/>
      <c r="D121" s="973"/>
      <c r="E121" s="973"/>
      <c r="F121" s="974"/>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72"/>
      <c r="B122" s="973"/>
      <c r="C122" s="973"/>
      <c r="D122" s="973"/>
      <c r="E122" s="973"/>
      <c r="F122" s="974"/>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72"/>
      <c r="B123" s="973"/>
      <c r="C123" s="973"/>
      <c r="D123" s="973"/>
      <c r="E123" s="973"/>
      <c r="F123" s="974"/>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72"/>
      <c r="B124" s="973"/>
      <c r="C124" s="973"/>
      <c r="D124" s="973"/>
      <c r="E124" s="973"/>
      <c r="F124" s="974"/>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72"/>
      <c r="B125" s="973"/>
      <c r="C125" s="973"/>
      <c r="D125" s="973"/>
      <c r="E125" s="973"/>
      <c r="F125" s="974"/>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72"/>
      <c r="B126" s="973"/>
      <c r="C126" s="973"/>
      <c r="D126" s="973"/>
      <c r="E126" s="973"/>
      <c r="F126" s="974"/>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72"/>
      <c r="B127" s="973"/>
      <c r="C127" s="973"/>
      <c r="D127" s="973"/>
      <c r="E127" s="973"/>
      <c r="F127" s="974"/>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72"/>
      <c r="B128" s="973"/>
      <c r="C128" s="973"/>
      <c r="D128" s="973"/>
      <c r="E128" s="973"/>
      <c r="F128" s="974"/>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72"/>
      <c r="B129" s="973"/>
      <c r="C129" s="973"/>
      <c r="D129" s="973"/>
      <c r="E129" s="973"/>
      <c r="F129" s="974"/>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72"/>
      <c r="B130" s="973"/>
      <c r="C130" s="973"/>
      <c r="D130" s="973"/>
      <c r="E130" s="973"/>
      <c r="F130" s="974"/>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72"/>
      <c r="B131" s="973"/>
      <c r="C131" s="973"/>
      <c r="D131" s="973"/>
      <c r="E131" s="973"/>
      <c r="F131" s="974"/>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72"/>
      <c r="B132" s="973"/>
      <c r="C132" s="973"/>
      <c r="D132" s="973"/>
      <c r="E132" s="973"/>
      <c r="F132" s="974"/>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72"/>
      <c r="B133" s="973"/>
      <c r="C133" s="973"/>
      <c r="D133" s="973"/>
      <c r="E133" s="973"/>
      <c r="F133" s="974"/>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72"/>
      <c r="B134" s="973"/>
      <c r="C134" s="973"/>
      <c r="D134" s="973"/>
      <c r="E134" s="973"/>
      <c r="F134" s="974"/>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72"/>
      <c r="B135" s="973"/>
      <c r="C135" s="973"/>
      <c r="D135" s="973"/>
      <c r="E135" s="973"/>
      <c r="F135" s="974"/>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72"/>
      <c r="B136" s="973"/>
      <c r="C136" s="973"/>
      <c r="D136" s="973"/>
      <c r="E136" s="973"/>
      <c r="F136" s="974"/>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72"/>
      <c r="B137" s="973"/>
      <c r="C137" s="973"/>
      <c r="D137" s="973"/>
      <c r="E137" s="973"/>
      <c r="F137" s="974"/>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72"/>
      <c r="B138" s="973"/>
      <c r="C138" s="973"/>
      <c r="D138" s="973"/>
      <c r="E138" s="973"/>
      <c r="F138" s="974"/>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72"/>
      <c r="B139" s="973"/>
      <c r="C139" s="973"/>
      <c r="D139" s="973"/>
      <c r="E139" s="973"/>
      <c r="F139" s="974"/>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72"/>
      <c r="B140" s="973"/>
      <c r="C140" s="973"/>
      <c r="D140" s="973"/>
      <c r="E140" s="973"/>
      <c r="F140" s="974"/>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72"/>
      <c r="B141" s="973"/>
      <c r="C141" s="973"/>
      <c r="D141" s="973"/>
      <c r="E141" s="973"/>
      <c r="F141" s="974"/>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72"/>
      <c r="B142" s="973"/>
      <c r="C142" s="973"/>
      <c r="D142" s="973"/>
      <c r="E142" s="973"/>
      <c r="F142" s="974"/>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72"/>
      <c r="B143" s="973"/>
      <c r="C143" s="973"/>
      <c r="D143" s="973"/>
      <c r="E143" s="973"/>
      <c r="F143" s="974"/>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72"/>
      <c r="B144" s="973"/>
      <c r="C144" s="973"/>
      <c r="D144" s="973"/>
      <c r="E144" s="973"/>
      <c r="F144" s="974"/>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72"/>
      <c r="B145" s="973"/>
      <c r="C145" s="973"/>
      <c r="D145" s="973"/>
      <c r="E145" s="973"/>
      <c r="F145" s="974"/>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72"/>
      <c r="B146" s="973"/>
      <c r="C146" s="973"/>
      <c r="D146" s="973"/>
      <c r="E146" s="973"/>
      <c r="F146" s="974"/>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72"/>
      <c r="B147" s="973"/>
      <c r="C147" s="973"/>
      <c r="D147" s="973"/>
      <c r="E147" s="973"/>
      <c r="F147" s="974"/>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72"/>
      <c r="B148" s="973"/>
      <c r="C148" s="973"/>
      <c r="D148" s="973"/>
      <c r="E148" s="973"/>
      <c r="F148" s="974"/>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72"/>
      <c r="B149" s="973"/>
      <c r="C149" s="973"/>
      <c r="D149" s="973"/>
      <c r="E149" s="973"/>
      <c r="F149" s="974"/>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72"/>
      <c r="B150" s="973"/>
      <c r="C150" s="973"/>
      <c r="D150" s="973"/>
      <c r="E150" s="973"/>
      <c r="F150" s="974"/>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72"/>
      <c r="B151" s="973"/>
      <c r="C151" s="973"/>
      <c r="D151" s="973"/>
      <c r="E151" s="973"/>
      <c r="F151" s="974"/>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72"/>
      <c r="B152" s="973"/>
      <c r="C152" s="973"/>
      <c r="D152" s="973"/>
      <c r="E152" s="973"/>
      <c r="F152" s="974"/>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72"/>
      <c r="B153" s="973"/>
      <c r="C153" s="973"/>
      <c r="D153" s="973"/>
      <c r="E153" s="973"/>
      <c r="F153" s="974"/>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72"/>
      <c r="B154" s="973"/>
      <c r="C154" s="973"/>
      <c r="D154" s="973"/>
      <c r="E154" s="973"/>
      <c r="F154" s="974"/>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72"/>
      <c r="B155" s="973"/>
      <c r="C155" s="973"/>
      <c r="D155" s="973"/>
      <c r="E155" s="973"/>
      <c r="F155" s="974"/>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72"/>
      <c r="B156" s="973"/>
      <c r="C156" s="973"/>
      <c r="D156" s="973"/>
      <c r="E156" s="973"/>
      <c r="F156" s="974"/>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72"/>
      <c r="B157" s="973"/>
      <c r="C157" s="973"/>
      <c r="D157" s="973"/>
      <c r="E157" s="973"/>
      <c r="F157" s="974"/>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72"/>
      <c r="B158" s="973"/>
      <c r="C158" s="973"/>
      <c r="D158" s="973"/>
      <c r="E158" s="973"/>
      <c r="F158" s="974"/>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75"/>
      <c r="B159" s="976"/>
      <c r="C159" s="976"/>
      <c r="D159" s="976"/>
      <c r="E159" s="976"/>
      <c r="F159" s="977"/>
      <c r="G159" s="980" t="s">
        <v>18</v>
      </c>
      <c r="H159" s="981"/>
      <c r="I159" s="981"/>
      <c r="J159" s="981"/>
      <c r="K159" s="981"/>
      <c r="L159" s="982"/>
      <c r="M159" s="983"/>
      <c r="N159" s="983"/>
      <c r="O159" s="983"/>
      <c r="P159" s="983"/>
      <c r="Q159" s="983"/>
      <c r="R159" s="983"/>
      <c r="S159" s="983"/>
      <c r="T159" s="983"/>
      <c r="U159" s="983"/>
      <c r="V159" s="983"/>
      <c r="W159" s="983"/>
      <c r="X159" s="984"/>
      <c r="Y159" s="985">
        <f>SUM(Y149:AB158)</f>
        <v>0</v>
      </c>
      <c r="Z159" s="986"/>
      <c r="AA159" s="986"/>
      <c r="AB159" s="987"/>
      <c r="AC159" s="980" t="s">
        <v>18</v>
      </c>
      <c r="AD159" s="981"/>
      <c r="AE159" s="981"/>
      <c r="AF159" s="981"/>
      <c r="AG159" s="981"/>
      <c r="AH159" s="982"/>
      <c r="AI159" s="983"/>
      <c r="AJ159" s="983"/>
      <c r="AK159" s="983"/>
      <c r="AL159" s="983"/>
      <c r="AM159" s="983"/>
      <c r="AN159" s="983"/>
      <c r="AO159" s="983"/>
      <c r="AP159" s="983"/>
      <c r="AQ159" s="983"/>
      <c r="AR159" s="983"/>
      <c r="AS159" s="983"/>
      <c r="AT159" s="984"/>
      <c r="AU159" s="985">
        <f>SUM(AU149:AX158)</f>
        <v>0</v>
      </c>
      <c r="AV159" s="986"/>
      <c r="AW159" s="986"/>
      <c r="AX159" s="988"/>
      <c r="AY159" s="34">
        <f t="shared" si="11"/>
        <v>0</v>
      </c>
    </row>
    <row r="160" spans="1:51" s="37" customFormat="1" ht="24.75" customHeight="1" thickBot="1" x14ac:dyDescent="0.2"/>
    <row r="161" spans="1:51" ht="30" customHeight="1" x14ac:dyDescent="0.15">
      <c r="A161" s="969" t="s">
        <v>26</v>
      </c>
      <c r="B161" s="970"/>
      <c r="C161" s="970"/>
      <c r="D161" s="970"/>
      <c r="E161" s="970"/>
      <c r="F161" s="971"/>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72"/>
      <c r="B162" s="973"/>
      <c r="C162" s="973"/>
      <c r="D162" s="973"/>
      <c r="E162" s="973"/>
      <c r="F162" s="974"/>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72"/>
      <c r="B163" s="973"/>
      <c r="C163" s="973"/>
      <c r="D163" s="973"/>
      <c r="E163" s="973"/>
      <c r="F163" s="974"/>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72"/>
      <c r="B164" s="973"/>
      <c r="C164" s="973"/>
      <c r="D164" s="973"/>
      <c r="E164" s="973"/>
      <c r="F164" s="974"/>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72"/>
      <c r="B165" s="973"/>
      <c r="C165" s="973"/>
      <c r="D165" s="973"/>
      <c r="E165" s="973"/>
      <c r="F165" s="974"/>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72"/>
      <c r="B166" s="973"/>
      <c r="C166" s="973"/>
      <c r="D166" s="973"/>
      <c r="E166" s="973"/>
      <c r="F166" s="974"/>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72"/>
      <c r="B167" s="973"/>
      <c r="C167" s="973"/>
      <c r="D167" s="973"/>
      <c r="E167" s="973"/>
      <c r="F167" s="974"/>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72"/>
      <c r="B168" s="973"/>
      <c r="C168" s="973"/>
      <c r="D168" s="973"/>
      <c r="E168" s="973"/>
      <c r="F168" s="974"/>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72"/>
      <c r="B169" s="973"/>
      <c r="C169" s="973"/>
      <c r="D169" s="973"/>
      <c r="E169" s="973"/>
      <c r="F169" s="974"/>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72"/>
      <c r="B170" s="973"/>
      <c r="C170" s="973"/>
      <c r="D170" s="973"/>
      <c r="E170" s="973"/>
      <c r="F170" s="974"/>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72"/>
      <c r="B171" s="973"/>
      <c r="C171" s="973"/>
      <c r="D171" s="973"/>
      <c r="E171" s="973"/>
      <c r="F171" s="974"/>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72"/>
      <c r="B172" s="973"/>
      <c r="C172" s="973"/>
      <c r="D172" s="973"/>
      <c r="E172" s="973"/>
      <c r="F172" s="974"/>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72"/>
      <c r="B173" s="973"/>
      <c r="C173" s="973"/>
      <c r="D173" s="973"/>
      <c r="E173" s="973"/>
      <c r="F173" s="974"/>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72"/>
      <c r="B174" s="973"/>
      <c r="C174" s="973"/>
      <c r="D174" s="973"/>
      <c r="E174" s="973"/>
      <c r="F174" s="974"/>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72"/>
      <c r="B175" s="973"/>
      <c r="C175" s="973"/>
      <c r="D175" s="973"/>
      <c r="E175" s="973"/>
      <c r="F175" s="974"/>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72"/>
      <c r="B176" s="973"/>
      <c r="C176" s="973"/>
      <c r="D176" s="973"/>
      <c r="E176" s="973"/>
      <c r="F176" s="974"/>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72"/>
      <c r="B177" s="973"/>
      <c r="C177" s="973"/>
      <c r="D177" s="973"/>
      <c r="E177" s="973"/>
      <c r="F177" s="974"/>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72"/>
      <c r="B178" s="973"/>
      <c r="C178" s="973"/>
      <c r="D178" s="973"/>
      <c r="E178" s="973"/>
      <c r="F178" s="974"/>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72"/>
      <c r="B179" s="973"/>
      <c r="C179" s="973"/>
      <c r="D179" s="973"/>
      <c r="E179" s="973"/>
      <c r="F179" s="974"/>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72"/>
      <c r="B180" s="973"/>
      <c r="C180" s="973"/>
      <c r="D180" s="973"/>
      <c r="E180" s="973"/>
      <c r="F180" s="974"/>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72"/>
      <c r="B181" s="973"/>
      <c r="C181" s="973"/>
      <c r="D181" s="973"/>
      <c r="E181" s="973"/>
      <c r="F181" s="974"/>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72"/>
      <c r="B182" s="973"/>
      <c r="C182" s="973"/>
      <c r="D182" s="973"/>
      <c r="E182" s="973"/>
      <c r="F182" s="974"/>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72"/>
      <c r="B183" s="973"/>
      <c r="C183" s="973"/>
      <c r="D183" s="973"/>
      <c r="E183" s="973"/>
      <c r="F183" s="974"/>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72"/>
      <c r="B184" s="973"/>
      <c r="C184" s="973"/>
      <c r="D184" s="973"/>
      <c r="E184" s="973"/>
      <c r="F184" s="974"/>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72"/>
      <c r="B185" s="973"/>
      <c r="C185" s="973"/>
      <c r="D185" s="973"/>
      <c r="E185" s="973"/>
      <c r="F185" s="974"/>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72"/>
      <c r="B186" s="973"/>
      <c r="C186" s="973"/>
      <c r="D186" s="973"/>
      <c r="E186" s="973"/>
      <c r="F186" s="974"/>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72"/>
      <c r="B187" s="973"/>
      <c r="C187" s="973"/>
      <c r="D187" s="973"/>
      <c r="E187" s="973"/>
      <c r="F187" s="974"/>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72"/>
      <c r="B188" s="973"/>
      <c r="C188" s="973"/>
      <c r="D188" s="973"/>
      <c r="E188" s="973"/>
      <c r="F188" s="974"/>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72"/>
      <c r="B189" s="973"/>
      <c r="C189" s="973"/>
      <c r="D189" s="973"/>
      <c r="E189" s="973"/>
      <c r="F189" s="974"/>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72"/>
      <c r="B190" s="973"/>
      <c r="C190" s="973"/>
      <c r="D190" s="973"/>
      <c r="E190" s="973"/>
      <c r="F190" s="974"/>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72"/>
      <c r="B191" s="973"/>
      <c r="C191" s="973"/>
      <c r="D191" s="973"/>
      <c r="E191" s="973"/>
      <c r="F191" s="974"/>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72"/>
      <c r="B192" s="973"/>
      <c r="C192" s="973"/>
      <c r="D192" s="973"/>
      <c r="E192" s="973"/>
      <c r="F192" s="974"/>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72"/>
      <c r="B193" s="973"/>
      <c r="C193" s="973"/>
      <c r="D193" s="973"/>
      <c r="E193" s="973"/>
      <c r="F193" s="974"/>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72"/>
      <c r="B194" s="973"/>
      <c r="C194" s="973"/>
      <c r="D194" s="973"/>
      <c r="E194" s="973"/>
      <c r="F194" s="974"/>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72"/>
      <c r="B195" s="973"/>
      <c r="C195" s="973"/>
      <c r="D195" s="973"/>
      <c r="E195" s="973"/>
      <c r="F195" s="974"/>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72"/>
      <c r="B196" s="973"/>
      <c r="C196" s="973"/>
      <c r="D196" s="973"/>
      <c r="E196" s="973"/>
      <c r="F196" s="974"/>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72"/>
      <c r="B197" s="973"/>
      <c r="C197" s="973"/>
      <c r="D197" s="973"/>
      <c r="E197" s="973"/>
      <c r="F197" s="974"/>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72"/>
      <c r="B198" s="973"/>
      <c r="C198" s="973"/>
      <c r="D198" s="973"/>
      <c r="E198" s="973"/>
      <c r="F198" s="974"/>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72"/>
      <c r="B199" s="973"/>
      <c r="C199" s="973"/>
      <c r="D199" s="973"/>
      <c r="E199" s="973"/>
      <c r="F199" s="974"/>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72"/>
      <c r="B200" s="973"/>
      <c r="C200" s="973"/>
      <c r="D200" s="973"/>
      <c r="E200" s="973"/>
      <c r="F200" s="974"/>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72"/>
      <c r="B201" s="973"/>
      <c r="C201" s="973"/>
      <c r="D201" s="973"/>
      <c r="E201" s="973"/>
      <c r="F201" s="974"/>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72"/>
      <c r="B202" s="973"/>
      <c r="C202" s="973"/>
      <c r="D202" s="973"/>
      <c r="E202" s="973"/>
      <c r="F202" s="974"/>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72"/>
      <c r="B203" s="973"/>
      <c r="C203" s="973"/>
      <c r="D203" s="973"/>
      <c r="E203" s="973"/>
      <c r="F203" s="974"/>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72"/>
      <c r="B204" s="973"/>
      <c r="C204" s="973"/>
      <c r="D204" s="973"/>
      <c r="E204" s="973"/>
      <c r="F204" s="974"/>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72"/>
      <c r="B205" s="973"/>
      <c r="C205" s="973"/>
      <c r="D205" s="973"/>
      <c r="E205" s="973"/>
      <c r="F205" s="974"/>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72"/>
      <c r="B206" s="973"/>
      <c r="C206" s="973"/>
      <c r="D206" s="973"/>
      <c r="E206" s="973"/>
      <c r="F206" s="974"/>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72"/>
      <c r="B207" s="973"/>
      <c r="C207" s="973"/>
      <c r="D207" s="973"/>
      <c r="E207" s="973"/>
      <c r="F207" s="974"/>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72"/>
      <c r="B208" s="973"/>
      <c r="C208" s="973"/>
      <c r="D208" s="973"/>
      <c r="E208" s="973"/>
      <c r="F208" s="974"/>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72"/>
      <c r="B209" s="973"/>
      <c r="C209" s="973"/>
      <c r="D209" s="973"/>
      <c r="E209" s="973"/>
      <c r="F209" s="974"/>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72"/>
      <c r="B210" s="973"/>
      <c r="C210" s="973"/>
      <c r="D210" s="973"/>
      <c r="E210" s="973"/>
      <c r="F210" s="974"/>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72"/>
      <c r="B211" s="973"/>
      <c r="C211" s="973"/>
      <c r="D211" s="973"/>
      <c r="E211" s="973"/>
      <c r="F211" s="974"/>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75"/>
      <c r="B212" s="976"/>
      <c r="C212" s="976"/>
      <c r="D212" s="976"/>
      <c r="E212" s="976"/>
      <c r="F212" s="977"/>
      <c r="G212" s="980" t="s">
        <v>18</v>
      </c>
      <c r="H212" s="981"/>
      <c r="I212" s="981"/>
      <c r="J212" s="981"/>
      <c r="K212" s="981"/>
      <c r="L212" s="982"/>
      <c r="M212" s="983"/>
      <c r="N212" s="983"/>
      <c r="O212" s="983"/>
      <c r="P212" s="983"/>
      <c r="Q212" s="983"/>
      <c r="R212" s="983"/>
      <c r="S212" s="983"/>
      <c r="T212" s="983"/>
      <c r="U212" s="983"/>
      <c r="V212" s="983"/>
      <c r="W212" s="983"/>
      <c r="X212" s="984"/>
      <c r="Y212" s="985">
        <f>SUM(Y202:AB211)</f>
        <v>0</v>
      </c>
      <c r="Z212" s="986"/>
      <c r="AA212" s="986"/>
      <c r="AB212" s="987"/>
      <c r="AC212" s="980" t="s">
        <v>18</v>
      </c>
      <c r="AD212" s="981"/>
      <c r="AE212" s="981"/>
      <c r="AF212" s="981"/>
      <c r="AG212" s="981"/>
      <c r="AH212" s="982"/>
      <c r="AI212" s="983"/>
      <c r="AJ212" s="983"/>
      <c r="AK212" s="983"/>
      <c r="AL212" s="983"/>
      <c r="AM212" s="983"/>
      <c r="AN212" s="983"/>
      <c r="AO212" s="983"/>
      <c r="AP212" s="983"/>
      <c r="AQ212" s="983"/>
      <c r="AR212" s="983"/>
      <c r="AS212" s="983"/>
      <c r="AT212" s="984"/>
      <c r="AU212" s="985">
        <f>SUM(AU202:AX211)</f>
        <v>0</v>
      </c>
      <c r="AV212" s="986"/>
      <c r="AW212" s="986"/>
      <c r="AX212" s="988"/>
      <c r="AY212" s="34">
        <f t="shared" si="15"/>
        <v>0</v>
      </c>
    </row>
    <row r="213" spans="1:51" s="37" customFormat="1" ht="24.75" customHeight="1" thickBot="1" x14ac:dyDescent="0.2"/>
    <row r="214" spans="1:51" ht="30" customHeight="1" x14ac:dyDescent="0.15">
      <c r="A214" s="989" t="s">
        <v>26</v>
      </c>
      <c r="B214" s="990"/>
      <c r="C214" s="990"/>
      <c r="D214" s="990"/>
      <c r="E214" s="990"/>
      <c r="F214" s="991"/>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72"/>
      <c r="B215" s="973"/>
      <c r="C215" s="973"/>
      <c r="D215" s="973"/>
      <c r="E215" s="973"/>
      <c r="F215" s="974"/>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72"/>
      <c r="B216" s="973"/>
      <c r="C216" s="973"/>
      <c r="D216" s="973"/>
      <c r="E216" s="973"/>
      <c r="F216" s="974"/>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72"/>
      <c r="B217" s="973"/>
      <c r="C217" s="973"/>
      <c r="D217" s="973"/>
      <c r="E217" s="973"/>
      <c r="F217" s="974"/>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72"/>
      <c r="B218" s="973"/>
      <c r="C218" s="973"/>
      <c r="D218" s="973"/>
      <c r="E218" s="973"/>
      <c r="F218" s="974"/>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72"/>
      <c r="B219" s="973"/>
      <c r="C219" s="973"/>
      <c r="D219" s="973"/>
      <c r="E219" s="973"/>
      <c r="F219" s="974"/>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72"/>
      <c r="B220" s="973"/>
      <c r="C220" s="973"/>
      <c r="D220" s="973"/>
      <c r="E220" s="973"/>
      <c r="F220" s="974"/>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72"/>
      <c r="B221" s="973"/>
      <c r="C221" s="973"/>
      <c r="D221" s="973"/>
      <c r="E221" s="973"/>
      <c r="F221" s="974"/>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72"/>
      <c r="B222" s="973"/>
      <c r="C222" s="973"/>
      <c r="D222" s="973"/>
      <c r="E222" s="973"/>
      <c r="F222" s="974"/>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72"/>
      <c r="B223" s="973"/>
      <c r="C223" s="973"/>
      <c r="D223" s="973"/>
      <c r="E223" s="973"/>
      <c r="F223" s="974"/>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72"/>
      <c r="B224" s="973"/>
      <c r="C224" s="973"/>
      <c r="D224" s="973"/>
      <c r="E224" s="973"/>
      <c r="F224" s="974"/>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72"/>
      <c r="B225" s="973"/>
      <c r="C225" s="973"/>
      <c r="D225" s="973"/>
      <c r="E225" s="973"/>
      <c r="F225" s="974"/>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72"/>
      <c r="B226" s="973"/>
      <c r="C226" s="973"/>
      <c r="D226" s="973"/>
      <c r="E226" s="973"/>
      <c r="F226" s="974"/>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72"/>
      <c r="B227" s="973"/>
      <c r="C227" s="973"/>
      <c r="D227" s="973"/>
      <c r="E227" s="973"/>
      <c r="F227" s="974"/>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72"/>
      <c r="B228" s="973"/>
      <c r="C228" s="973"/>
      <c r="D228" s="973"/>
      <c r="E228" s="973"/>
      <c r="F228" s="974"/>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72"/>
      <c r="B229" s="973"/>
      <c r="C229" s="973"/>
      <c r="D229" s="973"/>
      <c r="E229" s="973"/>
      <c r="F229" s="974"/>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72"/>
      <c r="B230" s="973"/>
      <c r="C230" s="973"/>
      <c r="D230" s="973"/>
      <c r="E230" s="973"/>
      <c r="F230" s="974"/>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72"/>
      <c r="B231" s="973"/>
      <c r="C231" s="973"/>
      <c r="D231" s="973"/>
      <c r="E231" s="973"/>
      <c r="F231" s="974"/>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72"/>
      <c r="B232" s="973"/>
      <c r="C232" s="973"/>
      <c r="D232" s="973"/>
      <c r="E232" s="973"/>
      <c r="F232" s="974"/>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72"/>
      <c r="B233" s="973"/>
      <c r="C233" s="973"/>
      <c r="D233" s="973"/>
      <c r="E233" s="973"/>
      <c r="F233" s="974"/>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72"/>
      <c r="B234" s="973"/>
      <c r="C234" s="973"/>
      <c r="D234" s="973"/>
      <c r="E234" s="973"/>
      <c r="F234" s="974"/>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72"/>
      <c r="B235" s="973"/>
      <c r="C235" s="973"/>
      <c r="D235" s="973"/>
      <c r="E235" s="973"/>
      <c r="F235" s="974"/>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72"/>
      <c r="B236" s="973"/>
      <c r="C236" s="973"/>
      <c r="D236" s="973"/>
      <c r="E236" s="973"/>
      <c r="F236" s="974"/>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72"/>
      <c r="B237" s="973"/>
      <c r="C237" s="973"/>
      <c r="D237" s="973"/>
      <c r="E237" s="973"/>
      <c r="F237" s="974"/>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72"/>
      <c r="B238" s="973"/>
      <c r="C238" s="973"/>
      <c r="D238" s="973"/>
      <c r="E238" s="973"/>
      <c r="F238" s="974"/>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72"/>
      <c r="B239" s="973"/>
      <c r="C239" s="973"/>
      <c r="D239" s="973"/>
      <c r="E239" s="973"/>
      <c r="F239" s="974"/>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72"/>
      <c r="B240" s="973"/>
      <c r="C240" s="973"/>
      <c r="D240" s="973"/>
      <c r="E240" s="973"/>
      <c r="F240" s="974"/>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72"/>
      <c r="B241" s="973"/>
      <c r="C241" s="973"/>
      <c r="D241" s="973"/>
      <c r="E241" s="973"/>
      <c r="F241" s="974"/>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72"/>
      <c r="B242" s="973"/>
      <c r="C242" s="973"/>
      <c r="D242" s="973"/>
      <c r="E242" s="973"/>
      <c r="F242" s="974"/>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72"/>
      <c r="B243" s="973"/>
      <c r="C243" s="973"/>
      <c r="D243" s="973"/>
      <c r="E243" s="973"/>
      <c r="F243" s="974"/>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72"/>
      <c r="B244" s="973"/>
      <c r="C244" s="973"/>
      <c r="D244" s="973"/>
      <c r="E244" s="973"/>
      <c r="F244" s="974"/>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72"/>
      <c r="B245" s="973"/>
      <c r="C245" s="973"/>
      <c r="D245" s="973"/>
      <c r="E245" s="973"/>
      <c r="F245" s="974"/>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72"/>
      <c r="B246" s="973"/>
      <c r="C246" s="973"/>
      <c r="D246" s="973"/>
      <c r="E246" s="973"/>
      <c r="F246" s="974"/>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72"/>
      <c r="B247" s="973"/>
      <c r="C247" s="973"/>
      <c r="D247" s="973"/>
      <c r="E247" s="973"/>
      <c r="F247" s="974"/>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72"/>
      <c r="B248" s="973"/>
      <c r="C248" s="973"/>
      <c r="D248" s="973"/>
      <c r="E248" s="973"/>
      <c r="F248" s="974"/>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72"/>
      <c r="B249" s="973"/>
      <c r="C249" s="973"/>
      <c r="D249" s="973"/>
      <c r="E249" s="973"/>
      <c r="F249" s="974"/>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72"/>
      <c r="B250" s="973"/>
      <c r="C250" s="973"/>
      <c r="D250" s="973"/>
      <c r="E250" s="973"/>
      <c r="F250" s="974"/>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72"/>
      <c r="B251" s="973"/>
      <c r="C251" s="973"/>
      <c r="D251" s="973"/>
      <c r="E251" s="973"/>
      <c r="F251" s="974"/>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72"/>
      <c r="B252" s="973"/>
      <c r="C252" s="973"/>
      <c r="D252" s="973"/>
      <c r="E252" s="973"/>
      <c r="F252" s="974"/>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72"/>
      <c r="B253" s="973"/>
      <c r="C253" s="973"/>
      <c r="D253" s="973"/>
      <c r="E253" s="973"/>
      <c r="F253" s="974"/>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72"/>
      <c r="B254" s="973"/>
      <c r="C254" s="973"/>
      <c r="D254" s="973"/>
      <c r="E254" s="973"/>
      <c r="F254" s="974"/>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72"/>
      <c r="B255" s="973"/>
      <c r="C255" s="973"/>
      <c r="D255" s="973"/>
      <c r="E255" s="973"/>
      <c r="F255" s="974"/>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72"/>
      <c r="B256" s="973"/>
      <c r="C256" s="973"/>
      <c r="D256" s="973"/>
      <c r="E256" s="973"/>
      <c r="F256" s="974"/>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72"/>
      <c r="B257" s="973"/>
      <c r="C257" s="973"/>
      <c r="D257" s="973"/>
      <c r="E257" s="973"/>
      <c r="F257" s="974"/>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72"/>
      <c r="B258" s="973"/>
      <c r="C258" s="973"/>
      <c r="D258" s="973"/>
      <c r="E258" s="973"/>
      <c r="F258" s="974"/>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72"/>
      <c r="B259" s="973"/>
      <c r="C259" s="973"/>
      <c r="D259" s="973"/>
      <c r="E259" s="973"/>
      <c r="F259" s="974"/>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72"/>
      <c r="B260" s="973"/>
      <c r="C260" s="973"/>
      <c r="D260" s="973"/>
      <c r="E260" s="973"/>
      <c r="F260" s="974"/>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72"/>
      <c r="B261" s="973"/>
      <c r="C261" s="973"/>
      <c r="D261" s="973"/>
      <c r="E261" s="973"/>
      <c r="F261" s="974"/>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72"/>
      <c r="B262" s="973"/>
      <c r="C262" s="973"/>
      <c r="D262" s="973"/>
      <c r="E262" s="973"/>
      <c r="F262" s="974"/>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72"/>
      <c r="B263" s="973"/>
      <c r="C263" s="973"/>
      <c r="D263" s="973"/>
      <c r="E263" s="973"/>
      <c r="F263" s="974"/>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72"/>
      <c r="B264" s="973"/>
      <c r="C264" s="973"/>
      <c r="D264" s="973"/>
      <c r="E264" s="973"/>
      <c r="F264" s="974"/>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75"/>
      <c r="B265" s="976"/>
      <c r="C265" s="976"/>
      <c r="D265" s="976"/>
      <c r="E265" s="976"/>
      <c r="F265" s="977"/>
      <c r="G265" s="980" t="s">
        <v>18</v>
      </c>
      <c r="H265" s="981"/>
      <c r="I265" s="981"/>
      <c r="J265" s="981"/>
      <c r="K265" s="981"/>
      <c r="L265" s="982"/>
      <c r="M265" s="983"/>
      <c r="N265" s="983"/>
      <c r="O265" s="983"/>
      <c r="P265" s="983"/>
      <c r="Q265" s="983"/>
      <c r="R265" s="983"/>
      <c r="S265" s="983"/>
      <c r="T265" s="983"/>
      <c r="U265" s="983"/>
      <c r="V265" s="983"/>
      <c r="W265" s="983"/>
      <c r="X265" s="984"/>
      <c r="Y265" s="985">
        <f>SUM(Y255:AB264)</f>
        <v>0</v>
      </c>
      <c r="Z265" s="986"/>
      <c r="AA265" s="986"/>
      <c r="AB265" s="987"/>
      <c r="AC265" s="980" t="s">
        <v>18</v>
      </c>
      <c r="AD265" s="981"/>
      <c r="AE265" s="981"/>
      <c r="AF265" s="981"/>
      <c r="AG265" s="981"/>
      <c r="AH265" s="982"/>
      <c r="AI265" s="983"/>
      <c r="AJ265" s="983"/>
      <c r="AK265" s="983"/>
      <c r="AL265" s="983"/>
      <c r="AM265" s="983"/>
      <c r="AN265" s="983"/>
      <c r="AO265" s="983"/>
      <c r="AP265" s="983"/>
      <c r="AQ265" s="983"/>
      <c r="AR265" s="983"/>
      <c r="AS265" s="983"/>
      <c r="AT265" s="984"/>
      <c r="AU265" s="985">
        <f>SUM(AU255:AX264)</f>
        <v>0</v>
      </c>
      <c r="AV265" s="986"/>
      <c r="AW265" s="986"/>
      <c r="AX265" s="988"/>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296</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94" t="s">
        <v>274</v>
      </c>
      <c r="K3" s="995"/>
      <c r="L3" s="995"/>
      <c r="M3" s="995"/>
      <c r="N3" s="995"/>
      <c r="O3" s="995"/>
      <c r="P3" s="134" t="s">
        <v>25</v>
      </c>
      <c r="Q3" s="134"/>
      <c r="R3" s="134"/>
      <c r="S3" s="134"/>
      <c r="T3" s="134"/>
      <c r="U3" s="134"/>
      <c r="V3" s="134"/>
      <c r="W3" s="134"/>
      <c r="X3" s="134"/>
      <c r="Y3" s="272" t="s">
        <v>315</v>
      </c>
      <c r="Z3" s="273"/>
      <c r="AA3" s="273"/>
      <c r="AB3" s="273"/>
      <c r="AC3" s="994" t="s">
        <v>306</v>
      </c>
      <c r="AD3" s="994"/>
      <c r="AE3" s="994"/>
      <c r="AF3" s="994"/>
      <c r="AG3" s="994"/>
      <c r="AH3" s="272" t="s">
        <v>236</v>
      </c>
      <c r="AI3" s="270"/>
      <c r="AJ3" s="270"/>
      <c r="AK3" s="270"/>
      <c r="AL3" s="270" t="s">
        <v>19</v>
      </c>
      <c r="AM3" s="270"/>
      <c r="AN3" s="270"/>
      <c r="AO3" s="274"/>
      <c r="AP3" s="993" t="s">
        <v>275</v>
      </c>
      <c r="AQ3" s="993"/>
      <c r="AR3" s="993"/>
      <c r="AS3" s="993"/>
      <c r="AT3" s="993"/>
      <c r="AU3" s="993"/>
      <c r="AV3" s="993"/>
      <c r="AW3" s="993"/>
      <c r="AX3" s="993"/>
      <c r="AY3">
        <f>$AY$2</f>
        <v>0</v>
      </c>
    </row>
    <row r="4" spans="1:51" ht="26.25" customHeight="1" x14ac:dyDescent="0.15">
      <c r="A4" s="996">
        <v>1</v>
      </c>
      <c r="B4" s="996">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92"/>
      <c r="AD4" s="992"/>
      <c r="AE4" s="992"/>
      <c r="AF4" s="992"/>
      <c r="AG4" s="992"/>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96">
        <v>2</v>
      </c>
      <c r="B5" s="996">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92"/>
      <c r="AD5" s="992"/>
      <c r="AE5" s="992"/>
      <c r="AF5" s="992"/>
      <c r="AG5" s="992"/>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96">
        <v>3</v>
      </c>
      <c r="B6" s="996">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92"/>
      <c r="AD6" s="992"/>
      <c r="AE6" s="992"/>
      <c r="AF6" s="992"/>
      <c r="AG6" s="992"/>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96">
        <v>4</v>
      </c>
      <c r="B7" s="996">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92"/>
      <c r="AD7" s="992"/>
      <c r="AE7" s="992"/>
      <c r="AF7" s="992"/>
      <c r="AG7" s="992"/>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96">
        <v>5</v>
      </c>
      <c r="B8" s="996">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92"/>
      <c r="AD8" s="992"/>
      <c r="AE8" s="992"/>
      <c r="AF8" s="992"/>
      <c r="AG8" s="992"/>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96">
        <v>6</v>
      </c>
      <c r="B9" s="996">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92"/>
      <c r="AD9" s="992"/>
      <c r="AE9" s="992"/>
      <c r="AF9" s="992"/>
      <c r="AG9" s="992"/>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96">
        <v>7</v>
      </c>
      <c r="B10" s="996">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92"/>
      <c r="AD10" s="992"/>
      <c r="AE10" s="992"/>
      <c r="AF10" s="992"/>
      <c r="AG10" s="992"/>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96">
        <v>8</v>
      </c>
      <c r="B11" s="996">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92"/>
      <c r="AD11" s="992"/>
      <c r="AE11" s="992"/>
      <c r="AF11" s="992"/>
      <c r="AG11" s="992"/>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96">
        <v>9</v>
      </c>
      <c r="B12" s="996">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92"/>
      <c r="AD12" s="992"/>
      <c r="AE12" s="992"/>
      <c r="AF12" s="992"/>
      <c r="AG12" s="992"/>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96">
        <v>10</v>
      </c>
      <c r="B13" s="996">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92"/>
      <c r="AD13" s="992"/>
      <c r="AE13" s="992"/>
      <c r="AF13" s="992"/>
      <c r="AG13" s="992"/>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96">
        <v>11</v>
      </c>
      <c r="B14" s="996">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92"/>
      <c r="AD14" s="992"/>
      <c r="AE14" s="992"/>
      <c r="AF14" s="992"/>
      <c r="AG14" s="992"/>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96">
        <v>12</v>
      </c>
      <c r="B15" s="996">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92"/>
      <c r="AD15" s="992"/>
      <c r="AE15" s="992"/>
      <c r="AF15" s="992"/>
      <c r="AG15" s="992"/>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96">
        <v>13</v>
      </c>
      <c r="B16" s="996">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92"/>
      <c r="AD16" s="992"/>
      <c r="AE16" s="992"/>
      <c r="AF16" s="992"/>
      <c r="AG16" s="992"/>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96">
        <v>14</v>
      </c>
      <c r="B17" s="996">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92"/>
      <c r="AD17" s="992"/>
      <c r="AE17" s="992"/>
      <c r="AF17" s="992"/>
      <c r="AG17" s="992"/>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96">
        <v>15</v>
      </c>
      <c r="B18" s="996">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92"/>
      <c r="AD18" s="992"/>
      <c r="AE18" s="992"/>
      <c r="AF18" s="992"/>
      <c r="AG18" s="992"/>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96">
        <v>16</v>
      </c>
      <c r="B19" s="996">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92"/>
      <c r="AD19" s="992"/>
      <c r="AE19" s="992"/>
      <c r="AF19" s="992"/>
      <c r="AG19" s="992"/>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96">
        <v>17</v>
      </c>
      <c r="B20" s="996">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92"/>
      <c r="AD20" s="992"/>
      <c r="AE20" s="992"/>
      <c r="AF20" s="992"/>
      <c r="AG20" s="992"/>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96">
        <v>18</v>
      </c>
      <c r="B21" s="996">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92"/>
      <c r="AD21" s="992"/>
      <c r="AE21" s="992"/>
      <c r="AF21" s="992"/>
      <c r="AG21" s="992"/>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96">
        <v>19</v>
      </c>
      <c r="B22" s="996">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92"/>
      <c r="AD22" s="992"/>
      <c r="AE22" s="992"/>
      <c r="AF22" s="992"/>
      <c r="AG22" s="992"/>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96">
        <v>20</v>
      </c>
      <c r="B23" s="996">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92"/>
      <c r="AD23" s="992"/>
      <c r="AE23" s="992"/>
      <c r="AF23" s="992"/>
      <c r="AG23" s="992"/>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96">
        <v>21</v>
      </c>
      <c r="B24" s="996">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92"/>
      <c r="AD24" s="992"/>
      <c r="AE24" s="992"/>
      <c r="AF24" s="992"/>
      <c r="AG24" s="992"/>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96">
        <v>22</v>
      </c>
      <c r="B25" s="996">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92"/>
      <c r="AD25" s="992"/>
      <c r="AE25" s="992"/>
      <c r="AF25" s="992"/>
      <c r="AG25" s="992"/>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96">
        <v>23</v>
      </c>
      <c r="B26" s="996">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92"/>
      <c r="AD26" s="992"/>
      <c r="AE26" s="992"/>
      <c r="AF26" s="992"/>
      <c r="AG26" s="992"/>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96">
        <v>24</v>
      </c>
      <c r="B27" s="996">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92"/>
      <c r="AD27" s="992"/>
      <c r="AE27" s="992"/>
      <c r="AF27" s="992"/>
      <c r="AG27" s="992"/>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96">
        <v>25</v>
      </c>
      <c r="B28" s="996">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92"/>
      <c r="AD28" s="992"/>
      <c r="AE28" s="992"/>
      <c r="AF28" s="992"/>
      <c r="AG28" s="992"/>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96">
        <v>26</v>
      </c>
      <c r="B29" s="996">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92"/>
      <c r="AD29" s="992"/>
      <c r="AE29" s="992"/>
      <c r="AF29" s="992"/>
      <c r="AG29" s="992"/>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96">
        <v>27</v>
      </c>
      <c r="B30" s="996">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92"/>
      <c r="AD30" s="992"/>
      <c r="AE30" s="992"/>
      <c r="AF30" s="992"/>
      <c r="AG30" s="992"/>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96">
        <v>28</v>
      </c>
      <c r="B31" s="996">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92"/>
      <c r="AD31" s="992"/>
      <c r="AE31" s="992"/>
      <c r="AF31" s="992"/>
      <c r="AG31" s="992"/>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96">
        <v>29</v>
      </c>
      <c r="B32" s="996">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92"/>
      <c r="AD32" s="992"/>
      <c r="AE32" s="992"/>
      <c r="AF32" s="992"/>
      <c r="AG32" s="992"/>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96">
        <v>30</v>
      </c>
      <c r="B33" s="996">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92"/>
      <c r="AD33" s="992"/>
      <c r="AE33" s="992"/>
      <c r="AF33" s="992"/>
      <c r="AG33" s="992"/>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297</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94" t="s">
        <v>274</v>
      </c>
      <c r="K36" s="995"/>
      <c r="L36" s="995"/>
      <c r="M36" s="995"/>
      <c r="N36" s="995"/>
      <c r="O36" s="995"/>
      <c r="P36" s="134" t="s">
        <v>25</v>
      </c>
      <c r="Q36" s="134"/>
      <c r="R36" s="134"/>
      <c r="S36" s="134"/>
      <c r="T36" s="134"/>
      <c r="U36" s="134"/>
      <c r="V36" s="134"/>
      <c r="W36" s="134"/>
      <c r="X36" s="134"/>
      <c r="Y36" s="272" t="s">
        <v>315</v>
      </c>
      <c r="Z36" s="273"/>
      <c r="AA36" s="273"/>
      <c r="AB36" s="273"/>
      <c r="AC36" s="994" t="s">
        <v>306</v>
      </c>
      <c r="AD36" s="994"/>
      <c r="AE36" s="994"/>
      <c r="AF36" s="994"/>
      <c r="AG36" s="994"/>
      <c r="AH36" s="272" t="s">
        <v>236</v>
      </c>
      <c r="AI36" s="270"/>
      <c r="AJ36" s="270"/>
      <c r="AK36" s="270"/>
      <c r="AL36" s="270" t="s">
        <v>19</v>
      </c>
      <c r="AM36" s="270"/>
      <c r="AN36" s="270"/>
      <c r="AO36" s="274"/>
      <c r="AP36" s="993" t="s">
        <v>275</v>
      </c>
      <c r="AQ36" s="993"/>
      <c r="AR36" s="993"/>
      <c r="AS36" s="993"/>
      <c r="AT36" s="993"/>
      <c r="AU36" s="993"/>
      <c r="AV36" s="993"/>
      <c r="AW36" s="993"/>
      <c r="AX36" s="993"/>
      <c r="AY36">
        <f>$AY$34</f>
        <v>0</v>
      </c>
    </row>
    <row r="37" spans="1:51" ht="26.25" customHeight="1" x14ac:dyDescent="0.15">
      <c r="A37" s="996">
        <v>1</v>
      </c>
      <c r="B37" s="996">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92"/>
      <c r="AD37" s="992"/>
      <c r="AE37" s="992"/>
      <c r="AF37" s="992"/>
      <c r="AG37" s="992"/>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96">
        <v>2</v>
      </c>
      <c r="B38" s="996">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92"/>
      <c r="AD38" s="992"/>
      <c r="AE38" s="992"/>
      <c r="AF38" s="992"/>
      <c r="AG38" s="992"/>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96">
        <v>3</v>
      </c>
      <c r="B39" s="996">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92"/>
      <c r="AD39" s="992"/>
      <c r="AE39" s="992"/>
      <c r="AF39" s="992"/>
      <c r="AG39" s="992"/>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96">
        <v>4</v>
      </c>
      <c r="B40" s="996">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92"/>
      <c r="AD40" s="992"/>
      <c r="AE40" s="992"/>
      <c r="AF40" s="992"/>
      <c r="AG40" s="992"/>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96">
        <v>5</v>
      </c>
      <c r="B41" s="996">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92"/>
      <c r="AD41" s="992"/>
      <c r="AE41" s="992"/>
      <c r="AF41" s="992"/>
      <c r="AG41" s="992"/>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96">
        <v>6</v>
      </c>
      <c r="B42" s="996">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92"/>
      <c r="AD42" s="992"/>
      <c r="AE42" s="992"/>
      <c r="AF42" s="992"/>
      <c r="AG42" s="992"/>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96">
        <v>7</v>
      </c>
      <c r="B43" s="996">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92"/>
      <c r="AD43" s="992"/>
      <c r="AE43" s="992"/>
      <c r="AF43" s="992"/>
      <c r="AG43" s="992"/>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96">
        <v>8</v>
      </c>
      <c r="B44" s="996">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92"/>
      <c r="AD44" s="992"/>
      <c r="AE44" s="992"/>
      <c r="AF44" s="992"/>
      <c r="AG44" s="992"/>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96">
        <v>9</v>
      </c>
      <c r="B45" s="996">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92"/>
      <c r="AD45" s="992"/>
      <c r="AE45" s="992"/>
      <c r="AF45" s="992"/>
      <c r="AG45" s="992"/>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96">
        <v>10</v>
      </c>
      <c r="B46" s="996">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92"/>
      <c r="AD46" s="992"/>
      <c r="AE46" s="992"/>
      <c r="AF46" s="992"/>
      <c r="AG46" s="992"/>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96">
        <v>11</v>
      </c>
      <c r="B47" s="996">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92"/>
      <c r="AD47" s="992"/>
      <c r="AE47" s="992"/>
      <c r="AF47" s="992"/>
      <c r="AG47" s="992"/>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96">
        <v>12</v>
      </c>
      <c r="B48" s="996">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92"/>
      <c r="AD48" s="992"/>
      <c r="AE48" s="992"/>
      <c r="AF48" s="992"/>
      <c r="AG48" s="992"/>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96">
        <v>13</v>
      </c>
      <c r="B49" s="996">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92"/>
      <c r="AD49" s="992"/>
      <c r="AE49" s="992"/>
      <c r="AF49" s="992"/>
      <c r="AG49" s="992"/>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96">
        <v>14</v>
      </c>
      <c r="B50" s="996">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92"/>
      <c r="AD50" s="992"/>
      <c r="AE50" s="992"/>
      <c r="AF50" s="992"/>
      <c r="AG50" s="992"/>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96">
        <v>15</v>
      </c>
      <c r="B51" s="996">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92"/>
      <c r="AD51" s="992"/>
      <c r="AE51" s="992"/>
      <c r="AF51" s="992"/>
      <c r="AG51" s="992"/>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96">
        <v>16</v>
      </c>
      <c r="B52" s="996">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92"/>
      <c r="AD52" s="992"/>
      <c r="AE52" s="992"/>
      <c r="AF52" s="992"/>
      <c r="AG52" s="992"/>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96">
        <v>17</v>
      </c>
      <c r="B53" s="996">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92"/>
      <c r="AD53" s="992"/>
      <c r="AE53" s="992"/>
      <c r="AF53" s="992"/>
      <c r="AG53" s="992"/>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96">
        <v>18</v>
      </c>
      <c r="B54" s="996">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92"/>
      <c r="AD54" s="992"/>
      <c r="AE54" s="992"/>
      <c r="AF54" s="992"/>
      <c r="AG54" s="992"/>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96">
        <v>19</v>
      </c>
      <c r="B55" s="996">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92"/>
      <c r="AD55" s="992"/>
      <c r="AE55" s="992"/>
      <c r="AF55" s="992"/>
      <c r="AG55" s="992"/>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96">
        <v>20</v>
      </c>
      <c r="B56" s="996">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92"/>
      <c r="AD56" s="992"/>
      <c r="AE56" s="992"/>
      <c r="AF56" s="992"/>
      <c r="AG56" s="992"/>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96">
        <v>21</v>
      </c>
      <c r="B57" s="996">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92"/>
      <c r="AD57" s="992"/>
      <c r="AE57" s="992"/>
      <c r="AF57" s="992"/>
      <c r="AG57" s="992"/>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96">
        <v>22</v>
      </c>
      <c r="B58" s="996">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92"/>
      <c r="AD58" s="992"/>
      <c r="AE58" s="992"/>
      <c r="AF58" s="992"/>
      <c r="AG58" s="992"/>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96">
        <v>23</v>
      </c>
      <c r="B59" s="996">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92"/>
      <c r="AD59" s="992"/>
      <c r="AE59" s="992"/>
      <c r="AF59" s="992"/>
      <c r="AG59" s="992"/>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96">
        <v>24</v>
      </c>
      <c r="B60" s="996">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92"/>
      <c r="AD60" s="992"/>
      <c r="AE60" s="992"/>
      <c r="AF60" s="992"/>
      <c r="AG60" s="992"/>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96">
        <v>25</v>
      </c>
      <c r="B61" s="996">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92"/>
      <c r="AD61" s="992"/>
      <c r="AE61" s="992"/>
      <c r="AF61" s="992"/>
      <c r="AG61" s="992"/>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96">
        <v>26</v>
      </c>
      <c r="B62" s="996">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92"/>
      <c r="AD62" s="992"/>
      <c r="AE62" s="992"/>
      <c r="AF62" s="992"/>
      <c r="AG62" s="992"/>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96">
        <v>27</v>
      </c>
      <c r="B63" s="996">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92"/>
      <c r="AD63" s="992"/>
      <c r="AE63" s="992"/>
      <c r="AF63" s="992"/>
      <c r="AG63" s="992"/>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96">
        <v>28</v>
      </c>
      <c r="B64" s="996">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92"/>
      <c r="AD64" s="992"/>
      <c r="AE64" s="992"/>
      <c r="AF64" s="992"/>
      <c r="AG64" s="992"/>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96">
        <v>29</v>
      </c>
      <c r="B65" s="996">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92"/>
      <c r="AD65" s="992"/>
      <c r="AE65" s="992"/>
      <c r="AF65" s="992"/>
      <c r="AG65" s="992"/>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96">
        <v>30</v>
      </c>
      <c r="B66" s="996">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92"/>
      <c r="AD66" s="992"/>
      <c r="AE66" s="992"/>
      <c r="AF66" s="992"/>
      <c r="AG66" s="992"/>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94" t="s">
        <v>274</v>
      </c>
      <c r="K69" s="995"/>
      <c r="L69" s="995"/>
      <c r="M69" s="995"/>
      <c r="N69" s="995"/>
      <c r="O69" s="995"/>
      <c r="P69" s="134" t="s">
        <v>25</v>
      </c>
      <c r="Q69" s="134"/>
      <c r="R69" s="134"/>
      <c r="S69" s="134"/>
      <c r="T69" s="134"/>
      <c r="U69" s="134"/>
      <c r="V69" s="134"/>
      <c r="W69" s="134"/>
      <c r="X69" s="134"/>
      <c r="Y69" s="272" t="s">
        <v>315</v>
      </c>
      <c r="Z69" s="273"/>
      <c r="AA69" s="273"/>
      <c r="AB69" s="273"/>
      <c r="AC69" s="994" t="s">
        <v>306</v>
      </c>
      <c r="AD69" s="994"/>
      <c r="AE69" s="994"/>
      <c r="AF69" s="994"/>
      <c r="AG69" s="994"/>
      <c r="AH69" s="272" t="s">
        <v>236</v>
      </c>
      <c r="AI69" s="270"/>
      <c r="AJ69" s="270"/>
      <c r="AK69" s="270"/>
      <c r="AL69" s="270" t="s">
        <v>19</v>
      </c>
      <c r="AM69" s="270"/>
      <c r="AN69" s="270"/>
      <c r="AO69" s="274"/>
      <c r="AP69" s="993" t="s">
        <v>275</v>
      </c>
      <c r="AQ69" s="993"/>
      <c r="AR69" s="993"/>
      <c r="AS69" s="993"/>
      <c r="AT69" s="993"/>
      <c r="AU69" s="993"/>
      <c r="AV69" s="993"/>
      <c r="AW69" s="993"/>
      <c r="AX69" s="993"/>
      <c r="AY69" s="34">
        <f>$AY$67</f>
        <v>0</v>
      </c>
    </row>
    <row r="70" spans="1:51" ht="26.25" customHeight="1" x14ac:dyDescent="0.15">
      <c r="A70" s="996">
        <v>1</v>
      </c>
      <c r="B70" s="996">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92"/>
      <c r="AD70" s="992"/>
      <c r="AE70" s="992"/>
      <c r="AF70" s="992"/>
      <c r="AG70" s="992"/>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96">
        <v>2</v>
      </c>
      <c r="B71" s="996">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92"/>
      <c r="AD71" s="992"/>
      <c r="AE71" s="992"/>
      <c r="AF71" s="992"/>
      <c r="AG71" s="992"/>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96">
        <v>3</v>
      </c>
      <c r="B72" s="996">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92"/>
      <c r="AD72" s="992"/>
      <c r="AE72" s="992"/>
      <c r="AF72" s="992"/>
      <c r="AG72" s="992"/>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96">
        <v>4</v>
      </c>
      <c r="B73" s="996">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92"/>
      <c r="AD73" s="992"/>
      <c r="AE73" s="992"/>
      <c r="AF73" s="992"/>
      <c r="AG73" s="992"/>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96">
        <v>5</v>
      </c>
      <c r="B74" s="996">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92"/>
      <c r="AD74" s="992"/>
      <c r="AE74" s="992"/>
      <c r="AF74" s="992"/>
      <c r="AG74" s="992"/>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96">
        <v>6</v>
      </c>
      <c r="B75" s="996">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92"/>
      <c r="AD75" s="992"/>
      <c r="AE75" s="992"/>
      <c r="AF75" s="992"/>
      <c r="AG75" s="992"/>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96">
        <v>7</v>
      </c>
      <c r="B76" s="996">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92"/>
      <c r="AD76" s="992"/>
      <c r="AE76" s="992"/>
      <c r="AF76" s="992"/>
      <c r="AG76" s="992"/>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96">
        <v>8</v>
      </c>
      <c r="B77" s="996">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92"/>
      <c r="AD77" s="992"/>
      <c r="AE77" s="992"/>
      <c r="AF77" s="992"/>
      <c r="AG77" s="992"/>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96">
        <v>9</v>
      </c>
      <c r="B78" s="996">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92"/>
      <c r="AD78" s="992"/>
      <c r="AE78" s="992"/>
      <c r="AF78" s="992"/>
      <c r="AG78" s="992"/>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96">
        <v>10</v>
      </c>
      <c r="B79" s="996">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92"/>
      <c r="AD79" s="992"/>
      <c r="AE79" s="992"/>
      <c r="AF79" s="992"/>
      <c r="AG79" s="992"/>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96">
        <v>11</v>
      </c>
      <c r="B80" s="996">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92"/>
      <c r="AD80" s="992"/>
      <c r="AE80" s="992"/>
      <c r="AF80" s="992"/>
      <c r="AG80" s="992"/>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96">
        <v>12</v>
      </c>
      <c r="B81" s="996">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92"/>
      <c r="AD81" s="992"/>
      <c r="AE81" s="992"/>
      <c r="AF81" s="992"/>
      <c r="AG81" s="992"/>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96">
        <v>13</v>
      </c>
      <c r="B82" s="996">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92"/>
      <c r="AD82" s="992"/>
      <c r="AE82" s="992"/>
      <c r="AF82" s="992"/>
      <c r="AG82" s="992"/>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96">
        <v>14</v>
      </c>
      <c r="B83" s="996">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92"/>
      <c r="AD83" s="992"/>
      <c r="AE83" s="992"/>
      <c r="AF83" s="992"/>
      <c r="AG83" s="992"/>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96">
        <v>15</v>
      </c>
      <c r="B84" s="996">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92"/>
      <c r="AD84" s="992"/>
      <c r="AE84" s="992"/>
      <c r="AF84" s="992"/>
      <c r="AG84" s="992"/>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96">
        <v>16</v>
      </c>
      <c r="B85" s="996">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92"/>
      <c r="AD85" s="992"/>
      <c r="AE85" s="992"/>
      <c r="AF85" s="992"/>
      <c r="AG85" s="992"/>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96">
        <v>17</v>
      </c>
      <c r="B86" s="996">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92"/>
      <c r="AD86" s="992"/>
      <c r="AE86" s="992"/>
      <c r="AF86" s="992"/>
      <c r="AG86" s="992"/>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96">
        <v>18</v>
      </c>
      <c r="B87" s="996">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92"/>
      <c r="AD87" s="992"/>
      <c r="AE87" s="992"/>
      <c r="AF87" s="992"/>
      <c r="AG87" s="992"/>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96">
        <v>19</v>
      </c>
      <c r="B88" s="996">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92"/>
      <c r="AD88" s="992"/>
      <c r="AE88" s="992"/>
      <c r="AF88" s="992"/>
      <c r="AG88" s="992"/>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96">
        <v>20</v>
      </c>
      <c r="B89" s="996">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92"/>
      <c r="AD89" s="992"/>
      <c r="AE89" s="992"/>
      <c r="AF89" s="992"/>
      <c r="AG89" s="992"/>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96">
        <v>21</v>
      </c>
      <c r="B90" s="996">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92"/>
      <c r="AD90" s="992"/>
      <c r="AE90" s="992"/>
      <c r="AF90" s="992"/>
      <c r="AG90" s="992"/>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96">
        <v>22</v>
      </c>
      <c r="B91" s="996">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92"/>
      <c r="AD91" s="992"/>
      <c r="AE91" s="992"/>
      <c r="AF91" s="992"/>
      <c r="AG91" s="992"/>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96">
        <v>23</v>
      </c>
      <c r="B92" s="996">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92"/>
      <c r="AD92" s="992"/>
      <c r="AE92" s="992"/>
      <c r="AF92" s="992"/>
      <c r="AG92" s="992"/>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96">
        <v>24</v>
      </c>
      <c r="B93" s="996">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92"/>
      <c r="AD93" s="992"/>
      <c r="AE93" s="992"/>
      <c r="AF93" s="992"/>
      <c r="AG93" s="992"/>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96">
        <v>25</v>
      </c>
      <c r="B94" s="996">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92"/>
      <c r="AD94" s="992"/>
      <c r="AE94" s="992"/>
      <c r="AF94" s="992"/>
      <c r="AG94" s="992"/>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96">
        <v>26</v>
      </c>
      <c r="B95" s="996">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92"/>
      <c r="AD95" s="992"/>
      <c r="AE95" s="992"/>
      <c r="AF95" s="992"/>
      <c r="AG95" s="992"/>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96">
        <v>27</v>
      </c>
      <c r="B96" s="996">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92"/>
      <c r="AD96" s="992"/>
      <c r="AE96" s="992"/>
      <c r="AF96" s="992"/>
      <c r="AG96" s="992"/>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96">
        <v>28</v>
      </c>
      <c r="B97" s="996">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92"/>
      <c r="AD97" s="992"/>
      <c r="AE97" s="992"/>
      <c r="AF97" s="992"/>
      <c r="AG97" s="992"/>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96">
        <v>29</v>
      </c>
      <c r="B98" s="996">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92"/>
      <c r="AD98" s="992"/>
      <c r="AE98" s="992"/>
      <c r="AF98" s="992"/>
      <c r="AG98" s="992"/>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96">
        <v>30</v>
      </c>
      <c r="B99" s="996">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92"/>
      <c r="AD99" s="992"/>
      <c r="AE99" s="992"/>
      <c r="AF99" s="992"/>
      <c r="AG99" s="992"/>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94" t="s">
        <v>274</v>
      </c>
      <c r="K102" s="995"/>
      <c r="L102" s="995"/>
      <c r="M102" s="995"/>
      <c r="N102" s="995"/>
      <c r="O102" s="995"/>
      <c r="P102" s="134" t="s">
        <v>25</v>
      </c>
      <c r="Q102" s="134"/>
      <c r="R102" s="134"/>
      <c r="S102" s="134"/>
      <c r="T102" s="134"/>
      <c r="U102" s="134"/>
      <c r="V102" s="134"/>
      <c r="W102" s="134"/>
      <c r="X102" s="134"/>
      <c r="Y102" s="272" t="s">
        <v>315</v>
      </c>
      <c r="Z102" s="273"/>
      <c r="AA102" s="273"/>
      <c r="AB102" s="273"/>
      <c r="AC102" s="994" t="s">
        <v>306</v>
      </c>
      <c r="AD102" s="994"/>
      <c r="AE102" s="994"/>
      <c r="AF102" s="994"/>
      <c r="AG102" s="994"/>
      <c r="AH102" s="272" t="s">
        <v>236</v>
      </c>
      <c r="AI102" s="270"/>
      <c r="AJ102" s="270"/>
      <c r="AK102" s="270"/>
      <c r="AL102" s="270" t="s">
        <v>19</v>
      </c>
      <c r="AM102" s="270"/>
      <c r="AN102" s="270"/>
      <c r="AO102" s="274"/>
      <c r="AP102" s="993" t="s">
        <v>275</v>
      </c>
      <c r="AQ102" s="993"/>
      <c r="AR102" s="993"/>
      <c r="AS102" s="993"/>
      <c r="AT102" s="993"/>
      <c r="AU102" s="993"/>
      <c r="AV102" s="993"/>
      <c r="AW102" s="993"/>
      <c r="AX102" s="993"/>
      <c r="AY102" s="34">
        <f>$AY$100</f>
        <v>0</v>
      </c>
    </row>
    <row r="103" spans="1:51" ht="26.25" customHeight="1" x14ac:dyDescent="0.15">
      <c r="A103" s="996">
        <v>1</v>
      </c>
      <c r="B103" s="996">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92"/>
      <c r="AD103" s="992"/>
      <c r="AE103" s="992"/>
      <c r="AF103" s="992"/>
      <c r="AG103" s="992"/>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96">
        <v>2</v>
      </c>
      <c r="B104" s="996">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92"/>
      <c r="AD104" s="992"/>
      <c r="AE104" s="992"/>
      <c r="AF104" s="992"/>
      <c r="AG104" s="992"/>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96">
        <v>3</v>
      </c>
      <c r="B105" s="996">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92"/>
      <c r="AD105" s="992"/>
      <c r="AE105" s="992"/>
      <c r="AF105" s="992"/>
      <c r="AG105" s="992"/>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96">
        <v>4</v>
      </c>
      <c r="B106" s="996">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92"/>
      <c r="AD106" s="992"/>
      <c r="AE106" s="992"/>
      <c r="AF106" s="992"/>
      <c r="AG106" s="992"/>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96">
        <v>5</v>
      </c>
      <c r="B107" s="996">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92"/>
      <c r="AD107" s="992"/>
      <c r="AE107" s="992"/>
      <c r="AF107" s="992"/>
      <c r="AG107" s="992"/>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96">
        <v>6</v>
      </c>
      <c r="B108" s="996">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92"/>
      <c r="AD108" s="992"/>
      <c r="AE108" s="992"/>
      <c r="AF108" s="992"/>
      <c r="AG108" s="992"/>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96">
        <v>7</v>
      </c>
      <c r="B109" s="996">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92"/>
      <c r="AD109" s="992"/>
      <c r="AE109" s="992"/>
      <c r="AF109" s="992"/>
      <c r="AG109" s="992"/>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96">
        <v>8</v>
      </c>
      <c r="B110" s="996">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92"/>
      <c r="AD110" s="992"/>
      <c r="AE110" s="992"/>
      <c r="AF110" s="992"/>
      <c r="AG110" s="992"/>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96">
        <v>9</v>
      </c>
      <c r="B111" s="996">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92"/>
      <c r="AD111" s="992"/>
      <c r="AE111" s="992"/>
      <c r="AF111" s="992"/>
      <c r="AG111" s="992"/>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96">
        <v>10</v>
      </c>
      <c r="B112" s="996">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92"/>
      <c r="AD112" s="992"/>
      <c r="AE112" s="992"/>
      <c r="AF112" s="992"/>
      <c r="AG112" s="992"/>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96">
        <v>11</v>
      </c>
      <c r="B113" s="996">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92"/>
      <c r="AD113" s="992"/>
      <c r="AE113" s="992"/>
      <c r="AF113" s="992"/>
      <c r="AG113" s="992"/>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96">
        <v>12</v>
      </c>
      <c r="B114" s="996">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92"/>
      <c r="AD114" s="992"/>
      <c r="AE114" s="992"/>
      <c r="AF114" s="992"/>
      <c r="AG114" s="992"/>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96">
        <v>13</v>
      </c>
      <c r="B115" s="996">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92"/>
      <c r="AD115" s="992"/>
      <c r="AE115" s="992"/>
      <c r="AF115" s="992"/>
      <c r="AG115" s="992"/>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96">
        <v>14</v>
      </c>
      <c r="B116" s="996">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92"/>
      <c r="AD116" s="992"/>
      <c r="AE116" s="992"/>
      <c r="AF116" s="992"/>
      <c r="AG116" s="992"/>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96">
        <v>15</v>
      </c>
      <c r="B117" s="996">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92"/>
      <c r="AD117" s="992"/>
      <c r="AE117" s="992"/>
      <c r="AF117" s="992"/>
      <c r="AG117" s="992"/>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96">
        <v>16</v>
      </c>
      <c r="B118" s="996">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92"/>
      <c r="AD118" s="992"/>
      <c r="AE118" s="992"/>
      <c r="AF118" s="992"/>
      <c r="AG118" s="992"/>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96">
        <v>17</v>
      </c>
      <c r="B119" s="996">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92"/>
      <c r="AD119" s="992"/>
      <c r="AE119" s="992"/>
      <c r="AF119" s="992"/>
      <c r="AG119" s="992"/>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96">
        <v>18</v>
      </c>
      <c r="B120" s="996">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92"/>
      <c r="AD120" s="992"/>
      <c r="AE120" s="992"/>
      <c r="AF120" s="992"/>
      <c r="AG120" s="992"/>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96">
        <v>19</v>
      </c>
      <c r="B121" s="996">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92"/>
      <c r="AD121" s="992"/>
      <c r="AE121" s="992"/>
      <c r="AF121" s="992"/>
      <c r="AG121" s="992"/>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96">
        <v>20</v>
      </c>
      <c r="B122" s="996">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92"/>
      <c r="AD122" s="992"/>
      <c r="AE122" s="992"/>
      <c r="AF122" s="992"/>
      <c r="AG122" s="992"/>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96">
        <v>21</v>
      </c>
      <c r="B123" s="996">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92"/>
      <c r="AD123" s="992"/>
      <c r="AE123" s="992"/>
      <c r="AF123" s="992"/>
      <c r="AG123" s="992"/>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96">
        <v>22</v>
      </c>
      <c r="B124" s="996">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92"/>
      <c r="AD124" s="992"/>
      <c r="AE124" s="992"/>
      <c r="AF124" s="992"/>
      <c r="AG124" s="992"/>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96">
        <v>23</v>
      </c>
      <c r="B125" s="996">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92"/>
      <c r="AD125" s="992"/>
      <c r="AE125" s="992"/>
      <c r="AF125" s="992"/>
      <c r="AG125" s="992"/>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96">
        <v>24</v>
      </c>
      <c r="B126" s="996">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92"/>
      <c r="AD126" s="992"/>
      <c r="AE126" s="992"/>
      <c r="AF126" s="992"/>
      <c r="AG126" s="992"/>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96">
        <v>25</v>
      </c>
      <c r="B127" s="996">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92"/>
      <c r="AD127" s="992"/>
      <c r="AE127" s="992"/>
      <c r="AF127" s="992"/>
      <c r="AG127" s="992"/>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96">
        <v>26</v>
      </c>
      <c r="B128" s="996">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92"/>
      <c r="AD128" s="992"/>
      <c r="AE128" s="992"/>
      <c r="AF128" s="992"/>
      <c r="AG128" s="992"/>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96">
        <v>27</v>
      </c>
      <c r="B129" s="996">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92"/>
      <c r="AD129" s="992"/>
      <c r="AE129" s="992"/>
      <c r="AF129" s="992"/>
      <c r="AG129" s="992"/>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96">
        <v>28</v>
      </c>
      <c r="B130" s="996">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92"/>
      <c r="AD130" s="992"/>
      <c r="AE130" s="992"/>
      <c r="AF130" s="992"/>
      <c r="AG130" s="992"/>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96">
        <v>29</v>
      </c>
      <c r="B131" s="996">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92"/>
      <c r="AD131" s="992"/>
      <c r="AE131" s="992"/>
      <c r="AF131" s="992"/>
      <c r="AG131" s="992"/>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96">
        <v>30</v>
      </c>
      <c r="B132" s="996">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92"/>
      <c r="AD132" s="992"/>
      <c r="AE132" s="992"/>
      <c r="AF132" s="992"/>
      <c r="AG132" s="992"/>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94" t="s">
        <v>274</v>
      </c>
      <c r="K135" s="995"/>
      <c r="L135" s="995"/>
      <c r="M135" s="995"/>
      <c r="N135" s="995"/>
      <c r="O135" s="995"/>
      <c r="P135" s="134" t="s">
        <v>25</v>
      </c>
      <c r="Q135" s="134"/>
      <c r="R135" s="134"/>
      <c r="S135" s="134"/>
      <c r="T135" s="134"/>
      <c r="U135" s="134"/>
      <c r="V135" s="134"/>
      <c r="W135" s="134"/>
      <c r="X135" s="134"/>
      <c r="Y135" s="272" t="s">
        <v>315</v>
      </c>
      <c r="Z135" s="273"/>
      <c r="AA135" s="273"/>
      <c r="AB135" s="273"/>
      <c r="AC135" s="994" t="s">
        <v>306</v>
      </c>
      <c r="AD135" s="994"/>
      <c r="AE135" s="994"/>
      <c r="AF135" s="994"/>
      <c r="AG135" s="994"/>
      <c r="AH135" s="272" t="s">
        <v>236</v>
      </c>
      <c r="AI135" s="270"/>
      <c r="AJ135" s="270"/>
      <c r="AK135" s="270"/>
      <c r="AL135" s="270" t="s">
        <v>19</v>
      </c>
      <c r="AM135" s="270"/>
      <c r="AN135" s="270"/>
      <c r="AO135" s="274"/>
      <c r="AP135" s="993" t="s">
        <v>275</v>
      </c>
      <c r="AQ135" s="993"/>
      <c r="AR135" s="993"/>
      <c r="AS135" s="993"/>
      <c r="AT135" s="993"/>
      <c r="AU135" s="993"/>
      <c r="AV135" s="993"/>
      <c r="AW135" s="993"/>
      <c r="AX135" s="993"/>
      <c r="AY135" s="34">
        <f>$AY$133</f>
        <v>0</v>
      </c>
    </row>
    <row r="136" spans="1:51" ht="26.25" customHeight="1" x14ac:dyDescent="0.15">
      <c r="A136" s="996">
        <v>1</v>
      </c>
      <c r="B136" s="996">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92"/>
      <c r="AD136" s="992"/>
      <c r="AE136" s="992"/>
      <c r="AF136" s="992"/>
      <c r="AG136" s="992"/>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96">
        <v>2</v>
      </c>
      <c r="B137" s="996">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92"/>
      <c r="AD137" s="992"/>
      <c r="AE137" s="992"/>
      <c r="AF137" s="992"/>
      <c r="AG137" s="992"/>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96">
        <v>3</v>
      </c>
      <c r="B138" s="996">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92"/>
      <c r="AD138" s="992"/>
      <c r="AE138" s="992"/>
      <c r="AF138" s="992"/>
      <c r="AG138" s="992"/>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96">
        <v>4</v>
      </c>
      <c r="B139" s="996">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92"/>
      <c r="AD139" s="992"/>
      <c r="AE139" s="992"/>
      <c r="AF139" s="992"/>
      <c r="AG139" s="992"/>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96">
        <v>5</v>
      </c>
      <c r="B140" s="996">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92"/>
      <c r="AD140" s="992"/>
      <c r="AE140" s="992"/>
      <c r="AF140" s="992"/>
      <c r="AG140" s="992"/>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96">
        <v>6</v>
      </c>
      <c r="B141" s="996">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92"/>
      <c r="AD141" s="992"/>
      <c r="AE141" s="992"/>
      <c r="AF141" s="992"/>
      <c r="AG141" s="992"/>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96">
        <v>7</v>
      </c>
      <c r="B142" s="996">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92"/>
      <c r="AD142" s="992"/>
      <c r="AE142" s="992"/>
      <c r="AF142" s="992"/>
      <c r="AG142" s="992"/>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96">
        <v>8</v>
      </c>
      <c r="B143" s="996">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92"/>
      <c r="AD143" s="992"/>
      <c r="AE143" s="992"/>
      <c r="AF143" s="992"/>
      <c r="AG143" s="992"/>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96">
        <v>9</v>
      </c>
      <c r="B144" s="996">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92"/>
      <c r="AD144" s="992"/>
      <c r="AE144" s="992"/>
      <c r="AF144" s="992"/>
      <c r="AG144" s="992"/>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96">
        <v>10</v>
      </c>
      <c r="B145" s="996">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92"/>
      <c r="AD145" s="992"/>
      <c r="AE145" s="992"/>
      <c r="AF145" s="992"/>
      <c r="AG145" s="992"/>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96">
        <v>11</v>
      </c>
      <c r="B146" s="996">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92"/>
      <c r="AD146" s="992"/>
      <c r="AE146" s="992"/>
      <c r="AF146" s="992"/>
      <c r="AG146" s="992"/>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96">
        <v>12</v>
      </c>
      <c r="B147" s="996">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92"/>
      <c r="AD147" s="992"/>
      <c r="AE147" s="992"/>
      <c r="AF147" s="992"/>
      <c r="AG147" s="992"/>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96">
        <v>13</v>
      </c>
      <c r="B148" s="996">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92"/>
      <c r="AD148" s="992"/>
      <c r="AE148" s="992"/>
      <c r="AF148" s="992"/>
      <c r="AG148" s="992"/>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96">
        <v>14</v>
      </c>
      <c r="B149" s="996">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92"/>
      <c r="AD149" s="992"/>
      <c r="AE149" s="992"/>
      <c r="AF149" s="992"/>
      <c r="AG149" s="992"/>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96">
        <v>15</v>
      </c>
      <c r="B150" s="996">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92"/>
      <c r="AD150" s="992"/>
      <c r="AE150" s="992"/>
      <c r="AF150" s="992"/>
      <c r="AG150" s="992"/>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96">
        <v>16</v>
      </c>
      <c r="B151" s="996">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92"/>
      <c r="AD151" s="992"/>
      <c r="AE151" s="992"/>
      <c r="AF151" s="992"/>
      <c r="AG151" s="992"/>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96">
        <v>17</v>
      </c>
      <c r="B152" s="996">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92"/>
      <c r="AD152" s="992"/>
      <c r="AE152" s="992"/>
      <c r="AF152" s="992"/>
      <c r="AG152" s="992"/>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96">
        <v>18</v>
      </c>
      <c r="B153" s="996">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92"/>
      <c r="AD153" s="992"/>
      <c r="AE153" s="992"/>
      <c r="AF153" s="992"/>
      <c r="AG153" s="992"/>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96">
        <v>19</v>
      </c>
      <c r="B154" s="996">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92"/>
      <c r="AD154" s="992"/>
      <c r="AE154" s="992"/>
      <c r="AF154" s="992"/>
      <c r="AG154" s="992"/>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96">
        <v>20</v>
      </c>
      <c r="B155" s="996">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92"/>
      <c r="AD155" s="992"/>
      <c r="AE155" s="992"/>
      <c r="AF155" s="992"/>
      <c r="AG155" s="992"/>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96">
        <v>21</v>
      </c>
      <c r="B156" s="996">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92"/>
      <c r="AD156" s="992"/>
      <c r="AE156" s="992"/>
      <c r="AF156" s="992"/>
      <c r="AG156" s="992"/>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96">
        <v>22</v>
      </c>
      <c r="B157" s="996">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92"/>
      <c r="AD157" s="992"/>
      <c r="AE157" s="992"/>
      <c r="AF157" s="992"/>
      <c r="AG157" s="992"/>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96">
        <v>23</v>
      </c>
      <c r="B158" s="996">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92"/>
      <c r="AD158" s="992"/>
      <c r="AE158" s="992"/>
      <c r="AF158" s="992"/>
      <c r="AG158" s="992"/>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96">
        <v>24</v>
      </c>
      <c r="B159" s="996">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92"/>
      <c r="AD159" s="992"/>
      <c r="AE159" s="992"/>
      <c r="AF159" s="992"/>
      <c r="AG159" s="992"/>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96">
        <v>25</v>
      </c>
      <c r="B160" s="996">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92"/>
      <c r="AD160" s="992"/>
      <c r="AE160" s="992"/>
      <c r="AF160" s="992"/>
      <c r="AG160" s="992"/>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96">
        <v>26</v>
      </c>
      <c r="B161" s="996">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92"/>
      <c r="AD161" s="992"/>
      <c r="AE161" s="992"/>
      <c r="AF161" s="992"/>
      <c r="AG161" s="992"/>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96">
        <v>27</v>
      </c>
      <c r="B162" s="996">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92"/>
      <c r="AD162" s="992"/>
      <c r="AE162" s="992"/>
      <c r="AF162" s="992"/>
      <c r="AG162" s="992"/>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96">
        <v>28</v>
      </c>
      <c r="B163" s="996">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92"/>
      <c r="AD163" s="992"/>
      <c r="AE163" s="992"/>
      <c r="AF163" s="992"/>
      <c r="AG163" s="992"/>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96">
        <v>29</v>
      </c>
      <c r="B164" s="996">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92"/>
      <c r="AD164" s="992"/>
      <c r="AE164" s="992"/>
      <c r="AF164" s="992"/>
      <c r="AG164" s="992"/>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96">
        <v>30</v>
      </c>
      <c r="B165" s="996">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92"/>
      <c r="AD165" s="992"/>
      <c r="AE165" s="992"/>
      <c r="AF165" s="992"/>
      <c r="AG165" s="992"/>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94" t="s">
        <v>274</v>
      </c>
      <c r="K168" s="995"/>
      <c r="L168" s="995"/>
      <c r="M168" s="995"/>
      <c r="N168" s="995"/>
      <c r="O168" s="995"/>
      <c r="P168" s="134" t="s">
        <v>25</v>
      </c>
      <c r="Q168" s="134"/>
      <c r="R168" s="134"/>
      <c r="S168" s="134"/>
      <c r="T168" s="134"/>
      <c r="U168" s="134"/>
      <c r="V168" s="134"/>
      <c r="W168" s="134"/>
      <c r="X168" s="134"/>
      <c r="Y168" s="272" t="s">
        <v>315</v>
      </c>
      <c r="Z168" s="273"/>
      <c r="AA168" s="273"/>
      <c r="AB168" s="273"/>
      <c r="AC168" s="994" t="s">
        <v>306</v>
      </c>
      <c r="AD168" s="994"/>
      <c r="AE168" s="994"/>
      <c r="AF168" s="994"/>
      <c r="AG168" s="994"/>
      <c r="AH168" s="272" t="s">
        <v>236</v>
      </c>
      <c r="AI168" s="270"/>
      <c r="AJ168" s="270"/>
      <c r="AK168" s="270"/>
      <c r="AL168" s="270" t="s">
        <v>19</v>
      </c>
      <c r="AM168" s="270"/>
      <c r="AN168" s="270"/>
      <c r="AO168" s="274"/>
      <c r="AP168" s="993" t="s">
        <v>275</v>
      </c>
      <c r="AQ168" s="993"/>
      <c r="AR168" s="993"/>
      <c r="AS168" s="993"/>
      <c r="AT168" s="993"/>
      <c r="AU168" s="993"/>
      <c r="AV168" s="993"/>
      <c r="AW168" s="993"/>
      <c r="AX168" s="993"/>
      <c r="AY168" s="34">
        <f>$AY$166</f>
        <v>0</v>
      </c>
    </row>
    <row r="169" spans="1:51" ht="26.25" customHeight="1" x14ac:dyDescent="0.15">
      <c r="A169" s="996">
        <v>1</v>
      </c>
      <c r="B169" s="996">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92"/>
      <c r="AD169" s="992"/>
      <c r="AE169" s="992"/>
      <c r="AF169" s="992"/>
      <c r="AG169" s="992"/>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96">
        <v>2</v>
      </c>
      <c r="B170" s="996">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92"/>
      <c r="AD170" s="992"/>
      <c r="AE170" s="992"/>
      <c r="AF170" s="992"/>
      <c r="AG170" s="992"/>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96">
        <v>3</v>
      </c>
      <c r="B171" s="996">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92"/>
      <c r="AD171" s="992"/>
      <c r="AE171" s="992"/>
      <c r="AF171" s="992"/>
      <c r="AG171" s="992"/>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96">
        <v>4</v>
      </c>
      <c r="B172" s="996">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92"/>
      <c r="AD172" s="992"/>
      <c r="AE172" s="992"/>
      <c r="AF172" s="992"/>
      <c r="AG172" s="992"/>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96">
        <v>5</v>
      </c>
      <c r="B173" s="996">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92"/>
      <c r="AD173" s="992"/>
      <c r="AE173" s="992"/>
      <c r="AF173" s="992"/>
      <c r="AG173" s="992"/>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96">
        <v>6</v>
      </c>
      <c r="B174" s="996">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92"/>
      <c r="AD174" s="992"/>
      <c r="AE174" s="992"/>
      <c r="AF174" s="992"/>
      <c r="AG174" s="992"/>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96">
        <v>7</v>
      </c>
      <c r="B175" s="996">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92"/>
      <c r="AD175" s="992"/>
      <c r="AE175" s="992"/>
      <c r="AF175" s="992"/>
      <c r="AG175" s="992"/>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96">
        <v>8</v>
      </c>
      <c r="B176" s="996">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92"/>
      <c r="AD176" s="992"/>
      <c r="AE176" s="992"/>
      <c r="AF176" s="992"/>
      <c r="AG176" s="992"/>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96">
        <v>9</v>
      </c>
      <c r="B177" s="996">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92"/>
      <c r="AD177" s="992"/>
      <c r="AE177" s="992"/>
      <c r="AF177" s="992"/>
      <c r="AG177" s="992"/>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96">
        <v>10</v>
      </c>
      <c r="B178" s="996">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92"/>
      <c r="AD178" s="992"/>
      <c r="AE178" s="992"/>
      <c r="AF178" s="992"/>
      <c r="AG178" s="992"/>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96">
        <v>11</v>
      </c>
      <c r="B179" s="996">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92"/>
      <c r="AD179" s="992"/>
      <c r="AE179" s="992"/>
      <c r="AF179" s="992"/>
      <c r="AG179" s="992"/>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96">
        <v>12</v>
      </c>
      <c r="B180" s="996">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92"/>
      <c r="AD180" s="992"/>
      <c r="AE180" s="992"/>
      <c r="AF180" s="992"/>
      <c r="AG180" s="992"/>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96">
        <v>13</v>
      </c>
      <c r="B181" s="996">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92"/>
      <c r="AD181" s="992"/>
      <c r="AE181" s="992"/>
      <c r="AF181" s="992"/>
      <c r="AG181" s="992"/>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96">
        <v>14</v>
      </c>
      <c r="B182" s="996">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92"/>
      <c r="AD182" s="992"/>
      <c r="AE182" s="992"/>
      <c r="AF182" s="992"/>
      <c r="AG182" s="992"/>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96">
        <v>15</v>
      </c>
      <c r="B183" s="996">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92"/>
      <c r="AD183" s="992"/>
      <c r="AE183" s="992"/>
      <c r="AF183" s="992"/>
      <c r="AG183" s="992"/>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96">
        <v>16</v>
      </c>
      <c r="B184" s="996">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92"/>
      <c r="AD184" s="992"/>
      <c r="AE184" s="992"/>
      <c r="AF184" s="992"/>
      <c r="AG184" s="992"/>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96">
        <v>17</v>
      </c>
      <c r="B185" s="996">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92"/>
      <c r="AD185" s="992"/>
      <c r="AE185" s="992"/>
      <c r="AF185" s="992"/>
      <c r="AG185" s="992"/>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96">
        <v>18</v>
      </c>
      <c r="B186" s="996">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92"/>
      <c r="AD186" s="992"/>
      <c r="AE186" s="992"/>
      <c r="AF186" s="992"/>
      <c r="AG186" s="992"/>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96">
        <v>19</v>
      </c>
      <c r="B187" s="996">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92"/>
      <c r="AD187" s="992"/>
      <c r="AE187" s="992"/>
      <c r="AF187" s="992"/>
      <c r="AG187" s="992"/>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96">
        <v>20</v>
      </c>
      <c r="B188" s="996">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92"/>
      <c r="AD188" s="992"/>
      <c r="AE188" s="992"/>
      <c r="AF188" s="992"/>
      <c r="AG188" s="992"/>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96">
        <v>21</v>
      </c>
      <c r="B189" s="996">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92"/>
      <c r="AD189" s="992"/>
      <c r="AE189" s="992"/>
      <c r="AF189" s="992"/>
      <c r="AG189" s="992"/>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96">
        <v>22</v>
      </c>
      <c r="B190" s="996">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92"/>
      <c r="AD190" s="992"/>
      <c r="AE190" s="992"/>
      <c r="AF190" s="992"/>
      <c r="AG190" s="992"/>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96">
        <v>23</v>
      </c>
      <c r="B191" s="996">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92"/>
      <c r="AD191" s="992"/>
      <c r="AE191" s="992"/>
      <c r="AF191" s="992"/>
      <c r="AG191" s="992"/>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96">
        <v>24</v>
      </c>
      <c r="B192" s="996">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92"/>
      <c r="AD192" s="992"/>
      <c r="AE192" s="992"/>
      <c r="AF192" s="992"/>
      <c r="AG192" s="992"/>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96">
        <v>25</v>
      </c>
      <c r="B193" s="996">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92"/>
      <c r="AD193" s="992"/>
      <c r="AE193" s="992"/>
      <c r="AF193" s="992"/>
      <c r="AG193" s="992"/>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96">
        <v>26</v>
      </c>
      <c r="B194" s="996">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92"/>
      <c r="AD194" s="992"/>
      <c r="AE194" s="992"/>
      <c r="AF194" s="992"/>
      <c r="AG194" s="992"/>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96">
        <v>27</v>
      </c>
      <c r="B195" s="996">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92"/>
      <c r="AD195" s="992"/>
      <c r="AE195" s="992"/>
      <c r="AF195" s="992"/>
      <c r="AG195" s="992"/>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96">
        <v>28</v>
      </c>
      <c r="B196" s="996">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92"/>
      <c r="AD196" s="992"/>
      <c r="AE196" s="992"/>
      <c r="AF196" s="992"/>
      <c r="AG196" s="992"/>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96">
        <v>29</v>
      </c>
      <c r="B197" s="996">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92"/>
      <c r="AD197" s="992"/>
      <c r="AE197" s="992"/>
      <c r="AF197" s="992"/>
      <c r="AG197" s="992"/>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96">
        <v>30</v>
      </c>
      <c r="B198" s="996">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92"/>
      <c r="AD198" s="992"/>
      <c r="AE198" s="992"/>
      <c r="AF198" s="992"/>
      <c r="AG198" s="992"/>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94" t="s">
        <v>274</v>
      </c>
      <c r="K201" s="995"/>
      <c r="L201" s="995"/>
      <c r="M201" s="995"/>
      <c r="N201" s="995"/>
      <c r="O201" s="995"/>
      <c r="P201" s="134" t="s">
        <v>25</v>
      </c>
      <c r="Q201" s="134"/>
      <c r="R201" s="134"/>
      <c r="S201" s="134"/>
      <c r="T201" s="134"/>
      <c r="U201" s="134"/>
      <c r="V201" s="134"/>
      <c r="W201" s="134"/>
      <c r="X201" s="134"/>
      <c r="Y201" s="272" t="s">
        <v>315</v>
      </c>
      <c r="Z201" s="273"/>
      <c r="AA201" s="273"/>
      <c r="AB201" s="273"/>
      <c r="AC201" s="994" t="s">
        <v>306</v>
      </c>
      <c r="AD201" s="994"/>
      <c r="AE201" s="994"/>
      <c r="AF201" s="994"/>
      <c r="AG201" s="994"/>
      <c r="AH201" s="272" t="s">
        <v>236</v>
      </c>
      <c r="AI201" s="270"/>
      <c r="AJ201" s="270"/>
      <c r="AK201" s="270"/>
      <c r="AL201" s="270" t="s">
        <v>19</v>
      </c>
      <c r="AM201" s="270"/>
      <c r="AN201" s="270"/>
      <c r="AO201" s="274"/>
      <c r="AP201" s="993" t="s">
        <v>275</v>
      </c>
      <c r="AQ201" s="993"/>
      <c r="AR201" s="993"/>
      <c r="AS201" s="993"/>
      <c r="AT201" s="993"/>
      <c r="AU201" s="993"/>
      <c r="AV201" s="993"/>
      <c r="AW201" s="993"/>
      <c r="AX201" s="993"/>
      <c r="AY201" s="34">
        <f>$AY$199</f>
        <v>0</v>
      </c>
    </row>
    <row r="202" spans="1:51" ht="26.25" customHeight="1" x14ac:dyDescent="0.15">
      <c r="A202" s="996">
        <v>1</v>
      </c>
      <c r="B202" s="996">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92"/>
      <c r="AD202" s="992"/>
      <c r="AE202" s="992"/>
      <c r="AF202" s="992"/>
      <c r="AG202" s="992"/>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96">
        <v>2</v>
      </c>
      <c r="B203" s="996">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92"/>
      <c r="AD203" s="992"/>
      <c r="AE203" s="992"/>
      <c r="AF203" s="992"/>
      <c r="AG203" s="992"/>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96">
        <v>3</v>
      </c>
      <c r="B204" s="996">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92"/>
      <c r="AD204" s="992"/>
      <c r="AE204" s="992"/>
      <c r="AF204" s="992"/>
      <c r="AG204" s="992"/>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96">
        <v>4</v>
      </c>
      <c r="B205" s="996">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92"/>
      <c r="AD205" s="992"/>
      <c r="AE205" s="992"/>
      <c r="AF205" s="992"/>
      <c r="AG205" s="992"/>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96">
        <v>5</v>
      </c>
      <c r="B206" s="996">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92"/>
      <c r="AD206" s="992"/>
      <c r="AE206" s="992"/>
      <c r="AF206" s="992"/>
      <c r="AG206" s="992"/>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96">
        <v>6</v>
      </c>
      <c r="B207" s="996">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92"/>
      <c r="AD207" s="992"/>
      <c r="AE207" s="992"/>
      <c r="AF207" s="992"/>
      <c r="AG207" s="992"/>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96">
        <v>7</v>
      </c>
      <c r="B208" s="996">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92"/>
      <c r="AD208" s="992"/>
      <c r="AE208" s="992"/>
      <c r="AF208" s="992"/>
      <c r="AG208" s="992"/>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96">
        <v>8</v>
      </c>
      <c r="B209" s="996">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92"/>
      <c r="AD209" s="992"/>
      <c r="AE209" s="992"/>
      <c r="AF209" s="992"/>
      <c r="AG209" s="992"/>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96">
        <v>9</v>
      </c>
      <c r="B210" s="996">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92"/>
      <c r="AD210" s="992"/>
      <c r="AE210" s="992"/>
      <c r="AF210" s="992"/>
      <c r="AG210" s="992"/>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96">
        <v>10</v>
      </c>
      <c r="B211" s="996">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92"/>
      <c r="AD211" s="992"/>
      <c r="AE211" s="992"/>
      <c r="AF211" s="992"/>
      <c r="AG211" s="992"/>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96">
        <v>11</v>
      </c>
      <c r="B212" s="996">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92"/>
      <c r="AD212" s="992"/>
      <c r="AE212" s="992"/>
      <c r="AF212" s="992"/>
      <c r="AG212" s="992"/>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96">
        <v>12</v>
      </c>
      <c r="B213" s="996">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92"/>
      <c r="AD213" s="992"/>
      <c r="AE213" s="992"/>
      <c r="AF213" s="992"/>
      <c r="AG213" s="992"/>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96">
        <v>13</v>
      </c>
      <c r="B214" s="996">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92"/>
      <c r="AD214" s="992"/>
      <c r="AE214" s="992"/>
      <c r="AF214" s="992"/>
      <c r="AG214" s="992"/>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96">
        <v>14</v>
      </c>
      <c r="B215" s="996">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92"/>
      <c r="AD215" s="992"/>
      <c r="AE215" s="992"/>
      <c r="AF215" s="992"/>
      <c r="AG215" s="992"/>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96">
        <v>15</v>
      </c>
      <c r="B216" s="996">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92"/>
      <c r="AD216" s="992"/>
      <c r="AE216" s="992"/>
      <c r="AF216" s="992"/>
      <c r="AG216" s="992"/>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96">
        <v>16</v>
      </c>
      <c r="B217" s="996">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92"/>
      <c r="AD217" s="992"/>
      <c r="AE217" s="992"/>
      <c r="AF217" s="992"/>
      <c r="AG217" s="992"/>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96">
        <v>17</v>
      </c>
      <c r="B218" s="996">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92"/>
      <c r="AD218" s="992"/>
      <c r="AE218" s="992"/>
      <c r="AF218" s="992"/>
      <c r="AG218" s="992"/>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96">
        <v>18</v>
      </c>
      <c r="B219" s="996">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92"/>
      <c r="AD219" s="992"/>
      <c r="AE219" s="992"/>
      <c r="AF219" s="992"/>
      <c r="AG219" s="992"/>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96">
        <v>19</v>
      </c>
      <c r="B220" s="996">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92"/>
      <c r="AD220" s="992"/>
      <c r="AE220" s="992"/>
      <c r="AF220" s="992"/>
      <c r="AG220" s="992"/>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96">
        <v>20</v>
      </c>
      <c r="B221" s="996">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92"/>
      <c r="AD221" s="992"/>
      <c r="AE221" s="992"/>
      <c r="AF221" s="992"/>
      <c r="AG221" s="992"/>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96">
        <v>21</v>
      </c>
      <c r="B222" s="996">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92"/>
      <c r="AD222" s="992"/>
      <c r="AE222" s="992"/>
      <c r="AF222" s="992"/>
      <c r="AG222" s="992"/>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96">
        <v>22</v>
      </c>
      <c r="B223" s="996">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92"/>
      <c r="AD223" s="992"/>
      <c r="AE223" s="992"/>
      <c r="AF223" s="992"/>
      <c r="AG223" s="992"/>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96">
        <v>23</v>
      </c>
      <c r="B224" s="996">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92"/>
      <c r="AD224" s="992"/>
      <c r="AE224" s="992"/>
      <c r="AF224" s="992"/>
      <c r="AG224" s="992"/>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96">
        <v>24</v>
      </c>
      <c r="B225" s="996">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92"/>
      <c r="AD225" s="992"/>
      <c r="AE225" s="992"/>
      <c r="AF225" s="992"/>
      <c r="AG225" s="992"/>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96">
        <v>25</v>
      </c>
      <c r="B226" s="996">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92"/>
      <c r="AD226" s="992"/>
      <c r="AE226" s="992"/>
      <c r="AF226" s="992"/>
      <c r="AG226" s="992"/>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96">
        <v>26</v>
      </c>
      <c r="B227" s="996">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92"/>
      <c r="AD227" s="992"/>
      <c r="AE227" s="992"/>
      <c r="AF227" s="992"/>
      <c r="AG227" s="992"/>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96">
        <v>27</v>
      </c>
      <c r="B228" s="996">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92"/>
      <c r="AD228" s="992"/>
      <c r="AE228" s="992"/>
      <c r="AF228" s="992"/>
      <c r="AG228" s="992"/>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96">
        <v>28</v>
      </c>
      <c r="B229" s="996">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92"/>
      <c r="AD229" s="992"/>
      <c r="AE229" s="992"/>
      <c r="AF229" s="992"/>
      <c r="AG229" s="992"/>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96">
        <v>29</v>
      </c>
      <c r="B230" s="996">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92"/>
      <c r="AD230" s="992"/>
      <c r="AE230" s="992"/>
      <c r="AF230" s="992"/>
      <c r="AG230" s="992"/>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96">
        <v>30</v>
      </c>
      <c r="B231" s="996">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92"/>
      <c r="AD231" s="992"/>
      <c r="AE231" s="992"/>
      <c r="AF231" s="992"/>
      <c r="AG231" s="992"/>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94" t="s">
        <v>274</v>
      </c>
      <c r="K234" s="995"/>
      <c r="L234" s="995"/>
      <c r="M234" s="995"/>
      <c r="N234" s="995"/>
      <c r="O234" s="995"/>
      <c r="P234" s="134" t="s">
        <v>25</v>
      </c>
      <c r="Q234" s="134"/>
      <c r="R234" s="134"/>
      <c r="S234" s="134"/>
      <c r="T234" s="134"/>
      <c r="U234" s="134"/>
      <c r="V234" s="134"/>
      <c r="W234" s="134"/>
      <c r="X234" s="134"/>
      <c r="Y234" s="272" t="s">
        <v>315</v>
      </c>
      <c r="Z234" s="273"/>
      <c r="AA234" s="273"/>
      <c r="AB234" s="273"/>
      <c r="AC234" s="994" t="s">
        <v>306</v>
      </c>
      <c r="AD234" s="994"/>
      <c r="AE234" s="994"/>
      <c r="AF234" s="994"/>
      <c r="AG234" s="994"/>
      <c r="AH234" s="272" t="s">
        <v>236</v>
      </c>
      <c r="AI234" s="270"/>
      <c r="AJ234" s="270"/>
      <c r="AK234" s="270"/>
      <c r="AL234" s="270" t="s">
        <v>19</v>
      </c>
      <c r="AM234" s="270"/>
      <c r="AN234" s="270"/>
      <c r="AO234" s="274"/>
      <c r="AP234" s="993" t="s">
        <v>275</v>
      </c>
      <c r="AQ234" s="993"/>
      <c r="AR234" s="993"/>
      <c r="AS234" s="993"/>
      <c r="AT234" s="993"/>
      <c r="AU234" s="993"/>
      <c r="AV234" s="993"/>
      <c r="AW234" s="993"/>
      <c r="AX234" s="993"/>
      <c r="AY234" s="84">
        <f>$AY$232</f>
        <v>0</v>
      </c>
    </row>
    <row r="235" spans="1:51" ht="26.25" customHeight="1" x14ac:dyDescent="0.15">
      <c r="A235" s="996">
        <v>1</v>
      </c>
      <c r="B235" s="996">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92"/>
      <c r="AD235" s="992"/>
      <c r="AE235" s="992"/>
      <c r="AF235" s="992"/>
      <c r="AG235" s="992"/>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96">
        <v>2</v>
      </c>
      <c r="B236" s="996">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92"/>
      <c r="AD236" s="992"/>
      <c r="AE236" s="992"/>
      <c r="AF236" s="992"/>
      <c r="AG236" s="992"/>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96">
        <v>3</v>
      </c>
      <c r="B237" s="996">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92"/>
      <c r="AD237" s="992"/>
      <c r="AE237" s="992"/>
      <c r="AF237" s="992"/>
      <c r="AG237" s="992"/>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96">
        <v>4</v>
      </c>
      <c r="B238" s="996">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92"/>
      <c r="AD238" s="992"/>
      <c r="AE238" s="992"/>
      <c r="AF238" s="992"/>
      <c r="AG238" s="992"/>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96">
        <v>5</v>
      </c>
      <c r="B239" s="996">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92"/>
      <c r="AD239" s="992"/>
      <c r="AE239" s="992"/>
      <c r="AF239" s="992"/>
      <c r="AG239" s="992"/>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96">
        <v>6</v>
      </c>
      <c r="B240" s="996">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92"/>
      <c r="AD240" s="992"/>
      <c r="AE240" s="992"/>
      <c r="AF240" s="992"/>
      <c r="AG240" s="992"/>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96">
        <v>7</v>
      </c>
      <c r="B241" s="996">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92"/>
      <c r="AD241" s="992"/>
      <c r="AE241" s="992"/>
      <c r="AF241" s="992"/>
      <c r="AG241" s="992"/>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96">
        <v>8</v>
      </c>
      <c r="B242" s="996">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92"/>
      <c r="AD242" s="992"/>
      <c r="AE242" s="992"/>
      <c r="AF242" s="992"/>
      <c r="AG242" s="992"/>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96">
        <v>9</v>
      </c>
      <c r="B243" s="996">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92"/>
      <c r="AD243" s="992"/>
      <c r="AE243" s="992"/>
      <c r="AF243" s="992"/>
      <c r="AG243" s="992"/>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96">
        <v>10</v>
      </c>
      <c r="B244" s="996">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92"/>
      <c r="AD244" s="992"/>
      <c r="AE244" s="992"/>
      <c r="AF244" s="992"/>
      <c r="AG244" s="992"/>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96">
        <v>11</v>
      </c>
      <c r="B245" s="996">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92"/>
      <c r="AD245" s="992"/>
      <c r="AE245" s="992"/>
      <c r="AF245" s="992"/>
      <c r="AG245" s="992"/>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96">
        <v>12</v>
      </c>
      <c r="B246" s="996">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92"/>
      <c r="AD246" s="992"/>
      <c r="AE246" s="992"/>
      <c r="AF246" s="992"/>
      <c r="AG246" s="992"/>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96">
        <v>13</v>
      </c>
      <c r="B247" s="996">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92"/>
      <c r="AD247" s="992"/>
      <c r="AE247" s="992"/>
      <c r="AF247" s="992"/>
      <c r="AG247" s="992"/>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96">
        <v>14</v>
      </c>
      <c r="B248" s="996">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92"/>
      <c r="AD248" s="992"/>
      <c r="AE248" s="992"/>
      <c r="AF248" s="992"/>
      <c r="AG248" s="992"/>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96">
        <v>15</v>
      </c>
      <c r="B249" s="996">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92"/>
      <c r="AD249" s="992"/>
      <c r="AE249" s="992"/>
      <c r="AF249" s="992"/>
      <c r="AG249" s="992"/>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96">
        <v>16</v>
      </c>
      <c r="B250" s="996">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92"/>
      <c r="AD250" s="992"/>
      <c r="AE250" s="992"/>
      <c r="AF250" s="992"/>
      <c r="AG250" s="992"/>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96">
        <v>17</v>
      </c>
      <c r="B251" s="996">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92"/>
      <c r="AD251" s="992"/>
      <c r="AE251" s="992"/>
      <c r="AF251" s="992"/>
      <c r="AG251" s="992"/>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96">
        <v>18</v>
      </c>
      <c r="B252" s="996">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92"/>
      <c r="AD252" s="992"/>
      <c r="AE252" s="992"/>
      <c r="AF252" s="992"/>
      <c r="AG252" s="992"/>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96">
        <v>19</v>
      </c>
      <c r="B253" s="996">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92"/>
      <c r="AD253" s="992"/>
      <c r="AE253" s="992"/>
      <c r="AF253" s="992"/>
      <c r="AG253" s="992"/>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96">
        <v>20</v>
      </c>
      <c r="B254" s="996">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92"/>
      <c r="AD254" s="992"/>
      <c r="AE254" s="992"/>
      <c r="AF254" s="992"/>
      <c r="AG254" s="992"/>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96">
        <v>21</v>
      </c>
      <c r="B255" s="996">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92"/>
      <c r="AD255" s="992"/>
      <c r="AE255" s="992"/>
      <c r="AF255" s="992"/>
      <c r="AG255" s="992"/>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96">
        <v>22</v>
      </c>
      <c r="B256" s="996">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92"/>
      <c r="AD256" s="992"/>
      <c r="AE256" s="992"/>
      <c r="AF256" s="992"/>
      <c r="AG256" s="992"/>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96">
        <v>23</v>
      </c>
      <c r="B257" s="996">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92"/>
      <c r="AD257" s="992"/>
      <c r="AE257" s="992"/>
      <c r="AF257" s="992"/>
      <c r="AG257" s="992"/>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96">
        <v>24</v>
      </c>
      <c r="B258" s="996">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92"/>
      <c r="AD258" s="992"/>
      <c r="AE258" s="992"/>
      <c r="AF258" s="992"/>
      <c r="AG258" s="992"/>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96">
        <v>25</v>
      </c>
      <c r="B259" s="996">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92"/>
      <c r="AD259" s="992"/>
      <c r="AE259" s="992"/>
      <c r="AF259" s="992"/>
      <c r="AG259" s="992"/>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96">
        <v>26</v>
      </c>
      <c r="B260" s="996">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92"/>
      <c r="AD260" s="992"/>
      <c r="AE260" s="992"/>
      <c r="AF260" s="992"/>
      <c r="AG260" s="992"/>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96">
        <v>27</v>
      </c>
      <c r="B261" s="996">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92"/>
      <c r="AD261" s="992"/>
      <c r="AE261" s="992"/>
      <c r="AF261" s="992"/>
      <c r="AG261" s="992"/>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96">
        <v>28</v>
      </c>
      <c r="B262" s="996">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92"/>
      <c r="AD262" s="992"/>
      <c r="AE262" s="992"/>
      <c r="AF262" s="992"/>
      <c r="AG262" s="992"/>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96">
        <v>29</v>
      </c>
      <c r="B263" s="996">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92"/>
      <c r="AD263" s="992"/>
      <c r="AE263" s="992"/>
      <c r="AF263" s="992"/>
      <c r="AG263" s="992"/>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96">
        <v>30</v>
      </c>
      <c r="B264" s="996">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92"/>
      <c r="AD264" s="992"/>
      <c r="AE264" s="992"/>
      <c r="AF264" s="992"/>
      <c r="AG264" s="992"/>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94" t="s">
        <v>274</v>
      </c>
      <c r="K267" s="995"/>
      <c r="L267" s="995"/>
      <c r="M267" s="995"/>
      <c r="N267" s="995"/>
      <c r="O267" s="995"/>
      <c r="P267" s="134" t="s">
        <v>25</v>
      </c>
      <c r="Q267" s="134"/>
      <c r="R267" s="134"/>
      <c r="S267" s="134"/>
      <c r="T267" s="134"/>
      <c r="U267" s="134"/>
      <c r="V267" s="134"/>
      <c r="W267" s="134"/>
      <c r="X267" s="134"/>
      <c r="Y267" s="272" t="s">
        <v>315</v>
      </c>
      <c r="Z267" s="273"/>
      <c r="AA267" s="273"/>
      <c r="AB267" s="273"/>
      <c r="AC267" s="994" t="s">
        <v>306</v>
      </c>
      <c r="AD267" s="994"/>
      <c r="AE267" s="994"/>
      <c r="AF267" s="994"/>
      <c r="AG267" s="994"/>
      <c r="AH267" s="272" t="s">
        <v>236</v>
      </c>
      <c r="AI267" s="270"/>
      <c r="AJ267" s="270"/>
      <c r="AK267" s="270"/>
      <c r="AL267" s="270" t="s">
        <v>19</v>
      </c>
      <c r="AM267" s="270"/>
      <c r="AN267" s="270"/>
      <c r="AO267" s="274"/>
      <c r="AP267" s="993" t="s">
        <v>275</v>
      </c>
      <c r="AQ267" s="993"/>
      <c r="AR267" s="993"/>
      <c r="AS267" s="993"/>
      <c r="AT267" s="993"/>
      <c r="AU267" s="993"/>
      <c r="AV267" s="993"/>
      <c r="AW267" s="993"/>
      <c r="AX267" s="993"/>
      <c r="AY267" s="34">
        <f>$AY$265</f>
        <v>0</v>
      </c>
    </row>
    <row r="268" spans="1:51" ht="26.25" customHeight="1" x14ac:dyDescent="0.15">
      <c r="A268" s="996">
        <v>1</v>
      </c>
      <c r="B268" s="996">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92"/>
      <c r="AD268" s="992"/>
      <c r="AE268" s="992"/>
      <c r="AF268" s="992"/>
      <c r="AG268" s="992"/>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96">
        <v>2</v>
      </c>
      <c r="B269" s="996">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92"/>
      <c r="AD269" s="992"/>
      <c r="AE269" s="992"/>
      <c r="AF269" s="992"/>
      <c r="AG269" s="992"/>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96">
        <v>3</v>
      </c>
      <c r="B270" s="996">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92"/>
      <c r="AD270" s="992"/>
      <c r="AE270" s="992"/>
      <c r="AF270" s="992"/>
      <c r="AG270" s="992"/>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96">
        <v>4</v>
      </c>
      <c r="B271" s="996">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92"/>
      <c r="AD271" s="992"/>
      <c r="AE271" s="992"/>
      <c r="AF271" s="992"/>
      <c r="AG271" s="992"/>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96">
        <v>5</v>
      </c>
      <c r="B272" s="996">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92"/>
      <c r="AD272" s="992"/>
      <c r="AE272" s="992"/>
      <c r="AF272" s="992"/>
      <c r="AG272" s="992"/>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96">
        <v>6</v>
      </c>
      <c r="B273" s="996">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92"/>
      <c r="AD273" s="992"/>
      <c r="AE273" s="992"/>
      <c r="AF273" s="992"/>
      <c r="AG273" s="992"/>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96">
        <v>7</v>
      </c>
      <c r="B274" s="996">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92"/>
      <c r="AD274" s="992"/>
      <c r="AE274" s="992"/>
      <c r="AF274" s="992"/>
      <c r="AG274" s="992"/>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96">
        <v>8</v>
      </c>
      <c r="B275" s="996">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92"/>
      <c r="AD275" s="992"/>
      <c r="AE275" s="992"/>
      <c r="AF275" s="992"/>
      <c r="AG275" s="992"/>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96">
        <v>9</v>
      </c>
      <c r="B276" s="996">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92"/>
      <c r="AD276" s="992"/>
      <c r="AE276" s="992"/>
      <c r="AF276" s="992"/>
      <c r="AG276" s="992"/>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96">
        <v>10</v>
      </c>
      <c r="B277" s="996">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92"/>
      <c r="AD277" s="992"/>
      <c r="AE277" s="992"/>
      <c r="AF277" s="992"/>
      <c r="AG277" s="992"/>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96">
        <v>11</v>
      </c>
      <c r="B278" s="996">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92"/>
      <c r="AD278" s="992"/>
      <c r="AE278" s="992"/>
      <c r="AF278" s="992"/>
      <c r="AG278" s="992"/>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96">
        <v>12</v>
      </c>
      <c r="B279" s="996">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92"/>
      <c r="AD279" s="992"/>
      <c r="AE279" s="992"/>
      <c r="AF279" s="992"/>
      <c r="AG279" s="992"/>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96">
        <v>13</v>
      </c>
      <c r="B280" s="996">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92"/>
      <c r="AD280" s="992"/>
      <c r="AE280" s="992"/>
      <c r="AF280" s="992"/>
      <c r="AG280" s="992"/>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96">
        <v>14</v>
      </c>
      <c r="B281" s="996">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92"/>
      <c r="AD281" s="992"/>
      <c r="AE281" s="992"/>
      <c r="AF281" s="992"/>
      <c r="AG281" s="992"/>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96">
        <v>15</v>
      </c>
      <c r="B282" s="996">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92"/>
      <c r="AD282" s="992"/>
      <c r="AE282" s="992"/>
      <c r="AF282" s="992"/>
      <c r="AG282" s="992"/>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96">
        <v>16</v>
      </c>
      <c r="B283" s="996">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92"/>
      <c r="AD283" s="992"/>
      <c r="AE283" s="992"/>
      <c r="AF283" s="992"/>
      <c r="AG283" s="992"/>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96">
        <v>17</v>
      </c>
      <c r="B284" s="996">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92"/>
      <c r="AD284" s="992"/>
      <c r="AE284" s="992"/>
      <c r="AF284" s="992"/>
      <c r="AG284" s="992"/>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96">
        <v>18</v>
      </c>
      <c r="B285" s="996">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92"/>
      <c r="AD285" s="992"/>
      <c r="AE285" s="992"/>
      <c r="AF285" s="992"/>
      <c r="AG285" s="992"/>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96">
        <v>19</v>
      </c>
      <c r="B286" s="996">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92"/>
      <c r="AD286" s="992"/>
      <c r="AE286" s="992"/>
      <c r="AF286" s="992"/>
      <c r="AG286" s="992"/>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96">
        <v>20</v>
      </c>
      <c r="B287" s="996">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92"/>
      <c r="AD287" s="992"/>
      <c r="AE287" s="992"/>
      <c r="AF287" s="992"/>
      <c r="AG287" s="992"/>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96">
        <v>21</v>
      </c>
      <c r="B288" s="996">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92"/>
      <c r="AD288" s="992"/>
      <c r="AE288" s="992"/>
      <c r="AF288" s="992"/>
      <c r="AG288" s="992"/>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96">
        <v>22</v>
      </c>
      <c r="B289" s="996">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92"/>
      <c r="AD289" s="992"/>
      <c r="AE289" s="992"/>
      <c r="AF289" s="992"/>
      <c r="AG289" s="992"/>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96">
        <v>23</v>
      </c>
      <c r="B290" s="996">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92"/>
      <c r="AD290" s="992"/>
      <c r="AE290" s="992"/>
      <c r="AF290" s="992"/>
      <c r="AG290" s="992"/>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96">
        <v>24</v>
      </c>
      <c r="B291" s="996">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92"/>
      <c r="AD291" s="992"/>
      <c r="AE291" s="992"/>
      <c r="AF291" s="992"/>
      <c r="AG291" s="992"/>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96">
        <v>25</v>
      </c>
      <c r="B292" s="996">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92"/>
      <c r="AD292" s="992"/>
      <c r="AE292" s="992"/>
      <c r="AF292" s="992"/>
      <c r="AG292" s="992"/>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96">
        <v>26</v>
      </c>
      <c r="B293" s="996">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92"/>
      <c r="AD293" s="992"/>
      <c r="AE293" s="992"/>
      <c r="AF293" s="992"/>
      <c r="AG293" s="992"/>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96">
        <v>27</v>
      </c>
      <c r="B294" s="996">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92"/>
      <c r="AD294" s="992"/>
      <c r="AE294" s="992"/>
      <c r="AF294" s="992"/>
      <c r="AG294" s="992"/>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96">
        <v>28</v>
      </c>
      <c r="B295" s="996">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92"/>
      <c r="AD295" s="992"/>
      <c r="AE295" s="992"/>
      <c r="AF295" s="992"/>
      <c r="AG295" s="992"/>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96">
        <v>29</v>
      </c>
      <c r="B296" s="996">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92"/>
      <c r="AD296" s="992"/>
      <c r="AE296" s="992"/>
      <c r="AF296" s="992"/>
      <c r="AG296" s="992"/>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96">
        <v>30</v>
      </c>
      <c r="B297" s="996">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92"/>
      <c r="AD297" s="992"/>
      <c r="AE297" s="992"/>
      <c r="AF297" s="992"/>
      <c r="AG297" s="992"/>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94" t="s">
        <v>274</v>
      </c>
      <c r="K300" s="995"/>
      <c r="L300" s="995"/>
      <c r="M300" s="995"/>
      <c r="N300" s="995"/>
      <c r="O300" s="995"/>
      <c r="P300" s="134" t="s">
        <v>25</v>
      </c>
      <c r="Q300" s="134"/>
      <c r="R300" s="134"/>
      <c r="S300" s="134"/>
      <c r="T300" s="134"/>
      <c r="U300" s="134"/>
      <c r="V300" s="134"/>
      <c r="W300" s="134"/>
      <c r="X300" s="134"/>
      <c r="Y300" s="272" t="s">
        <v>315</v>
      </c>
      <c r="Z300" s="273"/>
      <c r="AA300" s="273"/>
      <c r="AB300" s="273"/>
      <c r="AC300" s="994" t="s">
        <v>306</v>
      </c>
      <c r="AD300" s="994"/>
      <c r="AE300" s="994"/>
      <c r="AF300" s="994"/>
      <c r="AG300" s="994"/>
      <c r="AH300" s="272" t="s">
        <v>236</v>
      </c>
      <c r="AI300" s="270"/>
      <c r="AJ300" s="270"/>
      <c r="AK300" s="270"/>
      <c r="AL300" s="270" t="s">
        <v>19</v>
      </c>
      <c r="AM300" s="270"/>
      <c r="AN300" s="270"/>
      <c r="AO300" s="274"/>
      <c r="AP300" s="993" t="s">
        <v>275</v>
      </c>
      <c r="AQ300" s="993"/>
      <c r="AR300" s="993"/>
      <c r="AS300" s="993"/>
      <c r="AT300" s="993"/>
      <c r="AU300" s="993"/>
      <c r="AV300" s="993"/>
      <c r="AW300" s="993"/>
      <c r="AX300" s="993"/>
      <c r="AY300" s="34">
        <f>$AY$298</f>
        <v>0</v>
      </c>
    </row>
    <row r="301" spans="1:51" ht="26.25" customHeight="1" x14ac:dyDescent="0.15">
      <c r="A301" s="996">
        <v>1</v>
      </c>
      <c r="B301" s="996">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92"/>
      <c r="AD301" s="992"/>
      <c r="AE301" s="992"/>
      <c r="AF301" s="992"/>
      <c r="AG301" s="992"/>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96">
        <v>2</v>
      </c>
      <c r="B302" s="996">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92"/>
      <c r="AD302" s="992"/>
      <c r="AE302" s="992"/>
      <c r="AF302" s="992"/>
      <c r="AG302" s="992"/>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96">
        <v>3</v>
      </c>
      <c r="B303" s="996">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92"/>
      <c r="AD303" s="992"/>
      <c r="AE303" s="992"/>
      <c r="AF303" s="992"/>
      <c r="AG303" s="992"/>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96">
        <v>4</v>
      </c>
      <c r="B304" s="996">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92"/>
      <c r="AD304" s="992"/>
      <c r="AE304" s="992"/>
      <c r="AF304" s="992"/>
      <c r="AG304" s="992"/>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96">
        <v>5</v>
      </c>
      <c r="B305" s="996">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92"/>
      <c r="AD305" s="992"/>
      <c r="AE305" s="992"/>
      <c r="AF305" s="992"/>
      <c r="AG305" s="992"/>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96">
        <v>6</v>
      </c>
      <c r="B306" s="996">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92"/>
      <c r="AD306" s="992"/>
      <c r="AE306" s="992"/>
      <c r="AF306" s="992"/>
      <c r="AG306" s="992"/>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96">
        <v>7</v>
      </c>
      <c r="B307" s="996">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92"/>
      <c r="AD307" s="992"/>
      <c r="AE307" s="992"/>
      <c r="AF307" s="992"/>
      <c r="AG307" s="992"/>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96">
        <v>8</v>
      </c>
      <c r="B308" s="996">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92"/>
      <c r="AD308" s="992"/>
      <c r="AE308" s="992"/>
      <c r="AF308" s="992"/>
      <c r="AG308" s="992"/>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96">
        <v>9</v>
      </c>
      <c r="B309" s="996">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92"/>
      <c r="AD309" s="992"/>
      <c r="AE309" s="992"/>
      <c r="AF309" s="992"/>
      <c r="AG309" s="992"/>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96">
        <v>10</v>
      </c>
      <c r="B310" s="996">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92"/>
      <c r="AD310" s="992"/>
      <c r="AE310" s="992"/>
      <c r="AF310" s="992"/>
      <c r="AG310" s="992"/>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96">
        <v>11</v>
      </c>
      <c r="B311" s="996">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92"/>
      <c r="AD311" s="992"/>
      <c r="AE311" s="992"/>
      <c r="AF311" s="992"/>
      <c r="AG311" s="992"/>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96">
        <v>12</v>
      </c>
      <c r="B312" s="996">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92"/>
      <c r="AD312" s="992"/>
      <c r="AE312" s="992"/>
      <c r="AF312" s="992"/>
      <c r="AG312" s="992"/>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96">
        <v>13</v>
      </c>
      <c r="B313" s="996">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92"/>
      <c r="AD313" s="992"/>
      <c r="AE313" s="992"/>
      <c r="AF313" s="992"/>
      <c r="AG313" s="992"/>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96">
        <v>14</v>
      </c>
      <c r="B314" s="996">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92"/>
      <c r="AD314" s="992"/>
      <c r="AE314" s="992"/>
      <c r="AF314" s="992"/>
      <c r="AG314" s="992"/>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96">
        <v>15</v>
      </c>
      <c r="B315" s="996">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92"/>
      <c r="AD315" s="992"/>
      <c r="AE315" s="992"/>
      <c r="AF315" s="992"/>
      <c r="AG315" s="992"/>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96">
        <v>16</v>
      </c>
      <c r="B316" s="996">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92"/>
      <c r="AD316" s="992"/>
      <c r="AE316" s="992"/>
      <c r="AF316" s="992"/>
      <c r="AG316" s="992"/>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96">
        <v>17</v>
      </c>
      <c r="B317" s="996">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92"/>
      <c r="AD317" s="992"/>
      <c r="AE317" s="992"/>
      <c r="AF317" s="992"/>
      <c r="AG317" s="992"/>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96">
        <v>18</v>
      </c>
      <c r="B318" s="996">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92"/>
      <c r="AD318" s="992"/>
      <c r="AE318" s="992"/>
      <c r="AF318" s="992"/>
      <c r="AG318" s="992"/>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96">
        <v>19</v>
      </c>
      <c r="B319" s="996">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92"/>
      <c r="AD319" s="992"/>
      <c r="AE319" s="992"/>
      <c r="AF319" s="992"/>
      <c r="AG319" s="992"/>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96">
        <v>20</v>
      </c>
      <c r="B320" s="996">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92"/>
      <c r="AD320" s="992"/>
      <c r="AE320" s="992"/>
      <c r="AF320" s="992"/>
      <c r="AG320" s="992"/>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96">
        <v>21</v>
      </c>
      <c r="B321" s="996">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92"/>
      <c r="AD321" s="992"/>
      <c r="AE321" s="992"/>
      <c r="AF321" s="992"/>
      <c r="AG321" s="992"/>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96">
        <v>22</v>
      </c>
      <c r="B322" s="996">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92"/>
      <c r="AD322" s="992"/>
      <c r="AE322" s="992"/>
      <c r="AF322" s="992"/>
      <c r="AG322" s="992"/>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96">
        <v>23</v>
      </c>
      <c r="B323" s="996">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92"/>
      <c r="AD323" s="992"/>
      <c r="AE323" s="992"/>
      <c r="AF323" s="992"/>
      <c r="AG323" s="992"/>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96">
        <v>24</v>
      </c>
      <c r="B324" s="996">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92"/>
      <c r="AD324" s="992"/>
      <c r="AE324" s="992"/>
      <c r="AF324" s="992"/>
      <c r="AG324" s="992"/>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96">
        <v>25</v>
      </c>
      <c r="B325" s="996">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92"/>
      <c r="AD325" s="992"/>
      <c r="AE325" s="992"/>
      <c r="AF325" s="992"/>
      <c r="AG325" s="992"/>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96">
        <v>26</v>
      </c>
      <c r="B326" s="996">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92"/>
      <c r="AD326" s="992"/>
      <c r="AE326" s="992"/>
      <c r="AF326" s="992"/>
      <c r="AG326" s="992"/>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96">
        <v>27</v>
      </c>
      <c r="B327" s="996">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92"/>
      <c r="AD327" s="992"/>
      <c r="AE327" s="992"/>
      <c r="AF327" s="992"/>
      <c r="AG327" s="992"/>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96">
        <v>28</v>
      </c>
      <c r="B328" s="996">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92"/>
      <c r="AD328" s="992"/>
      <c r="AE328" s="992"/>
      <c r="AF328" s="992"/>
      <c r="AG328" s="992"/>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96">
        <v>29</v>
      </c>
      <c r="B329" s="996">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92"/>
      <c r="AD329" s="992"/>
      <c r="AE329" s="992"/>
      <c r="AF329" s="992"/>
      <c r="AG329" s="992"/>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96">
        <v>30</v>
      </c>
      <c r="B330" s="996">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92"/>
      <c r="AD330" s="992"/>
      <c r="AE330" s="992"/>
      <c r="AF330" s="992"/>
      <c r="AG330" s="992"/>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94" t="s">
        <v>274</v>
      </c>
      <c r="K333" s="995"/>
      <c r="L333" s="995"/>
      <c r="M333" s="995"/>
      <c r="N333" s="995"/>
      <c r="O333" s="995"/>
      <c r="P333" s="134" t="s">
        <v>25</v>
      </c>
      <c r="Q333" s="134"/>
      <c r="R333" s="134"/>
      <c r="S333" s="134"/>
      <c r="T333" s="134"/>
      <c r="U333" s="134"/>
      <c r="V333" s="134"/>
      <c r="W333" s="134"/>
      <c r="X333" s="134"/>
      <c r="Y333" s="272" t="s">
        <v>315</v>
      </c>
      <c r="Z333" s="273"/>
      <c r="AA333" s="273"/>
      <c r="AB333" s="273"/>
      <c r="AC333" s="994" t="s">
        <v>306</v>
      </c>
      <c r="AD333" s="994"/>
      <c r="AE333" s="994"/>
      <c r="AF333" s="994"/>
      <c r="AG333" s="994"/>
      <c r="AH333" s="272" t="s">
        <v>236</v>
      </c>
      <c r="AI333" s="270"/>
      <c r="AJ333" s="270"/>
      <c r="AK333" s="270"/>
      <c r="AL333" s="270" t="s">
        <v>19</v>
      </c>
      <c r="AM333" s="270"/>
      <c r="AN333" s="270"/>
      <c r="AO333" s="274"/>
      <c r="AP333" s="993" t="s">
        <v>275</v>
      </c>
      <c r="AQ333" s="993"/>
      <c r="AR333" s="993"/>
      <c r="AS333" s="993"/>
      <c r="AT333" s="993"/>
      <c r="AU333" s="993"/>
      <c r="AV333" s="993"/>
      <c r="AW333" s="993"/>
      <c r="AX333" s="993"/>
      <c r="AY333" s="34">
        <f>$AY$331</f>
        <v>0</v>
      </c>
    </row>
    <row r="334" spans="1:51" ht="26.25" customHeight="1" x14ac:dyDescent="0.15">
      <c r="A334" s="996">
        <v>1</v>
      </c>
      <c r="B334" s="996">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92"/>
      <c r="AD334" s="992"/>
      <c r="AE334" s="992"/>
      <c r="AF334" s="992"/>
      <c r="AG334" s="992"/>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96">
        <v>2</v>
      </c>
      <c r="B335" s="996">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92"/>
      <c r="AD335" s="992"/>
      <c r="AE335" s="992"/>
      <c r="AF335" s="992"/>
      <c r="AG335" s="992"/>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96">
        <v>3</v>
      </c>
      <c r="B336" s="996">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92"/>
      <c r="AD336" s="992"/>
      <c r="AE336" s="992"/>
      <c r="AF336" s="992"/>
      <c r="AG336" s="992"/>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96">
        <v>4</v>
      </c>
      <c r="B337" s="996">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92"/>
      <c r="AD337" s="992"/>
      <c r="AE337" s="992"/>
      <c r="AF337" s="992"/>
      <c r="AG337" s="992"/>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96">
        <v>5</v>
      </c>
      <c r="B338" s="996">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92"/>
      <c r="AD338" s="992"/>
      <c r="AE338" s="992"/>
      <c r="AF338" s="992"/>
      <c r="AG338" s="992"/>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96">
        <v>6</v>
      </c>
      <c r="B339" s="996">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92"/>
      <c r="AD339" s="992"/>
      <c r="AE339" s="992"/>
      <c r="AF339" s="992"/>
      <c r="AG339" s="992"/>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96">
        <v>7</v>
      </c>
      <c r="B340" s="996">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92"/>
      <c r="AD340" s="992"/>
      <c r="AE340" s="992"/>
      <c r="AF340" s="992"/>
      <c r="AG340" s="992"/>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96">
        <v>8</v>
      </c>
      <c r="B341" s="996">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92"/>
      <c r="AD341" s="992"/>
      <c r="AE341" s="992"/>
      <c r="AF341" s="992"/>
      <c r="AG341" s="992"/>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96">
        <v>9</v>
      </c>
      <c r="B342" s="996">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92"/>
      <c r="AD342" s="992"/>
      <c r="AE342" s="992"/>
      <c r="AF342" s="992"/>
      <c r="AG342" s="992"/>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96">
        <v>10</v>
      </c>
      <c r="B343" s="996">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92"/>
      <c r="AD343" s="992"/>
      <c r="AE343" s="992"/>
      <c r="AF343" s="992"/>
      <c r="AG343" s="992"/>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96">
        <v>11</v>
      </c>
      <c r="B344" s="996">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92"/>
      <c r="AD344" s="992"/>
      <c r="AE344" s="992"/>
      <c r="AF344" s="992"/>
      <c r="AG344" s="992"/>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96">
        <v>12</v>
      </c>
      <c r="B345" s="996">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92"/>
      <c r="AD345" s="992"/>
      <c r="AE345" s="992"/>
      <c r="AF345" s="992"/>
      <c r="AG345" s="992"/>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96">
        <v>13</v>
      </c>
      <c r="B346" s="996">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92"/>
      <c r="AD346" s="992"/>
      <c r="AE346" s="992"/>
      <c r="AF346" s="992"/>
      <c r="AG346" s="992"/>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96">
        <v>14</v>
      </c>
      <c r="B347" s="996">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92"/>
      <c r="AD347" s="992"/>
      <c r="AE347" s="992"/>
      <c r="AF347" s="992"/>
      <c r="AG347" s="992"/>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96">
        <v>15</v>
      </c>
      <c r="B348" s="996">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92"/>
      <c r="AD348" s="992"/>
      <c r="AE348" s="992"/>
      <c r="AF348" s="992"/>
      <c r="AG348" s="992"/>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96">
        <v>16</v>
      </c>
      <c r="B349" s="996">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92"/>
      <c r="AD349" s="992"/>
      <c r="AE349" s="992"/>
      <c r="AF349" s="992"/>
      <c r="AG349" s="992"/>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96">
        <v>17</v>
      </c>
      <c r="B350" s="996">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92"/>
      <c r="AD350" s="992"/>
      <c r="AE350" s="992"/>
      <c r="AF350" s="992"/>
      <c r="AG350" s="992"/>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96">
        <v>18</v>
      </c>
      <c r="B351" s="996">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92"/>
      <c r="AD351" s="992"/>
      <c r="AE351" s="992"/>
      <c r="AF351" s="992"/>
      <c r="AG351" s="992"/>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96">
        <v>19</v>
      </c>
      <c r="B352" s="996">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92"/>
      <c r="AD352" s="992"/>
      <c r="AE352" s="992"/>
      <c r="AF352" s="992"/>
      <c r="AG352" s="992"/>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96">
        <v>20</v>
      </c>
      <c r="B353" s="996">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92"/>
      <c r="AD353" s="992"/>
      <c r="AE353" s="992"/>
      <c r="AF353" s="992"/>
      <c r="AG353" s="992"/>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96">
        <v>21</v>
      </c>
      <c r="B354" s="996">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92"/>
      <c r="AD354" s="992"/>
      <c r="AE354" s="992"/>
      <c r="AF354" s="992"/>
      <c r="AG354" s="992"/>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96">
        <v>22</v>
      </c>
      <c r="B355" s="996">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92"/>
      <c r="AD355" s="992"/>
      <c r="AE355" s="992"/>
      <c r="AF355" s="992"/>
      <c r="AG355" s="992"/>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96">
        <v>23</v>
      </c>
      <c r="B356" s="996">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92"/>
      <c r="AD356" s="992"/>
      <c r="AE356" s="992"/>
      <c r="AF356" s="992"/>
      <c r="AG356" s="992"/>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96">
        <v>24</v>
      </c>
      <c r="B357" s="996">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92"/>
      <c r="AD357" s="992"/>
      <c r="AE357" s="992"/>
      <c r="AF357" s="992"/>
      <c r="AG357" s="992"/>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96">
        <v>25</v>
      </c>
      <c r="B358" s="996">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92"/>
      <c r="AD358" s="992"/>
      <c r="AE358" s="992"/>
      <c r="AF358" s="992"/>
      <c r="AG358" s="992"/>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96">
        <v>26</v>
      </c>
      <c r="B359" s="996">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92"/>
      <c r="AD359" s="992"/>
      <c r="AE359" s="992"/>
      <c r="AF359" s="992"/>
      <c r="AG359" s="992"/>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96">
        <v>27</v>
      </c>
      <c r="B360" s="996">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92"/>
      <c r="AD360" s="992"/>
      <c r="AE360" s="992"/>
      <c r="AF360" s="992"/>
      <c r="AG360" s="992"/>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96">
        <v>28</v>
      </c>
      <c r="B361" s="996">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92"/>
      <c r="AD361" s="992"/>
      <c r="AE361" s="992"/>
      <c r="AF361" s="992"/>
      <c r="AG361" s="992"/>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96">
        <v>29</v>
      </c>
      <c r="B362" s="996">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92"/>
      <c r="AD362" s="992"/>
      <c r="AE362" s="992"/>
      <c r="AF362" s="992"/>
      <c r="AG362" s="992"/>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96">
        <v>30</v>
      </c>
      <c r="B363" s="996">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92"/>
      <c r="AD363" s="992"/>
      <c r="AE363" s="992"/>
      <c r="AF363" s="992"/>
      <c r="AG363" s="992"/>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94" t="s">
        <v>274</v>
      </c>
      <c r="K366" s="995"/>
      <c r="L366" s="995"/>
      <c r="M366" s="995"/>
      <c r="N366" s="995"/>
      <c r="O366" s="995"/>
      <c r="P366" s="134" t="s">
        <v>25</v>
      </c>
      <c r="Q366" s="134"/>
      <c r="R366" s="134"/>
      <c r="S366" s="134"/>
      <c r="T366" s="134"/>
      <c r="U366" s="134"/>
      <c r="V366" s="134"/>
      <c r="W366" s="134"/>
      <c r="X366" s="134"/>
      <c r="Y366" s="272" t="s">
        <v>315</v>
      </c>
      <c r="Z366" s="273"/>
      <c r="AA366" s="273"/>
      <c r="AB366" s="273"/>
      <c r="AC366" s="994" t="s">
        <v>306</v>
      </c>
      <c r="AD366" s="994"/>
      <c r="AE366" s="994"/>
      <c r="AF366" s="994"/>
      <c r="AG366" s="994"/>
      <c r="AH366" s="272" t="s">
        <v>236</v>
      </c>
      <c r="AI366" s="270"/>
      <c r="AJ366" s="270"/>
      <c r="AK366" s="270"/>
      <c r="AL366" s="270" t="s">
        <v>19</v>
      </c>
      <c r="AM366" s="270"/>
      <c r="AN366" s="270"/>
      <c r="AO366" s="274"/>
      <c r="AP366" s="993" t="s">
        <v>275</v>
      </c>
      <c r="AQ366" s="993"/>
      <c r="AR366" s="993"/>
      <c r="AS366" s="993"/>
      <c r="AT366" s="993"/>
      <c r="AU366" s="993"/>
      <c r="AV366" s="993"/>
      <c r="AW366" s="993"/>
      <c r="AX366" s="993"/>
      <c r="AY366" s="34">
        <f>$AY$364</f>
        <v>0</v>
      </c>
    </row>
    <row r="367" spans="1:51" ht="26.25" customHeight="1" x14ac:dyDescent="0.15">
      <c r="A367" s="996">
        <v>1</v>
      </c>
      <c r="B367" s="996">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92"/>
      <c r="AD367" s="992"/>
      <c r="AE367" s="992"/>
      <c r="AF367" s="992"/>
      <c r="AG367" s="992"/>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96">
        <v>2</v>
      </c>
      <c r="B368" s="996">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92"/>
      <c r="AD368" s="992"/>
      <c r="AE368" s="992"/>
      <c r="AF368" s="992"/>
      <c r="AG368" s="992"/>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96">
        <v>3</v>
      </c>
      <c r="B369" s="996">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92"/>
      <c r="AD369" s="992"/>
      <c r="AE369" s="992"/>
      <c r="AF369" s="992"/>
      <c r="AG369" s="992"/>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96">
        <v>4</v>
      </c>
      <c r="B370" s="996">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92"/>
      <c r="AD370" s="992"/>
      <c r="AE370" s="992"/>
      <c r="AF370" s="992"/>
      <c r="AG370" s="992"/>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96">
        <v>5</v>
      </c>
      <c r="B371" s="996">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92"/>
      <c r="AD371" s="992"/>
      <c r="AE371" s="992"/>
      <c r="AF371" s="992"/>
      <c r="AG371" s="992"/>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96">
        <v>6</v>
      </c>
      <c r="B372" s="996">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92"/>
      <c r="AD372" s="992"/>
      <c r="AE372" s="992"/>
      <c r="AF372" s="992"/>
      <c r="AG372" s="992"/>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96">
        <v>7</v>
      </c>
      <c r="B373" s="996">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92"/>
      <c r="AD373" s="992"/>
      <c r="AE373" s="992"/>
      <c r="AF373" s="992"/>
      <c r="AG373" s="992"/>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96">
        <v>8</v>
      </c>
      <c r="B374" s="996">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92"/>
      <c r="AD374" s="992"/>
      <c r="AE374" s="992"/>
      <c r="AF374" s="992"/>
      <c r="AG374" s="992"/>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96">
        <v>9</v>
      </c>
      <c r="B375" s="996">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92"/>
      <c r="AD375" s="992"/>
      <c r="AE375" s="992"/>
      <c r="AF375" s="992"/>
      <c r="AG375" s="992"/>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96">
        <v>10</v>
      </c>
      <c r="B376" s="996">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92"/>
      <c r="AD376" s="992"/>
      <c r="AE376" s="992"/>
      <c r="AF376" s="992"/>
      <c r="AG376" s="992"/>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96">
        <v>11</v>
      </c>
      <c r="B377" s="996">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92"/>
      <c r="AD377" s="992"/>
      <c r="AE377" s="992"/>
      <c r="AF377" s="992"/>
      <c r="AG377" s="992"/>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96">
        <v>12</v>
      </c>
      <c r="B378" s="996">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92"/>
      <c r="AD378" s="992"/>
      <c r="AE378" s="992"/>
      <c r="AF378" s="992"/>
      <c r="AG378" s="992"/>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96">
        <v>13</v>
      </c>
      <c r="B379" s="996">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92"/>
      <c r="AD379" s="992"/>
      <c r="AE379" s="992"/>
      <c r="AF379" s="992"/>
      <c r="AG379" s="992"/>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96">
        <v>14</v>
      </c>
      <c r="B380" s="996">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92"/>
      <c r="AD380" s="992"/>
      <c r="AE380" s="992"/>
      <c r="AF380" s="992"/>
      <c r="AG380" s="992"/>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96">
        <v>15</v>
      </c>
      <c r="B381" s="996">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92"/>
      <c r="AD381" s="992"/>
      <c r="AE381" s="992"/>
      <c r="AF381" s="992"/>
      <c r="AG381" s="992"/>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96">
        <v>16</v>
      </c>
      <c r="B382" s="996">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92"/>
      <c r="AD382" s="992"/>
      <c r="AE382" s="992"/>
      <c r="AF382" s="992"/>
      <c r="AG382" s="992"/>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96">
        <v>17</v>
      </c>
      <c r="B383" s="996">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92"/>
      <c r="AD383" s="992"/>
      <c r="AE383" s="992"/>
      <c r="AF383" s="992"/>
      <c r="AG383" s="992"/>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96">
        <v>18</v>
      </c>
      <c r="B384" s="996">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92"/>
      <c r="AD384" s="992"/>
      <c r="AE384" s="992"/>
      <c r="AF384" s="992"/>
      <c r="AG384" s="992"/>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96">
        <v>19</v>
      </c>
      <c r="B385" s="996">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92"/>
      <c r="AD385" s="992"/>
      <c r="AE385" s="992"/>
      <c r="AF385" s="992"/>
      <c r="AG385" s="992"/>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96">
        <v>20</v>
      </c>
      <c r="B386" s="996">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92"/>
      <c r="AD386" s="992"/>
      <c r="AE386" s="992"/>
      <c r="AF386" s="992"/>
      <c r="AG386" s="992"/>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96">
        <v>21</v>
      </c>
      <c r="B387" s="996">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92"/>
      <c r="AD387" s="992"/>
      <c r="AE387" s="992"/>
      <c r="AF387" s="992"/>
      <c r="AG387" s="992"/>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96">
        <v>22</v>
      </c>
      <c r="B388" s="996">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92"/>
      <c r="AD388" s="992"/>
      <c r="AE388" s="992"/>
      <c r="AF388" s="992"/>
      <c r="AG388" s="992"/>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96">
        <v>23</v>
      </c>
      <c r="B389" s="996">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92"/>
      <c r="AD389" s="992"/>
      <c r="AE389" s="992"/>
      <c r="AF389" s="992"/>
      <c r="AG389" s="992"/>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96">
        <v>24</v>
      </c>
      <c r="B390" s="996">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92"/>
      <c r="AD390" s="992"/>
      <c r="AE390" s="992"/>
      <c r="AF390" s="992"/>
      <c r="AG390" s="992"/>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96">
        <v>25</v>
      </c>
      <c r="B391" s="996">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92"/>
      <c r="AD391" s="992"/>
      <c r="AE391" s="992"/>
      <c r="AF391" s="992"/>
      <c r="AG391" s="992"/>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96">
        <v>26</v>
      </c>
      <c r="B392" s="996">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92"/>
      <c r="AD392" s="992"/>
      <c r="AE392" s="992"/>
      <c r="AF392" s="992"/>
      <c r="AG392" s="992"/>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96">
        <v>27</v>
      </c>
      <c r="B393" s="996">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92"/>
      <c r="AD393" s="992"/>
      <c r="AE393" s="992"/>
      <c r="AF393" s="992"/>
      <c r="AG393" s="992"/>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96">
        <v>28</v>
      </c>
      <c r="B394" s="996">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92"/>
      <c r="AD394" s="992"/>
      <c r="AE394" s="992"/>
      <c r="AF394" s="992"/>
      <c r="AG394" s="992"/>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96">
        <v>29</v>
      </c>
      <c r="B395" s="996">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92"/>
      <c r="AD395" s="992"/>
      <c r="AE395" s="992"/>
      <c r="AF395" s="992"/>
      <c r="AG395" s="992"/>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96">
        <v>30</v>
      </c>
      <c r="B396" s="996">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92"/>
      <c r="AD396" s="992"/>
      <c r="AE396" s="992"/>
      <c r="AF396" s="992"/>
      <c r="AG396" s="992"/>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94" t="s">
        <v>274</v>
      </c>
      <c r="K399" s="995"/>
      <c r="L399" s="995"/>
      <c r="M399" s="995"/>
      <c r="N399" s="995"/>
      <c r="O399" s="995"/>
      <c r="P399" s="134" t="s">
        <v>25</v>
      </c>
      <c r="Q399" s="134"/>
      <c r="R399" s="134"/>
      <c r="S399" s="134"/>
      <c r="T399" s="134"/>
      <c r="U399" s="134"/>
      <c r="V399" s="134"/>
      <c r="W399" s="134"/>
      <c r="X399" s="134"/>
      <c r="Y399" s="272" t="s">
        <v>315</v>
      </c>
      <c r="Z399" s="273"/>
      <c r="AA399" s="273"/>
      <c r="AB399" s="273"/>
      <c r="AC399" s="994" t="s">
        <v>306</v>
      </c>
      <c r="AD399" s="994"/>
      <c r="AE399" s="994"/>
      <c r="AF399" s="994"/>
      <c r="AG399" s="994"/>
      <c r="AH399" s="272" t="s">
        <v>236</v>
      </c>
      <c r="AI399" s="270"/>
      <c r="AJ399" s="270"/>
      <c r="AK399" s="270"/>
      <c r="AL399" s="270" t="s">
        <v>19</v>
      </c>
      <c r="AM399" s="270"/>
      <c r="AN399" s="270"/>
      <c r="AO399" s="274"/>
      <c r="AP399" s="993" t="s">
        <v>275</v>
      </c>
      <c r="AQ399" s="993"/>
      <c r="AR399" s="993"/>
      <c r="AS399" s="993"/>
      <c r="AT399" s="993"/>
      <c r="AU399" s="993"/>
      <c r="AV399" s="993"/>
      <c r="AW399" s="993"/>
      <c r="AX399" s="993"/>
      <c r="AY399" s="34">
        <f>$AY$397</f>
        <v>0</v>
      </c>
    </row>
    <row r="400" spans="1:51" ht="26.25" customHeight="1" x14ac:dyDescent="0.15">
      <c r="A400" s="996">
        <v>1</v>
      </c>
      <c r="B400" s="996">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92"/>
      <c r="AD400" s="992"/>
      <c r="AE400" s="992"/>
      <c r="AF400" s="992"/>
      <c r="AG400" s="992"/>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96">
        <v>2</v>
      </c>
      <c r="B401" s="996">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92"/>
      <c r="AD401" s="992"/>
      <c r="AE401" s="992"/>
      <c r="AF401" s="992"/>
      <c r="AG401" s="992"/>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96">
        <v>3</v>
      </c>
      <c r="B402" s="996">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92"/>
      <c r="AD402" s="992"/>
      <c r="AE402" s="992"/>
      <c r="AF402" s="992"/>
      <c r="AG402" s="992"/>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96">
        <v>4</v>
      </c>
      <c r="B403" s="996">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92"/>
      <c r="AD403" s="992"/>
      <c r="AE403" s="992"/>
      <c r="AF403" s="992"/>
      <c r="AG403" s="992"/>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96">
        <v>5</v>
      </c>
      <c r="B404" s="996">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92"/>
      <c r="AD404" s="992"/>
      <c r="AE404" s="992"/>
      <c r="AF404" s="992"/>
      <c r="AG404" s="992"/>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96">
        <v>6</v>
      </c>
      <c r="B405" s="996">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92"/>
      <c r="AD405" s="992"/>
      <c r="AE405" s="992"/>
      <c r="AF405" s="992"/>
      <c r="AG405" s="992"/>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96">
        <v>7</v>
      </c>
      <c r="B406" s="996">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92"/>
      <c r="AD406" s="992"/>
      <c r="AE406" s="992"/>
      <c r="AF406" s="992"/>
      <c r="AG406" s="992"/>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96">
        <v>8</v>
      </c>
      <c r="B407" s="996">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92"/>
      <c r="AD407" s="992"/>
      <c r="AE407" s="992"/>
      <c r="AF407" s="992"/>
      <c r="AG407" s="992"/>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96">
        <v>9</v>
      </c>
      <c r="B408" s="996">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92"/>
      <c r="AD408" s="992"/>
      <c r="AE408" s="992"/>
      <c r="AF408" s="992"/>
      <c r="AG408" s="992"/>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96">
        <v>10</v>
      </c>
      <c r="B409" s="996">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92"/>
      <c r="AD409" s="992"/>
      <c r="AE409" s="992"/>
      <c r="AF409" s="992"/>
      <c r="AG409" s="992"/>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96">
        <v>11</v>
      </c>
      <c r="B410" s="996">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92"/>
      <c r="AD410" s="992"/>
      <c r="AE410" s="992"/>
      <c r="AF410" s="992"/>
      <c r="AG410" s="992"/>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96">
        <v>12</v>
      </c>
      <c r="B411" s="996">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92"/>
      <c r="AD411" s="992"/>
      <c r="AE411" s="992"/>
      <c r="AF411" s="992"/>
      <c r="AG411" s="992"/>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96">
        <v>13</v>
      </c>
      <c r="B412" s="996">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92"/>
      <c r="AD412" s="992"/>
      <c r="AE412" s="992"/>
      <c r="AF412" s="992"/>
      <c r="AG412" s="992"/>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96">
        <v>14</v>
      </c>
      <c r="B413" s="996">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92"/>
      <c r="AD413" s="992"/>
      <c r="AE413" s="992"/>
      <c r="AF413" s="992"/>
      <c r="AG413" s="992"/>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96">
        <v>15</v>
      </c>
      <c r="B414" s="996">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92"/>
      <c r="AD414" s="992"/>
      <c r="AE414" s="992"/>
      <c r="AF414" s="992"/>
      <c r="AG414" s="992"/>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96">
        <v>16</v>
      </c>
      <c r="B415" s="996">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92"/>
      <c r="AD415" s="992"/>
      <c r="AE415" s="992"/>
      <c r="AF415" s="992"/>
      <c r="AG415" s="992"/>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96">
        <v>17</v>
      </c>
      <c r="B416" s="996">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92"/>
      <c r="AD416" s="992"/>
      <c r="AE416" s="992"/>
      <c r="AF416" s="992"/>
      <c r="AG416" s="992"/>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96">
        <v>18</v>
      </c>
      <c r="B417" s="996">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92"/>
      <c r="AD417" s="992"/>
      <c r="AE417" s="992"/>
      <c r="AF417" s="992"/>
      <c r="AG417" s="992"/>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96">
        <v>19</v>
      </c>
      <c r="B418" s="996">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92"/>
      <c r="AD418" s="992"/>
      <c r="AE418" s="992"/>
      <c r="AF418" s="992"/>
      <c r="AG418" s="992"/>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96">
        <v>20</v>
      </c>
      <c r="B419" s="996">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92"/>
      <c r="AD419" s="992"/>
      <c r="AE419" s="992"/>
      <c r="AF419" s="992"/>
      <c r="AG419" s="992"/>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96">
        <v>21</v>
      </c>
      <c r="B420" s="996">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92"/>
      <c r="AD420" s="992"/>
      <c r="AE420" s="992"/>
      <c r="AF420" s="992"/>
      <c r="AG420" s="992"/>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96">
        <v>22</v>
      </c>
      <c r="B421" s="996">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92"/>
      <c r="AD421" s="992"/>
      <c r="AE421" s="992"/>
      <c r="AF421" s="992"/>
      <c r="AG421" s="992"/>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96">
        <v>23</v>
      </c>
      <c r="B422" s="996">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92"/>
      <c r="AD422" s="992"/>
      <c r="AE422" s="992"/>
      <c r="AF422" s="992"/>
      <c r="AG422" s="992"/>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96">
        <v>24</v>
      </c>
      <c r="B423" s="996">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92"/>
      <c r="AD423" s="992"/>
      <c r="AE423" s="992"/>
      <c r="AF423" s="992"/>
      <c r="AG423" s="992"/>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96">
        <v>25</v>
      </c>
      <c r="B424" s="996">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92"/>
      <c r="AD424" s="992"/>
      <c r="AE424" s="992"/>
      <c r="AF424" s="992"/>
      <c r="AG424" s="992"/>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96">
        <v>26</v>
      </c>
      <c r="B425" s="996">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92"/>
      <c r="AD425" s="992"/>
      <c r="AE425" s="992"/>
      <c r="AF425" s="992"/>
      <c r="AG425" s="992"/>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96">
        <v>27</v>
      </c>
      <c r="B426" s="996">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92"/>
      <c r="AD426" s="992"/>
      <c r="AE426" s="992"/>
      <c r="AF426" s="992"/>
      <c r="AG426" s="992"/>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96">
        <v>28</v>
      </c>
      <c r="B427" s="996">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92"/>
      <c r="AD427" s="992"/>
      <c r="AE427" s="992"/>
      <c r="AF427" s="992"/>
      <c r="AG427" s="992"/>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96">
        <v>29</v>
      </c>
      <c r="B428" s="996">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92"/>
      <c r="AD428" s="992"/>
      <c r="AE428" s="992"/>
      <c r="AF428" s="992"/>
      <c r="AG428" s="992"/>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96">
        <v>30</v>
      </c>
      <c r="B429" s="996">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92"/>
      <c r="AD429" s="992"/>
      <c r="AE429" s="992"/>
      <c r="AF429" s="992"/>
      <c r="AG429" s="992"/>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94" t="s">
        <v>274</v>
      </c>
      <c r="K432" s="995"/>
      <c r="L432" s="995"/>
      <c r="M432" s="995"/>
      <c r="N432" s="995"/>
      <c r="O432" s="995"/>
      <c r="P432" s="134" t="s">
        <v>25</v>
      </c>
      <c r="Q432" s="134"/>
      <c r="R432" s="134"/>
      <c r="S432" s="134"/>
      <c r="T432" s="134"/>
      <c r="U432" s="134"/>
      <c r="V432" s="134"/>
      <c r="W432" s="134"/>
      <c r="X432" s="134"/>
      <c r="Y432" s="272" t="s">
        <v>315</v>
      </c>
      <c r="Z432" s="273"/>
      <c r="AA432" s="273"/>
      <c r="AB432" s="273"/>
      <c r="AC432" s="994" t="s">
        <v>306</v>
      </c>
      <c r="AD432" s="994"/>
      <c r="AE432" s="994"/>
      <c r="AF432" s="994"/>
      <c r="AG432" s="994"/>
      <c r="AH432" s="272" t="s">
        <v>236</v>
      </c>
      <c r="AI432" s="270"/>
      <c r="AJ432" s="270"/>
      <c r="AK432" s="270"/>
      <c r="AL432" s="270" t="s">
        <v>19</v>
      </c>
      <c r="AM432" s="270"/>
      <c r="AN432" s="270"/>
      <c r="AO432" s="274"/>
      <c r="AP432" s="993" t="s">
        <v>275</v>
      </c>
      <c r="AQ432" s="993"/>
      <c r="AR432" s="993"/>
      <c r="AS432" s="993"/>
      <c r="AT432" s="993"/>
      <c r="AU432" s="993"/>
      <c r="AV432" s="993"/>
      <c r="AW432" s="993"/>
      <c r="AX432" s="993"/>
      <c r="AY432" s="34">
        <f>$AY$430</f>
        <v>0</v>
      </c>
    </row>
    <row r="433" spans="1:51" ht="26.25" customHeight="1" x14ac:dyDescent="0.15">
      <c r="A433" s="996">
        <v>1</v>
      </c>
      <c r="B433" s="996">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92"/>
      <c r="AD433" s="992"/>
      <c r="AE433" s="992"/>
      <c r="AF433" s="992"/>
      <c r="AG433" s="992"/>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96">
        <v>2</v>
      </c>
      <c r="B434" s="996">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92"/>
      <c r="AD434" s="992"/>
      <c r="AE434" s="992"/>
      <c r="AF434" s="992"/>
      <c r="AG434" s="992"/>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96">
        <v>3</v>
      </c>
      <c r="B435" s="996">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92"/>
      <c r="AD435" s="992"/>
      <c r="AE435" s="992"/>
      <c r="AF435" s="992"/>
      <c r="AG435" s="992"/>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96">
        <v>4</v>
      </c>
      <c r="B436" s="996">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92"/>
      <c r="AD436" s="992"/>
      <c r="AE436" s="992"/>
      <c r="AF436" s="992"/>
      <c r="AG436" s="992"/>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96">
        <v>5</v>
      </c>
      <c r="B437" s="996">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92"/>
      <c r="AD437" s="992"/>
      <c r="AE437" s="992"/>
      <c r="AF437" s="992"/>
      <c r="AG437" s="992"/>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96">
        <v>6</v>
      </c>
      <c r="B438" s="996">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92"/>
      <c r="AD438" s="992"/>
      <c r="AE438" s="992"/>
      <c r="AF438" s="992"/>
      <c r="AG438" s="992"/>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96">
        <v>7</v>
      </c>
      <c r="B439" s="996">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92"/>
      <c r="AD439" s="992"/>
      <c r="AE439" s="992"/>
      <c r="AF439" s="992"/>
      <c r="AG439" s="992"/>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96">
        <v>8</v>
      </c>
      <c r="B440" s="996">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92"/>
      <c r="AD440" s="992"/>
      <c r="AE440" s="992"/>
      <c r="AF440" s="992"/>
      <c r="AG440" s="992"/>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96">
        <v>9</v>
      </c>
      <c r="B441" s="996">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92"/>
      <c r="AD441" s="992"/>
      <c r="AE441" s="992"/>
      <c r="AF441" s="992"/>
      <c r="AG441" s="992"/>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96">
        <v>10</v>
      </c>
      <c r="B442" s="996">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92"/>
      <c r="AD442" s="992"/>
      <c r="AE442" s="992"/>
      <c r="AF442" s="992"/>
      <c r="AG442" s="992"/>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96">
        <v>11</v>
      </c>
      <c r="B443" s="996">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92"/>
      <c r="AD443" s="992"/>
      <c r="AE443" s="992"/>
      <c r="AF443" s="992"/>
      <c r="AG443" s="992"/>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96">
        <v>12</v>
      </c>
      <c r="B444" s="996">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92"/>
      <c r="AD444" s="992"/>
      <c r="AE444" s="992"/>
      <c r="AF444" s="992"/>
      <c r="AG444" s="992"/>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96">
        <v>13</v>
      </c>
      <c r="B445" s="996">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92"/>
      <c r="AD445" s="992"/>
      <c r="AE445" s="992"/>
      <c r="AF445" s="992"/>
      <c r="AG445" s="992"/>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96">
        <v>14</v>
      </c>
      <c r="B446" s="996">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92"/>
      <c r="AD446" s="992"/>
      <c r="AE446" s="992"/>
      <c r="AF446" s="992"/>
      <c r="AG446" s="992"/>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96">
        <v>15</v>
      </c>
      <c r="B447" s="996">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92"/>
      <c r="AD447" s="992"/>
      <c r="AE447" s="992"/>
      <c r="AF447" s="992"/>
      <c r="AG447" s="992"/>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96">
        <v>16</v>
      </c>
      <c r="B448" s="996">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92"/>
      <c r="AD448" s="992"/>
      <c r="AE448" s="992"/>
      <c r="AF448" s="992"/>
      <c r="AG448" s="992"/>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96">
        <v>17</v>
      </c>
      <c r="B449" s="996">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92"/>
      <c r="AD449" s="992"/>
      <c r="AE449" s="992"/>
      <c r="AF449" s="992"/>
      <c r="AG449" s="992"/>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96">
        <v>18</v>
      </c>
      <c r="B450" s="996">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92"/>
      <c r="AD450" s="992"/>
      <c r="AE450" s="992"/>
      <c r="AF450" s="992"/>
      <c r="AG450" s="992"/>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96">
        <v>19</v>
      </c>
      <c r="B451" s="996">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92"/>
      <c r="AD451" s="992"/>
      <c r="AE451" s="992"/>
      <c r="AF451" s="992"/>
      <c r="AG451" s="992"/>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96">
        <v>20</v>
      </c>
      <c r="B452" s="996">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92"/>
      <c r="AD452" s="992"/>
      <c r="AE452" s="992"/>
      <c r="AF452" s="992"/>
      <c r="AG452" s="992"/>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96">
        <v>21</v>
      </c>
      <c r="B453" s="996">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92"/>
      <c r="AD453" s="992"/>
      <c r="AE453" s="992"/>
      <c r="AF453" s="992"/>
      <c r="AG453" s="992"/>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96">
        <v>22</v>
      </c>
      <c r="B454" s="996">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92"/>
      <c r="AD454" s="992"/>
      <c r="AE454" s="992"/>
      <c r="AF454" s="992"/>
      <c r="AG454" s="992"/>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96">
        <v>23</v>
      </c>
      <c r="B455" s="996">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92"/>
      <c r="AD455" s="992"/>
      <c r="AE455" s="992"/>
      <c r="AF455" s="992"/>
      <c r="AG455" s="992"/>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96">
        <v>24</v>
      </c>
      <c r="B456" s="996">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92"/>
      <c r="AD456" s="992"/>
      <c r="AE456" s="992"/>
      <c r="AF456" s="992"/>
      <c r="AG456" s="992"/>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96">
        <v>25</v>
      </c>
      <c r="B457" s="996">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92"/>
      <c r="AD457" s="992"/>
      <c r="AE457" s="992"/>
      <c r="AF457" s="992"/>
      <c r="AG457" s="992"/>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96">
        <v>26</v>
      </c>
      <c r="B458" s="996">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92"/>
      <c r="AD458" s="992"/>
      <c r="AE458" s="992"/>
      <c r="AF458" s="992"/>
      <c r="AG458" s="992"/>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96">
        <v>27</v>
      </c>
      <c r="B459" s="996">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92"/>
      <c r="AD459" s="992"/>
      <c r="AE459" s="992"/>
      <c r="AF459" s="992"/>
      <c r="AG459" s="992"/>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96">
        <v>28</v>
      </c>
      <c r="B460" s="996">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92"/>
      <c r="AD460" s="992"/>
      <c r="AE460" s="992"/>
      <c r="AF460" s="992"/>
      <c r="AG460" s="992"/>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96">
        <v>29</v>
      </c>
      <c r="B461" s="996">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92"/>
      <c r="AD461" s="992"/>
      <c r="AE461" s="992"/>
      <c r="AF461" s="992"/>
      <c r="AG461" s="992"/>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96">
        <v>30</v>
      </c>
      <c r="B462" s="996">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92"/>
      <c r="AD462" s="992"/>
      <c r="AE462" s="992"/>
      <c r="AF462" s="992"/>
      <c r="AG462" s="992"/>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94" t="s">
        <v>274</v>
      </c>
      <c r="K465" s="995"/>
      <c r="L465" s="995"/>
      <c r="M465" s="995"/>
      <c r="N465" s="995"/>
      <c r="O465" s="995"/>
      <c r="P465" s="134" t="s">
        <v>25</v>
      </c>
      <c r="Q465" s="134"/>
      <c r="R465" s="134"/>
      <c r="S465" s="134"/>
      <c r="T465" s="134"/>
      <c r="U465" s="134"/>
      <c r="V465" s="134"/>
      <c r="W465" s="134"/>
      <c r="X465" s="134"/>
      <c r="Y465" s="272" t="s">
        <v>315</v>
      </c>
      <c r="Z465" s="273"/>
      <c r="AA465" s="273"/>
      <c r="AB465" s="273"/>
      <c r="AC465" s="994" t="s">
        <v>306</v>
      </c>
      <c r="AD465" s="994"/>
      <c r="AE465" s="994"/>
      <c r="AF465" s="994"/>
      <c r="AG465" s="994"/>
      <c r="AH465" s="272" t="s">
        <v>236</v>
      </c>
      <c r="AI465" s="270"/>
      <c r="AJ465" s="270"/>
      <c r="AK465" s="270"/>
      <c r="AL465" s="270" t="s">
        <v>19</v>
      </c>
      <c r="AM465" s="270"/>
      <c r="AN465" s="270"/>
      <c r="AO465" s="274"/>
      <c r="AP465" s="993" t="s">
        <v>275</v>
      </c>
      <c r="AQ465" s="993"/>
      <c r="AR465" s="993"/>
      <c r="AS465" s="993"/>
      <c r="AT465" s="993"/>
      <c r="AU465" s="993"/>
      <c r="AV465" s="993"/>
      <c r="AW465" s="993"/>
      <c r="AX465" s="993"/>
      <c r="AY465" s="34">
        <f>$AY$463</f>
        <v>0</v>
      </c>
    </row>
    <row r="466" spans="1:51" ht="26.25" customHeight="1" x14ac:dyDescent="0.15">
      <c r="A466" s="996">
        <v>1</v>
      </c>
      <c r="B466" s="996">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92"/>
      <c r="AD466" s="992"/>
      <c r="AE466" s="992"/>
      <c r="AF466" s="992"/>
      <c r="AG466" s="992"/>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96">
        <v>2</v>
      </c>
      <c r="B467" s="996">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92"/>
      <c r="AD467" s="992"/>
      <c r="AE467" s="992"/>
      <c r="AF467" s="992"/>
      <c r="AG467" s="992"/>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96">
        <v>3</v>
      </c>
      <c r="B468" s="996">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92"/>
      <c r="AD468" s="992"/>
      <c r="AE468" s="992"/>
      <c r="AF468" s="992"/>
      <c r="AG468" s="992"/>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96">
        <v>4</v>
      </c>
      <c r="B469" s="996">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92"/>
      <c r="AD469" s="992"/>
      <c r="AE469" s="992"/>
      <c r="AF469" s="992"/>
      <c r="AG469" s="992"/>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96">
        <v>5</v>
      </c>
      <c r="B470" s="996">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92"/>
      <c r="AD470" s="992"/>
      <c r="AE470" s="992"/>
      <c r="AF470" s="992"/>
      <c r="AG470" s="992"/>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96">
        <v>6</v>
      </c>
      <c r="B471" s="996">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92"/>
      <c r="AD471" s="992"/>
      <c r="AE471" s="992"/>
      <c r="AF471" s="992"/>
      <c r="AG471" s="992"/>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96">
        <v>7</v>
      </c>
      <c r="B472" s="996">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92"/>
      <c r="AD472" s="992"/>
      <c r="AE472" s="992"/>
      <c r="AF472" s="992"/>
      <c r="AG472" s="992"/>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96">
        <v>8</v>
      </c>
      <c r="B473" s="996">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92"/>
      <c r="AD473" s="992"/>
      <c r="AE473" s="992"/>
      <c r="AF473" s="992"/>
      <c r="AG473" s="992"/>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96">
        <v>9</v>
      </c>
      <c r="B474" s="996">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92"/>
      <c r="AD474" s="992"/>
      <c r="AE474" s="992"/>
      <c r="AF474" s="992"/>
      <c r="AG474" s="992"/>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96">
        <v>10</v>
      </c>
      <c r="B475" s="996">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92"/>
      <c r="AD475" s="992"/>
      <c r="AE475" s="992"/>
      <c r="AF475" s="992"/>
      <c r="AG475" s="992"/>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96">
        <v>11</v>
      </c>
      <c r="B476" s="996">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92"/>
      <c r="AD476" s="992"/>
      <c r="AE476" s="992"/>
      <c r="AF476" s="992"/>
      <c r="AG476" s="992"/>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96">
        <v>12</v>
      </c>
      <c r="B477" s="996">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92"/>
      <c r="AD477" s="992"/>
      <c r="AE477" s="992"/>
      <c r="AF477" s="992"/>
      <c r="AG477" s="992"/>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96">
        <v>13</v>
      </c>
      <c r="B478" s="996">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92"/>
      <c r="AD478" s="992"/>
      <c r="AE478" s="992"/>
      <c r="AF478" s="992"/>
      <c r="AG478" s="992"/>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96">
        <v>14</v>
      </c>
      <c r="B479" s="996">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92"/>
      <c r="AD479" s="992"/>
      <c r="AE479" s="992"/>
      <c r="AF479" s="992"/>
      <c r="AG479" s="992"/>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96">
        <v>15</v>
      </c>
      <c r="B480" s="996">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92"/>
      <c r="AD480" s="992"/>
      <c r="AE480" s="992"/>
      <c r="AF480" s="992"/>
      <c r="AG480" s="992"/>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96">
        <v>16</v>
      </c>
      <c r="B481" s="996">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92"/>
      <c r="AD481" s="992"/>
      <c r="AE481" s="992"/>
      <c r="AF481" s="992"/>
      <c r="AG481" s="992"/>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96">
        <v>17</v>
      </c>
      <c r="B482" s="996">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92"/>
      <c r="AD482" s="992"/>
      <c r="AE482" s="992"/>
      <c r="AF482" s="992"/>
      <c r="AG482" s="992"/>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96">
        <v>18</v>
      </c>
      <c r="B483" s="996">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92"/>
      <c r="AD483" s="992"/>
      <c r="AE483" s="992"/>
      <c r="AF483" s="992"/>
      <c r="AG483" s="992"/>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96">
        <v>19</v>
      </c>
      <c r="B484" s="996">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92"/>
      <c r="AD484" s="992"/>
      <c r="AE484" s="992"/>
      <c r="AF484" s="992"/>
      <c r="AG484" s="992"/>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96">
        <v>20</v>
      </c>
      <c r="B485" s="996">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92"/>
      <c r="AD485" s="992"/>
      <c r="AE485" s="992"/>
      <c r="AF485" s="992"/>
      <c r="AG485" s="992"/>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96">
        <v>21</v>
      </c>
      <c r="B486" s="996">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92"/>
      <c r="AD486" s="992"/>
      <c r="AE486" s="992"/>
      <c r="AF486" s="992"/>
      <c r="AG486" s="992"/>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96">
        <v>22</v>
      </c>
      <c r="B487" s="996">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92"/>
      <c r="AD487" s="992"/>
      <c r="AE487" s="992"/>
      <c r="AF487" s="992"/>
      <c r="AG487" s="992"/>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96">
        <v>23</v>
      </c>
      <c r="B488" s="996">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92"/>
      <c r="AD488" s="992"/>
      <c r="AE488" s="992"/>
      <c r="AF488" s="992"/>
      <c r="AG488" s="992"/>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96">
        <v>24</v>
      </c>
      <c r="B489" s="996">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92"/>
      <c r="AD489" s="992"/>
      <c r="AE489" s="992"/>
      <c r="AF489" s="992"/>
      <c r="AG489" s="992"/>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96">
        <v>25</v>
      </c>
      <c r="B490" s="996">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92"/>
      <c r="AD490" s="992"/>
      <c r="AE490" s="992"/>
      <c r="AF490" s="992"/>
      <c r="AG490" s="992"/>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96">
        <v>26</v>
      </c>
      <c r="B491" s="996">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92"/>
      <c r="AD491" s="992"/>
      <c r="AE491" s="992"/>
      <c r="AF491" s="992"/>
      <c r="AG491" s="992"/>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96">
        <v>27</v>
      </c>
      <c r="B492" s="996">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92"/>
      <c r="AD492" s="992"/>
      <c r="AE492" s="992"/>
      <c r="AF492" s="992"/>
      <c r="AG492" s="992"/>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96">
        <v>28</v>
      </c>
      <c r="B493" s="996">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92"/>
      <c r="AD493" s="992"/>
      <c r="AE493" s="992"/>
      <c r="AF493" s="992"/>
      <c r="AG493" s="992"/>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96">
        <v>29</v>
      </c>
      <c r="B494" s="996">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92"/>
      <c r="AD494" s="992"/>
      <c r="AE494" s="992"/>
      <c r="AF494" s="992"/>
      <c r="AG494" s="992"/>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96">
        <v>30</v>
      </c>
      <c r="B495" s="996">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92"/>
      <c r="AD495" s="992"/>
      <c r="AE495" s="992"/>
      <c r="AF495" s="992"/>
      <c r="AG495" s="992"/>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94" t="s">
        <v>274</v>
      </c>
      <c r="K498" s="995"/>
      <c r="L498" s="995"/>
      <c r="M498" s="995"/>
      <c r="N498" s="995"/>
      <c r="O498" s="995"/>
      <c r="P498" s="134" t="s">
        <v>25</v>
      </c>
      <c r="Q498" s="134"/>
      <c r="R498" s="134"/>
      <c r="S498" s="134"/>
      <c r="T498" s="134"/>
      <c r="U498" s="134"/>
      <c r="V498" s="134"/>
      <c r="W498" s="134"/>
      <c r="X498" s="134"/>
      <c r="Y498" s="272" t="s">
        <v>315</v>
      </c>
      <c r="Z498" s="273"/>
      <c r="AA498" s="273"/>
      <c r="AB498" s="273"/>
      <c r="AC498" s="994" t="s">
        <v>306</v>
      </c>
      <c r="AD498" s="994"/>
      <c r="AE498" s="994"/>
      <c r="AF498" s="994"/>
      <c r="AG498" s="994"/>
      <c r="AH498" s="272" t="s">
        <v>236</v>
      </c>
      <c r="AI498" s="270"/>
      <c r="AJ498" s="270"/>
      <c r="AK498" s="270"/>
      <c r="AL498" s="270" t="s">
        <v>19</v>
      </c>
      <c r="AM498" s="270"/>
      <c r="AN498" s="270"/>
      <c r="AO498" s="274"/>
      <c r="AP498" s="993" t="s">
        <v>275</v>
      </c>
      <c r="AQ498" s="993"/>
      <c r="AR498" s="993"/>
      <c r="AS498" s="993"/>
      <c r="AT498" s="993"/>
      <c r="AU498" s="993"/>
      <c r="AV498" s="993"/>
      <c r="AW498" s="993"/>
      <c r="AX498" s="993"/>
      <c r="AY498" s="34">
        <f>$AY$496</f>
        <v>0</v>
      </c>
    </row>
    <row r="499" spans="1:51" ht="26.25" customHeight="1" x14ac:dyDescent="0.15">
      <c r="A499" s="996">
        <v>1</v>
      </c>
      <c r="B499" s="996">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92"/>
      <c r="AD499" s="992"/>
      <c r="AE499" s="992"/>
      <c r="AF499" s="992"/>
      <c r="AG499" s="992"/>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96">
        <v>2</v>
      </c>
      <c r="B500" s="996">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92"/>
      <c r="AD500" s="992"/>
      <c r="AE500" s="992"/>
      <c r="AF500" s="992"/>
      <c r="AG500" s="992"/>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96">
        <v>3</v>
      </c>
      <c r="B501" s="996">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92"/>
      <c r="AD501" s="992"/>
      <c r="AE501" s="992"/>
      <c r="AF501" s="992"/>
      <c r="AG501" s="992"/>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96">
        <v>4</v>
      </c>
      <c r="B502" s="996">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92"/>
      <c r="AD502" s="992"/>
      <c r="AE502" s="992"/>
      <c r="AF502" s="992"/>
      <c r="AG502" s="992"/>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96">
        <v>5</v>
      </c>
      <c r="B503" s="996">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92"/>
      <c r="AD503" s="992"/>
      <c r="AE503" s="992"/>
      <c r="AF503" s="992"/>
      <c r="AG503" s="992"/>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96">
        <v>6</v>
      </c>
      <c r="B504" s="996">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92"/>
      <c r="AD504" s="992"/>
      <c r="AE504" s="992"/>
      <c r="AF504" s="992"/>
      <c r="AG504" s="992"/>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96">
        <v>7</v>
      </c>
      <c r="B505" s="996">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92"/>
      <c r="AD505" s="992"/>
      <c r="AE505" s="992"/>
      <c r="AF505" s="992"/>
      <c r="AG505" s="992"/>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96">
        <v>8</v>
      </c>
      <c r="B506" s="996">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92"/>
      <c r="AD506" s="992"/>
      <c r="AE506" s="992"/>
      <c r="AF506" s="992"/>
      <c r="AG506" s="992"/>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96">
        <v>9</v>
      </c>
      <c r="B507" s="996">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92"/>
      <c r="AD507" s="992"/>
      <c r="AE507" s="992"/>
      <c r="AF507" s="992"/>
      <c r="AG507" s="992"/>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96">
        <v>10</v>
      </c>
      <c r="B508" s="996">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92"/>
      <c r="AD508" s="992"/>
      <c r="AE508" s="992"/>
      <c r="AF508" s="992"/>
      <c r="AG508" s="992"/>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96">
        <v>11</v>
      </c>
      <c r="B509" s="996">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92"/>
      <c r="AD509" s="992"/>
      <c r="AE509" s="992"/>
      <c r="AF509" s="992"/>
      <c r="AG509" s="992"/>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96">
        <v>12</v>
      </c>
      <c r="B510" s="996">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92"/>
      <c r="AD510" s="992"/>
      <c r="AE510" s="992"/>
      <c r="AF510" s="992"/>
      <c r="AG510" s="992"/>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96">
        <v>13</v>
      </c>
      <c r="B511" s="996">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92"/>
      <c r="AD511" s="992"/>
      <c r="AE511" s="992"/>
      <c r="AF511" s="992"/>
      <c r="AG511" s="992"/>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96">
        <v>14</v>
      </c>
      <c r="B512" s="996">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92"/>
      <c r="AD512" s="992"/>
      <c r="AE512" s="992"/>
      <c r="AF512" s="992"/>
      <c r="AG512" s="992"/>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96">
        <v>15</v>
      </c>
      <c r="B513" s="996">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92"/>
      <c r="AD513" s="992"/>
      <c r="AE513" s="992"/>
      <c r="AF513" s="992"/>
      <c r="AG513" s="992"/>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96">
        <v>16</v>
      </c>
      <c r="B514" s="996">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92"/>
      <c r="AD514" s="992"/>
      <c r="AE514" s="992"/>
      <c r="AF514" s="992"/>
      <c r="AG514" s="992"/>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96">
        <v>17</v>
      </c>
      <c r="B515" s="996">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92"/>
      <c r="AD515" s="992"/>
      <c r="AE515" s="992"/>
      <c r="AF515" s="992"/>
      <c r="AG515" s="992"/>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96">
        <v>18</v>
      </c>
      <c r="B516" s="996">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92"/>
      <c r="AD516" s="992"/>
      <c r="AE516" s="992"/>
      <c r="AF516" s="992"/>
      <c r="AG516" s="992"/>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96">
        <v>19</v>
      </c>
      <c r="B517" s="996">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92"/>
      <c r="AD517" s="992"/>
      <c r="AE517" s="992"/>
      <c r="AF517" s="992"/>
      <c r="AG517" s="992"/>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96">
        <v>20</v>
      </c>
      <c r="B518" s="996">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92"/>
      <c r="AD518" s="992"/>
      <c r="AE518" s="992"/>
      <c r="AF518" s="992"/>
      <c r="AG518" s="992"/>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96">
        <v>21</v>
      </c>
      <c r="B519" s="996">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92"/>
      <c r="AD519" s="992"/>
      <c r="AE519" s="992"/>
      <c r="AF519" s="992"/>
      <c r="AG519" s="992"/>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96">
        <v>22</v>
      </c>
      <c r="B520" s="996">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92"/>
      <c r="AD520" s="992"/>
      <c r="AE520" s="992"/>
      <c r="AF520" s="992"/>
      <c r="AG520" s="992"/>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96">
        <v>23</v>
      </c>
      <c r="B521" s="996">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92"/>
      <c r="AD521" s="992"/>
      <c r="AE521" s="992"/>
      <c r="AF521" s="992"/>
      <c r="AG521" s="992"/>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96">
        <v>24</v>
      </c>
      <c r="B522" s="996">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92"/>
      <c r="AD522" s="992"/>
      <c r="AE522" s="992"/>
      <c r="AF522" s="992"/>
      <c r="AG522" s="992"/>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96">
        <v>25</v>
      </c>
      <c r="B523" s="996">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92"/>
      <c r="AD523" s="992"/>
      <c r="AE523" s="992"/>
      <c r="AF523" s="992"/>
      <c r="AG523" s="992"/>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96">
        <v>26</v>
      </c>
      <c r="B524" s="996">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92"/>
      <c r="AD524" s="992"/>
      <c r="AE524" s="992"/>
      <c r="AF524" s="992"/>
      <c r="AG524" s="992"/>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96">
        <v>27</v>
      </c>
      <c r="B525" s="996">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92"/>
      <c r="AD525" s="992"/>
      <c r="AE525" s="992"/>
      <c r="AF525" s="992"/>
      <c r="AG525" s="992"/>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96">
        <v>28</v>
      </c>
      <c r="B526" s="996">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92"/>
      <c r="AD526" s="992"/>
      <c r="AE526" s="992"/>
      <c r="AF526" s="992"/>
      <c r="AG526" s="992"/>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96">
        <v>29</v>
      </c>
      <c r="B527" s="996">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92"/>
      <c r="AD527" s="992"/>
      <c r="AE527" s="992"/>
      <c r="AF527" s="992"/>
      <c r="AG527" s="992"/>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96">
        <v>30</v>
      </c>
      <c r="B528" s="996">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92"/>
      <c r="AD528" s="992"/>
      <c r="AE528" s="992"/>
      <c r="AF528" s="992"/>
      <c r="AG528" s="992"/>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94" t="s">
        <v>274</v>
      </c>
      <c r="K531" s="995"/>
      <c r="L531" s="995"/>
      <c r="M531" s="995"/>
      <c r="N531" s="995"/>
      <c r="O531" s="995"/>
      <c r="P531" s="134" t="s">
        <v>25</v>
      </c>
      <c r="Q531" s="134"/>
      <c r="R531" s="134"/>
      <c r="S531" s="134"/>
      <c r="T531" s="134"/>
      <c r="U531" s="134"/>
      <c r="V531" s="134"/>
      <c r="W531" s="134"/>
      <c r="X531" s="134"/>
      <c r="Y531" s="272" t="s">
        <v>315</v>
      </c>
      <c r="Z531" s="273"/>
      <c r="AA531" s="273"/>
      <c r="AB531" s="273"/>
      <c r="AC531" s="994" t="s">
        <v>306</v>
      </c>
      <c r="AD531" s="994"/>
      <c r="AE531" s="994"/>
      <c r="AF531" s="994"/>
      <c r="AG531" s="994"/>
      <c r="AH531" s="272" t="s">
        <v>236</v>
      </c>
      <c r="AI531" s="270"/>
      <c r="AJ531" s="270"/>
      <c r="AK531" s="270"/>
      <c r="AL531" s="270" t="s">
        <v>19</v>
      </c>
      <c r="AM531" s="270"/>
      <c r="AN531" s="270"/>
      <c r="AO531" s="274"/>
      <c r="AP531" s="993" t="s">
        <v>275</v>
      </c>
      <c r="AQ531" s="993"/>
      <c r="AR531" s="993"/>
      <c r="AS531" s="993"/>
      <c r="AT531" s="993"/>
      <c r="AU531" s="993"/>
      <c r="AV531" s="993"/>
      <c r="AW531" s="993"/>
      <c r="AX531" s="993"/>
      <c r="AY531" s="34">
        <f>$AY$529</f>
        <v>0</v>
      </c>
    </row>
    <row r="532" spans="1:51" ht="26.25" customHeight="1" x14ac:dyDescent="0.15">
      <c r="A532" s="996">
        <v>1</v>
      </c>
      <c r="B532" s="996">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92"/>
      <c r="AD532" s="992"/>
      <c r="AE532" s="992"/>
      <c r="AF532" s="992"/>
      <c r="AG532" s="992"/>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96">
        <v>2</v>
      </c>
      <c r="B533" s="996">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92"/>
      <c r="AD533" s="992"/>
      <c r="AE533" s="992"/>
      <c r="AF533" s="992"/>
      <c r="AG533" s="992"/>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96">
        <v>3</v>
      </c>
      <c r="B534" s="996">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92"/>
      <c r="AD534" s="992"/>
      <c r="AE534" s="992"/>
      <c r="AF534" s="992"/>
      <c r="AG534" s="992"/>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96">
        <v>4</v>
      </c>
      <c r="B535" s="996">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92"/>
      <c r="AD535" s="992"/>
      <c r="AE535" s="992"/>
      <c r="AF535" s="992"/>
      <c r="AG535" s="992"/>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96">
        <v>5</v>
      </c>
      <c r="B536" s="996">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92"/>
      <c r="AD536" s="992"/>
      <c r="AE536" s="992"/>
      <c r="AF536" s="992"/>
      <c r="AG536" s="992"/>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96">
        <v>6</v>
      </c>
      <c r="B537" s="996">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92"/>
      <c r="AD537" s="992"/>
      <c r="AE537" s="992"/>
      <c r="AF537" s="992"/>
      <c r="AG537" s="992"/>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96">
        <v>7</v>
      </c>
      <c r="B538" s="996">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92"/>
      <c r="AD538" s="992"/>
      <c r="AE538" s="992"/>
      <c r="AF538" s="992"/>
      <c r="AG538" s="992"/>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96">
        <v>8</v>
      </c>
      <c r="B539" s="996">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92"/>
      <c r="AD539" s="992"/>
      <c r="AE539" s="992"/>
      <c r="AF539" s="992"/>
      <c r="AG539" s="992"/>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96">
        <v>9</v>
      </c>
      <c r="B540" s="996">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92"/>
      <c r="AD540" s="992"/>
      <c r="AE540" s="992"/>
      <c r="AF540" s="992"/>
      <c r="AG540" s="992"/>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96">
        <v>10</v>
      </c>
      <c r="B541" s="996">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92"/>
      <c r="AD541" s="992"/>
      <c r="AE541" s="992"/>
      <c r="AF541" s="992"/>
      <c r="AG541" s="992"/>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96">
        <v>11</v>
      </c>
      <c r="B542" s="996">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92"/>
      <c r="AD542" s="992"/>
      <c r="AE542" s="992"/>
      <c r="AF542" s="992"/>
      <c r="AG542" s="992"/>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96">
        <v>12</v>
      </c>
      <c r="B543" s="996">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92"/>
      <c r="AD543" s="992"/>
      <c r="AE543" s="992"/>
      <c r="AF543" s="992"/>
      <c r="AG543" s="992"/>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96">
        <v>13</v>
      </c>
      <c r="B544" s="996">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92"/>
      <c r="AD544" s="992"/>
      <c r="AE544" s="992"/>
      <c r="AF544" s="992"/>
      <c r="AG544" s="992"/>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96">
        <v>14</v>
      </c>
      <c r="B545" s="996">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92"/>
      <c r="AD545" s="992"/>
      <c r="AE545" s="992"/>
      <c r="AF545" s="992"/>
      <c r="AG545" s="992"/>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96">
        <v>15</v>
      </c>
      <c r="B546" s="996">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92"/>
      <c r="AD546" s="992"/>
      <c r="AE546" s="992"/>
      <c r="AF546" s="992"/>
      <c r="AG546" s="992"/>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96">
        <v>16</v>
      </c>
      <c r="B547" s="996">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92"/>
      <c r="AD547" s="992"/>
      <c r="AE547" s="992"/>
      <c r="AF547" s="992"/>
      <c r="AG547" s="992"/>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96">
        <v>17</v>
      </c>
      <c r="B548" s="996">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92"/>
      <c r="AD548" s="992"/>
      <c r="AE548" s="992"/>
      <c r="AF548" s="992"/>
      <c r="AG548" s="992"/>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96">
        <v>18</v>
      </c>
      <c r="B549" s="996">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92"/>
      <c r="AD549" s="992"/>
      <c r="AE549" s="992"/>
      <c r="AF549" s="992"/>
      <c r="AG549" s="992"/>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96">
        <v>19</v>
      </c>
      <c r="B550" s="996">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92"/>
      <c r="AD550" s="992"/>
      <c r="AE550" s="992"/>
      <c r="AF550" s="992"/>
      <c r="AG550" s="992"/>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96">
        <v>20</v>
      </c>
      <c r="B551" s="996">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92"/>
      <c r="AD551" s="992"/>
      <c r="AE551" s="992"/>
      <c r="AF551" s="992"/>
      <c r="AG551" s="992"/>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96">
        <v>21</v>
      </c>
      <c r="B552" s="996">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92"/>
      <c r="AD552" s="992"/>
      <c r="AE552" s="992"/>
      <c r="AF552" s="992"/>
      <c r="AG552" s="992"/>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96">
        <v>22</v>
      </c>
      <c r="B553" s="996">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92"/>
      <c r="AD553" s="992"/>
      <c r="AE553" s="992"/>
      <c r="AF553" s="992"/>
      <c r="AG553" s="992"/>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96">
        <v>23</v>
      </c>
      <c r="B554" s="996">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92"/>
      <c r="AD554" s="992"/>
      <c r="AE554" s="992"/>
      <c r="AF554" s="992"/>
      <c r="AG554" s="992"/>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96">
        <v>24</v>
      </c>
      <c r="B555" s="996">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92"/>
      <c r="AD555" s="992"/>
      <c r="AE555" s="992"/>
      <c r="AF555" s="992"/>
      <c r="AG555" s="992"/>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96">
        <v>25</v>
      </c>
      <c r="B556" s="996">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92"/>
      <c r="AD556" s="992"/>
      <c r="AE556" s="992"/>
      <c r="AF556" s="992"/>
      <c r="AG556" s="992"/>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96">
        <v>26</v>
      </c>
      <c r="B557" s="996">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92"/>
      <c r="AD557" s="992"/>
      <c r="AE557" s="992"/>
      <c r="AF557" s="992"/>
      <c r="AG557" s="992"/>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96">
        <v>27</v>
      </c>
      <c r="B558" s="996">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92"/>
      <c r="AD558" s="992"/>
      <c r="AE558" s="992"/>
      <c r="AF558" s="992"/>
      <c r="AG558" s="992"/>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96">
        <v>28</v>
      </c>
      <c r="B559" s="996">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92"/>
      <c r="AD559" s="992"/>
      <c r="AE559" s="992"/>
      <c r="AF559" s="992"/>
      <c r="AG559" s="992"/>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96">
        <v>29</v>
      </c>
      <c r="B560" s="996">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92"/>
      <c r="AD560" s="992"/>
      <c r="AE560" s="992"/>
      <c r="AF560" s="992"/>
      <c r="AG560" s="992"/>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96">
        <v>30</v>
      </c>
      <c r="B561" s="996">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92"/>
      <c r="AD561" s="992"/>
      <c r="AE561" s="992"/>
      <c r="AF561" s="992"/>
      <c r="AG561" s="992"/>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94" t="s">
        <v>274</v>
      </c>
      <c r="K564" s="995"/>
      <c r="L564" s="995"/>
      <c r="M564" s="995"/>
      <c r="N564" s="995"/>
      <c r="O564" s="995"/>
      <c r="P564" s="134" t="s">
        <v>25</v>
      </c>
      <c r="Q564" s="134"/>
      <c r="R564" s="134"/>
      <c r="S564" s="134"/>
      <c r="T564" s="134"/>
      <c r="U564" s="134"/>
      <c r="V564" s="134"/>
      <c r="W564" s="134"/>
      <c r="X564" s="134"/>
      <c r="Y564" s="272" t="s">
        <v>315</v>
      </c>
      <c r="Z564" s="273"/>
      <c r="AA564" s="273"/>
      <c r="AB564" s="273"/>
      <c r="AC564" s="994" t="s">
        <v>306</v>
      </c>
      <c r="AD564" s="994"/>
      <c r="AE564" s="994"/>
      <c r="AF564" s="994"/>
      <c r="AG564" s="994"/>
      <c r="AH564" s="272" t="s">
        <v>236</v>
      </c>
      <c r="AI564" s="270"/>
      <c r="AJ564" s="270"/>
      <c r="AK564" s="270"/>
      <c r="AL564" s="270" t="s">
        <v>19</v>
      </c>
      <c r="AM564" s="270"/>
      <c r="AN564" s="270"/>
      <c r="AO564" s="274"/>
      <c r="AP564" s="993" t="s">
        <v>275</v>
      </c>
      <c r="AQ564" s="993"/>
      <c r="AR564" s="993"/>
      <c r="AS564" s="993"/>
      <c r="AT564" s="993"/>
      <c r="AU564" s="993"/>
      <c r="AV564" s="993"/>
      <c r="AW564" s="993"/>
      <c r="AX564" s="993"/>
      <c r="AY564" s="34">
        <f>$AY$562</f>
        <v>0</v>
      </c>
    </row>
    <row r="565" spans="1:51" ht="26.25" customHeight="1" x14ac:dyDescent="0.15">
      <c r="A565" s="996">
        <v>1</v>
      </c>
      <c r="B565" s="996">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92"/>
      <c r="AD565" s="992"/>
      <c r="AE565" s="992"/>
      <c r="AF565" s="992"/>
      <c r="AG565" s="992"/>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96">
        <v>2</v>
      </c>
      <c r="B566" s="996">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92"/>
      <c r="AD566" s="992"/>
      <c r="AE566" s="992"/>
      <c r="AF566" s="992"/>
      <c r="AG566" s="992"/>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96">
        <v>3</v>
      </c>
      <c r="B567" s="996">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92"/>
      <c r="AD567" s="992"/>
      <c r="AE567" s="992"/>
      <c r="AF567" s="992"/>
      <c r="AG567" s="992"/>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96">
        <v>4</v>
      </c>
      <c r="B568" s="996">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92"/>
      <c r="AD568" s="992"/>
      <c r="AE568" s="992"/>
      <c r="AF568" s="992"/>
      <c r="AG568" s="992"/>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96">
        <v>5</v>
      </c>
      <c r="B569" s="996">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92"/>
      <c r="AD569" s="992"/>
      <c r="AE569" s="992"/>
      <c r="AF569" s="992"/>
      <c r="AG569" s="992"/>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96">
        <v>6</v>
      </c>
      <c r="B570" s="996">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92"/>
      <c r="AD570" s="992"/>
      <c r="AE570" s="992"/>
      <c r="AF570" s="992"/>
      <c r="AG570" s="992"/>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96">
        <v>7</v>
      </c>
      <c r="B571" s="996">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92"/>
      <c r="AD571" s="992"/>
      <c r="AE571" s="992"/>
      <c r="AF571" s="992"/>
      <c r="AG571" s="992"/>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96">
        <v>8</v>
      </c>
      <c r="B572" s="996">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92"/>
      <c r="AD572" s="992"/>
      <c r="AE572" s="992"/>
      <c r="AF572" s="992"/>
      <c r="AG572" s="992"/>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96">
        <v>9</v>
      </c>
      <c r="B573" s="996">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92"/>
      <c r="AD573" s="992"/>
      <c r="AE573" s="992"/>
      <c r="AF573" s="992"/>
      <c r="AG573" s="992"/>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96">
        <v>10</v>
      </c>
      <c r="B574" s="996">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92"/>
      <c r="AD574" s="992"/>
      <c r="AE574" s="992"/>
      <c r="AF574" s="992"/>
      <c r="AG574" s="992"/>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96">
        <v>11</v>
      </c>
      <c r="B575" s="996">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92"/>
      <c r="AD575" s="992"/>
      <c r="AE575" s="992"/>
      <c r="AF575" s="992"/>
      <c r="AG575" s="992"/>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96">
        <v>12</v>
      </c>
      <c r="B576" s="996">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92"/>
      <c r="AD576" s="992"/>
      <c r="AE576" s="992"/>
      <c r="AF576" s="992"/>
      <c r="AG576" s="992"/>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96">
        <v>13</v>
      </c>
      <c r="B577" s="996">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92"/>
      <c r="AD577" s="992"/>
      <c r="AE577" s="992"/>
      <c r="AF577" s="992"/>
      <c r="AG577" s="992"/>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96">
        <v>14</v>
      </c>
      <c r="B578" s="996">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92"/>
      <c r="AD578" s="992"/>
      <c r="AE578" s="992"/>
      <c r="AF578" s="992"/>
      <c r="AG578" s="992"/>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96">
        <v>15</v>
      </c>
      <c r="B579" s="996">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92"/>
      <c r="AD579" s="992"/>
      <c r="AE579" s="992"/>
      <c r="AF579" s="992"/>
      <c r="AG579" s="992"/>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96">
        <v>16</v>
      </c>
      <c r="B580" s="996">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92"/>
      <c r="AD580" s="992"/>
      <c r="AE580" s="992"/>
      <c r="AF580" s="992"/>
      <c r="AG580" s="992"/>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96">
        <v>17</v>
      </c>
      <c r="B581" s="996">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92"/>
      <c r="AD581" s="992"/>
      <c r="AE581" s="992"/>
      <c r="AF581" s="992"/>
      <c r="AG581" s="992"/>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96">
        <v>18</v>
      </c>
      <c r="B582" s="996">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92"/>
      <c r="AD582" s="992"/>
      <c r="AE582" s="992"/>
      <c r="AF582" s="992"/>
      <c r="AG582" s="992"/>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96">
        <v>19</v>
      </c>
      <c r="B583" s="996">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92"/>
      <c r="AD583" s="992"/>
      <c r="AE583" s="992"/>
      <c r="AF583" s="992"/>
      <c r="AG583" s="992"/>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96">
        <v>20</v>
      </c>
      <c r="B584" s="996">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92"/>
      <c r="AD584" s="992"/>
      <c r="AE584" s="992"/>
      <c r="AF584" s="992"/>
      <c r="AG584" s="992"/>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96">
        <v>21</v>
      </c>
      <c r="B585" s="996">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92"/>
      <c r="AD585" s="992"/>
      <c r="AE585" s="992"/>
      <c r="AF585" s="992"/>
      <c r="AG585" s="992"/>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96">
        <v>22</v>
      </c>
      <c r="B586" s="996">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92"/>
      <c r="AD586" s="992"/>
      <c r="AE586" s="992"/>
      <c r="AF586" s="992"/>
      <c r="AG586" s="992"/>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96">
        <v>23</v>
      </c>
      <c r="B587" s="996">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92"/>
      <c r="AD587" s="992"/>
      <c r="AE587" s="992"/>
      <c r="AF587" s="992"/>
      <c r="AG587" s="992"/>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96">
        <v>24</v>
      </c>
      <c r="B588" s="996">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92"/>
      <c r="AD588" s="992"/>
      <c r="AE588" s="992"/>
      <c r="AF588" s="992"/>
      <c r="AG588" s="992"/>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96">
        <v>25</v>
      </c>
      <c r="B589" s="996">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92"/>
      <c r="AD589" s="992"/>
      <c r="AE589" s="992"/>
      <c r="AF589" s="992"/>
      <c r="AG589" s="992"/>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96">
        <v>26</v>
      </c>
      <c r="B590" s="996">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92"/>
      <c r="AD590" s="992"/>
      <c r="AE590" s="992"/>
      <c r="AF590" s="992"/>
      <c r="AG590" s="992"/>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96">
        <v>27</v>
      </c>
      <c r="B591" s="996">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92"/>
      <c r="AD591" s="992"/>
      <c r="AE591" s="992"/>
      <c r="AF591" s="992"/>
      <c r="AG591" s="992"/>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96">
        <v>28</v>
      </c>
      <c r="B592" s="996">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92"/>
      <c r="AD592" s="992"/>
      <c r="AE592" s="992"/>
      <c r="AF592" s="992"/>
      <c r="AG592" s="992"/>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96">
        <v>29</v>
      </c>
      <c r="B593" s="996">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92"/>
      <c r="AD593" s="992"/>
      <c r="AE593" s="992"/>
      <c r="AF593" s="992"/>
      <c r="AG593" s="992"/>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96">
        <v>30</v>
      </c>
      <c r="B594" s="996">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92"/>
      <c r="AD594" s="992"/>
      <c r="AE594" s="992"/>
      <c r="AF594" s="992"/>
      <c r="AG594" s="992"/>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94" t="s">
        <v>274</v>
      </c>
      <c r="K597" s="995"/>
      <c r="L597" s="995"/>
      <c r="M597" s="995"/>
      <c r="N597" s="995"/>
      <c r="O597" s="995"/>
      <c r="P597" s="134" t="s">
        <v>25</v>
      </c>
      <c r="Q597" s="134"/>
      <c r="R597" s="134"/>
      <c r="S597" s="134"/>
      <c r="T597" s="134"/>
      <c r="U597" s="134"/>
      <c r="V597" s="134"/>
      <c r="W597" s="134"/>
      <c r="X597" s="134"/>
      <c r="Y597" s="272" t="s">
        <v>315</v>
      </c>
      <c r="Z597" s="273"/>
      <c r="AA597" s="273"/>
      <c r="AB597" s="273"/>
      <c r="AC597" s="994" t="s">
        <v>306</v>
      </c>
      <c r="AD597" s="994"/>
      <c r="AE597" s="994"/>
      <c r="AF597" s="994"/>
      <c r="AG597" s="994"/>
      <c r="AH597" s="272" t="s">
        <v>236</v>
      </c>
      <c r="AI597" s="270"/>
      <c r="AJ597" s="270"/>
      <c r="AK597" s="270"/>
      <c r="AL597" s="270" t="s">
        <v>19</v>
      </c>
      <c r="AM597" s="270"/>
      <c r="AN597" s="270"/>
      <c r="AO597" s="274"/>
      <c r="AP597" s="993" t="s">
        <v>275</v>
      </c>
      <c r="AQ597" s="993"/>
      <c r="AR597" s="993"/>
      <c r="AS597" s="993"/>
      <c r="AT597" s="993"/>
      <c r="AU597" s="993"/>
      <c r="AV597" s="993"/>
      <c r="AW597" s="993"/>
      <c r="AX597" s="993"/>
      <c r="AY597" s="34">
        <f>$AY$595</f>
        <v>0</v>
      </c>
    </row>
    <row r="598" spans="1:51" ht="26.25" customHeight="1" x14ac:dyDescent="0.15">
      <c r="A598" s="996">
        <v>1</v>
      </c>
      <c r="B598" s="996">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92"/>
      <c r="AD598" s="992"/>
      <c r="AE598" s="992"/>
      <c r="AF598" s="992"/>
      <c r="AG598" s="992"/>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96">
        <v>2</v>
      </c>
      <c r="B599" s="996">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92"/>
      <c r="AD599" s="992"/>
      <c r="AE599" s="992"/>
      <c r="AF599" s="992"/>
      <c r="AG599" s="992"/>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96">
        <v>3</v>
      </c>
      <c r="B600" s="996">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92"/>
      <c r="AD600" s="992"/>
      <c r="AE600" s="992"/>
      <c r="AF600" s="992"/>
      <c r="AG600" s="992"/>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96">
        <v>4</v>
      </c>
      <c r="B601" s="996">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92"/>
      <c r="AD601" s="992"/>
      <c r="AE601" s="992"/>
      <c r="AF601" s="992"/>
      <c r="AG601" s="992"/>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96">
        <v>5</v>
      </c>
      <c r="B602" s="996">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92"/>
      <c r="AD602" s="992"/>
      <c r="AE602" s="992"/>
      <c r="AF602" s="992"/>
      <c r="AG602" s="992"/>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96">
        <v>6</v>
      </c>
      <c r="B603" s="996">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92"/>
      <c r="AD603" s="992"/>
      <c r="AE603" s="992"/>
      <c r="AF603" s="992"/>
      <c r="AG603" s="992"/>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96">
        <v>7</v>
      </c>
      <c r="B604" s="996">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92"/>
      <c r="AD604" s="992"/>
      <c r="AE604" s="992"/>
      <c r="AF604" s="992"/>
      <c r="AG604" s="992"/>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96">
        <v>8</v>
      </c>
      <c r="B605" s="996">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92"/>
      <c r="AD605" s="992"/>
      <c r="AE605" s="992"/>
      <c r="AF605" s="992"/>
      <c r="AG605" s="992"/>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96">
        <v>9</v>
      </c>
      <c r="B606" s="996">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92"/>
      <c r="AD606" s="992"/>
      <c r="AE606" s="992"/>
      <c r="AF606" s="992"/>
      <c r="AG606" s="992"/>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96">
        <v>10</v>
      </c>
      <c r="B607" s="996">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92"/>
      <c r="AD607" s="992"/>
      <c r="AE607" s="992"/>
      <c r="AF607" s="992"/>
      <c r="AG607" s="992"/>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96">
        <v>11</v>
      </c>
      <c r="B608" s="996">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92"/>
      <c r="AD608" s="992"/>
      <c r="AE608" s="992"/>
      <c r="AF608" s="992"/>
      <c r="AG608" s="992"/>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96">
        <v>12</v>
      </c>
      <c r="B609" s="996">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92"/>
      <c r="AD609" s="992"/>
      <c r="AE609" s="992"/>
      <c r="AF609" s="992"/>
      <c r="AG609" s="992"/>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96">
        <v>13</v>
      </c>
      <c r="B610" s="996">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92"/>
      <c r="AD610" s="992"/>
      <c r="AE610" s="992"/>
      <c r="AF610" s="992"/>
      <c r="AG610" s="992"/>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96">
        <v>14</v>
      </c>
      <c r="B611" s="996">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92"/>
      <c r="AD611" s="992"/>
      <c r="AE611" s="992"/>
      <c r="AF611" s="992"/>
      <c r="AG611" s="992"/>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96">
        <v>15</v>
      </c>
      <c r="B612" s="996">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92"/>
      <c r="AD612" s="992"/>
      <c r="AE612" s="992"/>
      <c r="AF612" s="992"/>
      <c r="AG612" s="992"/>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96">
        <v>16</v>
      </c>
      <c r="B613" s="996">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92"/>
      <c r="AD613" s="992"/>
      <c r="AE613" s="992"/>
      <c r="AF613" s="992"/>
      <c r="AG613" s="992"/>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96">
        <v>17</v>
      </c>
      <c r="B614" s="996">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92"/>
      <c r="AD614" s="992"/>
      <c r="AE614" s="992"/>
      <c r="AF614" s="992"/>
      <c r="AG614" s="992"/>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96">
        <v>18</v>
      </c>
      <c r="B615" s="996">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92"/>
      <c r="AD615" s="992"/>
      <c r="AE615" s="992"/>
      <c r="AF615" s="992"/>
      <c r="AG615" s="992"/>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96">
        <v>19</v>
      </c>
      <c r="B616" s="996">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92"/>
      <c r="AD616" s="992"/>
      <c r="AE616" s="992"/>
      <c r="AF616" s="992"/>
      <c r="AG616" s="992"/>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96">
        <v>20</v>
      </c>
      <c r="B617" s="996">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92"/>
      <c r="AD617" s="992"/>
      <c r="AE617" s="992"/>
      <c r="AF617" s="992"/>
      <c r="AG617" s="992"/>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96">
        <v>21</v>
      </c>
      <c r="B618" s="996">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92"/>
      <c r="AD618" s="992"/>
      <c r="AE618" s="992"/>
      <c r="AF618" s="992"/>
      <c r="AG618" s="992"/>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96">
        <v>22</v>
      </c>
      <c r="B619" s="996">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92"/>
      <c r="AD619" s="992"/>
      <c r="AE619" s="992"/>
      <c r="AF619" s="992"/>
      <c r="AG619" s="992"/>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96">
        <v>23</v>
      </c>
      <c r="B620" s="996">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92"/>
      <c r="AD620" s="992"/>
      <c r="AE620" s="992"/>
      <c r="AF620" s="992"/>
      <c r="AG620" s="992"/>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96">
        <v>24</v>
      </c>
      <c r="B621" s="996">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92"/>
      <c r="AD621" s="992"/>
      <c r="AE621" s="992"/>
      <c r="AF621" s="992"/>
      <c r="AG621" s="992"/>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96">
        <v>25</v>
      </c>
      <c r="B622" s="996">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92"/>
      <c r="AD622" s="992"/>
      <c r="AE622" s="992"/>
      <c r="AF622" s="992"/>
      <c r="AG622" s="992"/>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96">
        <v>26</v>
      </c>
      <c r="B623" s="996">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92"/>
      <c r="AD623" s="992"/>
      <c r="AE623" s="992"/>
      <c r="AF623" s="992"/>
      <c r="AG623" s="992"/>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96">
        <v>27</v>
      </c>
      <c r="B624" s="996">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92"/>
      <c r="AD624" s="992"/>
      <c r="AE624" s="992"/>
      <c r="AF624" s="992"/>
      <c r="AG624" s="992"/>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96">
        <v>28</v>
      </c>
      <c r="B625" s="996">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92"/>
      <c r="AD625" s="992"/>
      <c r="AE625" s="992"/>
      <c r="AF625" s="992"/>
      <c r="AG625" s="992"/>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96">
        <v>29</v>
      </c>
      <c r="B626" s="996">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92"/>
      <c r="AD626" s="992"/>
      <c r="AE626" s="992"/>
      <c r="AF626" s="992"/>
      <c r="AG626" s="992"/>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96">
        <v>30</v>
      </c>
      <c r="B627" s="996">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92"/>
      <c r="AD627" s="992"/>
      <c r="AE627" s="992"/>
      <c r="AF627" s="992"/>
      <c r="AG627" s="992"/>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94" t="s">
        <v>274</v>
      </c>
      <c r="K630" s="995"/>
      <c r="L630" s="995"/>
      <c r="M630" s="995"/>
      <c r="N630" s="995"/>
      <c r="O630" s="995"/>
      <c r="P630" s="134" t="s">
        <v>25</v>
      </c>
      <c r="Q630" s="134"/>
      <c r="R630" s="134"/>
      <c r="S630" s="134"/>
      <c r="T630" s="134"/>
      <c r="U630" s="134"/>
      <c r="V630" s="134"/>
      <c r="W630" s="134"/>
      <c r="X630" s="134"/>
      <c r="Y630" s="272" t="s">
        <v>315</v>
      </c>
      <c r="Z630" s="273"/>
      <c r="AA630" s="273"/>
      <c r="AB630" s="273"/>
      <c r="AC630" s="994" t="s">
        <v>306</v>
      </c>
      <c r="AD630" s="994"/>
      <c r="AE630" s="994"/>
      <c r="AF630" s="994"/>
      <c r="AG630" s="994"/>
      <c r="AH630" s="272" t="s">
        <v>236</v>
      </c>
      <c r="AI630" s="270"/>
      <c r="AJ630" s="270"/>
      <c r="AK630" s="270"/>
      <c r="AL630" s="270" t="s">
        <v>19</v>
      </c>
      <c r="AM630" s="270"/>
      <c r="AN630" s="270"/>
      <c r="AO630" s="274"/>
      <c r="AP630" s="993" t="s">
        <v>275</v>
      </c>
      <c r="AQ630" s="993"/>
      <c r="AR630" s="993"/>
      <c r="AS630" s="993"/>
      <c r="AT630" s="993"/>
      <c r="AU630" s="993"/>
      <c r="AV630" s="993"/>
      <c r="AW630" s="993"/>
      <c r="AX630" s="993"/>
      <c r="AY630" s="34">
        <f>$AY$628</f>
        <v>0</v>
      </c>
    </row>
    <row r="631" spans="1:51" ht="26.25" customHeight="1" x14ac:dyDescent="0.15">
      <c r="A631" s="996">
        <v>1</v>
      </c>
      <c r="B631" s="996">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92"/>
      <c r="AD631" s="992"/>
      <c r="AE631" s="992"/>
      <c r="AF631" s="992"/>
      <c r="AG631" s="992"/>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96">
        <v>2</v>
      </c>
      <c r="B632" s="996">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92"/>
      <c r="AD632" s="992"/>
      <c r="AE632" s="992"/>
      <c r="AF632" s="992"/>
      <c r="AG632" s="992"/>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96">
        <v>3</v>
      </c>
      <c r="B633" s="996">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92"/>
      <c r="AD633" s="992"/>
      <c r="AE633" s="992"/>
      <c r="AF633" s="992"/>
      <c r="AG633" s="992"/>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96">
        <v>4</v>
      </c>
      <c r="B634" s="996">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92"/>
      <c r="AD634" s="992"/>
      <c r="AE634" s="992"/>
      <c r="AF634" s="992"/>
      <c r="AG634" s="992"/>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96">
        <v>5</v>
      </c>
      <c r="B635" s="996">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92"/>
      <c r="AD635" s="992"/>
      <c r="AE635" s="992"/>
      <c r="AF635" s="992"/>
      <c r="AG635" s="992"/>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96">
        <v>6</v>
      </c>
      <c r="B636" s="996">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92"/>
      <c r="AD636" s="992"/>
      <c r="AE636" s="992"/>
      <c r="AF636" s="992"/>
      <c r="AG636" s="992"/>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96">
        <v>7</v>
      </c>
      <c r="B637" s="996">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92"/>
      <c r="AD637" s="992"/>
      <c r="AE637" s="992"/>
      <c r="AF637" s="992"/>
      <c r="AG637" s="992"/>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96">
        <v>8</v>
      </c>
      <c r="B638" s="996">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92"/>
      <c r="AD638" s="992"/>
      <c r="AE638" s="992"/>
      <c r="AF638" s="992"/>
      <c r="AG638" s="992"/>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96">
        <v>9</v>
      </c>
      <c r="B639" s="996">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92"/>
      <c r="AD639" s="992"/>
      <c r="AE639" s="992"/>
      <c r="AF639" s="992"/>
      <c r="AG639" s="992"/>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96">
        <v>10</v>
      </c>
      <c r="B640" s="996">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92"/>
      <c r="AD640" s="992"/>
      <c r="AE640" s="992"/>
      <c r="AF640" s="992"/>
      <c r="AG640" s="992"/>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96">
        <v>11</v>
      </c>
      <c r="B641" s="996">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92"/>
      <c r="AD641" s="992"/>
      <c r="AE641" s="992"/>
      <c r="AF641" s="992"/>
      <c r="AG641" s="992"/>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96">
        <v>12</v>
      </c>
      <c r="B642" s="996">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92"/>
      <c r="AD642" s="992"/>
      <c r="AE642" s="992"/>
      <c r="AF642" s="992"/>
      <c r="AG642" s="992"/>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96">
        <v>13</v>
      </c>
      <c r="B643" s="996">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92"/>
      <c r="AD643" s="992"/>
      <c r="AE643" s="992"/>
      <c r="AF643" s="992"/>
      <c r="AG643" s="992"/>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96">
        <v>14</v>
      </c>
      <c r="B644" s="996">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92"/>
      <c r="AD644" s="992"/>
      <c r="AE644" s="992"/>
      <c r="AF644" s="992"/>
      <c r="AG644" s="992"/>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96">
        <v>15</v>
      </c>
      <c r="B645" s="996">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92"/>
      <c r="AD645" s="992"/>
      <c r="AE645" s="992"/>
      <c r="AF645" s="992"/>
      <c r="AG645" s="992"/>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96">
        <v>16</v>
      </c>
      <c r="B646" s="996">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92"/>
      <c r="AD646" s="992"/>
      <c r="AE646" s="992"/>
      <c r="AF646" s="992"/>
      <c r="AG646" s="992"/>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96">
        <v>17</v>
      </c>
      <c r="B647" s="996">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92"/>
      <c r="AD647" s="992"/>
      <c r="AE647" s="992"/>
      <c r="AF647" s="992"/>
      <c r="AG647" s="992"/>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96">
        <v>18</v>
      </c>
      <c r="B648" s="996">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92"/>
      <c r="AD648" s="992"/>
      <c r="AE648" s="992"/>
      <c r="AF648" s="992"/>
      <c r="AG648" s="992"/>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96">
        <v>19</v>
      </c>
      <c r="B649" s="996">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92"/>
      <c r="AD649" s="992"/>
      <c r="AE649" s="992"/>
      <c r="AF649" s="992"/>
      <c r="AG649" s="992"/>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96">
        <v>20</v>
      </c>
      <c r="B650" s="996">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92"/>
      <c r="AD650" s="992"/>
      <c r="AE650" s="992"/>
      <c r="AF650" s="992"/>
      <c r="AG650" s="992"/>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96">
        <v>21</v>
      </c>
      <c r="B651" s="996">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92"/>
      <c r="AD651" s="992"/>
      <c r="AE651" s="992"/>
      <c r="AF651" s="992"/>
      <c r="AG651" s="992"/>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96">
        <v>22</v>
      </c>
      <c r="B652" s="996">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92"/>
      <c r="AD652" s="992"/>
      <c r="AE652" s="992"/>
      <c r="AF652" s="992"/>
      <c r="AG652" s="992"/>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96">
        <v>23</v>
      </c>
      <c r="B653" s="996">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92"/>
      <c r="AD653" s="992"/>
      <c r="AE653" s="992"/>
      <c r="AF653" s="992"/>
      <c r="AG653" s="992"/>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96">
        <v>24</v>
      </c>
      <c r="B654" s="996">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92"/>
      <c r="AD654" s="992"/>
      <c r="AE654" s="992"/>
      <c r="AF654" s="992"/>
      <c r="AG654" s="992"/>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96">
        <v>25</v>
      </c>
      <c r="B655" s="996">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92"/>
      <c r="AD655" s="992"/>
      <c r="AE655" s="992"/>
      <c r="AF655" s="992"/>
      <c r="AG655" s="992"/>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96">
        <v>26</v>
      </c>
      <c r="B656" s="996">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92"/>
      <c r="AD656" s="992"/>
      <c r="AE656" s="992"/>
      <c r="AF656" s="992"/>
      <c r="AG656" s="992"/>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96">
        <v>27</v>
      </c>
      <c r="B657" s="996">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92"/>
      <c r="AD657" s="992"/>
      <c r="AE657" s="992"/>
      <c r="AF657" s="992"/>
      <c r="AG657" s="992"/>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96">
        <v>28</v>
      </c>
      <c r="B658" s="996">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92"/>
      <c r="AD658" s="992"/>
      <c r="AE658" s="992"/>
      <c r="AF658" s="992"/>
      <c r="AG658" s="992"/>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96">
        <v>29</v>
      </c>
      <c r="B659" s="996">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92"/>
      <c r="AD659" s="992"/>
      <c r="AE659" s="992"/>
      <c r="AF659" s="992"/>
      <c r="AG659" s="992"/>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96">
        <v>30</v>
      </c>
      <c r="B660" s="996">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92"/>
      <c r="AD660" s="992"/>
      <c r="AE660" s="992"/>
      <c r="AF660" s="992"/>
      <c r="AG660" s="992"/>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94" t="s">
        <v>274</v>
      </c>
      <c r="K663" s="995"/>
      <c r="L663" s="995"/>
      <c r="M663" s="995"/>
      <c r="N663" s="995"/>
      <c r="O663" s="995"/>
      <c r="P663" s="134" t="s">
        <v>25</v>
      </c>
      <c r="Q663" s="134"/>
      <c r="R663" s="134"/>
      <c r="S663" s="134"/>
      <c r="T663" s="134"/>
      <c r="U663" s="134"/>
      <c r="V663" s="134"/>
      <c r="W663" s="134"/>
      <c r="X663" s="134"/>
      <c r="Y663" s="272" t="s">
        <v>315</v>
      </c>
      <c r="Z663" s="273"/>
      <c r="AA663" s="273"/>
      <c r="AB663" s="273"/>
      <c r="AC663" s="994" t="s">
        <v>306</v>
      </c>
      <c r="AD663" s="994"/>
      <c r="AE663" s="994"/>
      <c r="AF663" s="994"/>
      <c r="AG663" s="994"/>
      <c r="AH663" s="272" t="s">
        <v>236</v>
      </c>
      <c r="AI663" s="270"/>
      <c r="AJ663" s="270"/>
      <c r="AK663" s="270"/>
      <c r="AL663" s="270" t="s">
        <v>19</v>
      </c>
      <c r="AM663" s="270"/>
      <c r="AN663" s="270"/>
      <c r="AO663" s="274"/>
      <c r="AP663" s="993" t="s">
        <v>275</v>
      </c>
      <c r="AQ663" s="993"/>
      <c r="AR663" s="993"/>
      <c r="AS663" s="993"/>
      <c r="AT663" s="993"/>
      <c r="AU663" s="993"/>
      <c r="AV663" s="993"/>
      <c r="AW663" s="993"/>
      <c r="AX663" s="993"/>
      <c r="AY663" s="34">
        <f>$AY$661</f>
        <v>0</v>
      </c>
    </row>
    <row r="664" spans="1:51" ht="26.25" customHeight="1" x14ac:dyDescent="0.15">
      <c r="A664" s="996">
        <v>1</v>
      </c>
      <c r="B664" s="996">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92"/>
      <c r="AD664" s="992"/>
      <c r="AE664" s="992"/>
      <c r="AF664" s="992"/>
      <c r="AG664" s="992"/>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96">
        <v>2</v>
      </c>
      <c r="B665" s="996">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92"/>
      <c r="AD665" s="992"/>
      <c r="AE665" s="992"/>
      <c r="AF665" s="992"/>
      <c r="AG665" s="992"/>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96">
        <v>3</v>
      </c>
      <c r="B666" s="996">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92"/>
      <c r="AD666" s="992"/>
      <c r="AE666" s="992"/>
      <c r="AF666" s="992"/>
      <c r="AG666" s="992"/>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96">
        <v>4</v>
      </c>
      <c r="B667" s="996">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92"/>
      <c r="AD667" s="992"/>
      <c r="AE667" s="992"/>
      <c r="AF667" s="992"/>
      <c r="AG667" s="992"/>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96">
        <v>5</v>
      </c>
      <c r="B668" s="996">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92"/>
      <c r="AD668" s="992"/>
      <c r="AE668" s="992"/>
      <c r="AF668" s="992"/>
      <c r="AG668" s="992"/>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96">
        <v>6</v>
      </c>
      <c r="B669" s="996">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92"/>
      <c r="AD669" s="992"/>
      <c r="AE669" s="992"/>
      <c r="AF669" s="992"/>
      <c r="AG669" s="992"/>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96">
        <v>7</v>
      </c>
      <c r="B670" s="996">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92"/>
      <c r="AD670" s="992"/>
      <c r="AE670" s="992"/>
      <c r="AF670" s="992"/>
      <c r="AG670" s="992"/>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96">
        <v>8</v>
      </c>
      <c r="B671" s="996">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92"/>
      <c r="AD671" s="992"/>
      <c r="AE671" s="992"/>
      <c r="AF671" s="992"/>
      <c r="AG671" s="992"/>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96">
        <v>9</v>
      </c>
      <c r="B672" s="996">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92"/>
      <c r="AD672" s="992"/>
      <c r="AE672" s="992"/>
      <c r="AF672" s="992"/>
      <c r="AG672" s="992"/>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96">
        <v>10</v>
      </c>
      <c r="B673" s="996">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92"/>
      <c r="AD673" s="992"/>
      <c r="AE673" s="992"/>
      <c r="AF673" s="992"/>
      <c r="AG673" s="992"/>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96">
        <v>11</v>
      </c>
      <c r="B674" s="996">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92"/>
      <c r="AD674" s="992"/>
      <c r="AE674" s="992"/>
      <c r="AF674" s="992"/>
      <c r="AG674" s="992"/>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96">
        <v>12</v>
      </c>
      <c r="B675" s="996">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92"/>
      <c r="AD675" s="992"/>
      <c r="AE675" s="992"/>
      <c r="AF675" s="992"/>
      <c r="AG675" s="992"/>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96">
        <v>13</v>
      </c>
      <c r="B676" s="996">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92"/>
      <c r="AD676" s="992"/>
      <c r="AE676" s="992"/>
      <c r="AF676" s="992"/>
      <c r="AG676" s="992"/>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96">
        <v>14</v>
      </c>
      <c r="B677" s="996">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92"/>
      <c r="AD677" s="992"/>
      <c r="AE677" s="992"/>
      <c r="AF677" s="992"/>
      <c r="AG677" s="992"/>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96">
        <v>15</v>
      </c>
      <c r="B678" s="996">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92"/>
      <c r="AD678" s="992"/>
      <c r="AE678" s="992"/>
      <c r="AF678" s="992"/>
      <c r="AG678" s="992"/>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96">
        <v>16</v>
      </c>
      <c r="B679" s="996">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92"/>
      <c r="AD679" s="992"/>
      <c r="AE679" s="992"/>
      <c r="AF679" s="992"/>
      <c r="AG679" s="992"/>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96">
        <v>17</v>
      </c>
      <c r="B680" s="996">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92"/>
      <c r="AD680" s="992"/>
      <c r="AE680" s="992"/>
      <c r="AF680" s="992"/>
      <c r="AG680" s="992"/>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96">
        <v>18</v>
      </c>
      <c r="B681" s="996">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92"/>
      <c r="AD681" s="992"/>
      <c r="AE681" s="992"/>
      <c r="AF681" s="992"/>
      <c r="AG681" s="992"/>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96">
        <v>19</v>
      </c>
      <c r="B682" s="996">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92"/>
      <c r="AD682" s="992"/>
      <c r="AE682" s="992"/>
      <c r="AF682" s="992"/>
      <c r="AG682" s="992"/>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96">
        <v>20</v>
      </c>
      <c r="B683" s="996">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92"/>
      <c r="AD683" s="992"/>
      <c r="AE683" s="992"/>
      <c r="AF683" s="992"/>
      <c r="AG683" s="992"/>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96">
        <v>21</v>
      </c>
      <c r="B684" s="996">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92"/>
      <c r="AD684" s="992"/>
      <c r="AE684" s="992"/>
      <c r="AF684" s="992"/>
      <c r="AG684" s="992"/>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96">
        <v>22</v>
      </c>
      <c r="B685" s="996">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92"/>
      <c r="AD685" s="992"/>
      <c r="AE685" s="992"/>
      <c r="AF685" s="992"/>
      <c r="AG685" s="992"/>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96">
        <v>23</v>
      </c>
      <c r="B686" s="996">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92"/>
      <c r="AD686" s="992"/>
      <c r="AE686" s="992"/>
      <c r="AF686" s="992"/>
      <c r="AG686" s="992"/>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96">
        <v>24</v>
      </c>
      <c r="B687" s="996">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92"/>
      <c r="AD687" s="992"/>
      <c r="AE687" s="992"/>
      <c r="AF687" s="992"/>
      <c r="AG687" s="992"/>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96">
        <v>25</v>
      </c>
      <c r="B688" s="996">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92"/>
      <c r="AD688" s="992"/>
      <c r="AE688" s="992"/>
      <c r="AF688" s="992"/>
      <c r="AG688" s="992"/>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96">
        <v>26</v>
      </c>
      <c r="B689" s="996">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92"/>
      <c r="AD689" s="992"/>
      <c r="AE689" s="992"/>
      <c r="AF689" s="992"/>
      <c r="AG689" s="992"/>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96">
        <v>27</v>
      </c>
      <c r="B690" s="996">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92"/>
      <c r="AD690" s="992"/>
      <c r="AE690" s="992"/>
      <c r="AF690" s="992"/>
      <c r="AG690" s="992"/>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96">
        <v>28</v>
      </c>
      <c r="B691" s="996">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92"/>
      <c r="AD691" s="992"/>
      <c r="AE691" s="992"/>
      <c r="AF691" s="992"/>
      <c r="AG691" s="992"/>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96">
        <v>29</v>
      </c>
      <c r="B692" s="996">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92"/>
      <c r="AD692" s="992"/>
      <c r="AE692" s="992"/>
      <c r="AF692" s="992"/>
      <c r="AG692" s="992"/>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96">
        <v>30</v>
      </c>
      <c r="B693" s="996">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92"/>
      <c r="AD693" s="992"/>
      <c r="AE693" s="992"/>
      <c r="AF693" s="992"/>
      <c r="AG693" s="992"/>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94" t="s">
        <v>274</v>
      </c>
      <c r="K696" s="995"/>
      <c r="L696" s="995"/>
      <c r="M696" s="995"/>
      <c r="N696" s="995"/>
      <c r="O696" s="995"/>
      <c r="P696" s="134" t="s">
        <v>25</v>
      </c>
      <c r="Q696" s="134"/>
      <c r="R696" s="134"/>
      <c r="S696" s="134"/>
      <c r="T696" s="134"/>
      <c r="U696" s="134"/>
      <c r="V696" s="134"/>
      <c r="W696" s="134"/>
      <c r="X696" s="134"/>
      <c r="Y696" s="272" t="s">
        <v>315</v>
      </c>
      <c r="Z696" s="273"/>
      <c r="AA696" s="273"/>
      <c r="AB696" s="273"/>
      <c r="AC696" s="994" t="s">
        <v>306</v>
      </c>
      <c r="AD696" s="994"/>
      <c r="AE696" s="994"/>
      <c r="AF696" s="994"/>
      <c r="AG696" s="994"/>
      <c r="AH696" s="272" t="s">
        <v>236</v>
      </c>
      <c r="AI696" s="270"/>
      <c r="AJ696" s="270"/>
      <c r="AK696" s="270"/>
      <c r="AL696" s="270" t="s">
        <v>19</v>
      </c>
      <c r="AM696" s="270"/>
      <c r="AN696" s="270"/>
      <c r="AO696" s="274"/>
      <c r="AP696" s="993" t="s">
        <v>275</v>
      </c>
      <c r="AQ696" s="993"/>
      <c r="AR696" s="993"/>
      <c r="AS696" s="993"/>
      <c r="AT696" s="993"/>
      <c r="AU696" s="993"/>
      <c r="AV696" s="993"/>
      <c r="AW696" s="993"/>
      <c r="AX696" s="993"/>
      <c r="AY696" s="34">
        <f>$AY$694</f>
        <v>0</v>
      </c>
    </row>
    <row r="697" spans="1:51" ht="26.25" customHeight="1" x14ac:dyDescent="0.15">
      <c r="A697" s="996">
        <v>1</v>
      </c>
      <c r="B697" s="996">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92"/>
      <c r="AD697" s="992"/>
      <c r="AE697" s="992"/>
      <c r="AF697" s="992"/>
      <c r="AG697" s="992"/>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96">
        <v>2</v>
      </c>
      <c r="B698" s="996">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92"/>
      <c r="AD698" s="992"/>
      <c r="AE698" s="992"/>
      <c r="AF698" s="992"/>
      <c r="AG698" s="992"/>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96">
        <v>3</v>
      </c>
      <c r="B699" s="996">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92"/>
      <c r="AD699" s="992"/>
      <c r="AE699" s="992"/>
      <c r="AF699" s="992"/>
      <c r="AG699" s="992"/>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96">
        <v>4</v>
      </c>
      <c r="B700" s="996">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92"/>
      <c r="AD700" s="992"/>
      <c r="AE700" s="992"/>
      <c r="AF700" s="992"/>
      <c r="AG700" s="992"/>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96">
        <v>5</v>
      </c>
      <c r="B701" s="996">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92"/>
      <c r="AD701" s="992"/>
      <c r="AE701" s="992"/>
      <c r="AF701" s="992"/>
      <c r="AG701" s="992"/>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96">
        <v>6</v>
      </c>
      <c r="B702" s="996">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92"/>
      <c r="AD702" s="992"/>
      <c r="AE702" s="992"/>
      <c r="AF702" s="992"/>
      <c r="AG702" s="992"/>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96">
        <v>7</v>
      </c>
      <c r="B703" s="996">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92"/>
      <c r="AD703" s="992"/>
      <c r="AE703" s="992"/>
      <c r="AF703" s="992"/>
      <c r="AG703" s="992"/>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96">
        <v>8</v>
      </c>
      <c r="B704" s="996">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92"/>
      <c r="AD704" s="992"/>
      <c r="AE704" s="992"/>
      <c r="AF704" s="992"/>
      <c r="AG704" s="992"/>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96">
        <v>9</v>
      </c>
      <c r="B705" s="996">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92"/>
      <c r="AD705" s="992"/>
      <c r="AE705" s="992"/>
      <c r="AF705" s="992"/>
      <c r="AG705" s="992"/>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96">
        <v>10</v>
      </c>
      <c r="B706" s="996">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92"/>
      <c r="AD706" s="992"/>
      <c r="AE706" s="992"/>
      <c r="AF706" s="992"/>
      <c r="AG706" s="992"/>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96">
        <v>11</v>
      </c>
      <c r="B707" s="996">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92"/>
      <c r="AD707" s="992"/>
      <c r="AE707" s="992"/>
      <c r="AF707" s="992"/>
      <c r="AG707" s="992"/>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96">
        <v>12</v>
      </c>
      <c r="B708" s="996">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92"/>
      <c r="AD708" s="992"/>
      <c r="AE708" s="992"/>
      <c r="AF708" s="992"/>
      <c r="AG708" s="992"/>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96">
        <v>13</v>
      </c>
      <c r="B709" s="996">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92"/>
      <c r="AD709" s="992"/>
      <c r="AE709" s="992"/>
      <c r="AF709" s="992"/>
      <c r="AG709" s="992"/>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96">
        <v>14</v>
      </c>
      <c r="B710" s="996">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92"/>
      <c r="AD710" s="992"/>
      <c r="AE710" s="992"/>
      <c r="AF710" s="992"/>
      <c r="AG710" s="992"/>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96">
        <v>15</v>
      </c>
      <c r="B711" s="996">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92"/>
      <c r="AD711" s="992"/>
      <c r="AE711" s="992"/>
      <c r="AF711" s="992"/>
      <c r="AG711" s="992"/>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96">
        <v>16</v>
      </c>
      <c r="B712" s="996">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92"/>
      <c r="AD712" s="992"/>
      <c r="AE712" s="992"/>
      <c r="AF712" s="992"/>
      <c r="AG712" s="992"/>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96">
        <v>17</v>
      </c>
      <c r="B713" s="996">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92"/>
      <c r="AD713" s="992"/>
      <c r="AE713" s="992"/>
      <c r="AF713" s="992"/>
      <c r="AG713" s="992"/>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96">
        <v>18</v>
      </c>
      <c r="B714" s="996">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92"/>
      <c r="AD714" s="992"/>
      <c r="AE714" s="992"/>
      <c r="AF714" s="992"/>
      <c r="AG714" s="992"/>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96">
        <v>19</v>
      </c>
      <c r="B715" s="996">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92"/>
      <c r="AD715" s="992"/>
      <c r="AE715" s="992"/>
      <c r="AF715" s="992"/>
      <c r="AG715" s="992"/>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96">
        <v>20</v>
      </c>
      <c r="B716" s="996">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92"/>
      <c r="AD716" s="992"/>
      <c r="AE716" s="992"/>
      <c r="AF716" s="992"/>
      <c r="AG716" s="992"/>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96">
        <v>21</v>
      </c>
      <c r="B717" s="996">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92"/>
      <c r="AD717" s="992"/>
      <c r="AE717" s="992"/>
      <c r="AF717" s="992"/>
      <c r="AG717" s="992"/>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96">
        <v>22</v>
      </c>
      <c r="B718" s="996">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92"/>
      <c r="AD718" s="992"/>
      <c r="AE718" s="992"/>
      <c r="AF718" s="992"/>
      <c r="AG718" s="992"/>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96">
        <v>23</v>
      </c>
      <c r="B719" s="996">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92"/>
      <c r="AD719" s="992"/>
      <c r="AE719" s="992"/>
      <c r="AF719" s="992"/>
      <c r="AG719" s="992"/>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96">
        <v>24</v>
      </c>
      <c r="B720" s="996">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92"/>
      <c r="AD720" s="992"/>
      <c r="AE720" s="992"/>
      <c r="AF720" s="992"/>
      <c r="AG720" s="992"/>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96">
        <v>25</v>
      </c>
      <c r="B721" s="996">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92"/>
      <c r="AD721" s="992"/>
      <c r="AE721" s="992"/>
      <c r="AF721" s="992"/>
      <c r="AG721" s="992"/>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96">
        <v>26</v>
      </c>
      <c r="B722" s="996">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92"/>
      <c r="AD722" s="992"/>
      <c r="AE722" s="992"/>
      <c r="AF722" s="992"/>
      <c r="AG722" s="992"/>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96">
        <v>27</v>
      </c>
      <c r="B723" s="996">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92"/>
      <c r="AD723" s="992"/>
      <c r="AE723" s="992"/>
      <c r="AF723" s="992"/>
      <c r="AG723" s="992"/>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96">
        <v>28</v>
      </c>
      <c r="B724" s="996">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92"/>
      <c r="AD724" s="992"/>
      <c r="AE724" s="992"/>
      <c r="AF724" s="992"/>
      <c r="AG724" s="992"/>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96">
        <v>29</v>
      </c>
      <c r="B725" s="996">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92"/>
      <c r="AD725" s="992"/>
      <c r="AE725" s="992"/>
      <c r="AF725" s="992"/>
      <c r="AG725" s="992"/>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96">
        <v>30</v>
      </c>
      <c r="B726" s="996">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92"/>
      <c r="AD726" s="992"/>
      <c r="AE726" s="992"/>
      <c r="AF726" s="992"/>
      <c r="AG726" s="992"/>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94" t="s">
        <v>274</v>
      </c>
      <c r="K729" s="995"/>
      <c r="L729" s="995"/>
      <c r="M729" s="995"/>
      <c r="N729" s="995"/>
      <c r="O729" s="995"/>
      <c r="P729" s="134" t="s">
        <v>25</v>
      </c>
      <c r="Q729" s="134"/>
      <c r="R729" s="134"/>
      <c r="S729" s="134"/>
      <c r="T729" s="134"/>
      <c r="U729" s="134"/>
      <c r="V729" s="134"/>
      <c r="W729" s="134"/>
      <c r="X729" s="134"/>
      <c r="Y729" s="272" t="s">
        <v>315</v>
      </c>
      <c r="Z729" s="273"/>
      <c r="AA729" s="273"/>
      <c r="AB729" s="273"/>
      <c r="AC729" s="994" t="s">
        <v>306</v>
      </c>
      <c r="AD729" s="994"/>
      <c r="AE729" s="994"/>
      <c r="AF729" s="994"/>
      <c r="AG729" s="994"/>
      <c r="AH729" s="272" t="s">
        <v>236</v>
      </c>
      <c r="AI729" s="270"/>
      <c r="AJ729" s="270"/>
      <c r="AK729" s="270"/>
      <c r="AL729" s="270" t="s">
        <v>19</v>
      </c>
      <c r="AM729" s="270"/>
      <c r="AN729" s="270"/>
      <c r="AO729" s="274"/>
      <c r="AP729" s="993" t="s">
        <v>275</v>
      </c>
      <c r="AQ729" s="993"/>
      <c r="AR729" s="993"/>
      <c r="AS729" s="993"/>
      <c r="AT729" s="993"/>
      <c r="AU729" s="993"/>
      <c r="AV729" s="993"/>
      <c r="AW729" s="993"/>
      <c r="AX729" s="993"/>
      <c r="AY729" s="34">
        <f>$AY$727</f>
        <v>0</v>
      </c>
    </row>
    <row r="730" spans="1:51" ht="26.25" customHeight="1" x14ac:dyDescent="0.15">
      <c r="A730" s="996">
        <v>1</v>
      </c>
      <c r="B730" s="996">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92"/>
      <c r="AD730" s="992"/>
      <c r="AE730" s="992"/>
      <c r="AF730" s="992"/>
      <c r="AG730" s="992"/>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96">
        <v>2</v>
      </c>
      <c r="B731" s="996">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92"/>
      <c r="AD731" s="992"/>
      <c r="AE731" s="992"/>
      <c r="AF731" s="992"/>
      <c r="AG731" s="992"/>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96">
        <v>3</v>
      </c>
      <c r="B732" s="996">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92"/>
      <c r="AD732" s="992"/>
      <c r="AE732" s="992"/>
      <c r="AF732" s="992"/>
      <c r="AG732" s="992"/>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96">
        <v>4</v>
      </c>
      <c r="B733" s="996">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92"/>
      <c r="AD733" s="992"/>
      <c r="AE733" s="992"/>
      <c r="AF733" s="992"/>
      <c r="AG733" s="992"/>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96">
        <v>5</v>
      </c>
      <c r="B734" s="996">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92"/>
      <c r="AD734" s="992"/>
      <c r="AE734" s="992"/>
      <c r="AF734" s="992"/>
      <c r="AG734" s="992"/>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96">
        <v>6</v>
      </c>
      <c r="B735" s="996">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92"/>
      <c r="AD735" s="992"/>
      <c r="AE735" s="992"/>
      <c r="AF735" s="992"/>
      <c r="AG735" s="992"/>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96">
        <v>7</v>
      </c>
      <c r="B736" s="996">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92"/>
      <c r="AD736" s="992"/>
      <c r="AE736" s="992"/>
      <c r="AF736" s="992"/>
      <c r="AG736" s="992"/>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96">
        <v>8</v>
      </c>
      <c r="B737" s="996">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92"/>
      <c r="AD737" s="992"/>
      <c r="AE737" s="992"/>
      <c r="AF737" s="992"/>
      <c r="AG737" s="992"/>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96">
        <v>9</v>
      </c>
      <c r="B738" s="996">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92"/>
      <c r="AD738" s="992"/>
      <c r="AE738" s="992"/>
      <c r="AF738" s="992"/>
      <c r="AG738" s="992"/>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96">
        <v>10</v>
      </c>
      <c r="B739" s="996">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92"/>
      <c r="AD739" s="992"/>
      <c r="AE739" s="992"/>
      <c r="AF739" s="992"/>
      <c r="AG739" s="992"/>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96">
        <v>11</v>
      </c>
      <c r="B740" s="996">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92"/>
      <c r="AD740" s="992"/>
      <c r="AE740" s="992"/>
      <c r="AF740" s="992"/>
      <c r="AG740" s="992"/>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96">
        <v>12</v>
      </c>
      <c r="B741" s="996">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92"/>
      <c r="AD741" s="992"/>
      <c r="AE741" s="992"/>
      <c r="AF741" s="992"/>
      <c r="AG741" s="992"/>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96">
        <v>13</v>
      </c>
      <c r="B742" s="996">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92"/>
      <c r="AD742" s="992"/>
      <c r="AE742" s="992"/>
      <c r="AF742" s="992"/>
      <c r="AG742" s="992"/>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96">
        <v>14</v>
      </c>
      <c r="B743" s="996">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92"/>
      <c r="AD743" s="992"/>
      <c r="AE743" s="992"/>
      <c r="AF743" s="992"/>
      <c r="AG743" s="992"/>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96">
        <v>15</v>
      </c>
      <c r="B744" s="996">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92"/>
      <c r="AD744" s="992"/>
      <c r="AE744" s="992"/>
      <c r="AF744" s="992"/>
      <c r="AG744" s="992"/>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96">
        <v>16</v>
      </c>
      <c r="B745" s="996">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92"/>
      <c r="AD745" s="992"/>
      <c r="AE745" s="992"/>
      <c r="AF745" s="992"/>
      <c r="AG745" s="992"/>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96">
        <v>17</v>
      </c>
      <c r="B746" s="996">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92"/>
      <c r="AD746" s="992"/>
      <c r="AE746" s="992"/>
      <c r="AF746" s="992"/>
      <c r="AG746" s="992"/>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96">
        <v>18</v>
      </c>
      <c r="B747" s="996">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92"/>
      <c r="AD747" s="992"/>
      <c r="AE747" s="992"/>
      <c r="AF747" s="992"/>
      <c r="AG747" s="992"/>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96">
        <v>19</v>
      </c>
      <c r="B748" s="996">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92"/>
      <c r="AD748" s="992"/>
      <c r="AE748" s="992"/>
      <c r="AF748" s="992"/>
      <c r="AG748" s="992"/>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96">
        <v>20</v>
      </c>
      <c r="B749" s="996">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92"/>
      <c r="AD749" s="992"/>
      <c r="AE749" s="992"/>
      <c r="AF749" s="992"/>
      <c r="AG749" s="992"/>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96">
        <v>21</v>
      </c>
      <c r="B750" s="996">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92"/>
      <c r="AD750" s="992"/>
      <c r="AE750" s="992"/>
      <c r="AF750" s="992"/>
      <c r="AG750" s="992"/>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96">
        <v>22</v>
      </c>
      <c r="B751" s="996">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92"/>
      <c r="AD751" s="992"/>
      <c r="AE751" s="992"/>
      <c r="AF751" s="992"/>
      <c r="AG751" s="992"/>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96">
        <v>23</v>
      </c>
      <c r="B752" s="996">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92"/>
      <c r="AD752" s="992"/>
      <c r="AE752" s="992"/>
      <c r="AF752" s="992"/>
      <c r="AG752" s="992"/>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96">
        <v>24</v>
      </c>
      <c r="B753" s="996">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92"/>
      <c r="AD753" s="992"/>
      <c r="AE753" s="992"/>
      <c r="AF753" s="992"/>
      <c r="AG753" s="992"/>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96">
        <v>25</v>
      </c>
      <c r="B754" s="996">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92"/>
      <c r="AD754" s="992"/>
      <c r="AE754" s="992"/>
      <c r="AF754" s="992"/>
      <c r="AG754" s="992"/>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96">
        <v>26</v>
      </c>
      <c r="B755" s="996">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92"/>
      <c r="AD755" s="992"/>
      <c r="AE755" s="992"/>
      <c r="AF755" s="992"/>
      <c r="AG755" s="992"/>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96">
        <v>27</v>
      </c>
      <c r="B756" s="996">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92"/>
      <c r="AD756" s="992"/>
      <c r="AE756" s="992"/>
      <c r="AF756" s="992"/>
      <c r="AG756" s="992"/>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96">
        <v>28</v>
      </c>
      <c r="B757" s="996">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92"/>
      <c r="AD757" s="992"/>
      <c r="AE757" s="992"/>
      <c r="AF757" s="992"/>
      <c r="AG757" s="992"/>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96">
        <v>29</v>
      </c>
      <c r="B758" s="996">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92"/>
      <c r="AD758" s="992"/>
      <c r="AE758" s="992"/>
      <c r="AF758" s="992"/>
      <c r="AG758" s="992"/>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96">
        <v>30</v>
      </c>
      <c r="B759" s="996">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92"/>
      <c r="AD759" s="992"/>
      <c r="AE759" s="992"/>
      <c r="AF759" s="992"/>
      <c r="AG759" s="992"/>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94" t="s">
        <v>274</v>
      </c>
      <c r="K762" s="995"/>
      <c r="L762" s="995"/>
      <c r="M762" s="995"/>
      <c r="N762" s="995"/>
      <c r="O762" s="995"/>
      <c r="P762" s="134" t="s">
        <v>25</v>
      </c>
      <c r="Q762" s="134"/>
      <c r="R762" s="134"/>
      <c r="S762" s="134"/>
      <c r="T762" s="134"/>
      <c r="U762" s="134"/>
      <c r="V762" s="134"/>
      <c r="W762" s="134"/>
      <c r="X762" s="134"/>
      <c r="Y762" s="272" t="s">
        <v>315</v>
      </c>
      <c r="Z762" s="273"/>
      <c r="AA762" s="273"/>
      <c r="AB762" s="273"/>
      <c r="AC762" s="994" t="s">
        <v>306</v>
      </c>
      <c r="AD762" s="994"/>
      <c r="AE762" s="994"/>
      <c r="AF762" s="994"/>
      <c r="AG762" s="994"/>
      <c r="AH762" s="272" t="s">
        <v>236</v>
      </c>
      <c r="AI762" s="270"/>
      <c r="AJ762" s="270"/>
      <c r="AK762" s="270"/>
      <c r="AL762" s="270" t="s">
        <v>19</v>
      </c>
      <c r="AM762" s="270"/>
      <c r="AN762" s="270"/>
      <c r="AO762" s="274"/>
      <c r="AP762" s="993" t="s">
        <v>275</v>
      </c>
      <c r="AQ762" s="993"/>
      <c r="AR762" s="993"/>
      <c r="AS762" s="993"/>
      <c r="AT762" s="993"/>
      <c r="AU762" s="993"/>
      <c r="AV762" s="993"/>
      <c r="AW762" s="993"/>
      <c r="AX762" s="993"/>
      <c r="AY762" s="34">
        <f>$AY$760</f>
        <v>0</v>
      </c>
    </row>
    <row r="763" spans="1:51" ht="26.25" customHeight="1" x14ac:dyDescent="0.15">
      <c r="A763" s="996">
        <v>1</v>
      </c>
      <c r="B763" s="996">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92"/>
      <c r="AD763" s="992"/>
      <c r="AE763" s="992"/>
      <c r="AF763" s="992"/>
      <c r="AG763" s="992"/>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96">
        <v>2</v>
      </c>
      <c r="B764" s="996">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92"/>
      <c r="AD764" s="992"/>
      <c r="AE764" s="992"/>
      <c r="AF764" s="992"/>
      <c r="AG764" s="992"/>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96">
        <v>3</v>
      </c>
      <c r="B765" s="996">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92"/>
      <c r="AD765" s="992"/>
      <c r="AE765" s="992"/>
      <c r="AF765" s="992"/>
      <c r="AG765" s="992"/>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96">
        <v>4</v>
      </c>
      <c r="B766" s="996">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92"/>
      <c r="AD766" s="992"/>
      <c r="AE766" s="992"/>
      <c r="AF766" s="992"/>
      <c r="AG766" s="992"/>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96">
        <v>5</v>
      </c>
      <c r="B767" s="996">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92"/>
      <c r="AD767" s="992"/>
      <c r="AE767" s="992"/>
      <c r="AF767" s="992"/>
      <c r="AG767" s="992"/>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96">
        <v>6</v>
      </c>
      <c r="B768" s="996">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92"/>
      <c r="AD768" s="992"/>
      <c r="AE768" s="992"/>
      <c r="AF768" s="992"/>
      <c r="AG768" s="992"/>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96">
        <v>7</v>
      </c>
      <c r="B769" s="996">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92"/>
      <c r="AD769" s="992"/>
      <c r="AE769" s="992"/>
      <c r="AF769" s="992"/>
      <c r="AG769" s="992"/>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96">
        <v>8</v>
      </c>
      <c r="B770" s="996">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92"/>
      <c r="AD770" s="992"/>
      <c r="AE770" s="992"/>
      <c r="AF770" s="992"/>
      <c r="AG770" s="992"/>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96">
        <v>9</v>
      </c>
      <c r="B771" s="996">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92"/>
      <c r="AD771" s="992"/>
      <c r="AE771" s="992"/>
      <c r="AF771" s="992"/>
      <c r="AG771" s="992"/>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96">
        <v>10</v>
      </c>
      <c r="B772" s="996">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92"/>
      <c r="AD772" s="992"/>
      <c r="AE772" s="992"/>
      <c r="AF772" s="992"/>
      <c r="AG772" s="992"/>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96">
        <v>11</v>
      </c>
      <c r="B773" s="996">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92"/>
      <c r="AD773" s="992"/>
      <c r="AE773" s="992"/>
      <c r="AF773" s="992"/>
      <c r="AG773" s="992"/>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96">
        <v>12</v>
      </c>
      <c r="B774" s="996">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92"/>
      <c r="AD774" s="992"/>
      <c r="AE774" s="992"/>
      <c r="AF774" s="992"/>
      <c r="AG774" s="992"/>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96">
        <v>13</v>
      </c>
      <c r="B775" s="996">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92"/>
      <c r="AD775" s="992"/>
      <c r="AE775" s="992"/>
      <c r="AF775" s="992"/>
      <c r="AG775" s="992"/>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96">
        <v>14</v>
      </c>
      <c r="B776" s="996">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92"/>
      <c r="AD776" s="992"/>
      <c r="AE776" s="992"/>
      <c r="AF776" s="992"/>
      <c r="AG776" s="992"/>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96">
        <v>15</v>
      </c>
      <c r="B777" s="996">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92"/>
      <c r="AD777" s="992"/>
      <c r="AE777" s="992"/>
      <c r="AF777" s="992"/>
      <c r="AG777" s="992"/>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96">
        <v>16</v>
      </c>
      <c r="B778" s="996">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92"/>
      <c r="AD778" s="992"/>
      <c r="AE778" s="992"/>
      <c r="AF778" s="992"/>
      <c r="AG778" s="992"/>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96">
        <v>17</v>
      </c>
      <c r="B779" s="996">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92"/>
      <c r="AD779" s="992"/>
      <c r="AE779" s="992"/>
      <c r="AF779" s="992"/>
      <c r="AG779" s="992"/>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96">
        <v>18</v>
      </c>
      <c r="B780" s="996">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92"/>
      <c r="AD780" s="992"/>
      <c r="AE780" s="992"/>
      <c r="AF780" s="992"/>
      <c r="AG780" s="992"/>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96">
        <v>19</v>
      </c>
      <c r="B781" s="996">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92"/>
      <c r="AD781" s="992"/>
      <c r="AE781" s="992"/>
      <c r="AF781" s="992"/>
      <c r="AG781" s="992"/>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96">
        <v>20</v>
      </c>
      <c r="B782" s="996">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92"/>
      <c r="AD782" s="992"/>
      <c r="AE782" s="992"/>
      <c r="AF782" s="992"/>
      <c r="AG782" s="992"/>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96">
        <v>21</v>
      </c>
      <c r="B783" s="996">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92"/>
      <c r="AD783" s="992"/>
      <c r="AE783" s="992"/>
      <c r="AF783" s="992"/>
      <c r="AG783" s="992"/>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96">
        <v>22</v>
      </c>
      <c r="B784" s="996">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92"/>
      <c r="AD784" s="992"/>
      <c r="AE784" s="992"/>
      <c r="AF784" s="992"/>
      <c r="AG784" s="992"/>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96">
        <v>23</v>
      </c>
      <c r="B785" s="996">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92"/>
      <c r="AD785" s="992"/>
      <c r="AE785" s="992"/>
      <c r="AF785" s="992"/>
      <c r="AG785" s="992"/>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96">
        <v>24</v>
      </c>
      <c r="B786" s="996">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92"/>
      <c r="AD786" s="992"/>
      <c r="AE786" s="992"/>
      <c r="AF786" s="992"/>
      <c r="AG786" s="992"/>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96">
        <v>25</v>
      </c>
      <c r="B787" s="996">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92"/>
      <c r="AD787" s="992"/>
      <c r="AE787" s="992"/>
      <c r="AF787" s="992"/>
      <c r="AG787" s="992"/>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96">
        <v>26</v>
      </c>
      <c r="B788" s="996">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92"/>
      <c r="AD788" s="992"/>
      <c r="AE788" s="992"/>
      <c r="AF788" s="992"/>
      <c r="AG788" s="992"/>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96">
        <v>27</v>
      </c>
      <c r="B789" s="996">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92"/>
      <c r="AD789" s="992"/>
      <c r="AE789" s="992"/>
      <c r="AF789" s="992"/>
      <c r="AG789" s="992"/>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96">
        <v>28</v>
      </c>
      <c r="B790" s="996">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92"/>
      <c r="AD790" s="992"/>
      <c r="AE790" s="992"/>
      <c r="AF790" s="992"/>
      <c r="AG790" s="992"/>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96">
        <v>29</v>
      </c>
      <c r="B791" s="996">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92"/>
      <c r="AD791" s="992"/>
      <c r="AE791" s="992"/>
      <c r="AF791" s="992"/>
      <c r="AG791" s="992"/>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96">
        <v>30</v>
      </c>
      <c r="B792" s="996">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92"/>
      <c r="AD792" s="992"/>
      <c r="AE792" s="992"/>
      <c r="AF792" s="992"/>
      <c r="AG792" s="992"/>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94" t="s">
        <v>274</v>
      </c>
      <c r="K795" s="995"/>
      <c r="L795" s="995"/>
      <c r="M795" s="995"/>
      <c r="N795" s="995"/>
      <c r="O795" s="995"/>
      <c r="P795" s="134" t="s">
        <v>25</v>
      </c>
      <c r="Q795" s="134"/>
      <c r="R795" s="134"/>
      <c r="S795" s="134"/>
      <c r="T795" s="134"/>
      <c r="U795" s="134"/>
      <c r="V795" s="134"/>
      <c r="W795" s="134"/>
      <c r="X795" s="134"/>
      <c r="Y795" s="272" t="s">
        <v>315</v>
      </c>
      <c r="Z795" s="273"/>
      <c r="AA795" s="273"/>
      <c r="AB795" s="273"/>
      <c r="AC795" s="994" t="s">
        <v>306</v>
      </c>
      <c r="AD795" s="994"/>
      <c r="AE795" s="994"/>
      <c r="AF795" s="994"/>
      <c r="AG795" s="994"/>
      <c r="AH795" s="272" t="s">
        <v>236</v>
      </c>
      <c r="AI795" s="270"/>
      <c r="AJ795" s="270"/>
      <c r="AK795" s="270"/>
      <c r="AL795" s="270" t="s">
        <v>19</v>
      </c>
      <c r="AM795" s="270"/>
      <c r="AN795" s="270"/>
      <c r="AO795" s="274"/>
      <c r="AP795" s="993" t="s">
        <v>275</v>
      </c>
      <c r="AQ795" s="993"/>
      <c r="AR795" s="993"/>
      <c r="AS795" s="993"/>
      <c r="AT795" s="993"/>
      <c r="AU795" s="993"/>
      <c r="AV795" s="993"/>
      <c r="AW795" s="993"/>
      <c r="AX795" s="993"/>
      <c r="AY795" s="34">
        <f>$AY$793</f>
        <v>0</v>
      </c>
    </row>
    <row r="796" spans="1:51" ht="26.25" customHeight="1" x14ac:dyDescent="0.15">
      <c r="A796" s="996">
        <v>1</v>
      </c>
      <c r="B796" s="996">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92"/>
      <c r="AD796" s="992"/>
      <c r="AE796" s="992"/>
      <c r="AF796" s="992"/>
      <c r="AG796" s="992"/>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96">
        <v>2</v>
      </c>
      <c r="B797" s="996">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92"/>
      <c r="AD797" s="992"/>
      <c r="AE797" s="992"/>
      <c r="AF797" s="992"/>
      <c r="AG797" s="992"/>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96">
        <v>3</v>
      </c>
      <c r="B798" s="996">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92"/>
      <c r="AD798" s="992"/>
      <c r="AE798" s="992"/>
      <c r="AF798" s="992"/>
      <c r="AG798" s="992"/>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96">
        <v>4</v>
      </c>
      <c r="B799" s="996">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92"/>
      <c r="AD799" s="992"/>
      <c r="AE799" s="992"/>
      <c r="AF799" s="992"/>
      <c r="AG799" s="992"/>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96">
        <v>5</v>
      </c>
      <c r="B800" s="996">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92"/>
      <c r="AD800" s="992"/>
      <c r="AE800" s="992"/>
      <c r="AF800" s="992"/>
      <c r="AG800" s="992"/>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96">
        <v>6</v>
      </c>
      <c r="B801" s="996">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92"/>
      <c r="AD801" s="992"/>
      <c r="AE801" s="992"/>
      <c r="AF801" s="992"/>
      <c r="AG801" s="992"/>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96">
        <v>7</v>
      </c>
      <c r="B802" s="996">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92"/>
      <c r="AD802" s="992"/>
      <c r="AE802" s="992"/>
      <c r="AF802" s="992"/>
      <c r="AG802" s="992"/>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96">
        <v>8</v>
      </c>
      <c r="B803" s="996">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92"/>
      <c r="AD803" s="992"/>
      <c r="AE803" s="992"/>
      <c r="AF803" s="992"/>
      <c r="AG803" s="992"/>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96">
        <v>9</v>
      </c>
      <c r="B804" s="996">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92"/>
      <c r="AD804" s="992"/>
      <c r="AE804" s="992"/>
      <c r="AF804" s="992"/>
      <c r="AG804" s="992"/>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96">
        <v>10</v>
      </c>
      <c r="B805" s="996">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92"/>
      <c r="AD805" s="992"/>
      <c r="AE805" s="992"/>
      <c r="AF805" s="992"/>
      <c r="AG805" s="992"/>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96">
        <v>11</v>
      </c>
      <c r="B806" s="996">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92"/>
      <c r="AD806" s="992"/>
      <c r="AE806" s="992"/>
      <c r="AF806" s="992"/>
      <c r="AG806" s="992"/>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96">
        <v>12</v>
      </c>
      <c r="B807" s="996">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92"/>
      <c r="AD807" s="992"/>
      <c r="AE807" s="992"/>
      <c r="AF807" s="992"/>
      <c r="AG807" s="992"/>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96">
        <v>13</v>
      </c>
      <c r="B808" s="996">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92"/>
      <c r="AD808" s="992"/>
      <c r="AE808" s="992"/>
      <c r="AF808" s="992"/>
      <c r="AG808" s="992"/>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96">
        <v>14</v>
      </c>
      <c r="B809" s="996">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92"/>
      <c r="AD809" s="992"/>
      <c r="AE809" s="992"/>
      <c r="AF809" s="992"/>
      <c r="AG809" s="992"/>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96">
        <v>15</v>
      </c>
      <c r="B810" s="996">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92"/>
      <c r="AD810" s="992"/>
      <c r="AE810" s="992"/>
      <c r="AF810" s="992"/>
      <c r="AG810" s="992"/>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96">
        <v>16</v>
      </c>
      <c r="B811" s="996">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92"/>
      <c r="AD811" s="992"/>
      <c r="AE811" s="992"/>
      <c r="AF811" s="992"/>
      <c r="AG811" s="992"/>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96">
        <v>17</v>
      </c>
      <c r="B812" s="996">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92"/>
      <c r="AD812" s="992"/>
      <c r="AE812" s="992"/>
      <c r="AF812" s="992"/>
      <c r="AG812" s="992"/>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96">
        <v>18</v>
      </c>
      <c r="B813" s="996">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92"/>
      <c r="AD813" s="992"/>
      <c r="AE813" s="992"/>
      <c r="AF813" s="992"/>
      <c r="AG813" s="992"/>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96">
        <v>19</v>
      </c>
      <c r="B814" s="996">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92"/>
      <c r="AD814" s="992"/>
      <c r="AE814" s="992"/>
      <c r="AF814" s="992"/>
      <c r="AG814" s="992"/>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96">
        <v>20</v>
      </c>
      <c r="B815" s="996">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92"/>
      <c r="AD815" s="992"/>
      <c r="AE815" s="992"/>
      <c r="AF815" s="992"/>
      <c r="AG815" s="992"/>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96">
        <v>21</v>
      </c>
      <c r="B816" s="996">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92"/>
      <c r="AD816" s="992"/>
      <c r="AE816" s="992"/>
      <c r="AF816" s="992"/>
      <c r="AG816" s="992"/>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96">
        <v>22</v>
      </c>
      <c r="B817" s="996">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92"/>
      <c r="AD817" s="992"/>
      <c r="AE817" s="992"/>
      <c r="AF817" s="992"/>
      <c r="AG817" s="992"/>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96">
        <v>23</v>
      </c>
      <c r="B818" s="996">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92"/>
      <c r="AD818" s="992"/>
      <c r="AE818" s="992"/>
      <c r="AF818" s="992"/>
      <c r="AG818" s="992"/>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96">
        <v>24</v>
      </c>
      <c r="B819" s="996">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92"/>
      <c r="AD819" s="992"/>
      <c r="AE819" s="992"/>
      <c r="AF819" s="992"/>
      <c r="AG819" s="992"/>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96">
        <v>25</v>
      </c>
      <c r="B820" s="996">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92"/>
      <c r="AD820" s="992"/>
      <c r="AE820" s="992"/>
      <c r="AF820" s="992"/>
      <c r="AG820" s="992"/>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96">
        <v>26</v>
      </c>
      <c r="B821" s="996">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92"/>
      <c r="AD821" s="992"/>
      <c r="AE821" s="992"/>
      <c r="AF821" s="992"/>
      <c r="AG821" s="992"/>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96">
        <v>27</v>
      </c>
      <c r="B822" s="996">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92"/>
      <c r="AD822" s="992"/>
      <c r="AE822" s="992"/>
      <c r="AF822" s="992"/>
      <c r="AG822" s="992"/>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96">
        <v>28</v>
      </c>
      <c r="B823" s="996">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92"/>
      <c r="AD823" s="992"/>
      <c r="AE823" s="992"/>
      <c r="AF823" s="992"/>
      <c r="AG823" s="992"/>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96">
        <v>29</v>
      </c>
      <c r="B824" s="996">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92"/>
      <c r="AD824" s="992"/>
      <c r="AE824" s="992"/>
      <c r="AF824" s="992"/>
      <c r="AG824" s="992"/>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96">
        <v>30</v>
      </c>
      <c r="B825" s="996">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92"/>
      <c r="AD825" s="992"/>
      <c r="AE825" s="992"/>
      <c r="AF825" s="992"/>
      <c r="AG825" s="992"/>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94" t="s">
        <v>274</v>
      </c>
      <c r="K828" s="995"/>
      <c r="L828" s="995"/>
      <c r="M828" s="995"/>
      <c r="N828" s="995"/>
      <c r="O828" s="995"/>
      <c r="P828" s="134" t="s">
        <v>25</v>
      </c>
      <c r="Q828" s="134"/>
      <c r="R828" s="134"/>
      <c r="S828" s="134"/>
      <c r="T828" s="134"/>
      <c r="U828" s="134"/>
      <c r="V828" s="134"/>
      <c r="W828" s="134"/>
      <c r="X828" s="134"/>
      <c r="Y828" s="272" t="s">
        <v>315</v>
      </c>
      <c r="Z828" s="273"/>
      <c r="AA828" s="273"/>
      <c r="AB828" s="273"/>
      <c r="AC828" s="994" t="s">
        <v>306</v>
      </c>
      <c r="AD828" s="994"/>
      <c r="AE828" s="994"/>
      <c r="AF828" s="994"/>
      <c r="AG828" s="994"/>
      <c r="AH828" s="272" t="s">
        <v>236</v>
      </c>
      <c r="AI828" s="270"/>
      <c r="AJ828" s="270"/>
      <c r="AK828" s="270"/>
      <c r="AL828" s="270" t="s">
        <v>19</v>
      </c>
      <c r="AM828" s="270"/>
      <c r="AN828" s="270"/>
      <c r="AO828" s="274"/>
      <c r="AP828" s="993" t="s">
        <v>275</v>
      </c>
      <c r="AQ828" s="993"/>
      <c r="AR828" s="993"/>
      <c r="AS828" s="993"/>
      <c r="AT828" s="993"/>
      <c r="AU828" s="993"/>
      <c r="AV828" s="993"/>
      <c r="AW828" s="993"/>
      <c r="AX828" s="993"/>
      <c r="AY828" s="34">
        <f>$AY$826</f>
        <v>0</v>
      </c>
    </row>
    <row r="829" spans="1:51" ht="26.25" customHeight="1" x14ac:dyDescent="0.15">
      <c r="A829" s="996">
        <v>1</v>
      </c>
      <c r="B829" s="996">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92"/>
      <c r="AD829" s="992"/>
      <c r="AE829" s="992"/>
      <c r="AF829" s="992"/>
      <c r="AG829" s="992"/>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96">
        <v>2</v>
      </c>
      <c r="B830" s="996">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92"/>
      <c r="AD830" s="992"/>
      <c r="AE830" s="992"/>
      <c r="AF830" s="992"/>
      <c r="AG830" s="992"/>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96">
        <v>3</v>
      </c>
      <c r="B831" s="996">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92"/>
      <c r="AD831" s="992"/>
      <c r="AE831" s="992"/>
      <c r="AF831" s="992"/>
      <c r="AG831" s="992"/>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96">
        <v>4</v>
      </c>
      <c r="B832" s="996">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92"/>
      <c r="AD832" s="992"/>
      <c r="AE832" s="992"/>
      <c r="AF832" s="992"/>
      <c r="AG832" s="992"/>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96">
        <v>5</v>
      </c>
      <c r="B833" s="996">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92"/>
      <c r="AD833" s="992"/>
      <c r="AE833" s="992"/>
      <c r="AF833" s="992"/>
      <c r="AG833" s="992"/>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96">
        <v>6</v>
      </c>
      <c r="B834" s="996">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92"/>
      <c r="AD834" s="992"/>
      <c r="AE834" s="992"/>
      <c r="AF834" s="992"/>
      <c r="AG834" s="992"/>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96">
        <v>7</v>
      </c>
      <c r="B835" s="996">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92"/>
      <c r="AD835" s="992"/>
      <c r="AE835" s="992"/>
      <c r="AF835" s="992"/>
      <c r="AG835" s="992"/>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96">
        <v>8</v>
      </c>
      <c r="B836" s="996">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92"/>
      <c r="AD836" s="992"/>
      <c r="AE836" s="992"/>
      <c r="AF836" s="992"/>
      <c r="AG836" s="992"/>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96">
        <v>9</v>
      </c>
      <c r="B837" s="996">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92"/>
      <c r="AD837" s="992"/>
      <c r="AE837" s="992"/>
      <c r="AF837" s="992"/>
      <c r="AG837" s="992"/>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96">
        <v>10</v>
      </c>
      <c r="B838" s="996">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92"/>
      <c r="AD838" s="992"/>
      <c r="AE838" s="992"/>
      <c r="AF838" s="992"/>
      <c r="AG838" s="992"/>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96">
        <v>11</v>
      </c>
      <c r="B839" s="996">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92"/>
      <c r="AD839" s="992"/>
      <c r="AE839" s="992"/>
      <c r="AF839" s="992"/>
      <c r="AG839" s="992"/>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96">
        <v>12</v>
      </c>
      <c r="B840" s="996">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92"/>
      <c r="AD840" s="992"/>
      <c r="AE840" s="992"/>
      <c r="AF840" s="992"/>
      <c r="AG840" s="992"/>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96">
        <v>13</v>
      </c>
      <c r="B841" s="996">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92"/>
      <c r="AD841" s="992"/>
      <c r="AE841" s="992"/>
      <c r="AF841" s="992"/>
      <c r="AG841" s="992"/>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96">
        <v>14</v>
      </c>
      <c r="B842" s="996">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92"/>
      <c r="AD842" s="992"/>
      <c r="AE842" s="992"/>
      <c r="AF842" s="992"/>
      <c r="AG842" s="992"/>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96">
        <v>15</v>
      </c>
      <c r="B843" s="996">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92"/>
      <c r="AD843" s="992"/>
      <c r="AE843" s="992"/>
      <c r="AF843" s="992"/>
      <c r="AG843" s="992"/>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96">
        <v>16</v>
      </c>
      <c r="B844" s="996">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92"/>
      <c r="AD844" s="992"/>
      <c r="AE844" s="992"/>
      <c r="AF844" s="992"/>
      <c r="AG844" s="992"/>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96">
        <v>17</v>
      </c>
      <c r="B845" s="996">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92"/>
      <c r="AD845" s="992"/>
      <c r="AE845" s="992"/>
      <c r="AF845" s="992"/>
      <c r="AG845" s="992"/>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96">
        <v>18</v>
      </c>
      <c r="B846" s="996">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92"/>
      <c r="AD846" s="992"/>
      <c r="AE846" s="992"/>
      <c r="AF846" s="992"/>
      <c r="AG846" s="992"/>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96">
        <v>19</v>
      </c>
      <c r="B847" s="996">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92"/>
      <c r="AD847" s="992"/>
      <c r="AE847" s="992"/>
      <c r="AF847" s="992"/>
      <c r="AG847" s="992"/>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96">
        <v>20</v>
      </c>
      <c r="B848" s="996">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92"/>
      <c r="AD848" s="992"/>
      <c r="AE848" s="992"/>
      <c r="AF848" s="992"/>
      <c r="AG848" s="992"/>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96">
        <v>21</v>
      </c>
      <c r="B849" s="996">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92"/>
      <c r="AD849" s="992"/>
      <c r="AE849" s="992"/>
      <c r="AF849" s="992"/>
      <c r="AG849" s="992"/>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96">
        <v>22</v>
      </c>
      <c r="B850" s="996">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92"/>
      <c r="AD850" s="992"/>
      <c r="AE850" s="992"/>
      <c r="AF850" s="992"/>
      <c r="AG850" s="992"/>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96">
        <v>23</v>
      </c>
      <c r="B851" s="996">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92"/>
      <c r="AD851" s="992"/>
      <c r="AE851" s="992"/>
      <c r="AF851" s="992"/>
      <c r="AG851" s="992"/>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96">
        <v>24</v>
      </c>
      <c r="B852" s="996">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92"/>
      <c r="AD852" s="992"/>
      <c r="AE852" s="992"/>
      <c r="AF852" s="992"/>
      <c r="AG852" s="992"/>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96">
        <v>25</v>
      </c>
      <c r="B853" s="996">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92"/>
      <c r="AD853" s="992"/>
      <c r="AE853" s="992"/>
      <c r="AF853" s="992"/>
      <c r="AG853" s="992"/>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96">
        <v>26</v>
      </c>
      <c r="B854" s="996">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92"/>
      <c r="AD854" s="992"/>
      <c r="AE854" s="992"/>
      <c r="AF854" s="992"/>
      <c r="AG854" s="992"/>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96">
        <v>27</v>
      </c>
      <c r="B855" s="996">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92"/>
      <c r="AD855" s="992"/>
      <c r="AE855" s="992"/>
      <c r="AF855" s="992"/>
      <c r="AG855" s="992"/>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96">
        <v>28</v>
      </c>
      <c r="B856" s="996">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92"/>
      <c r="AD856" s="992"/>
      <c r="AE856" s="992"/>
      <c r="AF856" s="992"/>
      <c r="AG856" s="992"/>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96">
        <v>29</v>
      </c>
      <c r="B857" s="996">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92"/>
      <c r="AD857" s="992"/>
      <c r="AE857" s="992"/>
      <c r="AF857" s="992"/>
      <c r="AG857" s="992"/>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96">
        <v>30</v>
      </c>
      <c r="B858" s="996">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92"/>
      <c r="AD858" s="992"/>
      <c r="AE858" s="992"/>
      <c r="AF858" s="992"/>
      <c r="AG858" s="992"/>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94" t="s">
        <v>274</v>
      </c>
      <c r="K861" s="995"/>
      <c r="L861" s="995"/>
      <c r="M861" s="995"/>
      <c r="N861" s="995"/>
      <c r="O861" s="995"/>
      <c r="P861" s="134" t="s">
        <v>25</v>
      </c>
      <c r="Q861" s="134"/>
      <c r="R861" s="134"/>
      <c r="S861" s="134"/>
      <c r="T861" s="134"/>
      <c r="U861" s="134"/>
      <c r="V861" s="134"/>
      <c r="W861" s="134"/>
      <c r="X861" s="134"/>
      <c r="Y861" s="272" t="s">
        <v>315</v>
      </c>
      <c r="Z861" s="273"/>
      <c r="AA861" s="273"/>
      <c r="AB861" s="273"/>
      <c r="AC861" s="994" t="s">
        <v>306</v>
      </c>
      <c r="AD861" s="994"/>
      <c r="AE861" s="994"/>
      <c r="AF861" s="994"/>
      <c r="AG861" s="994"/>
      <c r="AH861" s="272" t="s">
        <v>236</v>
      </c>
      <c r="AI861" s="270"/>
      <c r="AJ861" s="270"/>
      <c r="AK861" s="270"/>
      <c r="AL861" s="270" t="s">
        <v>19</v>
      </c>
      <c r="AM861" s="270"/>
      <c r="AN861" s="270"/>
      <c r="AO861" s="274"/>
      <c r="AP861" s="993" t="s">
        <v>275</v>
      </c>
      <c r="AQ861" s="993"/>
      <c r="AR861" s="993"/>
      <c r="AS861" s="993"/>
      <c r="AT861" s="993"/>
      <c r="AU861" s="993"/>
      <c r="AV861" s="993"/>
      <c r="AW861" s="993"/>
      <c r="AX861" s="993"/>
      <c r="AY861" s="34">
        <f>$AY$859</f>
        <v>0</v>
      </c>
    </row>
    <row r="862" spans="1:51" ht="26.25" customHeight="1" x14ac:dyDescent="0.15">
      <c r="A862" s="996">
        <v>1</v>
      </c>
      <c r="B862" s="996">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92"/>
      <c r="AD862" s="992"/>
      <c r="AE862" s="992"/>
      <c r="AF862" s="992"/>
      <c r="AG862" s="992"/>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96">
        <v>2</v>
      </c>
      <c r="B863" s="996">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92"/>
      <c r="AD863" s="992"/>
      <c r="AE863" s="992"/>
      <c r="AF863" s="992"/>
      <c r="AG863" s="992"/>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96">
        <v>3</v>
      </c>
      <c r="B864" s="996">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92"/>
      <c r="AD864" s="992"/>
      <c r="AE864" s="992"/>
      <c r="AF864" s="992"/>
      <c r="AG864" s="992"/>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96">
        <v>4</v>
      </c>
      <c r="B865" s="996">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92"/>
      <c r="AD865" s="992"/>
      <c r="AE865" s="992"/>
      <c r="AF865" s="992"/>
      <c r="AG865" s="992"/>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96">
        <v>5</v>
      </c>
      <c r="B866" s="996">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92"/>
      <c r="AD866" s="992"/>
      <c r="AE866" s="992"/>
      <c r="AF866" s="992"/>
      <c r="AG866" s="992"/>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96">
        <v>6</v>
      </c>
      <c r="B867" s="996">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92"/>
      <c r="AD867" s="992"/>
      <c r="AE867" s="992"/>
      <c r="AF867" s="992"/>
      <c r="AG867" s="992"/>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96">
        <v>7</v>
      </c>
      <c r="B868" s="996">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92"/>
      <c r="AD868" s="992"/>
      <c r="AE868" s="992"/>
      <c r="AF868" s="992"/>
      <c r="AG868" s="992"/>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96">
        <v>8</v>
      </c>
      <c r="B869" s="996">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92"/>
      <c r="AD869" s="992"/>
      <c r="AE869" s="992"/>
      <c r="AF869" s="992"/>
      <c r="AG869" s="992"/>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96">
        <v>9</v>
      </c>
      <c r="B870" s="996">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92"/>
      <c r="AD870" s="992"/>
      <c r="AE870" s="992"/>
      <c r="AF870" s="992"/>
      <c r="AG870" s="992"/>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96">
        <v>10</v>
      </c>
      <c r="B871" s="996">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92"/>
      <c r="AD871" s="992"/>
      <c r="AE871" s="992"/>
      <c r="AF871" s="992"/>
      <c r="AG871" s="992"/>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96">
        <v>11</v>
      </c>
      <c r="B872" s="996">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92"/>
      <c r="AD872" s="992"/>
      <c r="AE872" s="992"/>
      <c r="AF872" s="992"/>
      <c r="AG872" s="992"/>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96">
        <v>12</v>
      </c>
      <c r="B873" s="996">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92"/>
      <c r="AD873" s="992"/>
      <c r="AE873" s="992"/>
      <c r="AF873" s="992"/>
      <c r="AG873" s="992"/>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96">
        <v>13</v>
      </c>
      <c r="B874" s="996">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92"/>
      <c r="AD874" s="992"/>
      <c r="AE874" s="992"/>
      <c r="AF874" s="992"/>
      <c r="AG874" s="992"/>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96">
        <v>14</v>
      </c>
      <c r="B875" s="996">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92"/>
      <c r="AD875" s="992"/>
      <c r="AE875" s="992"/>
      <c r="AF875" s="992"/>
      <c r="AG875" s="992"/>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96">
        <v>15</v>
      </c>
      <c r="B876" s="996">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92"/>
      <c r="AD876" s="992"/>
      <c r="AE876" s="992"/>
      <c r="AF876" s="992"/>
      <c r="AG876" s="992"/>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96">
        <v>16</v>
      </c>
      <c r="B877" s="996">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92"/>
      <c r="AD877" s="992"/>
      <c r="AE877" s="992"/>
      <c r="AF877" s="992"/>
      <c r="AG877" s="992"/>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96">
        <v>17</v>
      </c>
      <c r="B878" s="996">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92"/>
      <c r="AD878" s="992"/>
      <c r="AE878" s="992"/>
      <c r="AF878" s="992"/>
      <c r="AG878" s="992"/>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96">
        <v>18</v>
      </c>
      <c r="B879" s="996">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92"/>
      <c r="AD879" s="992"/>
      <c r="AE879" s="992"/>
      <c r="AF879" s="992"/>
      <c r="AG879" s="992"/>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96">
        <v>19</v>
      </c>
      <c r="B880" s="996">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92"/>
      <c r="AD880" s="992"/>
      <c r="AE880" s="992"/>
      <c r="AF880" s="992"/>
      <c r="AG880" s="992"/>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96">
        <v>20</v>
      </c>
      <c r="B881" s="996">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92"/>
      <c r="AD881" s="992"/>
      <c r="AE881" s="992"/>
      <c r="AF881" s="992"/>
      <c r="AG881" s="992"/>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96">
        <v>21</v>
      </c>
      <c r="B882" s="996">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92"/>
      <c r="AD882" s="992"/>
      <c r="AE882" s="992"/>
      <c r="AF882" s="992"/>
      <c r="AG882" s="992"/>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96">
        <v>22</v>
      </c>
      <c r="B883" s="996">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92"/>
      <c r="AD883" s="992"/>
      <c r="AE883" s="992"/>
      <c r="AF883" s="992"/>
      <c r="AG883" s="992"/>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96">
        <v>23</v>
      </c>
      <c r="B884" s="996">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92"/>
      <c r="AD884" s="992"/>
      <c r="AE884" s="992"/>
      <c r="AF884" s="992"/>
      <c r="AG884" s="992"/>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96">
        <v>24</v>
      </c>
      <c r="B885" s="996">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92"/>
      <c r="AD885" s="992"/>
      <c r="AE885" s="992"/>
      <c r="AF885" s="992"/>
      <c r="AG885" s="992"/>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96">
        <v>25</v>
      </c>
      <c r="B886" s="996">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92"/>
      <c r="AD886" s="992"/>
      <c r="AE886" s="992"/>
      <c r="AF886" s="992"/>
      <c r="AG886" s="992"/>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96">
        <v>26</v>
      </c>
      <c r="B887" s="996">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92"/>
      <c r="AD887" s="992"/>
      <c r="AE887" s="992"/>
      <c r="AF887" s="992"/>
      <c r="AG887" s="992"/>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96">
        <v>27</v>
      </c>
      <c r="B888" s="996">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92"/>
      <c r="AD888" s="992"/>
      <c r="AE888" s="992"/>
      <c r="AF888" s="992"/>
      <c r="AG888" s="992"/>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96">
        <v>28</v>
      </c>
      <c r="B889" s="996">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92"/>
      <c r="AD889" s="992"/>
      <c r="AE889" s="992"/>
      <c r="AF889" s="992"/>
      <c r="AG889" s="992"/>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96">
        <v>29</v>
      </c>
      <c r="B890" s="996">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92"/>
      <c r="AD890" s="992"/>
      <c r="AE890" s="992"/>
      <c r="AF890" s="992"/>
      <c r="AG890" s="992"/>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96">
        <v>30</v>
      </c>
      <c r="B891" s="996">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92"/>
      <c r="AD891" s="992"/>
      <c r="AE891" s="992"/>
      <c r="AF891" s="992"/>
      <c r="AG891" s="992"/>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94" t="s">
        <v>274</v>
      </c>
      <c r="K894" s="995"/>
      <c r="L894" s="995"/>
      <c r="M894" s="995"/>
      <c r="N894" s="995"/>
      <c r="O894" s="995"/>
      <c r="P894" s="134" t="s">
        <v>25</v>
      </c>
      <c r="Q894" s="134"/>
      <c r="R894" s="134"/>
      <c r="S894" s="134"/>
      <c r="T894" s="134"/>
      <c r="U894" s="134"/>
      <c r="V894" s="134"/>
      <c r="W894" s="134"/>
      <c r="X894" s="134"/>
      <c r="Y894" s="272" t="s">
        <v>315</v>
      </c>
      <c r="Z894" s="273"/>
      <c r="AA894" s="273"/>
      <c r="AB894" s="273"/>
      <c r="AC894" s="994" t="s">
        <v>306</v>
      </c>
      <c r="AD894" s="994"/>
      <c r="AE894" s="994"/>
      <c r="AF894" s="994"/>
      <c r="AG894" s="994"/>
      <c r="AH894" s="272" t="s">
        <v>236</v>
      </c>
      <c r="AI894" s="270"/>
      <c r="AJ894" s="270"/>
      <c r="AK894" s="270"/>
      <c r="AL894" s="270" t="s">
        <v>19</v>
      </c>
      <c r="AM894" s="270"/>
      <c r="AN894" s="270"/>
      <c r="AO894" s="274"/>
      <c r="AP894" s="993" t="s">
        <v>275</v>
      </c>
      <c r="AQ894" s="993"/>
      <c r="AR894" s="993"/>
      <c r="AS894" s="993"/>
      <c r="AT894" s="993"/>
      <c r="AU894" s="993"/>
      <c r="AV894" s="993"/>
      <c r="AW894" s="993"/>
      <c r="AX894" s="993"/>
      <c r="AY894" s="34">
        <f>$AY$892</f>
        <v>0</v>
      </c>
    </row>
    <row r="895" spans="1:51" ht="26.25" customHeight="1" x14ac:dyDescent="0.15">
      <c r="A895" s="996">
        <v>1</v>
      </c>
      <c r="B895" s="996">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92"/>
      <c r="AD895" s="992"/>
      <c r="AE895" s="992"/>
      <c r="AF895" s="992"/>
      <c r="AG895" s="992"/>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96">
        <v>2</v>
      </c>
      <c r="B896" s="996">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92"/>
      <c r="AD896" s="992"/>
      <c r="AE896" s="992"/>
      <c r="AF896" s="992"/>
      <c r="AG896" s="992"/>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96">
        <v>3</v>
      </c>
      <c r="B897" s="996">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92"/>
      <c r="AD897" s="992"/>
      <c r="AE897" s="992"/>
      <c r="AF897" s="992"/>
      <c r="AG897" s="992"/>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96">
        <v>4</v>
      </c>
      <c r="B898" s="996">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92"/>
      <c r="AD898" s="992"/>
      <c r="AE898" s="992"/>
      <c r="AF898" s="992"/>
      <c r="AG898" s="992"/>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96">
        <v>5</v>
      </c>
      <c r="B899" s="996">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92"/>
      <c r="AD899" s="992"/>
      <c r="AE899" s="992"/>
      <c r="AF899" s="992"/>
      <c r="AG899" s="992"/>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96">
        <v>6</v>
      </c>
      <c r="B900" s="996">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92"/>
      <c r="AD900" s="992"/>
      <c r="AE900" s="992"/>
      <c r="AF900" s="992"/>
      <c r="AG900" s="992"/>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96">
        <v>7</v>
      </c>
      <c r="B901" s="996">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92"/>
      <c r="AD901" s="992"/>
      <c r="AE901" s="992"/>
      <c r="AF901" s="992"/>
      <c r="AG901" s="992"/>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96">
        <v>8</v>
      </c>
      <c r="B902" s="996">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92"/>
      <c r="AD902" s="992"/>
      <c r="AE902" s="992"/>
      <c r="AF902" s="992"/>
      <c r="AG902" s="992"/>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96">
        <v>9</v>
      </c>
      <c r="B903" s="996">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92"/>
      <c r="AD903" s="992"/>
      <c r="AE903" s="992"/>
      <c r="AF903" s="992"/>
      <c r="AG903" s="992"/>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96">
        <v>10</v>
      </c>
      <c r="B904" s="996">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92"/>
      <c r="AD904" s="992"/>
      <c r="AE904" s="992"/>
      <c r="AF904" s="992"/>
      <c r="AG904" s="992"/>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96">
        <v>11</v>
      </c>
      <c r="B905" s="996">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92"/>
      <c r="AD905" s="992"/>
      <c r="AE905" s="992"/>
      <c r="AF905" s="992"/>
      <c r="AG905" s="992"/>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96">
        <v>12</v>
      </c>
      <c r="B906" s="996">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92"/>
      <c r="AD906" s="992"/>
      <c r="AE906" s="992"/>
      <c r="AF906" s="992"/>
      <c r="AG906" s="992"/>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96">
        <v>13</v>
      </c>
      <c r="B907" s="996">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92"/>
      <c r="AD907" s="992"/>
      <c r="AE907" s="992"/>
      <c r="AF907" s="992"/>
      <c r="AG907" s="992"/>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96">
        <v>14</v>
      </c>
      <c r="B908" s="996">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92"/>
      <c r="AD908" s="992"/>
      <c r="AE908" s="992"/>
      <c r="AF908" s="992"/>
      <c r="AG908" s="992"/>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96">
        <v>15</v>
      </c>
      <c r="B909" s="996">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92"/>
      <c r="AD909" s="992"/>
      <c r="AE909" s="992"/>
      <c r="AF909" s="992"/>
      <c r="AG909" s="992"/>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96">
        <v>16</v>
      </c>
      <c r="B910" s="996">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92"/>
      <c r="AD910" s="992"/>
      <c r="AE910" s="992"/>
      <c r="AF910" s="992"/>
      <c r="AG910" s="992"/>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96">
        <v>17</v>
      </c>
      <c r="B911" s="996">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92"/>
      <c r="AD911" s="992"/>
      <c r="AE911" s="992"/>
      <c r="AF911" s="992"/>
      <c r="AG911" s="992"/>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96">
        <v>18</v>
      </c>
      <c r="B912" s="996">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92"/>
      <c r="AD912" s="992"/>
      <c r="AE912" s="992"/>
      <c r="AF912" s="992"/>
      <c r="AG912" s="992"/>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96">
        <v>19</v>
      </c>
      <c r="B913" s="996">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92"/>
      <c r="AD913" s="992"/>
      <c r="AE913" s="992"/>
      <c r="AF913" s="992"/>
      <c r="AG913" s="992"/>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96">
        <v>20</v>
      </c>
      <c r="B914" s="996">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92"/>
      <c r="AD914" s="992"/>
      <c r="AE914" s="992"/>
      <c r="AF914" s="992"/>
      <c r="AG914" s="992"/>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96">
        <v>21</v>
      </c>
      <c r="B915" s="996">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92"/>
      <c r="AD915" s="992"/>
      <c r="AE915" s="992"/>
      <c r="AF915" s="992"/>
      <c r="AG915" s="992"/>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96">
        <v>22</v>
      </c>
      <c r="B916" s="996">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92"/>
      <c r="AD916" s="992"/>
      <c r="AE916" s="992"/>
      <c r="AF916" s="992"/>
      <c r="AG916" s="992"/>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96">
        <v>23</v>
      </c>
      <c r="B917" s="996">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92"/>
      <c r="AD917" s="992"/>
      <c r="AE917" s="992"/>
      <c r="AF917" s="992"/>
      <c r="AG917" s="992"/>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96">
        <v>24</v>
      </c>
      <c r="B918" s="996">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92"/>
      <c r="AD918" s="992"/>
      <c r="AE918" s="992"/>
      <c r="AF918" s="992"/>
      <c r="AG918" s="992"/>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96">
        <v>25</v>
      </c>
      <c r="B919" s="996">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92"/>
      <c r="AD919" s="992"/>
      <c r="AE919" s="992"/>
      <c r="AF919" s="992"/>
      <c r="AG919" s="992"/>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96">
        <v>26</v>
      </c>
      <c r="B920" s="996">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92"/>
      <c r="AD920" s="992"/>
      <c r="AE920" s="992"/>
      <c r="AF920" s="992"/>
      <c r="AG920" s="992"/>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96">
        <v>27</v>
      </c>
      <c r="B921" s="996">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92"/>
      <c r="AD921" s="992"/>
      <c r="AE921" s="992"/>
      <c r="AF921" s="992"/>
      <c r="AG921" s="992"/>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96">
        <v>28</v>
      </c>
      <c r="B922" s="996">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92"/>
      <c r="AD922" s="992"/>
      <c r="AE922" s="992"/>
      <c r="AF922" s="992"/>
      <c r="AG922" s="992"/>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96">
        <v>29</v>
      </c>
      <c r="B923" s="996">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92"/>
      <c r="AD923" s="992"/>
      <c r="AE923" s="992"/>
      <c r="AF923" s="992"/>
      <c r="AG923" s="992"/>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96">
        <v>30</v>
      </c>
      <c r="B924" s="996">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92"/>
      <c r="AD924" s="992"/>
      <c r="AE924" s="992"/>
      <c r="AF924" s="992"/>
      <c r="AG924" s="992"/>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94" t="s">
        <v>274</v>
      </c>
      <c r="K927" s="995"/>
      <c r="L927" s="995"/>
      <c r="M927" s="995"/>
      <c r="N927" s="995"/>
      <c r="O927" s="995"/>
      <c r="P927" s="134" t="s">
        <v>25</v>
      </c>
      <c r="Q927" s="134"/>
      <c r="R927" s="134"/>
      <c r="S927" s="134"/>
      <c r="T927" s="134"/>
      <c r="U927" s="134"/>
      <c r="V927" s="134"/>
      <c r="W927" s="134"/>
      <c r="X927" s="134"/>
      <c r="Y927" s="272" t="s">
        <v>315</v>
      </c>
      <c r="Z927" s="273"/>
      <c r="AA927" s="273"/>
      <c r="AB927" s="273"/>
      <c r="AC927" s="994" t="s">
        <v>306</v>
      </c>
      <c r="AD927" s="994"/>
      <c r="AE927" s="994"/>
      <c r="AF927" s="994"/>
      <c r="AG927" s="994"/>
      <c r="AH927" s="272" t="s">
        <v>236</v>
      </c>
      <c r="AI927" s="270"/>
      <c r="AJ927" s="270"/>
      <c r="AK927" s="270"/>
      <c r="AL927" s="270" t="s">
        <v>19</v>
      </c>
      <c r="AM927" s="270"/>
      <c r="AN927" s="270"/>
      <c r="AO927" s="274"/>
      <c r="AP927" s="993" t="s">
        <v>275</v>
      </c>
      <c r="AQ927" s="993"/>
      <c r="AR927" s="993"/>
      <c r="AS927" s="993"/>
      <c r="AT927" s="993"/>
      <c r="AU927" s="993"/>
      <c r="AV927" s="993"/>
      <c r="AW927" s="993"/>
      <c r="AX927" s="993"/>
      <c r="AY927" s="34">
        <f>$AY$925</f>
        <v>0</v>
      </c>
    </row>
    <row r="928" spans="1:51" ht="26.25" customHeight="1" x14ac:dyDescent="0.15">
      <c r="A928" s="996">
        <v>1</v>
      </c>
      <c r="B928" s="996">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92"/>
      <c r="AD928" s="992"/>
      <c r="AE928" s="992"/>
      <c r="AF928" s="992"/>
      <c r="AG928" s="992"/>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96">
        <v>2</v>
      </c>
      <c r="B929" s="996">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92"/>
      <c r="AD929" s="992"/>
      <c r="AE929" s="992"/>
      <c r="AF929" s="992"/>
      <c r="AG929" s="992"/>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96">
        <v>3</v>
      </c>
      <c r="B930" s="996">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92"/>
      <c r="AD930" s="992"/>
      <c r="AE930" s="992"/>
      <c r="AF930" s="992"/>
      <c r="AG930" s="992"/>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96">
        <v>4</v>
      </c>
      <c r="B931" s="996">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92"/>
      <c r="AD931" s="992"/>
      <c r="AE931" s="992"/>
      <c r="AF931" s="992"/>
      <c r="AG931" s="992"/>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96">
        <v>5</v>
      </c>
      <c r="B932" s="996">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92"/>
      <c r="AD932" s="992"/>
      <c r="AE932" s="992"/>
      <c r="AF932" s="992"/>
      <c r="AG932" s="992"/>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96">
        <v>6</v>
      </c>
      <c r="B933" s="996">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92"/>
      <c r="AD933" s="992"/>
      <c r="AE933" s="992"/>
      <c r="AF933" s="992"/>
      <c r="AG933" s="992"/>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96">
        <v>7</v>
      </c>
      <c r="B934" s="996">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92"/>
      <c r="AD934" s="992"/>
      <c r="AE934" s="992"/>
      <c r="AF934" s="992"/>
      <c r="AG934" s="992"/>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96">
        <v>8</v>
      </c>
      <c r="B935" s="996">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92"/>
      <c r="AD935" s="992"/>
      <c r="AE935" s="992"/>
      <c r="AF935" s="992"/>
      <c r="AG935" s="992"/>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96">
        <v>9</v>
      </c>
      <c r="B936" s="996">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92"/>
      <c r="AD936" s="992"/>
      <c r="AE936" s="992"/>
      <c r="AF936" s="992"/>
      <c r="AG936" s="992"/>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96">
        <v>10</v>
      </c>
      <c r="B937" s="996">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92"/>
      <c r="AD937" s="992"/>
      <c r="AE937" s="992"/>
      <c r="AF937" s="992"/>
      <c r="AG937" s="992"/>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96">
        <v>11</v>
      </c>
      <c r="B938" s="996">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92"/>
      <c r="AD938" s="992"/>
      <c r="AE938" s="992"/>
      <c r="AF938" s="992"/>
      <c r="AG938" s="992"/>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96">
        <v>12</v>
      </c>
      <c r="B939" s="996">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92"/>
      <c r="AD939" s="992"/>
      <c r="AE939" s="992"/>
      <c r="AF939" s="992"/>
      <c r="AG939" s="992"/>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96">
        <v>13</v>
      </c>
      <c r="B940" s="996">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92"/>
      <c r="AD940" s="992"/>
      <c r="AE940" s="992"/>
      <c r="AF940" s="992"/>
      <c r="AG940" s="992"/>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96">
        <v>14</v>
      </c>
      <c r="B941" s="996">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92"/>
      <c r="AD941" s="992"/>
      <c r="AE941" s="992"/>
      <c r="AF941" s="992"/>
      <c r="AG941" s="992"/>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96">
        <v>15</v>
      </c>
      <c r="B942" s="996">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92"/>
      <c r="AD942" s="992"/>
      <c r="AE942" s="992"/>
      <c r="AF942" s="992"/>
      <c r="AG942" s="992"/>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96">
        <v>16</v>
      </c>
      <c r="B943" s="996">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92"/>
      <c r="AD943" s="992"/>
      <c r="AE943" s="992"/>
      <c r="AF943" s="992"/>
      <c r="AG943" s="992"/>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96">
        <v>17</v>
      </c>
      <c r="B944" s="996">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92"/>
      <c r="AD944" s="992"/>
      <c r="AE944" s="992"/>
      <c r="AF944" s="992"/>
      <c r="AG944" s="992"/>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96">
        <v>18</v>
      </c>
      <c r="B945" s="996">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92"/>
      <c r="AD945" s="992"/>
      <c r="AE945" s="992"/>
      <c r="AF945" s="992"/>
      <c r="AG945" s="992"/>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96">
        <v>19</v>
      </c>
      <c r="B946" s="996">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92"/>
      <c r="AD946" s="992"/>
      <c r="AE946" s="992"/>
      <c r="AF946" s="992"/>
      <c r="AG946" s="992"/>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96">
        <v>20</v>
      </c>
      <c r="B947" s="996">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92"/>
      <c r="AD947" s="992"/>
      <c r="AE947" s="992"/>
      <c r="AF947" s="992"/>
      <c r="AG947" s="992"/>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96">
        <v>21</v>
      </c>
      <c r="B948" s="996">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92"/>
      <c r="AD948" s="992"/>
      <c r="AE948" s="992"/>
      <c r="AF948" s="992"/>
      <c r="AG948" s="992"/>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96">
        <v>22</v>
      </c>
      <c r="B949" s="996">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92"/>
      <c r="AD949" s="992"/>
      <c r="AE949" s="992"/>
      <c r="AF949" s="992"/>
      <c r="AG949" s="992"/>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96">
        <v>23</v>
      </c>
      <c r="B950" s="996">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92"/>
      <c r="AD950" s="992"/>
      <c r="AE950" s="992"/>
      <c r="AF950" s="992"/>
      <c r="AG950" s="992"/>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96">
        <v>24</v>
      </c>
      <c r="B951" s="996">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92"/>
      <c r="AD951" s="992"/>
      <c r="AE951" s="992"/>
      <c r="AF951" s="992"/>
      <c r="AG951" s="992"/>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96">
        <v>25</v>
      </c>
      <c r="B952" s="996">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92"/>
      <c r="AD952" s="992"/>
      <c r="AE952" s="992"/>
      <c r="AF952" s="992"/>
      <c r="AG952" s="992"/>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96">
        <v>26</v>
      </c>
      <c r="B953" s="996">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92"/>
      <c r="AD953" s="992"/>
      <c r="AE953" s="992"/>
      <c r="AF953" s="992"/>
      <c r="AG953" s="992"/>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96">
        <v>27</v>
      </c>
      <c r="B954" s="996">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92"/>
      <c r="AD954" s="992"/>
      <c r="AE954" s="992"/>
      <c r="AF954" s="992"/>
      <c r="AG954" s="992"/>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96">
        <v>28</v>
      </c>
      <c r="B955" s="996">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92"/>
      <c r="AD955" s="992"/>
      <c r="AE955" s="992"/>
      <c r="AF955" s="992"/>
      <c r="AG955" s="992"/>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96">
        <v>29</v>
      </c>
      <c r="B956" s="996">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92"/>
      <c r="AD956" s="992"/>
      <c r="AE956" s="992"/>
      <c r="AF956" s="992"/>
      <c r="AG956" s="992"/>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96">
        <v>30</v>
      </c>
      <c r="B957" s="996">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92"/>
      <c r="AD957" s="992"/>
      <c r="AE957" s="992"/>
      <c r="AF957" s="992"/>
      <c r="AG957" s="992"/>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94" t="s">
        <v>274</v>
      </c>
      <c r="K960" s="995"/>
      <c r="L960" s="995"/>
      <c r="M960" s="995"/>
      <c r="N960" s="995"/>
      <c r="O960" s="995"/>
      <c r="P960" s="134" t="s">
        <v>25</v>
      </c>
      <c r="Q960" s="134"/>
      <c r="R960" s="134"/>
      <c r="S960" s="134"/>
      <c r="T960" s="134"/>
      <c r="U960" s="134"/>
      <c r="V960" s="134"/>
      <c r="W960" s="134"/>
      <c r="X960" s="134"/>
      <c r="Y960" s="272" t="s">
        <v>315</v>
      </c>
      <c r="Z960" s="273"/>
      <c r="AA960" s="273"/>
      <c r="AB960" s="273"/>
      <c r="AC960" s="994" t="s">
        <v>306</v>
      </c>
      <c r="AD960" s="994"/>
      <c r="AE960" s="994"/>
      <c r="AF960" s="994"/>
      <c r="AG960" s="994"/>
      <c r="AH960" s="272" t="s">
        <v>236</v>
      </c>
      <c r="AI960" s="270"/>
      <c r="AJ960" s="270"/>
      <c r="AK960" s="270"/>
      <c r="AL960" s="270" t="s">
        <v>19</v>
      </c>
      <c r="AM960" s="270"/>
      <c r="AN960" s="270"/>
      <c r="AO960" s="274"/>
      <c r="AP960" s="993" t="s">
        <v>275</v>
      </c>
      <c r="AQ960" s="993"/>
      <c r="AR960" s="993"/>
      <c r="AS960" s="993"/>
      <c r="AT960" s="993"/>
      <c r="AU960" s="993"/>
      <c r="AV960" s="993"/>
      <c r="AW960" s="993"/>
      <c r="AX960" s="993"/>
      <c r="AY960" s="34">
        <f>$AY$958</f>
        <v>0</v>
      </c>
    </row>
    <row r="961" spans="1:51" ht="26.25" customHeight="1" x14ac:dyDescent="0.15">
      <c r="A961" s="996">
        <v>1</v>
      </c>
      <c r="B961" s="996">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92"/>
      <c r="AD961" s="992"/>
      <c r="AE961" s="992"/>
      <c r="AF961" s="992"/>
      <c r="AG961" s="992"/>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96">
        <v>2</v>
      </c>
      <c r="B962" s="996">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92"/>
      <c r="AD962" s="992"/>
      <c r="AE962" s="992"/>
      <c r="AF962" s="992"/>
      <c r="AG962" s="992"/>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96">
        <v>3</v>
      </c>
      <c r="B963" s="996">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92"/>
      <c r="AD963" s="992"/>
      <c r="AE963" s="992"/>
      <c r="AF963" s="992"/>
      <c r="AG963" s="992"/>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96">
        <v>4</v>
      </c>
      <c r="B964" s="996">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92"/>
      <c r="AD964" s="992"/>
      <c r="AE964" s="992"/>
      <c r="AF964" s="992"/>
      <c r="AG964" s="992"/>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96">
        <v>5</v>
      </c>
      <c r="B965" s="996">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92"/>
      <c r="AD965" s="992"/>
      <c r="AE965" s="992"/>
      <c r="AF965" s="992"/>
      <c r="AG965" s="992"/>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96">
        <v>6</v>
      </c>
      <c r="B966" s="996">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92"/>
      <c r="AD966" s="992"/>
      <c r="AE966" s="992"/>
      <c r="AF966" s="992"/>
      <c r="AG966" s="992"/>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96">
        <v>7</v>
      </c>
      <c r="B967" s="996">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92"/>
      <c r="AD967" s="992"/>
      <c r="AE967" s="992"/>
      <c r="AF967" s="992"/>
      <c r="AG967" s="992"/>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96">
        <v>8</v>
      </c>
      <c r="B968" s="996">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92"/>
      <c r="AD968" s="992"/>
      <c r="AE968" s="992"/>
      <c r="AF968" s="992"/>
      <c r="AG968" s="992"/>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96">
        <v>9</v>
      </c>
      <c r="B969" s="996">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92"/>
      <c r="AD969" s="992"/>
      <c r="AE969" s="992"/>
      <c r="AF969" s="992"/>
      <c r="AG969" s="992"/>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96">
        <v>10</v>
      </c>
      <c r="B970" s="996">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92"/>
      <c r="AD970" s="992"/>
      <c r="AE970" s="992"/>
      <c r="AF970" s="992"/>
      <c r="AG970" s="992"/>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96">
        <v>11</v>
      </c>
      <c r="B971" s="996">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92"/>
      <c r="AD971" s="992"/>
      <c r="AE971" s="992"/>
      <c r="AF971" s="992"/>
      <c r="AG971" s="992"/>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96">
        <v>12</v>
      </c>
      <c r="B972" s="996">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92"/>
      <c r="AD972" s="992"/>
      <c r="AE972" s="992"/>
      <c r="AF972" s="992"/>
      <c r="AG972" s="992"/>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96">
        <v>13</v>
      </c>
      <c r="B973" s="996">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92"/>
      <c r="AD973" s="992"/>
      <c r="AE973" s="992"/>
      <c r="AF973" s="992"/>
      <c r="AG973" s="992"/>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96">
        <v>14</v>
      </c>
      <c r="B974" s="996">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92"/>
      <c r="AD974" s="992"/>
      <c r="AE974" s="992"/>
      <c r="AF974" s="992"/>
      <c r="AG974" s="992"/>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96">
        <v>15</v>
      </c>
      <c r="B975" s="996">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92"/>
      <c r="AD975" s="992"/>
      <c r="AE975" s="992"/>
      <c r="AF975" s="992"/>
      <c r="AG975" s="992"/>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96">
        <v>16</v>
      </c>
      <c r="B976" s="996">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92"/>
      <c r="AD976" s="992"/>
      <c r="AE976" s="992"/>
      <c r="AF976" s="992"/>
      <c r="AG976" s="992"/>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96">
        <v>17</v>
      </c>
      <c r="B977" s="996">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92"/>
      <c r="AD977" s="992"/>
      <c r="AE977" s="992"/>
      <c r="AF977" s="992"/>
      <c r="AG977" s="992"/>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96">
        <v>18</v>
      </c>
      <c r="B978" s="996">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92"/>
      <c r="AD978" s="992"/>
      <c r="AE978" s="992"/>
      <c r="AF978" s="992"/>
      <c r="AG978" s="992"/>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96">
        <v>19</v>
      </c>
      <c r="B979" s="996">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92"/>
      <c r="AD979" s="992"/>
      <c r="AE979" s="992"/>
      <c r="AF979" s="992"/>
      <c r="AG979" s="992"/>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96">
        <v>20</v>
      </c>
      <c r="B980" s="996">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92"/>
      <c r="AD980" s="992"/>
      <c r="AE980" s="992"/>
      <c r="AF980" s="992"/>
      <c r="AG980" s="992"/>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96">
        <v>21</v>
      </c>
      <c r="B981" s="996">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92"/>
      <c r="AD981" s="992"/>
      <c r="AE981" s="992"/>
      <c r="AF981" s="992"/>
      <c r="AG981" s="992"/>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96">
        <v>22</v>
      </c>
      <c r="B982" s="996">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92"/>
      <c r="AD982" s="992"/>
      <c r="AE982" s="992"/>
      <c r="AF982" s="992"/>
      <c r="AG982" s="992"/>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96">
        <v>23</v>
      </c>
      <c r="B983" s="996">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92"/>
      <c r="AD983" s="992"/>
      <c r="AE983" s="992"/>
      <c r="AF983" s="992"/>
      <c r="AG983" s="992"/>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96">
        <v>24</v>
      </c>
      <c r="B984" s="996">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92"/>
      <c r="AD984" s="992"/>
      <c r="AE984" s="992"/>
      <c r="AF984" s="992"/>
      <c r="AG984" s="992"/>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96">
        <v>25</v>
      </c>
      <c r="B985" s="996">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92"/>
      <c r="AD985" s="992"/>
      <c r="AE985" s="992"/>
      <c r="AF985" s="992"/>
      <c r="AG985" s="992"/>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96">
        <v>26</v>
      </c>
      <c r="B986" s="996">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92"/>
      <c r="AD986" s="992"/>
      <c r="AE986" s="992"/>
      <c r="AF986" s="992"/>
      <c r="AG986" s="992"/>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96">
        <v>27</v>
      </c>
      <c r="B987" s="996">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92"/>
      <c r="AD987" s="992"/>
      <c r="AE987" s="992"/>
      <c r="AF987" s="992"/>
      <c r="AG987" s="992"/>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96">
        <v>28</v>
      </c>
      <c r="B988" s="996">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92"/>
      <c r="AD988" s="992"/>
      <c r="AE988" s="992"/>
      <c r="AF988" s="992"/>
      <c r="AG988" s="992"/>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96">
        <v>29</v>
      </c>
      <c r="B989" s="996">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92"/>
      <c r="AD989" s="992"/>
      <c r="AE989" s="992"/>
      <c r="AF989" s="992"/>
      <c r="AG989" s="992"/>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96">
        <v>30</v>
      </c>
      <c r="B990" s="996">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92"/>
      <c r="AD990" s="992"/>
      <c r="AE990" s="992"/>
      <c r="AF990" s="992"/>
      <c r="AG990" s="992"/>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94" t="s">
        <v>274</v>
      </c>
      <c r="K993" s="995"/>
      <c r="L993" s="995"/>
      <c r="M993" s="995"/>
      <c r="N993" s="995"/>
      <c r="O993" s="995"/>
      <c r="P993" s="134" t="s">
        <v>25</v>
      </c>
      <c r="Q993" s="134"/>
      <c r="R993" s="134"/>
      <c r="S993" s="134"/>
      <c r="T993" s="134"/>
      <c r="U993" s="134"/>
      <c r="V993" s="134"/>
      <c r="W993" s="134"/>
      <c r="X993" s="134"/>
      <c r="Y993" s="272" t="s">
        <v>315</v>
      </c>
      <c r="Z993" s="273"/>
      <c r="AA993" s="273"/>
      <c r="AB993" s="273"/>
      <c r="AC993" s="994" t="s">
        <v>306</v>
      </c>
      <c r="AD993" s="994"/>
      <c r="AE993" s="994"/>
      <c r="AF993" s="994"/>
      <c r="AG993" s="994"/>
      <c r="AH993" s="272" t="s">
        <v>236</v>
      </c>
      <c r="AI993" s="270"/>
      <c r="AJ993" s="270"/>
      <c r="AK993" s="270"/>
      <c r="AL993" s="270" t="s">
        <v>19</v>
      </c>
      <c r="AM993" s="270"/>
      <c r="AN993" s="270"/>
      <c r="AO993" s="274"/>
      <c r="AP993" s="993" t="s">
        <v>275</v>
      </c>
      <c r="AQ993" s="993"/>
      <c r="AR993" s="993"/>
      <c r="AS993" s="993"/>
      <c r="AT993" s="993"/>
      <c r="AU993" s="993"/>
      <c r="AV993" s="993"/>
      <c r="AW993" s="993"/>
      <c r="AX993" s="993"/>
      <c r="AY993" s="34">
        <f>$AY$991</f>
        <v>0</v>
      </c>
    </row>
    <row r="994" spans="1:51" ht="26.25" customHeight="1" x14ac:dyDescent="0.15">
      <c r="A994" s="996">
        <v>1</v>
      </c>
      <c r="B994" s="996">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92"/>
      <c r="AD994" s="992"/>
      <c r="AE994" s="992"/>
      <c r="AF994" s="992"/>
      <c r="AG994" s="992"/>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96">
        <v>2</v>
      </c>
      <c r="B995" s="996">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92"/>
      <c r="AD995" s="992"/>
      <c r="AE995" s="992"/>
      <c r="AF995" s="992"/>
      <c r="AG995" s="992"/>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96">
        <v>3</v>
      </c>
      <c r="B996" s="996">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92"/>
      <c r="AD996" s="992"/>
      <c r="AE996" s="992"/>
      <c r="AF996" s="992"/>
      <c r="AG996" s="992"/>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96">
        <v>4</v>
      </c>
      <c r="B997" s="996">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92"/>
      <c r="AD997" s="992"/>
      <c r="AE997" s="992"/>
      <c r="AF997" s="992"/>
      <c r="AG997" s="992"/>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96">
        <v>5</v>
      </c>
      <c r="B998" s="996">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92"/>
      <c r="AD998" s="992"/>
      <c r="AE998" s="992"/>
      <c r="AF998" s="992"/>
      <c r="AG998" s="992"/>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96">
        <v>6</v>
      </c>
      <c r="B999" s="996">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92"/>
      <c r="AD999" s="992"/>
      <c r="AE999" s="992"/>
      <c r="AF999" s="992"/>
      <c r="AG999" s="992"/>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96">
        <v>7</v>
      </c>
      <c r="B1000" s="996">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92"/>
      <c r="AD1000" s="992"/>
      <c r="AE1000" s="992"/>
      <c r="AF1000" s="992"/>
      <c r="AG1000" s="992"/>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96">
        <v>8</v>
      </c>
      <c r="B1001" s="996">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92"/>
      <c r="AD1001" s="992"/>
      <c r="AE1001" s="992"/>
      <c r="AF1001" s="992"/>
      <c r="AG1001" s="992"/>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96">
        <v>9</v>
      </c>
      <c r="B1002" s="996">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92"/>
      <c r="AD1002" s="992"/>
      <c r="AE1002" s="992"/>
      <c r="AF1002" s="992"/>
      <c r="AG1002" s="992"/>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96">
        <v>10</v>
      </c>
      <c r="B1003" s="996">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92"/>
      <c r="AD1003" s="992"/>
      <c r="AE1003" s="992"/>
      <c r="AF1003" s="992"/>
      <c r="AG1003" s="992"/>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96">
        <v>11</v>
      </c>
      <c r="B1004" s="996">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92"/>
      <c r="AD1004" s="992"/>
      <c r="AE1004" s="992"/>
      <c r="AF1004" s="992"/>
      <c r="AG1004" s="992"/>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96">
        <v>12</v>
      </c>
      <c r="B1005" s="996">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92"/>
      <c r="AD1005" s="992"/>
      <c r="AE1005" s="992"/>
      <c r="AF1005" s="992"/>
      <c r="AG1005" s="992"/>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96">
        <v>13</v>
      </c>
      <c r="B1006" s="996">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92"/>
      <c r="AD1006" s="992"/>
      <c r="AE1006" s="992"/>
      <c r="AF1006" s="992"/>
      <c r="AG1006" s="992"/>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96">
        <v>14</v>
      </c>
      <c r="B1007" s="996">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92"/>
      <c r="AD1007" s="992"/>
      <c r="AE1007" s="992"/>
      <c r="AF1007" s="992"/>
      <c r="AG1007" s="992"/>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96">
        <v>15</v>
      </c>
      <c r="B1008" s="996">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92"/>
      <c r="AD1008" s="992"/>
      <c r="AE1008" s="992"/>
      <c r="AF1008" s="992"/>
      <c r="AG1008" s="992"/>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96">
        <v>16</v>
      </c>
      <c r="B1009" s="996">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92"/>
      <c r="AD1009" s="992"/>
      <c r="AE1009" s="992"/>
      <c r="AF1009" s="992"/>
      <c r="AG1009" s="992"/>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96">
        <v>17</v>
      </c>
      <c r="B1010" s="996">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92"/>
      <c r="AD1010" s="992"/>
      <c r="AE1010" s="992"/>
      <c r="AF1010" s="992"/>
      <c r="AG1010" s="992"/>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96">
        <v>18</v>
      </c>
      <c r="B1011" s="996">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92"/>
      <c r="AD1011" s="992"/>
      <c r="AE1011" s="992"/>
      <c r="AF1011" s="992"/>
      <c r="AG1011" s="992"/>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96">
        <v>19</v>
      </c>
      <c r="B1012" s="996">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92"/>
      <c r="AD1012" s="992"/>
      <c r="AE1012" s="992"/>
      <c r="AF1012" s="992"/>
      <c r="AG1012" s="992"/>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96">
        <v>20</v>
      </c>
      <c r="B1013" s="996">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92"/>
      <c r="AD1013" s="992"/>
      <c r="AE1013" s="992"/>
      <c r="AF1013" s="992"/>
      <c r="AG1013" s="992"/>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96">
        <v>21</v>
      </c>
      <c r="B1014" s="996">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92"/>
      <c r="AD1014" s="992"/>
      <c r="AE1014" s="992"/>
      <c r="AF1014" s="992"/>
      <c r="AG1014" s="992"/>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96">
        <v>22</v>
      </c>
      <c r="B1015" s="996">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92"/>
      <c r="AD1015" s="992"/>
      <c r="AE1015" s="992"/>
      <c r="AF1015" s="992"/>
      <c r="AG1015" s="992"/>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96">
        <v>23</v>
      </c>
      <c r="B1016" s="996">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92"/>
      <c r="AD1016" s="992"/>
      <c r="AE1016" s="992"/>
      <c r="AF1016" s="992"/>
      <c r="AG1016" s="992"/>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96">
        <v>24</v>
      </c>
      <c r="B1017" s="996">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92"/>
      <c r="AD1017" s="992"/>
      <c r="AE1017" s="992"/>
      <c r="AF1017" s="992"/>
      <c r="AG1017" s="992"/>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96">
        <v>25</v>
      </c>
      <c r="B1018" s="996">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92"/>
      <c r="AD1018" s="992"/>
      <c r="AE1018" s="992"/>
      <c r="AF1018" s="992"/>
      <c r="AG1018" s="992"/>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96">
        <v>26</v>
      </c>
      <c r="B1019" s="996">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92"/>
      <c r="AD1019" s="992"/>
      <c r="AE1019" s="992"/>
      <c r="AF1019" s="992"/>
      <c r="AG1019" s="992"/>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96">
        <v>27</v>
      </c>
      <c r="B1020" s="996">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92"/>
      <c r="AD1020" s="992"/>
      <c r="AE1020" s="992"/>
      <c r="AF1020" s="992"/>
      <c r="AG1020" s="992"/>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96">
        <v>28</v>
      </c>
      <c r="B1021" s="996">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92"/>
      <c r="AD1021" s="992"/>
      <c r="AE1021" s="992"/>
      <c r="AF1021" s="992"/>
      <c r="AG1021" s="992"/>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96">
        <v>29</v>
      </c>
      <c r="B1022" s="996">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92"/>
      <c r="AD1022" s="992"/>
      <c r="AE1022" s="992"/>
      <c r="AF1022" s="992"/>
      <c r="AG1022" s="992"/>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96">
        <v>30</v>
      </c>
      <c r="B1023" s="996">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92"/>
      <c r="AD1023" s="992"/>
      <c r="AE1023" s="992"/>
      <c r="AF1023" s="992"/>
      <c r="AG1023" s="992"/>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94" t="s">
        <v>274</v>
      </c>
      <c r="K1026" s="995"/>
      <c r="L1026" s="995"/>
      <c r="M1026" s="995"/>
      <c r="N1026" s="995"/>
      <c r="O1026" s="995"/>
      <c r="P1026" s="134" t="s">
        <v>25</v>
      </c>
      <c r="Q1026" s="134"/>
      <c r="R1026" s="134"/>
      <c r="S1026" s="134"/>
      <c r="T1026" s="134"/>
      <c r="U1026" s="134"/>
      <c r="V1026" s="134"/>
      <c r="W1026" s="134"/>
      <c r="X1026" s="134"/>
      <c r="Y1026" s="272" t="s">
        <v>315</v>
      </c>
      <c r="Z1026" s="273"/>
      <c r="AA1026" s="273"/>
      <c r="AB1026" s="273"/>
      <c r="AC1026" s="994" t="s">
        <v>306</v>
      </c>
      <c r="AD1026" s="994"/>
      <c r="AE1026" s="994"/>
      <c r="AF1026" s="994"/>
      <c r="AG1026" s="994"/>
      <c r="AH1026" s="272" t="s">
        <v>236</v>
      </c>
      <c r="AI1026" s="270"/>
      <c r="AJ1026" s="270"/>
      <c r="AK1026" s="270"/>
      <c r="AL1026" s="270" t="s">
        <v>19</v>
      </c>
      <c r="AM1026" s="270"/>
      <c r="AN1026" s="270"/>
      <c r="AO1026" s="274"/>
      <c r="AP1026" s="993" t="s">
        <v>275</v>
      </c>
      <c r="AQ1026" s="993"/>
      <c r="AR1026" s="993"/>
      <c r="AS1026" s="993"/>
      <c r="AT1026" s="993"/>
      <c r="AU1026" s="993"/>
      <c r="AV1026" s="993"/>
      <c r="AW1026" s="993"/>
      <c r="AX1026" s="993"/>
      <c r="AY1026" s="34">
        <f>$AY$1024</f>
        <v>0</v>
      </c>
    </row>
    <row r="1027" spans="1:51" ht="26.25" customHeight="1" x14ac:dyDescent="0.15">
      <c r="A1027" s="996">
        <v>1</v>
      </c>
      <c r="B1027" s="996">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92"/>
      <c r="AD1027" s="992"/>
      <c r="AE1027" s="992"/>
      <c r="AF1027" s="992"/>
      <c r="AG1027" s="992"/>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96">
        <v>2</v>
      </c>
      <c r="B1028" s="996">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92"/>
      <c r="AD1028" s="992"/>
      <c r="AE1028" s="992"/>
      <c r="AF1028" s="992"/>
      <c r="AG1028" s="992"/>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96">
        <v>3</v>
      </c>
      <c r="B1029" s="996">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92"/>
      <c r="AD1029" s="992"/>
      <c r="AE1029" s="992"/>
      <c r="AF1029" s="992"/>
      <c r="AG1029" s="992"/>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96">
        <v>4</v>
      </c>
      <c r="B1030" s="996">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92"/>
      <c r="AD1030" s="992"/>
      <c r="AE1030" s="992"/>
      <c r="AF1030" s="992"/>
      <c r="AG1030" s="992"/>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96">
        <v>5</v>
      </c>
      <c r="B1031" s="996">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92"/>
      <c r="AD1031" s="992"/>
      <c r="AE1031" s="992"/>
      <c r="AF1031" s="992"/>
      <c r="AG1031" s="992"/>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96">
        <v>6</v>
      </c>
      <c r="B1032" s="996">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92"/>
      <c r="AD1032" s="992"/>
      <c r="AE1032" s="992"/>
      <c r="AF1032" s="992"/>
      <c r="AG1032" s="992"/>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96">
        <v>7</v>
      </c>
      <c r="B1033" s="996">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92"/>
      <c r="AD1033" s="992"/>
      <c r="AE1033" s="992"/>
      <c r="AF1033" s="992"/>
      <c r="AG1033" s="992"/>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96">
        <v>8</v>
      </c>
      <c r="B1034" s="996">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92"/>
      <c r="AD1034" s="992"/>
      <c r="AE1034" s="992"/>
      <c r="AF1034" s="992"/>
      <c r="AG1034" s="992"/>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96">
        <v>9</v>
      </c>
      <c r="B1035" s="996">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92"/>
      <c r="AD1035" s="992"/>
      <c r="AE1035" s="992"/>
      <c r="AF1035" s="992"/>
      <c r="AG1035" s="992"/>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96">
        <v>10</v>
      </c>
      <c r="B1036" s="996">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92"/>
      <c r="AD1036" s="992"/>
      <c r="AE1036" s="992"/>
      <c r="AF1036" s="992"/>
      <c r="AG1036" s="992"/>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96">
        <v>11</v>
      </c>
      <c r="B1037" s="996">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92"/>
      <c r="AD1037" s="992"/>
      <c r="AE1037" s="992"/>
      <c r="AF1037" s="992"/>
      <c r="AG1037" s="992"/>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96">
        <v>12</v>
      </c>
      <c r="B1038" s="996">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92"/>
      <c r="AD1038" s="992"/>
      <c r="AE1038" s="992"/>
      <c r="AF1038" s="992"/>
      <c r="AG1038" s="992"/>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96">
        <v>13</v>
      </c>
      <c r="B1039" s="996">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92"/>
      <c r="AD1039" s="992"/>
      <c r="AE1039" s="992"/>
      <c r="AF1039" s="992"/>
      <c r="AG1039" s="992"/>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96">
        <v>14</v>
      </c>
      <c r="B1040" s="996">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92"/>
      <c r="AD1040" s="992"/>
      <c r="AE1040" s="992"/>
      <c r="AF1040" s="992"/>
      <c r="AG1040" s="992"/>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96">
        <v>15</v>
      </c>
      <c r="B1041" s="996">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92"/>
      <c r="AD1041" s="992"/>
      <c r="AE1041" s="992"/>
      <c r="AF1041" s="992"/>
      <c r="AG1041" s="992"/>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96">
        <v>16</v>
      </c>
      <c r="B1042" s="996">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92"/>
      <c r="AD1042" s="992"/>
      <c r="AE1042" s="992"/>
      <c r="AF1042" s="992"/>
      <c r="AG1042" s="992"/>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96">
        <v>17</v>
      </c>
      <c r="B1043" s="996">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92"/>
      <c r="AD1043" s="992"/>
      <c r="AE1043" s="992"/>
      <c r="AF1043" s="992"/>
      <c r="AG1043" s="992"/>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96">
        <v>18</v>
      </c>
      <c r="B1044" s="996">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92"/>
      <c r="AD1044" s="992"/>
      <c r="AE1044" s="992"/>
      <c r="AF1044" s="992"/>
      <c r="AG1044" s="992"/>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96">
        <v>19</v>
      </c>
      <c r="B1045" s="996">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92"/>
      <c r="AD1045" s="992"/>
      <c r="AE1045" s="992"/>
      <c r="AF1045" s="992"/>
      <c r="AG1045" s="992"/>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96">
        <v>20</v>
      </c>
      <c r="B1046" s="996">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92"/>
      <c r="AD1046" s="992"/>
      <c r="AE1046" s="992"/>
      <c r="AF1046" s="992"/>
      <c r="AG1046" s="992"/>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96">
        <v>21</v>
      </c>
      <c r="B1047" s="996">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92"/>
      <c r="AD1047" s="992"/>
      <c r="AE1047" s="992"/>
      <c r="AF1047" s="992"/>
      <c r="AG1047" s="992"/>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96">
        <v>22</v>
      </c>
      <c r="B1048" s="996">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92"/>
      <c r="AD1048" s="992"/>
      <c r="AE1048" s="992"/>
      <c r="AF1048" s="992"/>
      <c r="AG1048" s="992"/>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96">
        <v>23</v>
      </c>
      <c r="B1049" s="996">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92"/>
      <c r="AD1049" s="992"/>
      <c r="AE1049" s="992"/>
      <c r="AF1049" s="992"/>
      <c r="AG1049" s="992"/>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96">
        <v>24</v>
      </c>
      <c r="B1050" s="996">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92"/>
      <c r="AD1050" s="992"/>
      <c r="AE1050" s="992"/>
      <c r="AF1050" s="992"/>
      <c r="AG1050" s="992"/>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96">
        <v>25</v>
      </c>
      <c r="B1051" s="996">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92"/>
      <c r="AD1051" s="992"/>
      <c r="AE1051" s="992"/>
      <c r="AF1051" s="992"/>
      <c r="AG1051" s="992"/>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96">
        <v>26</v>
      </c>
      <c r="B1052" s="996">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92"/>
      <c r="AD1052" s="992"/>
      <c r="AE1052" s="992"/>
      <c r="AF1052" s="992"/>
      <c r="AG1052" s="992"/>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96">
        <v>27</v>
      </c>
      <c r="B1053" s="996">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92"/>
      <c r="AD1053" s="992"/>
      <c r="AE1053" s="992"/>
      <c r="AF1053" s="992"/>
      <c r="AG1053" s="992"/>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96">
        <v>28</v>
      </c>
      <c r="B1054" s="996">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92"/>
      <c r="AD1054" s="992"/>
      <c r="AE1054" s="992"/>
      <c r="AF1054" s="992"/>
      <c r="AG1054" s="992"/>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96">
        <v>29</v>
      </c>
      <c r="B1055" s="996">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92"/>
      <c r="AD1055" s="992"/>
      <c r="AE1055" s="992"/>
      <c r="AF1055" s="992"/>
      <c r="AG1055" s="992"/>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96">
        <v>30</v>
      </c>
      <c r="B1056" s="996">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92"/>
      <c r="AD1056" s="992"/>
      <c r="AE1056" s="992"/>
      <c r="AF1056" s="992"/>
      <c r="AG1056" s="992"/>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94" t="s">
        <v>274</v>
      </c>
      <c r="K1059" s="995"/>
      <c r="L1059" s="995"/>
      <c r="M1059" s="995"/>
      <c r="N1059" s="995"/>
      <c r="O1059" s="995"/>
      <c r="P1059" s="134" t="s">
        <v>25</v>
      </c>
      <c r="Q1059" s="134"/>
      <c r="R1059" s="134"/>
      <c r="S1059" s="134"/>
      <c r="T1059" s="134"/>
      <c r="U1059" s="134"/>
      <c r="V1059" s="134"/>
      <c r="W1059" s="134"/>
      <c r="X1059" s="134"/>
      <c r="Y1059" s="272" t="s">
        <v>315</v>
      </c>
      <c r="Z1059" s="273"/>
      <c r="AA1059" s="273"/>
      <c r="AB1059" s="273"/>
      <c r="AC1059" s="994" t="s">
        <v>306</v>
      </c>
      <c r="AD1059" s="994"/>
      <c r="AE1059" s="994"/>
      <c r="AF1059" s="994"/>
      <c r="AG1059" s="994"/>
      <c r="AH1059" s="272" t="s">
        <v>236</v>
      </c>
      <c r="AI1059" s="270"/>
      <c r="AJ1059" s="270"/>
      <c r="AK1059" s="270"/>
      <c r="AL1059" s="270" t="s">
        <v>19</v>
      </c>
      <c r="AM1059" s="270"/>
      <c r="AN1059" s="270"/>
      <c r="AO1059" s="274"/>
      <c r="AP1059" s="993" t="s">
        <v>275</v>
      </c>
      <c r="AQ1059" s="993"/>
      <c r="AR1059" s="993"/>
      <c r="AS1059" s="993"/>
      <c r="AT1059" s="993"/>
      <c r="AU1059" s="993"/>
      <c r="AV1059" s="993"/>
      <c r="AW1059" s="993"/>
      <c r="AX1059" s="993"/>
      <c r="AY1059" s="34">
        <f>$AY$1057</f>
        <v>0</v>
      </c>
    </row>
    <row r="1060" spans="1:51" ht="26.25" customHeight="1" x14ac:dyDescent="0.15">
      <c r="A1060" s="996">
        <v>1</v>
      </c>
      <c r="B1060" s="996">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92"/>
      <c r="AD1060" s="992"/>
      <c r="AE1060" s="992"/>
      <c r="AF1060" s="992"/>
      <c r="AG1060" s="992"/>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96">
        <v>2</v>
      </c>
      <c r="B1061" s="996">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92"/>
      <c r="AD1061" s="992"/>
      <c r="AE1061" s="992"/>
      <c r="AF1061" s="992"/>
      <c r="AG1061" s="992"/>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96">
        <v>3</v>
      </c>
      <c r="B1062" s="996">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92"/>
      <c r="AD1062" s="992"/>
      <c r="AE1062" s="992"/>
      <c r="AF1062" s="992"/>
      <c r="AG1062" s="992"/>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96">
        <v>4</v>
      </c>
      <c r="B1063" s="996">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92"/>
      <c r="AD1063" s="992"/>
      <c r="AE1063" s="992"/>
      <c r="AF1063" s="992"/>
      <c r="AG1063" s="992"/>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96">
        <v>5</v>
      </c>
      <c r="B1064" s="996">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92"/>
      <c r="AD1064" s="992"/>
      <c r="AE1064" s="992"/>
      <c r="AF1064" s="992"/>
      <c r="AG1064" s="992"/>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96">
        <v>6</v>
      </c>
      <c r="B1065" s="996">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92"/>
      <c r="AD1065" s="992"/>
      <c r="AE1065" s="992"/>
      <c r="AF1065" s="992"/>
      <c r="AG1065" s="992"/>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96">
        <v>7</v>
      </c>
      <c r="B1066" s="996">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92"/>
      <c r="AD1066" s="992"/>
      <c r="AE1066" s="992"/>
      <c r="AF1066" s="992"/>
      <c r="AG1066" s="992"/>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96">
        <v>8</v>
      </c>
      <c r="B1067" s="996">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92"/>
      <c r="AD1067" s="992"/>
      <c r="AE1067" s="992"/>
      <c r="AF1067" s="992"/>
      <c r="AG1067" s="992"/>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96">
        <v>9</v>
      </c>
      <c r="B1068" s="996">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92"/>
      <c r="AD1068" s="992"/>
      <c r="AE1068" s="992"/>
      <c r="AF1068" s="992"/>
      <c r="AG1068" s="992"/>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96">
        <v>10</v>
      </c>
      <c r="B1069" s="996">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92"/>
      <c r="AD1069" s="992"/>
      <c r="AE1069" s="992"/>
      <c r="AF1069" s="992"/>
      <c r="AG1069" s="992"/>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96">
        <v>11</v>
      </c>
      <c r="B1070" s="996">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92"/>
      <c r="AD1070" s="992"/>
      <c r="AE1070" s="992"/>
      <c r="AF1070" s="992"/>
      <c r="AG1070" s="992"/>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96">
        <v>12</v>
      </c>
      <c r="B1071" s="996">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92"/>
      <c r="AD1071" s="992"/>
      <c r="AE1071" s="992"/>
      <c r="AF1071" s="992"/>
      <c r="AG1071" s="992"/>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96">
        <v>13</v>
      </c>
      <c r="B1072" s="996">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92"/>
      <c r="AD1072" s="992"/>
      <c r="AE1072" s="992"/>
      <c r="AF1072" s="992"/>
      <c r="AG1072" s="992"/>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96">
        <v>14</v>
      </c>
      <c r="B1073" s="996">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92"/>
      <c r="AD1073" s="992"/>
      <c r="AE1073" s="992"/>
      <c r="AF1073" s="992"/>
      <c r="AG1073" s="992"/>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96">
        <v>15</v>
      </c>
      <c r="B1074" s="996">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92"/>
      <c r="AD1074" s="992"/>
      <c r="AE1074" s="992"/>
      <c r="AF1074" s="992"/>
      <c r="AG1074" s="992"/>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96">
        <v>16</v>
      </c>
      <c r="B1075" s="996">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92"/>
      <c r="AD1075" s="992"/>
      <c r="AE1075" s="992"/>
      <c r="AF1075" s="992"/>
      <c r="AG1075" s="992"/>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96">
        <v>17</v>
      </c>
      <c r="B1076" s="996">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92"/>
      <c r="AD1076" s="992"/>
      <c r="AE1076" s="992"/>
      <c r="AF1076" s="992"/>
      <c r="AG1076" s="992"/>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96">
        <v>18</v>
      </c>
      <c r="B1077" s="996">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92"/>
      <c r="AD1077" s="992"/>
      <c r="AE1077" s="992"/>
      <c r="AF1077" s="992"/>
      <c r="AG1077" s="992"/>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96">
        <v>19</v>
      </c>
      <c r="B1078" s="996">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92"/>
      <c r="AD1078" s="992"/>
      <c r="AE1078" s="992"/>
      <c r="AF1078" s="992"/>
      <c r="AG1078" s="992"/>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96">
        <v>20</v>
      </c>
      <c r="B1079" s="996">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92"/>
      <c r="AD1079" s="992"/>
      <c r="AE1079" s="992"/>
      <c r="AF1079" s="992"/>
      <c r="AG1079" s="992"/>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96">
        <v>21</v>
      </c>
      <c r="B1080" s="996">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92"/>
      <c r="AD1080" s="992"/>
      <c r="AE1080" s="992"/>
      <c r="AF1080" s="992"/>
      <c r="AG1080" s="992"/>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96">
        <v>22</v>
      </c>
      <c r="B1081" s="996">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92"/>
      <c r="AD1081" s="992"/>
      <c r="AE1081" s="992"/>
      <c r="AF1081" s="992"/>
      <c r="AG1081" s="992"/>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96">
        <v>23</v>
      </c>
      <c r="B1082" s="996">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92"/>
      <c r="AD1082" s="992"/>
      <c r="AE1082" s="992"/>
      <c r="AF1082" s="992"/>
      <c r="AG1082" s="992"/>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96">
        <v>24</v>
      </c>
      <c r="B1083" s="996">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92"/>
      <c r="AD1083" s="992"/>
      <c r="AE1083" s="992"/>
      <c r="AF1083" s="992"/>
      <c r="AG1083" s="992"/>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96">
        <v>25</v>
      </c>
      <c r="B1084" s="996">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92"/>
      <c r="AD1084" s="992"/>
      <c r="AE1084" s="992"/>
      <c r="AF1084" s="992"/>
      <c r="AG1084" s="992"/>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96">
        <v>26</v>
      </c>
      <c r="B1085" s="996">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92"/>
      <c r="AD1085" s="992"/>
      <c r="AE1085" s="992"/>
      <c r="AF1085" s="992"/>
      <c r="AG1085" s="992"/>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96">
        <v>27</v>
      </c>
      <c r="B1086" s="996">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92"/>
      <c r="AD1086" s="992"/>
      <c r="AE1086" s="992"/>
      <c r="AF1086" s="992"/>
      <c r="AG1086" s="992"/>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96">
        <v>28</v>
      </c>
      <c r="B1087" s="996">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92"/>
      <c r="AD1087" s="992"/>
      <c r="AE1087" s="992"/>
      <c r="AF1087" s="992"/>
      <c r="AG1087" s="992"/>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96">
        <v>29</v>
      </c>
      <c r="B1088" s="996">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92"/>
      <c r="AD1088" s="992"/>
      <c r="AE1088" s="992"/>
      <c r="AF1088" s="992"/>
      <c r="AG1088" s="992"/>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96">
        <v>30</v>
      </c>
      <c r="B1089" s="996">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92"/>
      <c r="AD1089" s="992"/>
      <c r="AE1089" s="992"/>
      <c r="AF1089" s="992"/>
      <c r="AG1089" s="992"/>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94" t="s">
        <v>274</v>
      </c>
      <c r="K1092" s="995"/>
      <c r="L1092" s="995"/>
      <c r="M1092" s="995"/>
      <c r="N1092" s="995"/>
      <c r="O1092" s="995"/>
      <c r="P1092" s="134" t="s">
        <v>25</v>
      </c>
      <c r="Q1092" s="134"/>
      <c r="R1092" s="134"/>
      <c r="S1092" s="134"/>
      <c r="T1092" s="134"/>
      <c r="U1092" s="134"/>
      <c r="V1092" s="134"/>
      <c r="W1092" s="134"/>
      <c r="X1092" s="134"/>
      <c r="Y1092" s="272" t="s">
        <v>315</v>
      </c>
      <c r="Z1092" s="273"/>
      <c r="AA1092" s="273"/>
      <c r="AB1092" s="273"/>
      <c r="AC1092" s="994" t="s">
        <v>306</v>
      </c>
      <c r="AD1092" s="994"/>
      <c r="AE1092" s="994"/>
      <c r="AF1092" s="994"/>
      <c r="AG1092" s="994"/>
      <c r="AH1092" s="272" t="s">
        <v>236</v>
      </c>
      <c r="AI1092" s="270"/>
      <c r="AJ1092" s="270"/>
      <c r="AK1092" s="270"/>
      <c r="AL1092" s="270" t="s">
        <v>19</v>
      </c>
      <c r="AM1092" s="270"/>
      <c r="AN1092" s="270"/>
      <c r="AO1092" s="274"/>
      <c r="AP1092" s="993" t="s">
        <v>275</v>
      </c>
      <c r="AQ1092" s="993"/>
      <c r="AR1092" s="993"/>
      <c r="AS1092" s="993"/>
      <c r="AT1092" s="993"/>
      <c r="AU1092" s="993"/>
      <c r="AV1092" s="993"/>
      <c r="AW1092" s="993"/>
      <c r="AX1092" s="993"/>
      <c r="AY1092">
        <f>$AY$1090</f>
        <v>0</v>
      </c>
    </row>
    <row r="1093" spans="1:51" ht="26.25" customHeight="1" x14ac:dyDescent="0.15">
      <c r="A1093" s="996">
        <v>1</v>
      </c>
      <c r="B1093" s="996">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92"/>
      <c r="AD1093" s="992"/>
      <c r="AE1093" s="992"/>
      <c r="AF1093" s="992"/>
      <c r="AG1093" s="992"/>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96">
        <v>2</v>
      </c>
      <c r="B1094" s="996">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92"/>
      <c r="AD1094" s="992"/>
      <c r="AE1094" s="992"/>
      <c r="AF1094" s="992"/>
      <c r="AG1094" s="992"/>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96">
        <v>3</v>
      </c>
      <c r="B1095" s="996">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92"/>
      <c r="AD1095" s="992"/>
      <c r="AE1095" s="992"/>
      <c r="AF1095" s="992"/>
      <c r="AG1095" s="992"/>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96">
        <v>4</v>
      </c>
      <c r="B1096" s="996">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92"/>
      <c r="AD1096" s="992"/>
      <c r="AE1096" s="992"/>
      <c r="AF1096" s="992"/>
      <c r="AG1096" s="992"/>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96">
        <v>5</v>
      </c>
      <c r="B1097" s="996">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92"/>
      <c r="AD1097" s="992"/>
      <c r="AE1097" s="992"/>
      <c r="AF1097" s="992"/>
      <c r="AG1097" s="992"/>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96">
        <v>6</v>
      </c>
      <c r="B1098" s="996">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92"/>
      <c r="AD1098" s="992"/>
      <c r="AE1098" s="992"/>
      <c r="AF1098" s="992"/>
      <c r="AG1098" s="992"/>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96">
        <v>7</v>
      </c>
      <c r="B1099" s="996">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92"/>
      <c r="AD1099" s="992"/>
      <c r="AE1099" s="992"/>
      <c r="AF1099" s="992"/>
      <c r="AG1099" s="992"/>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96">
        <v>8</v>
      </c>
      <c r="B1100" s="996">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92"/>
      <c r="AD1100" s="992"/>
      <c r="AE1100" s="992"/>
      <c r="AF1100" s="992"/>
      <c r="AG1100" s="992"/>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96">
        <v>9</v>
      </c>
      <c r="B1101" s="996">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92"/>
      <c r="AD1101" s="992"/>
      <c r="AE1101" s="992"/>
      <c r="AF1101" s="992"/>
      <c r="AG1101" s="992"/>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96">
        <v>10</v>
      </c>
      <c r="B1102" s="996">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92"/>
      <c r="AD1102" s="992"/>
      <c r="AE1102" s="992"/>
      <c r="AF1102" s="992"/>
      <c r="AG1102" s="992"/>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96">
        <v>11</v>
      </c>
      <c r="B1103" s="996">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92"/>
      <c r="AD1103" s="992"/>
      <c r="AE1103" s="992"/>
      <c r="AF1103" s="992"/>
      <c r="AG1103" s="992"/>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96">
        <v>12</v>
      </c>
      <c r="B1104" s="996">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92"/>
      <c r="AD1104" s="992"/>
      <c r="AE1104" s="992"/>
      <c r="AF1104" s="992"/>
      <c r="AG1104" s="992"/>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96">
        <v>13</v>
      </c>
      <c r="B1105" s="996">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92"/>
      <c r="AD1105" s="992"/>
      <c r="AE1105" s="992"/>
      <c r="AF1105" s="992"/>
      <c r="AG1105" s="992"/>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96">
        <v>14</v>
      </c>
      <c r="B1106" s="996">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92"/>
      <c r="AD1106" s="992"/>
      <c r="AE1106" s="992"/>
      <c r="AF1106" s="992"/>
      <c r="AG1106" s="992"/>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96">
        <v>15</v>
      </c>
      <c r="B1107" s="996">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92"/>
      <c r="AD1107" s="992"/>
      <c r="AE1107" s="992"/>
      <c r="AF1107" s="992"/>
      <c r="AG1107" s="992"/>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96">
        <v>16</v>
      </c>
      <c r="B1108" s="996">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92"/>
      <c r="AD1108" s="992"/>
      <c r="AE1108" s="992"/>
      <c r="AF1108" s="992"/>
      <c r="AG1108" s="992"/>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96">
        <v>17</v>
      </c>
      <c r="B1109" s="996">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92"/>
      <c r="AD1109" s="992"/>
      <c r="AE1109" s="992"/>
      <c r="AF1109" s="992"/>
      <c r="AG1109" s="992"/>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96">
        <v>18</v>
      </c>
      <c r="B1110" s="996">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92"/>
      <c r="AD1110" s="992"/>
      <c r="AE1110" s="992"/>
      <c r="AF1110" s="992"/>
      <c r="AG1110" s="992"/>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96">
        <v>19</v>
      </c>
      <c r="B1111" s="996">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92"/>
      <c r="AD1111" s="992"/>
      <c r="AE1111" s="992"/>
      <c r="AF1111" s="992"/>
      <c r="AG1111" s="992"/>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96">
        <v>20</v>
      </c>
      <c r="B1112" s="996">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92"/>
      <c r="AD1112" s="992"/>
      <c r="AE1112" s="992"/>
      <c r="AF1112" s="992"/>
      <c r="AG1112" s="992"/>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96">
        <v>21</v>
      </c>
      <c r="B1113" s="996">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92"/>
      <c r="AD1113" s="992"/>
      <c r="AE1113" s="992"/>
      <c r="AF1113" s="992"/>
      <c r="AG1113" s="992"/>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96">
        <v>22</v>
      </c>
      <c r="B1114" s="996">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92"/>
      <c r="AD1114" s="992"/>
      <c r="AE1114" s="992"/>
      <c r="AF1114" s="992"/>
      <c r="AG1114" s="992"/>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96">
        <v>23</v>
      </c>
      <c r="B1115" s="996">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92"/>
      <c r="AD1115" s="992"/>
      <c r="AE1115" s="992"/>
      <c r="AF1115" s="992"/>
      <c r="AG1115" s="992"/>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96">
        <v>24</v>
      </c>
      <c r="B1116" s="996">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92"/>
      <c r="AD1116" s="992"/>
      <c r="AE1116" s="992"/>
      <c r="AF1116" s="992"/>
      <c r="AG1116" s="992"/>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96">
        <v>25</v>
      </c>
      <c r="B1117" s="996">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92"/>
      <c r="AD1117" s="992"/>
      <c r="AE1117" s="992"/>
      <c r="AF1117" s="992"/>
      <c r="AG1117" s="992"/>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96">
        <v>26</v>
      </c>
      <c r="B1118" s="996">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92"/>
      <c r="AD1118" s="992"/>
      <c r="AE1118" s="992"/>
      <c r="AF1118" s="992"/>
      <c r="AG1118" s="992"/>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96">
        <v>27</v>
      </c>
      <c r="B1119" s="996">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92"/>
      <c r="AD1119" s="992"/>
      <c r="AE1119" s="992"/>
      <c r="AF1119" s="992"/>
      <c r="AG1119" s="992"/>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96">
        <v>28</v>
      </c>
      <c r="B1120" s="996">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92"/>
      <c r="AD1120" s="992"/>
      <c r="AE1120" s="992"/>
      <c r="AF1120" s="992"/>
      <c r="AG1120" s="992"/>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96">
        <v>29</v>
      </c>
      <c r="B1121" s="996">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92"/>
      <c r="AD1121" s="992"/>
      <c r="AE1121" s="992"/>
      <c r="AF1121" s="992"/>
      <c r="AG1121" s="992"/>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96">
        <v>30</v>
      </c>
      <c r="B1122" s="996">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92"/>
      <c r="AD1122" s="992"/>
      <c r="AE1122" s="992"/>
      <c r="AF1122" s="992"/>
      <c r="AG1122" s="992"/>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94" t="s">
        <v>274</v>
      </c>
      <c r="K1125" s="995"/>
      <c r="L1125" s="995"/>
      <c r="M1125" s="995"/>
      <c r="N1125" s="995"/>
      <c r="O1125" s="995"/>
      <c r="P1125" s="134" t="s">
        <v>25</v>
      </c>
      <c r="Q1125" s="134"/>
      <c r="R1125" s="134"/>
      <c r="S1125" s="134"/>
      <c r="T1125" s="134"/>
      <c r="U1125" s="134"/>
      <c r="V1125" s="134"/>
      <c r="W1125" s="134"/>
      <c r="X1125" s="134"/>
      <c r="Y1125" s="272" t="s">
        <v>315</v>
      </c>
      <c r="Z1125" s="273"/>
      <c r="AA1125" s="273"/>
      <c r="AB1125" s="273"/>
      <c r="AC1125" s="994" t="s">
        <v>306</v>
      </c>
      <c r="AD1125" s="994"/>
      <c r="AE1125" s="994"/>
      <c r="AF1125" s="994"/>
      <c r="AG1125" s="994"/>
      <c r="AH1125" s="272" t="s">
        <v>236</v>
      </c>
      <c r="AI1125" s="270"/>
      <c r="AJ1125" s="270"/>
      <c r="AK1125" s="270"/>
      <c r="AL1125" s="270" t="s">
        <v>19</v>
      </c>
      <c r="AM1125" s="270"/>
      <c r="AN1125" s="270"/>
      <c r="AO1125" s="274"/>
      <c r="AP1125" s="993" t="s">
        <v>275</v>
      </c>
      <c r="AQ1125" s="993"/>
      <c r="AR1125" s="993"/>
      <c r="AS1125" s="993"/>
      <c r="AT1125" s="993"/>
      <c r="AU1125" s="993"/>
      <c r="AV1125" s="993"/>
      <c r="AW1125" s="993"/>
      <c r="AX1125" s="993"/>
      <c r="AY1125">
        <f>$AY$1123</f>
        <v>0</v>
      </c>
    </row>
    <row r="1126" spans="1:51" ht="26.25" customHeight="1" x14ac:dyDescent="0.15">
      <c r="A1126" s="996">
        <v>1</v>
      </c>
      <c r="B1126" s="996">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92"/>
      <c r="AD1126" s="992"/>
      <c r="AE1126" s="992"/>
      <c r="AF1126" s="992"/>
      <c r="AG1126" s="992"/>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96">
        <v>2</v>
      </c>
      <c r="B1127" s="996">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92"/>
      <c r="AD1127" s="992"/>
      <c r="AE1127" s="992"/>
      <c r="AF1127" s="992"/>
      <c r="AG1127" s="992"/>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96">
        <v>3</v>
      </c>
      <c r="B1128" s="996">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92"/>
      <c r="AD1128" s="992"/>
      <c r="AE1128" s="992"/>
      <c r="AF1128" s="992"/>
      <c r="AG1128" s="992"/>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96">
        <v>4</v>
      </c>
      <c r="B1129" s="996">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92"/>
      <c r="AD1129" s="992"/>
      <c r="AE1129" s="992"/>
      <c r="AF1129" s="992"/>
      <c r="AG1129" s="992"/>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96">
        <v>5</v>
      </c>
      <c r="B1130" s="996">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92"/>
      <c r="AD1130" s="992"/>
      <c r="AE1130" s="992"/>
      <c r="AF1130" s="992"/>
      <c r="AG1130" s="992"/>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96">
        <v>6</v>
      </c>
      <c r="B1131" s="996">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92"/>
      <c r="AD1131" s="992"/>
      <c r="AE1131" s="992"/>
      <c r="AF1131" s="992"/>
      <c r="AG1131" s="992"/>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96">
        <v>7</v>
      </c>
      <c r="B1132" s="996">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92"/>
      <c r="AD1132" s="992"/>
      <c r="AE1132" s="992"/>
      <c r="AF1132" s="992"/>
      <c r="AG1132" s="992"/>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96">
        <v>8</v>
      </c>
      <c r="B1133" s="996">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92"/>
      <c r="AD1133" s="992"/>
      <c r="AE1133" s="992"/>
      <c r="AF1133" s="992"/>
      <c r="AG1133" s="992"/>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96">
        <v>9</v>
      </c>
      <c r="B1134" s="996">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92"/>
      <c r="AD1134" s="992"/>
      <c r="AE1134" s="992"/>
      <c r="AF1134" s="992"/>
      <c r="AG1134" s="992"/>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96">
        <v>10</v>
      </c>
      <c r="B1135" s="996">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92"/>
      <c r="AD1135" s="992"/>
      <c r="AE1135" s="992"/>
      <c r="AF1135" s="992"/>
      <c r="AG1135" s="992"/>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96">
        <v>11</v>
      </c>
      <c r="B1136" s="996">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92"/>
      <c r="AD1136" s="992"/>
      <c r="AE1136" s="992"/>
      <c r="AF1136" s="992"/>
      <c r="AG1136" s="992"/>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96">
        <v>12</v>
      </c>
      <c r="B1137" s="996">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92"/>
      <c r="AD1137" s="992"/>
      <c r="AE1137" s="992"/>
      <c r="AF1137" s="992"/>
      <c r="AG1137" s="992"/>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96">
        <v>13</v>
      </c>
      <c r="B1138" s="996">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92"/>
      <c r="AD1138" s="992"/>
      <c r="AE1138" s="992"/>
      <c r="AF1138" s="992"/>
      <c r="AG1138" s="992"/>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96">
        <v>14</v>
      </c>
      <c r="B1139" s="996">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92"/>
      <c r="AD1139" s="992"/>
      <c r="AE1139" s="992"/>
      <c r="AF1139" s="992"/>
      <c r="AG1139" s="992"/>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96">
        <v>15</v>
      </c>
      <c r="B1140" s="996">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92"/>
      <c r="AD1140" s="992"/>
      <c r="AE1140" s="992"/>
      <c r="AF1140" s="992"/>
      <c r="AG1140" s="992"/>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96">
        <v>16</v>
      </c>
      <c r="B1141" s="996">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92"/>
      <c r="AD1141" s="992"/>
      <c r="AE1141" s="992"/>
      <c r="AF1141" s="992"/>
      <c r="AG1141" s="992"/>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96">
        <v>17</v>
      </c>
      <c r="B1142" s="996">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92"/>
      <c r="AD1142" s="992"/>
      <c r="AE1142" s="992"/>
      <c r="AF1142" s="992"/>
      <c r="AG1142" s="992"/>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96">
        <v>18</v>
      </c>
      <c r="B1143" s="996">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92"/>
      <c r="AD1143" s="992"/>
      <c r="AE1143" s="992"/>
      <c r="AF1143" s="992"/>
      <c r="AG1143" s="992"/>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96">
        <v>19</v>
      </c>
      <c r="B1144" s="996">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92"/>
      <c r="AD1144" s="992"/>
      <c r="AE1144" s="992"/>
      <c r="AF1144" s="992"/>
      <c r="AG1144" s="992"/>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96">
        <v>20</v>
      </c>
      <c r="B1145" s="996">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92"/>
      <c r="AD1145" s="992"/>
      <c r="AE1145" s="992"/>
      <c r="AF1145" s="992"/>
      <c r="AG1145" s="992"/>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96">
        <v>21</v>
      </c>
      <c r="B1146" s="996">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92"/>
      <c r="AD1146" s="992"/>
      <c r="AE1146" s="992"/>
      <c r="AF1146" s="992"/>
      <c r="AG1146" s="992"/>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96">
        <v>22</v>
      </c>
      <c r="B1147" s="996">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92"/>
      <c r="AD1147" s="992"/>
      <c r="AE1147" s="992"/>
      <c r="AF1147" s="992"/>
      <c r="AG1147" s="992"/>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96">
        <v>23</v>
      </c>
      <c r="B1148" s="996">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92"/>
      <c r="AD1148" s="992"/>
      <c r="AE1148" s="992"/>
      <c r="AF1148" s="992"/>
      <c r="AG1148" s="992"/>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96">
        <v>24</v>
      </c>
      <c r="B1149" s="996">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92"/>
      <c r="AD1149" s="992"/>
      <c r="AE1149" s="992"/>
      <c r="AF1149" s="992"/>
      <c r="AG1149" s="992"/>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96">
        <v>25</v>
      </c>
      <c r="B1150" s="996">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92"/>
      <c r="AD1150" s="992"/>
      <c r="AE1150" s="992"/>
      <c r="AF1150" s="992"/>
      <c r="AG1150" s="992"/>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96">
        <v>26</v>
      </c>
      <c r="B1151" s="996">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92"/>
      <c r="AD1151" s="992"/>
      <c r="AE1151" s="992"/>
      <c r="AF1151" s="992"/>
      <c r="AG1151" s="992"/>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96">
        <v>27</v>
      </c>
      <c r="B1152" s="996">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92"/>
      <c r="AD1152" s="992"/>
      <c r="AE1152" s="992"/>
      <c r="AF1152" s="992"/>
      <c r="AG1152" s="992"/>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96">
        <v>28</v>
      </c>
      <c r="B1153" s="996">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92"/>
      <c r="AD1153" s="992"/>
      <c r="AE1153" s="992"/>
      <c r="AF1153" s="992"/>
      <c r="AG1153" s="992"/>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96">
        <v>29</v>
      </c>
      <c r="B1154" s="996">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92"/>
      <c r="AD1154" s="992"/>
      <c r="AE1154" s="992"/>
      <c r="AF1154" s="992"/>
      <c r="AG1154" s="992"/>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96">
        <v>30</v>
      </c>
      <c r="B1155" s="996">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92"/>
      <c r="AD1155" s="992"/>
      <c r="AE1155" s="992"/>
      <c r="AF1155" s="992"/>
      <c r="AG1155" s="992"/>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94" t="s">
        <v>274</v>
      </c>
      <c r="K1158" s="995"/>
      <c r="L1158" s="995"/>
      <c r="M1158" s="995"/>
      <c r="N1158" s="995"/>
      <c r="O1158" s="995"/>
      <c r="P1158" s="134" t="s">
        <v>25</v>
      </c>
      <c r="Q1158" s="134"/>
      <c r="R1158" s="134"/>
      <c r="S1158" s="134"/>
      <c r="T1158" s="134"/>
      <c r="U1158" s="134"/>
      <c r="V1158" s="134"/>
      <c r="W1158" s="134"/>
      <c r="X1158" s="134"/>
      <c r="Y1158" s="272" t="s">
        <v>315</v>
      </c>
      <c r="Z1158" s="273"/>
      <c r="AA1158" s="273"/>
      <c r="AB1158" s="273"/>
      <c r="AC1158" s="994" t="s">
        <v>306</v>
      </c>
      <c r="AD1158" s="994"/>
      <c r="AE1158" s="994"/>
      <c r="AF1158" s="994"/>
      <c r="AG1158" s="994"/>
      <c r="AH1158" s="272" t="s">
        <v>236</v>
      </c>
      <c r="AI1158" s="270"/>
      <c r="AJ1158" s="270"/>
      <c r="AK1158" s="270"/>
      <c r="AL1158" s="270" t="s">
        <v>19</v>
      </c>
      <c r="AM1158" s="270"/>
      <c r="AN1158" s="270"/>
      <c r="AO1158" s="274"/>
      <c r="AP1158" s="993" t="s">
        <v>275</v>
      </c>
      <c r="AQ1158" s="993"/>
      <c r="AR1158" s="993"/>
      <c r="AS1158" s="993"/>
      <c r="AT1158" s="993"/>
      <c r="AU1158" s="993"/>
      <c r="AV1158" s="993"/>
      <c r="AW1158" s="993"/>
      <c r="AX1158" s="993"/>
      <c r="AY1158">
        <f>$AY$1156</f>
        <v>0</v>
      </c>
    </row>
    <row r="1159" spans="1:51" ht="26.25" customHeight="1" x14ac:dyDescent="0.15">
      <c r="A1159" s="996">
        <v>1</v>
      </c>
      <c r="B1159" s="996">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92"/>
      <c r="AD1159" s="992"/>
      <c r="AE1159" s="992"/>
      <c r="AF1159" s="992"/>
      <c r="AG1159" s="992"/>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96">
        <v>2</v>
      </c>
      <c r="B1160" s="996">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92"/>
      <c r="AD1160" s="992"/>
      <c r="AE1160" s="992"/>
      <c r="AF1160" s="992"/>
      <c r="AG1160" s="992"/>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96">
        <v>3</v>
      </c>
      <c r="B1161" s="996">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92"/>
      <c r="AD1161" s="992"/>
      <c r="AE1161" s="992"/>
      <c r="AF1161" s="992"/>
      <c r="AG1161" s="992"/>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96">
        <v>4</v>
      </c>
      <c r="B1162" s="996">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92"/>
      <c r="AD1162" s="992"/>
      <c r="AE1162" s="992"/>
      <c r="AF1162" s="992"/>
      <c r="AG1162" s="992"/>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96">
        <v>5</v>
      </c>
      <c r="B1163" s="996">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92"/>
      <c r="AD1163" s="992"/>
      <c r="AE1163" s="992"/>
      <c r="AF1163" s="992"/>
      <c r="AG1163" s="992"/>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96">
        <v>6</v>
      </c>
      <c r="B1164" s="996">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92"/>
      <c r="AD1164" s="992"/>
      <c r="AE1164" s="992"/>
      <c r="AF1164" s="992"/>
      <c r="AG1164" s="992"/>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96">
        <v>7</v>
      </c>
      <c r="B1165" s="996">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92"/>
      <c r="AD1165" s="992"/>
      <c r="AE1165" s="992"/>
      <c r="AF1165" s="992"/>
      <c r="AG1165" s="992"/>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96">
        <v>8</v>
      </c>
      <c r="B1166" s="996">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92"/>
      <c r="AD1166" s="992"/>
      <c r="AE1166" s="992"/>
      <c r="AF1166" s="992"/>
      <c r="AG1166" s="992"/>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96">
        <v>9</v>
      </c>
      <c r="B1167" s="996">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92"/>
      <c r="AD1167" s="992"/>
      <c r="AE1167" s="992"/>
      <c r="AF1167" s="992"/>
      <c r="AG1167" s="992"/>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96">
        <v>10</v>
      </c>
      <c r="B1168" s="996">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92"/>
      <c r="AD1168" s="992"/>
      <c r="AE1168" s="992"/>
      <c r="AF1168" s="992"/>
      <c r="AG1168" s="992"/>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96">
        <v>11</v>
      </c>
      <c r="B1169" s="996">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92"/>
      <c r="AD1169" s="992"/>
      <c r="AE1169" s="992"/>
      <c r="AF1169" s="992"/>
      <c r="AG1169" s="992"/>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96">
        <v>12</v>
      </c>
      <c r="B1170" s="996">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92"/>
      <c r="AD1170" s="992"/>
      <c r="AE1170" s="992"/>
      <c r="AF1170" s="992"/>
      <c r="AG1170" s="992"/>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96">
        <v>13</v>
      </c>
      <c r="B1171" s="996">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92"/>
      <c r="AD1171" s="992"/>
      <c r="AE1171" s="992"/>
      <c r="AF1171" s="992"/>
      <c r="AG1171" s="992"/>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96">
        <v>14</v>
      </c>
      <c r="B1172" s="996">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92"/>
      <c r="AD1172" s="992"/>
      <c r="AE1172" s="992"/>
      <c r="AF1172" s="992"/>
      <c r="AG1172" s="992"/>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96">
        <v>15</v>
      </c>
      <c r="B1173" s="996">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92"/>
      <c r="AD1173" s="992"/>
      <c r="AE1173" s="992"/>
      <c r="AF1173" s="992"/>
      <c r="AG1173" s="992"/>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96">
        <v>16</v>
      </c>
      <c r="B1174" s="996">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92"/>
      <c r="AD1174" s="992"/>
      <c r="AE1174" s="992"/>
      <c r="AF1174" s="992"/>
      <c r="AG1174" s="992"/>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96">
        <v>17</v>
      </c>
      <c r="B1175" s="996">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92"/>
      <c r="AD1175" s="992"/>
      <c r="AE1175" s="992"/>
      <c r="AF1175" s="992"/>
      <c r="AG1175" s="992"/>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96">
        <v>18</v>
      </c>
      <c r="B1176" s="996">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92"/>
      <c r="AD1176" s="992"/>
      <c r="AE1176" s="992"/>
      <c r="AF1176" s="992"/>
      <c r="AG1176" s="992"/>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96">
        <v>19</v>
      </c>
      <c r="B1177" s="996">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92"/>
      <c r="AD1177" s="992"/>
      <c r="AE1177" s="992"/>
      <c r="AF1177" s="992"/>
      <c r="AG1177" s="992"/>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96">
        <v>20</v>
      </c>
      <c r="B1178" s="996">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92"/>
      <c r="AD1178" s="992"/>
      <c r="AE1178" s="992"/>
      <c r="AF1178" s="992"/>
      <c r="AG1178" s="992"/>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96">
        <v>21</v>
      </c>
      <c r="B1179" s="996">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92"/>
      <c r="AD1179" s="992"/>
      <c r="AE1179" s="992"/>
      <c r="AF1179" s="992"/>
      <c r="AG1179" s="992"/>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96">
        <v>22</v>
      </c>
      <c r="B1180" s="996">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92"/>
      <c r="AD1180" s="992"/>
      <c r="AE1180" s="992"/>
      <c r="AF1180" s="992"/>
      <c r="AG1180" s="992"/>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96">
        <v>23</v>
      </c>
      <c r="B1181" s="996">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92"/>
      <c r="AD1181" s="992"/>
      <c r="AE1181" s="992"/>
      <c r="AF1181" s="992"/>
      <c r="AG1181" s="992"/>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96">
        <v>24</v>
      </c>
      <c r="B1182" s="996">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92"/>
      <c r="AD1182" s="992"/>
      <c r="AE1182" s="992"/>
      <c r="AF1182" s="992"/>
      <c r="AG1182" s="992"/>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96">
        <v>25</v>
      </c>
      <c r="B1183" s="996">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92"/>
      <c r="AD1183" s="992"/>
      <c r="AE1183" s="992"/>
      <c r="AF1183" s="992"/>
      <c r="AG1183" s="992"/>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96">
        <v>26</v>
      </c>
      <c r="B1184" s="996">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92"/>
      <c r="AD1184" s="992"/>
      <c r="AE1184" s="992"/>
      <c r="AF1184" s="992"/>
      <c r="AG1184" s="992"/>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96">
        <v>27</v>
      </c>
      <c r="B1185" s="996">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92"/>
      <c r="AD1185" s="992"/>
      <c r="AE1185" s="992"/>
      <c r="AF1185" s="992"/>
      <c r="AG1185" s="992"/>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96">
        <v>28</v>
      </c>
      <c r="B1186" s="996">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92"/>
      <c r="AD1186" s="992"/>
      <c r="AE1186" s="992"/>
      <c r="AF1186" s="992"/>
      <c r="AG1186" s="992"/>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96">
        <v>29</v>
      </c>
      <c r="B1187" s="996">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92"/>
      <c r="AD1187" s="992"/>
      <c r="AE1187" s="992"/>
      <c r="AF1187" s="992"/>
      <c r="AG1187" s="992"/>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96">
        <v>30</v>
      </c>
      <c r="B1188" s="996">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92"/>
      <c r="AD1188" s="992"/>
      <c r="AE1188" s="992"/>
      <c r="AF1188" s="992"/>
      <c r="AG1188" s="992"/>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94" t="s">
        <v>274</v>
      </c>
      <c r="K1191" s="995"/>
      <c r="L1191" s="995"/>
      <c r="M1191" s="995"/>
      <c r="N1191" s="995"/>
      <c r="O1191" s="995"/>
      <c r="P1191" s="134" t="s">
        <v>25</v>
      </c>
      <c r="Q1191" s="134"/>
      <c r="R1191" s="134"/>
      <c r="S1191" s="134"/>
      <c r="T1191" s="134"/>
      <c r="U1191" s="134"/>
      <c r="V1191" s="134"/>
      <c r="W1191" s="134"/>
      <c r="X1191" s="134"/>
      <c r="Y1191" s="272" t="s">
        <v>315</v>
      </c>
      <c r="Z1191" s="273"/>
      <c r="AA1191" s="273"/>
      <c r="AB1191" s="273"/>
      <c r="AC1191" s="994" t="s">
        <v>306</v>
      </c>
      <c r="AD1191" s="994"/>
      <c r="AE1191" s="994"/>
      <c r="AF1191" s="994"/>
      <c r="AG1191" s="994"/>
      <c r="AH1191" s="272" t="s">
        <v>236</v>
      </c>
      <c r="AI1191" s="270"/>
      <c r="AJ1191" s="270"/>
      <c r="AK1191" s="270"/>
      <c r="AL1191" s="270" t="s">
        <v>19</v>
      </c>
      <c r="AM1191" s="270"/>
      <c r="AN1191" s="270"/>
      <c r="AO1191" s="274"/>
      <c r="AP1191" s="993" t="s">
        <v>275</v>
      </c>
      <c r="AQ1191" s="993"/>
      <c r="AR1191" s="993"/>
      <c r="AS1191" s="993"/>
      <c r="AT1191" s="993"/>
      <c r="AU1191" s="993"/>
      <c r="AV1191" s="993"/>
      <c r="AW1191" s="993"/>
      <c r="AX1191" s="993"/>
      <c r="AY1191">
        <f>$AY$1189</f>
        <v>0</v>
      </c>
    </row>
    <row r="1192" spans="1:51" ht="26.25" customHeight="1" x14ac:dyDescent="0.15">
      <c r="A1192" s="996">
        <v>1</v>
      </c>
      <c r="B1192" s="996">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92"/>
      <c r="AD1192" s="992"/>
      <c r="AE1192" s="992"/>
      <c r="AF1192" s="992"/>
      <c r="AG1192" s="992"/>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96">
        <v>2</v>
      </c>
      <c r="B1193" s="996">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92"/>
      <c r="AD1193" s="992"/>
      <c r="AE1193" s="992"/>
      <c r="AF1193" s="992"/>
      <c r="AG1193" s="992"/>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96">
        <v>3</v>
      </c>
      <c r="B1194" s="996">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92"/>
      <c r="AD1194" s="992"/>
      <c r="AE1194" s="992"/>
      <c r="AF1194" s="992"/>
      <c r="AG1194" s="992"/>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96">
        <v>4</v>
      </c>
      <c r="B1195" s="996">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92"/>
      <c r="AD1195" s="992"/>
      <c r="AE1195" s="992"/>
      <c r="AF1195" s="992"/>
      <c r="AG1195" s="992"/>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96">
        <v>5</v>
      </c>
      <c r="B1196" s="996">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92"/>
      <c r="AD1196" s="992"/>
      <c r="AE1196" s="992"/>
      <c r="AF1196" s="992"/>
      <c r="AG1196" s="992"/>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96">
        <v>6</v>
      </c>
      <c r="B1197" s="996">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92"/>
      <c r="AD1197" s="992"/>
      <c r="AE1197" s="992"/>
      <c r="AF1197" s="992"/>
      <c r="AG1197" s="992"/>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96">
        <v>7</v>
      </c>
      <c r="B1198" s="996">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92"/>
      <c r="AD1198" s="992"/>
      <c r="AE1198" s="992"/>
      <c r="AF1198" s="992"/>
      <c r="AG1198" s="992"/>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96">
        <v>8</v>
      </c>
      <c r="B1199" s="996">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92"/>
      <c r="AD1199" s="992"/>
      <c r="AE1199" s="992"/>
      <c r="AF1199" s="992"/>
      <c r="AG1199" s="992"/>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96">
        <v>9</v>
      </c>
      <c r="B1200" s="996">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92"/>
      <c r="AD1200" s="992"/>
      <c r="AE1200" s="992"/>
      <c r="AF1200" s="992"/>
      <c r="AG1200" s="992"/>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96">
        <v>10</v>
      </c>
      <c r="B1201" s="996">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92"/>
      <c r="AD1201" s="992"/>
      <c r="AE1201" s="992"/>
      <c r="AF1201" s="992"/>
      <c r="AG1201" s="992"/>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96">
        <v>11</v>
      </c>
      <c r="B1202" s="996">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92"/>
      <c r="AD1202" s="992"/>
      <c r="AE1202" s="992"/>
      <c r="AF1202" s="992"/>
      <c r="AG1202" s="992"/>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96">
        <v>12</v>
      </c>
      <c r="B1203" s="996">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92"/>
      <c r="AD1203" s="992"/>
      <c r="AE1203" s="992"/>
      <c r="AF1203" s="992"/>
      <c r="AG1203" s="992"/>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96">
        <v>13</v>
      </c>
      <c r="B1204" s="996">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92"/>
      <c r="AD1204" s="992"/>
      <c r="AE1204" s="992"/>
      <c r="AF1204" s="992"/>
      <c r="AG1204" s="992"/>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96">
        <v>14</v>
      </c>
      <c r="B1205" s="996">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92"/>
      <c r="AD1205" s="992"/>
      <c r="AE1205" s="992"/>
      <c r="AF1205" s="992"/>
      <c r="AG1205" s="992"/>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96">
        <v>15</v>
      </c>
      <c r="B1206" s="996">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92"/>
      <c r="AD1206" s="992"/>
      <c r="AE1206" s="992"/>
      <c r="AF1206" s="992"/>
      <c r="AG1206" s="992"/>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96">
        <v>16</v>
      </c>
      <c r="B1207" s="996">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92"/>
      <c r="AD1207" s="992"/>
      <c r="AE1207" s="992"/>
      <c r="AF1207" s="992"/>
      <c r="AG1207" s="992"/>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96">
        <v>17</v>
      </c>
      <c r="B1208" s="996">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92"/>
      <c r="AD1208" s="992"/>
      <c r="AE1208" s="992"/>
      <c r="AF1208" s="992"/>
      <c r="AG1208" s="992"/>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96">
        <v>18</v>
      </c>
      <c r="B1209" s="996">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92"/>
      <c r="AD1209" s="992"/>
      <c r="AE1209" s="992"/>
      <c r="AF1209" s="992"/>
      <c r="AG1209" s="992"/>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96">
        <v>19</v>
      </c>
      <c r="B1210" s="996">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92"/>
      <c r="AD1210" s="992"/>
      <c r="AE1210" s="992"/>
      <c r="AF1210" s="992"/>
      <c r="AG1210" s="992"/>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96">
        <v>20</v>
      </c>
      <c r="B1211" s="996">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92"/>
      <c r="AD1211" s="992"/>
      <c r="AE1211" s="992"/>
      <c r="AF1211" s="992"/>
      <c r="AG1211" s="992"/>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96">
        <v>21</v>
      </c>
      <c r="B1212" s="996">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92"/>
      <c r="AD1212" s="992"/>
      <c r="AE1212" s="992"/>
      <c r="AF1212" s="992"/>
      <c r="AG1212" s="992"/>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96">
        <v>22</v>
      </c>
      <c r="B1213" s="996">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92"/>
      <c r="AD1213" s="992"/>
      <c r="AE1213" s="992"/>
      <c r="AF1213" s="992"/>
      <c r="AG1213" s="992"/>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96">
        <v>23</v>
      </c>
      <c r="B1214" s="996">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92"/>
      <c r="AD1214" s="992"/>
      <c r="AE1214" s="992"/>
      <c r="AF1214" s="992"/>
      <c r="AG1214" s="992"/>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96">
        <v>24</v>
      </c>
      <c r="B1215" s="996">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92"/>
      <c r="AD1215" s="992"/>
      <c r="AE1215" s="992"/>
      <c r="AF1215" s="992"/>
      <c r="AG1215" s="992"/>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96">
        <v>25</v>
      </c>
      <c r="B1216" s="996">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92"/>
      <c r="AD1216" s="992"/>
      <c r="AE1216" s="992"/>
      <c r="AF1216" s="992"/>
      <c r="AG1216" s="992"/>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96">
        <v>26</v>
      </c>
      <c r="B1217" s="996">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92"/>
      <c r="AD1217" s="992"/>
      <c r="AE1217" s="992"/>
      <c r="AF1217" s="992"/>
      <c r="AG1217" s="992"/>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96">
        <v>27</v>
      </c>
      <c r="B1218" s="996">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92"/>
      <c r="AD1218" s="992"/>
      <c r="AE1218" s="992"/>
      <c r="AF1218" s="992"/>
      <c r="AG1218" s="992"/>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96">
        <v>28</v>
      </c>
      <c r="B1219" s="996">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92"/>
      <c r="AD1219" s="992"/>
      <c r="AE1219" s="992"/>
      <c r="AF1219" s="992"/>
      <c r="AG1219" s="992"/>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96">
        <v>29</v>
      </c>
      <c r="B1220" s="996">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92"/>
      <c r="AD1220" s="992"/>
      <c r="AE1220" s="992"/>
      <c r="AF1220" s="992"/>
      <c r="AG1220" s="992"/>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96">
        <v>30</v>
      </c>
      <c r="B1221" s="996">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92"/>
      <c r="AD1221" s="992"/>
      <c r="AE1221" s="992"/>
      <c r="AF1221" s="992"/>
      <c r="AG1221" s="992"/>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94" t="s">
        <v>274</v>
      </c>
      <c r="K1224" s="995"/>
      <c r="L1224" s="995"/>
      <c r="M1224" s="995"/>
      <c r="N1224" s="995"/>
      <c r="O1224" s="995"/>
      <c r="P1224" s="134" t="s">
        <v>25</v>
      </c>
      <c r="Q1224" s="134"/>
      <c r="R1224" s="134"/>
      <c r="S1224" s="134"/>
      <c r="T1224" s="134"/>
      <c r="U1224" s="134"/>
      <c r="V1224" s="134"/>
      <c r="W1224" s="134"/>
      <c r="X1224" s="134"/>
      <c r="Y1224" s="272" t="s">
        <v>315</v>
      </c>
      <c r="Z1224" s="273"/>
      <c r="AA1224" s="273"/>
      <c r="AB1224" s="273"/>
      <c r="AC1224" s="994" t="s">
        <v>306</v>
      </c>
      <c r="AD1224" s="994"/>
      <c r="AE1224" s="994"/>
      <c r="AF1224" s="994"/>
      <c r="AG1224" s="994"/>
      <c r="AH1224" s="272" t="s">
        <v>236</v>
      </c>
      <c r="AI1224" s="270"/>
      <c r="AJ1224" s="270"/>
      <c r="AK1224" s="270"/>
      <c r="AL1224" s="270" t="s">
        <v>19</v>
      </c>
      <c r="AM1224" s="270"/>
      <c r="AN1224" s="270"/>
      <c r="AO1224" s="274"/>
      <c r="AP1224" s="993" t="s">
        <v>275</v>
      </c>
      <c r="AQ1224" s="993"/>
      <c r="AR1224" s="993"/>
      <c r="AS1224" s="993"/>
      <c r="AT1224" s="993"/>
      <c r="AU1224" s="993"/>
      <c r="AV1224" s="993"/>
      <c r="AW1224" s="993"/>
      <c r="AX1224" s="993"/>
      <c r="AY1224">
        <f>$AY$1222</f>
        <v>0</v>
      </c>
    </row>
    <row r="1225" spans="1:51" ht="26.25" customHeight="1" x14ac:dyDescent="0.15">
      <c r="A1225" s="996">
        <v>1</v>
      </c>
      <c r="B1225" s="996">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92"/>
      <c r="AD1225" s="992"/>
      <c r="AE1225" s="992"/>
      <c r="AF1225" s="992"/>
      <c r="AG1225" s="992"/>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96">
        <v>2</v>
      </c>
      <c r="B1226" s="996">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92"/>
      <c r="AD1226" s="992"/>
      <c r="AE1226" s="992"/>
      <c r="AF1226" s="992"/>
      <c r="AG1226" s="992"/>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96">
        <v>3</v>
      </c>
      <c r="B1227" s="996">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92"/>
      <c r="AD1227" s="992"/>
      <c r="AE1227" s="992"/>
      <c r="AF1227" s="992"/>
      <c r="AG1227" s="992"/>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96">
        <v>4</v>
      </c>
      <c r="B1228" s="996">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92"/>
      <c r="AD1228" s="992"/>
      <c r="AE1228" s="992"/>
      <c r="AF1228" s="992"/>
      <c r="AG1228" s="992"/>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96">
        <v>5</v>
      </c>
      <c r="B1229" s="996">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92"/>
      <c r="AD1229" s="992"/>
      <c r="AE1229" s="992"/>
      <c r="AF1229" s="992"/>
      <c r="AG1229" s="992"/>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96">
        <v>6</v>
      </c>
      <c r="B1230" s="996">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92"/>
      <c r="AD1230" s="992"/>
      <c r="AE1230" s="992"/>
      <c r="AF1230" s="992"/>
      <c r="AG1230" s="992"/>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96">
        <v>7</v>
      </c>
      <c r="B1231" s="996">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92"/>
      <c r="AD1231" s="992"/>
      <c r="AE1231" s="992"/>
      <c r="AF1231" s="992"/>
      <c r="AG1231" s="992"/>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96">
        <v>8</v>
      </c>
      <c r="B1232" s="996">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92"/>
      <c r="AD1232" s="992"/>
      <c r="AE1232" s="992"/>
      <c r="AF1232" s="992"/>
      <c r="AG1232" s="992"/>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96">
        <v>9</v>
      </c>
      <c r="B1233" s="996">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92"/>
      <c r="AD1233" s="992"/>
      <c r="AE1233" s="992"/>
      <c r="AF1233" s="992"/>
      <c r="AG1233" s="992"/>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96">
        <v>10</v>
      </c>
      <c r="B1234" s="996">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92"/>
      <c r="AD1234" s="992"/>
      <c r="AE1234" s="992"/>
      <c r="AF1234" s="992"/>
      <c r="AG1234" s="992"/>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96">
        <v>11</v>
      </c>
      <c r="B1235" s="996">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92"/>
      <c r="AD1235" s="992"/>
      <c r="AE1235" s="992"/>
      <c r="AF1235" s="992"/>
      <c r="AG1235" s="992"/>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96">
        <v>12</v>
      </c>
      <c r="B1236" s="996">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92"/>
      <c r="AD1236" s="992"/>
      <c r="AE1236" s="992"/>
      <c r="AF1236" s="992"/>
      <c r="AG1236" s="992"/>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96">
        <v>13</v>
      </c>
      <c r="B1237" s="996">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92"/>
      <c r="AD1237" s="992"/>
      <c r="AE1237" s="992"/>
      <c r="AF1237" s="992"/>
      <c r="AG1237" s="992"/>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96">
        <v>14</v>
      </c>
      <c r="B1238" s="996">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92"/>
      <c r="AD1238" s="992"/>
      <c r="AE1238" s="992"/>
      <c r="AF1238" s="992"/>
      <c r="AG1238" s="992"/>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96">
        <v>15</v>
      </c>
      <c r="B1239" s="996">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92"/>
      <c r="AD1239" s="992"/>
      <c r="AE1239" s="992"/>
      <c r="AF1239" s="992"/>
      <c r="AG1239" s="992"/>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96">
        <v>16</v>
      </c>
      <c r="B1240" s="996">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92"/>
      <c r="AD1240" s="992"/>
      <c r="AE1240" s="992"/>
      <c r="AF1240" s="992"/>
      <c r="AG1240" s="992"/>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96">
        <v>17</v>
      </c>
      <c r="B1241" s="996">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92"/>
      <c r="AD1241" s="992"/>
      <c r="AE1241" s="992"/>
      <c r="AF1241" s="992"/>
      <c r="AG1241" s="992"/>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96">
        <v>18</v>
      </c>
      <c r="B1242" s="996">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92"/>
      <c r="AD1242" s="992"/>
      <c r="AE1242" s="992"/>
      <c r="AF1242" s="992"/>
      <c r="AG1242" s="992"/>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96">
        <v>19</v>
      </c>
      <c r="B1243" s="996">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92"/>
      <c r="AD1243" s="992"/>
      <c r="AE1243" s="992"/>
      <c r="AF1243" s="992"/>
      <c r="AG1243" s="992"/>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96">
        <v>20</v>
      </c>
      <c r="B1244" s="996">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92"/>
      <c r="AD1244" s="992"/>
      <c r="AE1244" s="992"/>
      <c r="AF1244" s="992"/>
      <c r="AG1244" s="992"/>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96">
        <v>21</v>
      </c>
      <c r="B1245" s="996">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92"/>
      <c r="AD1245" s="992"/>
      <c r="AE1245" s="992"/>
      <c r="AF1245" s="992"/>
      <c r="AG1245" s="992"/>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96">
        <v>22</v>
      </c>
      <c r="B1246" s="996">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92"/>
      <c r="AD1246" s="992"/>
      <c r="AE1246" s="992"/>
      <c r="AF1246" s="992"/>
      <c r="AG1246" s="992"/>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96">
        <v>23</v>
      </c>
      <c r="B1247" s="996">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92"/>
      <c r="AD1247" s="992"/>
      <c r="AE1247" s="992"/>
      <c r="AF1247" s="992"/>
      <c r="AG1247" s="992"/>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96">
        <v>24</v>
      </c>
      <c r="B1248" s="996">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92"/>
      <c r="AD1248" s="992"/>
      <c r="AE1248" s="992"/>
      <c r="AF1248" s="992"/>
      <c r="AG1248" s="992"/>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96">
        <v>25</v>
      </c>
      <c r="B1249" s="996">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92"/>
      <c r="AD1249" s="992"/>
      <c r="AE1249" s="992"/>
      <c r="AF1249" s="992"/>
      <c r="AG1249" s="992"/>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96">
        <v>26</v>
      </c>
      <c r="B1250" s="996">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92"/>
      <c r="AD1250" s="992"/>
      <c r="AE1250" s="992"/>
      <c r="AF1250" s="992"/>
      <c r="AG1250" s="992"/>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96">
        <v>27</v>
      </c>
      <c r="B1251" s="996">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92"/>
      <c r="AD1251" s="992"/>
      <c r="AE1251" s="992"/>
      <c r="AF1251" s="992"/>
      <c r="AG1251" s="992"/>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96">
        <v>28</v>
      </c>
      <c r="B1252" s="996">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92"/>
      <c r="AD1252" s="992"/>
      <c r="AE1252" s="992"/>
      <c r="AF1252" s="992"/>
      <c r="AG1252" s="992"/>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96">
        <v>29</v>
      </c>
      <c r="B1253" s="996">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92"/>
      <c r="AD1253" s="992"/>
      <c r="AE1253" s="992"/>
      <c r="AF1253" s="992"/>
      <c r="AG1253" s="992"/>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96">
        <v>30</v>
      </c>
      <c r="B1254" s="996">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92"/>
      <c r="AD1254" s="992"/>
      <c r="AE1254" s="992"/>
      <c r="AF1254" s="992"/>
      <c r="AG1254" s="992"/>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94" t="s">
        <v>274</v>
      </c>
      <c r="K1257" s="995"/>
      <c r="L1257" s="995"/>
      <c r="M1257" s="995"/>
      <c r="N1257" s="995"/>
      <c r="O1257" s="995"/>
      <c r="P1257" s="134" t="s">
        <v>25</v>
      </c>
      <c r="Q1257" s="134"/>
      <c r="R1257" s="134"/>
      <c r="S1257" s="134"/>
      <c r="T1257" s="134"/>
      <c r="U1257" s="134"/>
      <c r="V1257" s="134"/>
      <c r="W1257" s="134"/>
      <c r="X1257" s="134"/>
      <c r="Y1257" s="272" t="s">
        <v>315</v>
      </c>
      <c r="Z1257" s="273"/>
      <c r="AA1257" s="273"/>
      <c r="AB1257" s="273"/>
      <c r="AC1257" s="994" t="s">
        <v>306</v>
      </c>
      <c r="AD1257" s="994"/>
      <c r="AE1257" s="994"/>
      <c r="AF1257" s="994"/>
      <c r="AG1257" s="994"/>
      <c r="AH1257" s="272" t="s">
        <v>236</v>
      </c>
      <c r="AI1257" s="270"/>
      <c r="AJ1257" s="270"/>
      <c r="AK1257" s="270"/>
      <c r="AL1257" s="270" t="s">
        <v>19</v>
      </c>
      <c r="AM1257" s="270"/>
      <c r="AN1257" s="270"/>
      <c r="AO1257" s="274"/>
      <c r="AP1257" s="993" t="s">
        <v>275</v>
      </c>
      <c r="AQ1257" s="993"/>
      <c r="AR1257" s="993"/>
      <c r="AS1257" s="993"/>
      <c r="AT1257" s="993"/>
      <c r="AU1257" s="993"/>
      <c r="AV1257" s="993"/>
      <c r="AW1257" s="993"/>
      <c r="AX1257" s="993"/>
      <c r="AY1257">
        <f>$AY$1255</f>
        <v>0</v>
      </c>
    </row>
    <row r="1258" spans="1:51" ht="26.25" customHeight="1" x14ac:dyDescent="0.15">
      <c r="A1258" s="996">
        <v>1</v>
      </c>
      <c r="B1258" s="996">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92"/>
      <c r="AD1258" s="992"/>
      <c r="AE1258" s="992"/>
      <c r="AF1258" s="992"/>
      <c r="AG1258" s="992"/>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96">
        <v>2</v>
      </c>
      <c r="B1259" s="996">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92"/>
      <c r="AD1259" s="992"/>
      <c r="AE1259" s="992"/>
      <c r="AF1259" s="992"/>
      <c r="AG1259" s="992"/>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96">
        <v>3</v>
      </c>
      <c r="B1260" s="996">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92"/>
      <c r="AD1260" s="992"/>
      <c r="AE1260" s="992"/>
      <c r="AF1260" s="992"/>
      <c r="AG1260" s="992"/>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96">
        <v>4</v>
      </c>
      <c r="B1261" s="996">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92"/>
      <c r="AD1261" s="992"/>
      <c r="AE1261" s="992"/>
      <c r="AF1261" s="992"/>
      <c r="AG1261" s="992"/>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96">
        <v>5</v>
      </c>
      <c r="B1262" s="996">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92"/>
      <c r="AD1262" s="992"/>
      <c r="AE1262" s="992"/>
      <c r="AF1262" s="992"/>
      <c r="AG1262" s="992"/>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96">
        <v>6</v>
      </c>
      <c r="B1263" s="996">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92"/>
      <c r="AD1263" s="992"/>
      <c r="AE1263" s="992"/>
      <c r="AF1263" s="992"/>
      <c r="AG1263" s="992"/>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96">
        <v>7</v>
      </c>
      <c r="B1264" s="996">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92"/>
      <c r="AD1264" s="992"/>
      <c r="AE1264" s="992"/>
      <c r="AF1264" s="992"/>
      <c r="AG1264" s="992"/>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96">
        <v>8</v>
      </c>
      <c r="B1265" s="996">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92"/>
      <c r="AD1265" s="992"/>
      <c r="AE1265" s="992"/>
      <c r="AF1265" s="992"/>
      <c r="AG1265" s="992"/>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96">
        <v>9</v>
      </c>
      <c r="B1266" s="996">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92"/>
      <c r="AD1266" s="992"/>
      <c r="AE1266" s="992"/>
      <c r="AF1266" s="992"/>
      <c r="AG1266" s="992"/>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96">
        <v>10</v>
      </c>
      <c r="B1267" s="996">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92"/>
      <c r="AD1267" s="992"/>
      <c r="AE1267" s="992"/>
      <c r="AF1267" s="992"/>
      <c r="AG1267" s="992"/>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96">
        <v>11</v>
      </c>
      <c r="B1268" s="996">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92"/>
      <c r="AD1268" s="992"/>
      <c r="AE1268" s="992"/>
      <c r="AF1268" s="992"/>
      <c r="AG1268" s="992"/>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96">
        <v>12</v>
      </c>
      <c r="B1269" s="996">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92"/>
      <c r="AD1269" s="992"/>
      <c r="AE1269" s="992"/>
      <c r="AF1269" s="992"/>
      <c r="AG1269" s="992"/>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96">
        <v>13</v>
      </c>
      <c r="B1270" s="996">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92"/>
      <c r="AD1270" s="992"/>
      <c r="AE1270" s="992"/>
      <c r="AF1270" s="992"/>
      <c r="AG1270" s="992"/>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96">
        <v>14</v>
      </c>
      <c r="B1271" s="996">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92"/>
      <c r="AD1271" s="992"/>
      <c r="AE1271" s="992"/>
      <c r="AF1271" s="992"/>
      <c r="AG1271" s="992"/>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96">
        <v>15</v>
      </c>
      <c r="B1272" s="996">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92"/>
      <c r="AD1272" s="992"/>
      <c r="AE1272" s="992"/>
      <c r="AF1272" s="992"/>
      <c r="AG1272" s="992"/>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96">
        <v>16</v>
      </c>
      <c r="B1273" s="996">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92"/>
      <c r="AD1273" s="992"/>
      <c r="AE1273" s="992"/>
      <c r="AF1273" s="992"/>
      <c r="AG1273" s="992"/>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96">
        <v>17</v>
      </c>
      <c r="B1274" s="996">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92"/>
      <c r="AD1274" s="992"/>
      <c r="AE1274" s="992"/>
      <c r="AF1274" s="992"/>
      <c r="AG1274" s="992"/>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96">
        <v>18</v>
      </c>
      <c r="B1275" s="996">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92"/>
      <c r="AD1275" s="992"/>
      <c r="AE1275" s="992"/>
      <c r="AF1275" s="992"/>
      <c r="AG1275" s="992"/>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96">
        <v>19</v>
      </c>
      <c r="B1276" s="996">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92"/>
      <c r="AD1276" s="992"/>
      <c r="AE1276" s="992"/>
      <c r="AF1276" s="992"/>
      <c r="AG1276" s="992"/>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96">
        <v>20</v>
      </c>
      <c r="B1277" s="996">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92"/>
      <c r="AD1277" s="992"/>
      <c r="AE1277" s="992"/>
      <c r="AF1277" s="992"/>
      <c r="AG1277" s="992"/>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96">
        <v>21</v>
      </c>
      <c r="B1278" s="996">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92"/>
      <c r="AD1278" s="992"/>
      <c r="AE1278" s="992"/>
      <c r="AF1278" s="992"/>
      <c r="AG1278" s="992"/>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96">
        <v>22</v>
      </c>
      <c r="B1279" s="996">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92"/>
      <c r="AD1279" s="992"/>
      <c r="AE1279" s="992"/>
      <c r="AF1279" s="992"/>
      <c r="AG1279" s="992"/>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96">
        <v>23</v>
      </c>
      <c r="B1280" s="996">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92"/>
      <c r="AD1280" s="992"/>
      <c r="AE1280" s="992"/>
      <c r="AF1280" s="992"/>
      <c r="AG1280" s="992"/>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96">
        <v>24</v>
      </c>
      <c r="B1281" s="996">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92"/>
      <c r="AD1281" s="992"/>
      <c r="AE1281" s="992"/>
      <c r="AF1281" s="992"/>
      <c r="AG1281" s="992"/>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96">
        <v>25</v>
      </c>
      <c r="B1282" s="996">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92"/>
      <c r="AD1282" s="992"/>
      <c r="AE1282" s="992"/>
      <c r="AF1282" s="992"/>
      <c r="AG1282" s="992"/>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96">
        <v>26</v>
      </c>
      <c r="B1283" s="996">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92"/>
      <c r="AD1283" s="992"/>
      <c r="AE1283" s="992"/>
      <c r="AF1283" s="992"/>
      <c r="AG1283" s="992"/>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96">
        <v>27</v>
      </c>
      <c r="B1284" s="996">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92"/>
      <c r="AD1284" s="992"/>
      <c r="AE1284" s="992"/>
      <c r="AF1284" s="992"/>
      <c r="AG1284" s="992"/>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96">
        <v>28</v>
      </c>
      <c r="B1285" s="996">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92"/>
      <c r="AD1285" s="992"/>
      <c r="AE1285" s="992"/>
      <c r="AF1285" s="992"/>
      <c r="AG1285" s="992"/>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96">
        <v>29</v>
      </c>
      <c r="B1286" s="996">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92"/>
      <c r="AD1286" s="992"/>
      <c r="AE1286" s="992"/>
      <c r="AF1286" s="992"/>
      <c r="AG1286" s="992"/>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96">
        <v>30</v>
      </c>
      <c r="B1287" s="996">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92"/>
      <c r="AD1287" s="992"/>
      <c r="AE1287" s="992"/>
      <c r="AF1287" s="992"/>
      <c r="AG1287" s="992"/>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94" t="s">
        <v>274</v>
      </c>
      <c r="K1290" s="995"/>
      <c r="L1290" s="995"/>
      <c r="M1290" s="995"/>
      <c r="N1290" s="995"/>
      <c r="O1290" s="995"/>
      <c r="P1290" s="134" t="s">
        <v>25</v>
      </c>
      <c r="Q1290" s="134"/>
      <c r="R1290" s="134"/>
      <c r="S1290" s="134"/>
      <c r="T1290" s="134"/>
      <c r="U1290" s="134"/>
      <c r="V1290" s="134"/>
      <c r="W1290" s="134"/>
      <c r="X1290" s="134"/>
      <c r="Y1290" s="272" t="s">
        <v>315</v>
      </c>
      <c r="Z1290" s="273"/>
      <c r="AA1290" s="273"/>
      <c r="AB1290" s="273"/>
      <c r="AC1290" s="994" t="s">
        <v>306</v>
      </c>
      <c r="AD1290" s="994"/>
      <c r="AE1290" s="994"/>
      <c r="AF1290" s="994"/>
      <c r="AG1290" s="994"/>
      <c r="AH1290" s="272" t="s">
        <v>236</v>
      </c>
      <c r="AI1290" s="270"/>
      <c r="AJ1290" s="270"/>
      <c r="AK1290" s="270"/>
      <c r="AL1290" s="270" t="s">
        <v>19</v>
      </c>
      <c r="AM1290" s="270"/>
      <c r="AN1290" s="270"/>
      <c r="AO1290" s="274"/>
      <c r="AP1290" s="993" t="s">
        <v>275</v>
      </c>
      <c r="AQ1290" s="993"/>
      <c r="AR1290" s="993"/>
      <c r="AS1290" s="993"/>
      <c r="AT1290" s="993"/>
      <c r="AU1290" s="993"/>
      <c r="AV1290" s="993"/>
      <c r="AW1290" s="993"/>
      <c r="AX1290" s="993"/>
      <c r="AY1290">
        <f>$AY$1288</f>
        <v>0</v>
      </c>
    </row>
    <row r="1291" spans="1:51" ht="26.25" customHeight="1" x14ac:dyDescent="0.15">
      <c r="A1291" s="996">
        <v>1</v>
      </c>
      <c r="B1291" s="996">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92"/>
      <c r="AD1291" s="992"/>
      <c r="AE1291" s="992"/>
      <c r="AF1291" s="992"/>
      <c r="AG1291" s="992"/>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96">
        <v>2</v>
      </c>
      <c r="B1292" s="996">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92"/>
      <c r="AD1292" s="992"/>
      <c r="AE1292" s="992"/>
      <c r="AF1292" s="992"/>
      <c r="AG1292" s="992"/>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96">
        <v>3</v>
      </c>
      <c r="B1293" s="996">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92"/>
      <c r="AD1293" s="992"/>
      <c r="AE1293" s="992"/>
      <c r="AF1293" s="992"/>
      <c r="AG1293" s="992"/>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96">
        <v>4</v>
      </c>
      <c r="B1294" s="996">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92"/>
      <c r="AD1294" s="992"/>
      <c r="AE1294" s="992"/>
      <c r="AF1294" s="992"/>
      <c r="AG1294" s="992"/>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96">
        <v>5</v>
      </c>
      <c r="B1295" s="996">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92"/>
      <c r="AD1295" s="992"/>
      <c r="AE1295" s="992"/>
      <c r="AF1295" s="992"/>
      <c r="AG1295" s="992"/>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96">
        <v>6</v>
      </c>
      <c r="B1296" s="996">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92"/>
      <c r="AD1296" s="992"/>
      <c r="AE1296" s="992"/>
      <c r="AF1296" s="992"/>
      <c r="AG1296" s="992"/>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96">
        <v>7</v>
      </c>
      <c r="B1297" s="996">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92"/>
      <c r="AD1297" s="992"/>
      <c r="AE1297" s="992"/>
      <c r="AF1297" s="992"/>
      <c r="AG1297" s="992"/>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96">
        <v>8</v>
      </c>
      <c r="B1298" s="996">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92"/>
      <c r="AD1298" s="992"/>
      <c r="AE1298" s="992"/>
      <c r="AF1298" s="992"/>
      <c r="AG1298" s="992"/>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96">
        <v>9</v>
      </c>
      <c r="B1299" s="996">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92"/>
      <c r="AD1299" s="992"/>
      <c r="AE1299" s="992"/>
      <c r="AF1299" s="992"/>
      <c r="AG1299" s="992"/>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96">
        <v>10</v>
      </c>
      <c r="B1300" s="996">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92"/>
      <c r="AD1300" s="992"/>
      <c r="AE1300" s="992"/>
      <c r="AF1300" s="992"/>
      <c r="AG1300" s="992"/>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96">
        <v>11</v>
      </c>
      <c r="B1301" s="996">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92"/>
      <c r="AD1301" s="992"/>
      <c r="AE1301" s="992"/>
      <c r="AF1301" s="992"/>
      <c r="AG1301" s="992"/>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96">
        <v>12</v>
      </c>
      <c r="B1302" s="996">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92"/>
      <c r="AD1302" s="992"/>
      <c r="AE1302" s="992"/>
      <c r="AF1302" s="992"/>
      <c r="AG1302" s="992"/>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96">
        <v>13</v>
      </c>
      <c r="B1303" s="996">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92"/>
      <c r="AD1303" s="992"/>
      <c r="AE1303" s="992"/>
      <c r="AF1303" s="992"/>
      <c r="AG1303" s="992"/>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96">
        <v>14</v>
      </c>
      <c r="B1304" s="996">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92"/>
      <c r="AD1304" s="992"/>
      <c r="AE1304" s="992"/>
      <c r="AF1304" s="992"/>
      <c r="AG1304" s="992"/>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96">
        <v>15</v>
      </c>
      <c r="B1305" s="996">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92"/>
      <c r="AD1305" s="992"/>
      <c r="AE1305" s="992"/>
      <c r="AF1305" s="992"/>
      <c r="AG1305" s="992"/>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96">
        <v>16</v>
      </c>
      <c r="B1306" s="996">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92"/>
      <c r="AD1306" s="992"/>
      <c r="AE1306" s="992"/>
      <c r="AF1306" s="992"/>
      <c r="AG1306" s="992"/>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96">
        <v>17</v>
      </c>
      <c r="B1307" s="996">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92"/>
      <c r="AD1307" s="992"/>
      <c r="AE1307" s="992"/>
      <c r="AF1307" s="992"/>
      <c r="AG1307" s="992"/>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96">
        <v>18</v>
      </c>
      <c r="B1308" s="996">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92"/>
      <c r="AD1308" s="992"/>
      <c r="AE1308" s="992"/>
      <c r="AF1308" s="992"/>
      <c r="AG1308" s="992"/>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96">
        <v>19</v>
      </c>
      <c r="B1309" s="996">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92"/>
      <c r="AD1309" s="992"/>
      <c r="AE1309" s="992"/>
      <c r="AF1309" s="992"/>
      <c r="AG1309" s="992"/>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96">
        <v>20</v>
      </c>
      <c r="B1310" s="996">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92"/>
      <c r="AD1310" s="992"/>
      <c r="AE1310" s="992"/>
      <c r="AF1310" s="992"/>
      <c r="AG1310" s="992"/>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96">
        <v>21</v>
      </c>
      <c r="B1311" s="996">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92"/>
      <c r="AD1311" s="992"/>
      <c r="AE1311" s="992"/>
      <c r="AF1311" s="992"/>
      <c r="AG1311" s="992"/>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96">
        <v>22</v>
      </c>
      <c r="B1312" s="996">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92"/>
      <c r="AD1312" s="992"/>
      <c r="AE1312" s="992"/>
      <c r="AF1312" s="992"/>
      <c r="AG1312" s="992"/>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96">
        <v>23</v>
      </c>
      <c r="B1313" s="996">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92"/>
      <c r="AD1313" s="992"/>
      <c r="AE1313" s="992"/>
      <c r="AF1313" s="992"/>
      <c r="AG1313" s="992"/>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96">
        <v>24</v>
      </c>
      <c r="B1314" s="996">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92"/>
      <c r="AD1314" s="992"/>
      <c r="AE1314" s="992"/>
      <c r="AF1314" s="992"/>
      <c r="AG1314" s="992"/>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96">
        <v>25</v>
      </c>
      <c r="B1315" s="996">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92"/>
      <c r="AD1315" s="992"/>
      <c r="AE1315" s="992"/>
      <c r="AF1315" s="992"/>
      <c r="AG1315" s="992"/>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96">
        <v>26</v>
      </c>
      <c r="B1316" s="996">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92"/>
      <c r="AD1316" s="992"/>
      <c r="AE1316" s="992"/>
      <c r="AF1316" s="992"/>
      <c r="AG1316" s="992"/>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96">
        <v>27</v>
      </c>
      <c r="B1317" s="996">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92"/>
      <c r="AD1317" s="992"/>
      <c r="AE1317" s="992"/>
      <c r="AF1317" s="992"/>
      <c r="AG1317" s="992"/>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96">
        <v>28</v>
      </c>
      <c r="B1318" s="996">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92"/>
      <c r="AD1318" s="992"/>
      <c r="AE1318" s="992"/>
      <c r="AF1318" s="992"/>
      <c r="AG1318" s="992"/>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96">
        <v>29</v>
      </c>
      <c r="B1319" s="996">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92"/>
      <c r="AD1319" s="992"/>
      <c r="AE1319" s="992"/>
      <c r="AF1319" s="992"/>
      <c r="AG1319" s="992"/>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96">
        <v>30</v>
      </c>
      <c r="B1320" s="996">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92"/>
      <c r="AD1320" s="992"/>
      <c r="AE1320" s="992"/>
      <c r="AF1320" s="992"/>
      <c r="AG1320" s="992"/>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2022-07-11T01:34:23Z</cp:lastPrinted>
  <dcterms:created xsi:type="dcterms:W3CDTF">2012-03-13T00:50:25Z</dcterms:created>
  <dcterms:modified xsi:type="dcterms:W3CDTF">2022-09-05T08:42:00Z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