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<sst xmlns="http://schemas.openxmlformats.org/spreadsheetml/2006/main" count="2048" uniqueCount="754">
  <si>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</si>
  <si>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</si>
  <si>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</si>
  <si>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</si>
  <si>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</si>
  <si>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</si>
  <si>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</si>
  <si>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</si>
  <si>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</si>
  <si>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</si>
  <si>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</si>
  <si>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</si>
  <si>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</si>
  <si>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</si>
  <si>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</si>
  <si>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</si>
  <si>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</si>
  <si>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</si>
  <si>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</si>
  <si>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</si>
  <si>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</si>
  <si>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</si>
  <si>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</si>
  <si>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</si>
  <si>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</si>
  <si>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</si>
  <si>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</si>
  <si>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</si>
  <si>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</si>
  <si>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</si>
  <si>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</si>
  <si>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</si>
  <si>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</si>
  <si>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</si>
  <si>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</si>
  <si>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</si>
  <si>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</si>
  <si>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</si>
  <si>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</si>
  <si>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</si>
  <si>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</si>
  <si>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</si>
  <si>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</si>
  <si>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</si>
  <si>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</si>
  <si>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</si>
  <si>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</si>
  <si>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</si>
  <si>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</si>
  <si>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株式会社日立製作所</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</si>
  <si>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</si>
  <si>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</si>
  <si>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</si>
  <si>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</si>
  <si>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</si>
  <si>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</si>
  <si>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</si>
  <si>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</si>
  <si>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</si>
  <si>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</si>
  <si>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</si>
  <si>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</si>
  <si>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</si>
  <si>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</si>
  <si>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</si>
  <si>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</si>
  <si>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</si>
  <si>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</si>
  <si>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</si>
  <si>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</si>
  <si>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</si>
  <si>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</si>
  <si>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</si>
  <si>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</si>
  <si>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</si>
  <si>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</si>
  <si>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</si>
  <si>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</si>
  <si>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</si>
  <si>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</si>
  <si>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</si>
  <si>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</si>
  <si>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</si>
  <si>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</si>
  <si>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</si>
  <si>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</si>
  <si>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</si>
  <si>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</si>
  <si>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</si>
  <si>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</si>
  <si>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</si>
  <si>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</si>
  <si>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</si>
  <si>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</si>
  <si>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</si>
  <si>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</si>
  <si>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</si>
  <si>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</si>
  <si>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</si>
  <si>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</si>
  <si>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</si>
  <si>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</si>
  <si>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　活動実績は見込みに合ったものとなっている。</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</si>
  <si>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</si>
  <si>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</si>
  <si>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</si>
  <si>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</si>
  <si>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</si>
  <si>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</si>
  <si>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</si>
  <si>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</si>
  <si>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</si>
  <si>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</si>
  <si>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</si>
  <si>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</si>
  <si>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</si>
  <si>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</si>
  <si>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　顔認証ゲート、バイオカート等により、出入国手続の円滑化が図られており、受益者との負担関係は妥当である。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</si>
  <si>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</si>
  <si>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</si>
  <si>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</si>
  <si>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</si>
  <si>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</si>
  <si>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</si>
  <si>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</si>
  <si>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</si>
  <si>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</si>
  <si>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</si>
  <si>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</si>
  <si>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</si>
  <si>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</si>
  <si>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</si>
  <si>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</si>
  <si>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</si>
  <si>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</si>
  <si>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</si>
  <si>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</si>
  <si>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</si>
  <si>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電算室無停電電源装置の賃貸借</t>
    <rPh sb="11" eb="14">
      <t>チンタイシャク</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</si>
  <si>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</si>
  <si>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</si>
  <si>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</si>
  <si>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</si>
  <si>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</si>
  <si>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</si>
  <si>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</si>
  <si>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</si>
  <si>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</si>
  <si>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</si>
  <si>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</si>
  <si>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</si>
  <si>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6,015/1,345,744</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</si>
  <si>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</si>
  <si>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</si>
  <si>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</si>
  <si>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</si>
  <si>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</si>
  <si>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</si>
  <si>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</si>
  <si>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</si>
  <si>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</si>
  <si>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</si>
  <si>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</si>
  <si>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</si>
  <si>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</si>
  <si>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</si>
  <si>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</si>
  <si>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</si>
  <si>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</si>
  <si>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</si>
  <si>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</si>
  <si>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</si>
  <si>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</si>
  <si>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</si>
  <si>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</si>
  <si>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</si>
  <si>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</si>
  <si>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</si>
  <si>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</si>
  <si>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</si>
  <si>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</si>
  <si>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</si>
  <si>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</si>
  <si>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</si>
  <si>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</si>
  <si>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ストレスフリーで快適な旅行環境の実現のため、世界最高水準の技術を活用した革新的な入国審査を実現することにより、旅客の待ち時間の短縮を図る。</t>
  </si>
  <si>
    <t>男女共同参画</t>
  </si>
  <si>
    <t>・顔認証ゲート及びバイオカートを活用することにより、手続の迅速化と審査官の効率的な配置を図り待ち時間の短縮を図る。
・最先端技術を活用した個人識別情報システムを導入することにより、上陸審査の円滑化・厳格化を図る。
・空海港ターミナルに審査端末機器を増配備するとともに、クルーズターミナル未整備港での審査に機動的に対応するため、全国の入管局に審査端末機器を配備する。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rPh sb="7" eb="8">
      <t>オヨ</t>
    </rPh>
    <rPh sb="44" eb="45">
      <t>ハカ</t>
    </rPh>
    <phoneticPr fontId="4"/>
  </si>
  <si>
    <t>1994年度</t>
    <rPh sb="5" eb="6">
      <t>ド</t>
    </rPh>
    <phoneticPr fontId="4"/>
  </si>
  <si>
    <t>地球温暖化対策</t>
  </si>
  <si>
    <t>株式会社ＪＥＣＣ</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</si>
  <si>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</si>
  <si>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</si>
  <si>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</si>
  <si>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</si>
  <si>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</si>
  <si>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</si>
  <si>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</si>
  <si>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</si>
  <si>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</si>
  <si>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</si>
  <si>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</si>
  <si>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</si>
  <si>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</si>
  <si>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</si>
  <si>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</si>
  <si>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</si>
  <si>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</si>
  <si>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</si>
  <si>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</si>
  <si>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</si>
  <si>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</si>
  <si>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</si>
  <si>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</si>
  <si>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</si>
  <si>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</si>
  <si>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</si>
  <si>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</si>
  <si>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</si>
  <si>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</si>
  <si>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</si>
  <si>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</si>
  <si>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</si>
  <si>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</si>
  <si>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</si>
  <si>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</si>
  <si>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</si>
  <si>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</si>
  <si>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</si>
  <si>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</si>
  <si>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</si>
  <si>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</si>
  <si>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</si>
  <si>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</si>
  <si>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</si>
  <si>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</si>
  <si>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</si>
  <si>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</si>
  <si>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</si>
  <si>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</si>
  <si>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</si>
  <si>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</si>
  <si>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</si>
  <si>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</si>
  <si>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</si>
  <si>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</si>
  <si>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</si>
  <si>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</si>
  <si>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</si>
  <si>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</si>
  <si>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</si>
  <si>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</si>
  <si>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</si>
  <si>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</si>
  <si>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</si>
  <si>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</si>
  <si>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</si>
  <si>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</si>
  <si>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</si>
  <si>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</si>
  <si>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</si>
  <si>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</si>
  <si>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</si>
  <si>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</si>
  <si>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</si>
  <si>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</si>
  <si>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</si>
  <si>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</si>
  <si>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</si>
  <si>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</si>
  <si>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</si>
  <si>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</si>
  <si>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</si>
  <si>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・明日の日本を支える観光ビジョン
・経済財政運営と改革の基本方針
・新しい資本主義（成長戦略）
・デジタル田園都市国家構想基本方針
・国際観光旅客税の使途に関する基本方針等について</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</si>
  <si>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</si>
  <si>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</si>
  <si>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</si>
  <si>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</si>
  <si>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</si>
  <si>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</si>
  <si>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</si>
  <si>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</si>
  <si>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</si>
  <si>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</si>
  <si>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</si>
  <si>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</si>
  <si>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</si>
  <si>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</si>
  <si>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</si>
  <si>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</si>
  <si>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</si>
  <si>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</si>
  <si>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</si>
  <si>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【令和３年度公開プロセス】
「事業内容の一部改善」
・調達が課題として認識されたが、調達の競争性確保の仕組みだけでなく公正性確保の工夫が必要。
・税関・検疫手続に関しても待ち時間短縮が図れるよう取り組み、入国手続全体で待ち時間が短縮されるよう取り組むべき。
・日常の運用保守も含めて総合的に検証することにより、コストの適正性を担保すべき。</t>
  </si>
  <si>
    <t>防衛省</t>
  </si>
  <si>
    <t>省庁</t>
    <rPh sb="0" eb="2">
      <t>ショウチョウ</t>
    </rPh>
    <phoneticPr fontId="4"/>
  </si>
  <si>
    <t>　費目・使途は事業目的に即し、真に必要なものに限定している。</t>
  </si>
  <si>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</si>
  <si>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</si>
  <si>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</si>
  <si>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</si>
  <si>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</si>
  <si>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</si>
  <si>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</si>
  <si>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</si>
  <si>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</si>
  <si>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</si>
  <si>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</si>
  <si>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</si>
  <si>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</si>
  <si>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</si>
  <si>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</si>
  <si>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</si>
  <si>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</si>
  <si>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</si>
  <si>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</si>
  <si>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参事官（外客受入）</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</si>
  <si>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</si>
  <si>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</si>
  <si>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</si>
  <si>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</si>
  <si>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</si>
  <si>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</si>
  <si>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</si>
  <si>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</si>
  <si>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</si>
  <si>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</si>
  <si>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</si>
  <si>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</si>
  <si>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</si>
  <si>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</si>
  <si>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</si>
  <si>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</si>
  <si>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</si>
  <si>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</si>
  <si>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</si>
  <si>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</si>
  <si>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</si>
  <si>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</si>
  <si>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</si>
  <si>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</si>
  <si>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</si>
  <si>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</si>
  <si>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</si>
  <si>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</si>
  <si>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</si>
  <si>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</si>
  <si>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</si>
  <si>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事業の対象となる海港又は海港審査拠点の数</t>
  </si>
  <si>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</si>
  <si>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</si>
  <si>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</si>
  <si>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</si>
  <si>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</si>
  <si>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</si>
  <si>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</si>
  <si>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</si>
  <si>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</si>
  <si>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</si>
  <si>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</si>
  <si>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</si>
  <si>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</si>
  <si>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事業の対象となる空港における入国審査待ち時間20分以内達成率（平均）</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</si>
  <si>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</si>
  <si>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</si>
  <si>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</si>
  <si>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</si>
  <si>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</si>
  <si>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</si>
  <si>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</si>
  <si>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</si>
  <si>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</si>
  <si>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</si>
  <si>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</si>
  <si>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</si>
  <si>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出入国在留管理庁調べ（法務省ホームページで公表）
ただし，令和２年４月以降，新型コロナウイルス感染症の影響を受けて，入国審査待ち時間の測定対象者がほとんどいない状態となっているため，当分の間，入国審査待ち時間の計測を見合わせることとされている。</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</si>
  <si>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</si>
  <si>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</si>
  <si>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</si>
  <si>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</si>
  <si>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</si>
  <si>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</si>
  <si>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旅客に対し、世界最高水準の技術を活用した革新的な入国審査を実施し、待ち時間の短縮を図ることでストレスフリーで快適な旅行環境を実現させるもの。</t>
    <rPh sb="0" eb="2">
      <t>リョキャク</t>
    </rPh>
    <rPh sb="3" eb="4">
      <t>タイ</t>
    </rPh>
    <rPh sb="6" eb="8">
      <t>セカイ</t>
    </rPh>
    <rPh sb="8" eb="10">
      <t>サイコウ</t>
    </rPh>
    <rPh sb="10" eb="12">
      <t>スイジュン</t>
    </rPh>
    <rPh sb="13" eb="15">
      <t>ギジュツ</t>
    </rPh>
    <rPh sb="16" eb="18">
      <t>カツヨウ</t>
    </rPh>
    <rPh sb="20" eb="23">
      <t>カクシンテキ</t>
    </rPh>
    <rPh sb="24" eb="26">
      <t>ニュウコク</t>
    </rPh>
    <rPh sb="26" eb="28">
      <t>シンサ</t>
    </rPh>
    <rPh sb="29" eb="31">
      <t>ジッシ</t>
    </rPh>
    <rPh sb="33" eb="34">
      <t>マ</t>
    </rPh>
    <rPh sb="35" eb="37">
      <t>ジカン</t>
    </rPh>
    <rPh sb="38" eb="40">
      <t>タンシュク</t>
    </rPh>
    <rPh sb="41" eb="42">
      <t>ハカ</t>
    </rPh>
    <rPh sb="54" eb="56">
      <t>カイテキ</t>
    </rPh>
    <rPh sb="57" eb="59">
      <t>リョコウ</t>
    </rPh>
    <rPh sb="59" eb="61">
      <t>カンキョウ</t>
    </rPh>
    <rPh sb="62" eb="64">
      <t>ジツゲン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</si>
  <si>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</si>
  <si>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</si>
  <si>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</si>
  <si>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</si>
  <si>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</si>
  <si>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</si>
  <si>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</si>
  <si>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</si>
  <si>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</si>
  <si>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</si>
  <si>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</si>
  <si>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</si>
  <si>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</si>
  <si>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</si>
  <si>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</si>
  <si>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</si>
  <si>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</si>
  <si>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</si>
  <si>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</si>
  <si>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</si>
  <si>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</si>
  <si>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</si>
  <si>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</si>
  <si>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</si>
  <si>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</si>
  <si>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</si>
  <si>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新型バイオカートのアプリケーション開発等</t>
    <rPh sb="0" eb="2">
      <t>シンガタ</t>
    </rPh>
    <rPh sb="17" eb="19">
      <t>カイハツ</t>
    </rPh>
    <rPh sb="19" eb="20">
      <t>トウ</t>
    </rPh>
    <phoneticPr fontId="4"/>
  </si>
  <si>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</si>
  <si>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</si>
  <si>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</si>
  <si>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</si>
  <si>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</si>
  <si>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</si>
  <si>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</si>
  <si>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</si>
  <si>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</si>
  <si>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</si>
  <si>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</si>
  <si>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</si>
  <si>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</si>
  <si>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</si>
  <si>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</si>
  <si>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</si>
  <si>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</si>
  <si>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</si>
  <si>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</si>
  <si>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</si>
  <si>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</si>
  <si>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</si>
  <si>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</si>
  <si>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</si>
  <si>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</si>
  <si>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</si>
  <si>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</si>
  <si>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</si>
  <si>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</si>
  <si>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</si>
  <si>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</si>
  <si>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</si>
  <si>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</si>
  <si>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三井住友トラスト・パナソニックファイナンス株式会社</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</si>
  <si>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</si>
  <si>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</si>
  <si>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</si>
  <si>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ＮＥＣキャピタルソリューション株式会社</t>
  </si>
  <si>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</si>
  <si>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</si>
  <si>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</si>
  <si>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</si>
  <si>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</si>
  <si>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</si>
  <si>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</si>
  <si>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</si>
  <si>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</si>
  <si>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</si>
  <si>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</si>
  <si>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</si>
  <si>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</si>
  <si>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</si>
  <si>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</si>
  <si>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</si>
  <si>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</si>
  <si>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</si>
  <si>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</si>
  <si>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</si>
  <si>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</si>
  <si>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</si>
  <si>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</si>
  <si>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</si>
  <si>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</si>
  <si>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</si>
  <si>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</si>
  <si>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</si>
  <si>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</si>
  <si>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</si>
  <si>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</si>
  <si>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</si>
  <si>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</si>
  <si>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</si>
  <si>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</si>
  <si>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</si>
  <si>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</si>
  <si>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</si>
  <si>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</si>
  <si>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</si>
  <si>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</si>
  <si>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</si>
  <si>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</si>
  <si>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</si>
  <si>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</si>
  <si>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</si>
  <si>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</si>
  <si>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</si>
  <si>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</si>
  <si>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</si>
  <si>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</si>
  <si>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</si>
  <si>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</si>
  <si>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</si>
  <si>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</si>
  <si>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</si>
  <si>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</si>
  <si>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</si>
  <si>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箇所</t>
  </si>
  <si>
    <t>事業の対象となる空港における入国審査待ち時間20分以内達成率を対導入前年度比で向上させる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</si>
  <si>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</si>
  <si>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</si>
  <si>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</si>
  <si>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</si>
  <si>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</si>
  <si>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</si>
  <si>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</si>
  <si>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</si>
  <si>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</si>
  <si>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</si>
  <si>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</si>
  <si>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</si>
  <si>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</si>
  <si>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</si>
  <si>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</si>
  <si>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</si>
  <si>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</si>
  <si>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6,329/93,037,232</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</si>
  <si>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</si>
  <si>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</si>
  <si>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</si>
  <si>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</si>
  <si>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</si>
  <si>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</si>
  <si>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</si>
  <si>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</si>
  <si>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</si>
  <si>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</si>
  <si>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</si>
  <si>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</si>
  <si>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円滑な出入国の環境整備（国際観光旅客税財源）</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</si>
  <si>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</si>
  <si>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</si>
  <si>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</si>
  <si>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</si>
  <si>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</si>
  <si>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</si>
  <si>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</si>
  <si>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</si>
  <si>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</si>
  <si>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</si>
  <si>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</si>
  <si>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</si>
  <si>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　令和３年度は、令和２年度に引き続き新型コロナウイルス感染症の拡大により，外国人出入国者数，日本人出帰国者数，船舶観光上陸許可者数が低調であったことから，単位当たりコストが令和２年度と同様に高額となっているが，同事象は予想不可能，かつ，未曾有の事態であり，一時的な上昇としてやむを得ないものと考えられる。</t>
  </si>
  <si>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</si>
  <si>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</si>
  <si>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</si>
  <si>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</si>
  <si>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</si>
  <si>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</si>
  <si>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</si>
  <si>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</si>
  <si>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</si>
  <si>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</si>
  <si>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</si>
  <si>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</si>
  <si>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</si>
  <si>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</si>
  <si>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</si>
  <si>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</si>
  <si>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</si>
  <si>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</si>
  <si>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</si>
  <si>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</si>
  <si>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</si>
  <si>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</si>
  <si>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</si>
  <si>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</si>
  <si>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</si>
  <si>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</si>
  <si>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</si>
  <si>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</si>
  <si>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</si>
  <si>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</si>
  <si>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</si>
  <si>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</si>
  <si>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</si>
  <si>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</si>
  <si>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</si>
  <si>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</si>
  <si>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</si>
  <si>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2,905/111,376,968</t>
  </si>
  <si>
    <t>令和27年度</t>
    <rPh sb="0" eb="2">
      <t>レイワ</t>
    </rPh>
    <rPh sb="4" eb="5">
      <t>ネン</t>
    </rPh>
    <rPh sb="5" eb="6">
      <t>ド</t>
    </rPh>
    <phoneticPr fontId="4"/>
  </si>
  <si>
    <t>雑役務費</t>
    <rPh sb="0" eb="2">
      <t>ザツエキ</t>
    </rPh>
    <rPh sb="2" eb="4">
      <t>ムヒ</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</si>
  <si>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</si>
  <si>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</si>
  <si>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</si>
  <si>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</si>
  <si>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</si>
  <si>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</si>
  <si>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</si>
  <si>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</si>
  <si>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</si>
  <si>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</si>
  <si>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</si>
  <si>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</si>
  <si>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</si>
  <si>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</si>
  <si>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</si>
  <si>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</si>
  <si>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</si>
  <si>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</si>
  <si>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</si>
  <si>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</si>
  <si>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</si>
  <si>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</si>
  <si>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</si>
  <si>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</si>
  <si>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</si>
  <si>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</si>
  <si>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</si>
  <si>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</si>
  <si>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</si>
  <si>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</si>
  <si>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</si>
  <si>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</si>
  <si>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</si>
  <si>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</si>
  <si>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</si>
  <si>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</si>
  <si>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</si>
  <si>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</si>
  <si>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</si>
  <si>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</si>
  <si>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</si>
  <si>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A.日本電気株式会社</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</si>
  <si>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</si>
  <si>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</si>
  <si>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</si>
  <si>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</si>
  <si>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</si>
  <si>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</si>
  <si>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</si>
  <si>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</si>
  <si>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</si>
  <si>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</si>
  <si>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</si>
  <si>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</si>
  <si>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</si>
  <si>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</si>
  <si>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</si>
  <si>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</si>
  <si>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</si>
  <si>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</si>
  <si>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</si>
  <si>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</si>
  <si>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</si>
  <si>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</si>
  <si>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</si>
  <si>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</si>
  <si>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</si>
  <si>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</si>
  <si>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</si>
  <si>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</si>
  <si>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</si>
  <si>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</si>
  <si>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</si>
  <si>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</si>
  <si>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</si>
  <si>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</si>
  <si>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</si>
  <si>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</si>
  <si>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</si>
  <si>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</si>
  <si>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</si>
  <si>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</si>
  <si>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</si>
  <si>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</si>
  <si>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</si>
  <si>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</si>
  <si>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</si>
  <si>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</si>
  <si>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　訪日外国人のストレスフリーで快適に旅行できる環境を整備するため、予算の執行実績を踏まえつつ、各空海港における訪日外国人旅行者数等の需要に応じた柔軟な機器・人員等の配置を検討するなど、一層効率的な予算の執行を図る。</t>
    <rPh sb="1" eb="3">
      <t>ホウニチ</t>
    </rPh>
    <rPh sb="3" eb="6">
      <t>ガイコクジン</t>
    </rPh>
    <rPh sb="15" eb="17">
      <t>カイテキ</t>
    </rPh>
    <rPh sb="18" eb="20">
      <t>リョコウ</t>
    </rPh>
    <rPh sb="23" eb="25">
      <t>カンキョウ</t>
    </rPh>
    <rPh sb="26" eb="28">
      <t>セイビ</t>
    </rPh>
    <rPh sb="33" eb="35">
      <t>ヨサン</t>
    </rPh>
    <rPh sb="36" eb="38">
      <t>シッコウ</t>
    </rPh>
    <rPh sb="38" eb="40">
      <t>ジッセキ</t>
    </rPh>
    <rPh sb="41" eb="42">
      <t>フ</t>
    </rPh>
    <rPh sb="47" eb="48">
      <t>カク</t>
    </rPh>
    <rPh sb="48" eb="50">
      <t>クウカイ</t>
    </rPh>
    <rPh sb="50" eb="51">
      <t>コウ</t>
    </rPh>
    <rPh sb="55" eb="57">
      <t>ホウニチ</t>
    </rPh>
    <rPh sb="57" eb="60">
      <t>ガイコクジン</t>
    </rPh>
    <rPh sb="60" eb="63">
      <t>リョコウシャ</t>
    </rPh>
    <rPh sb="63" eb="64">
      <t>スウ</t>
    </rPh>
    <rPh sb="64" eb="65">
      <t>トウ</t>
    </rPh>
    <rPh sb="66" eb="68">
      <t>ジュヨウ</t>
    </rPh>
    <rPh sb="69" eb="70">
      <t>オウ</t>
    </rPh>
    <rPh sb="72" eb="74">
      <t>ジュウナン</t>
    </rPh>
    <rPh sb="75" eb="77">
      <t>キキ</t>
    </rPh>
    <rPh sb="78" eb="80">
      <t>ジンイン</t>
    </rPh>
    <rPh sb="80" eb="81">
      <t>トウ</t>
    </rPh>
    <rPh sb="82" eb="84">
      <t>ハイチ</t>
    </rPh>
    <rPh sb="85" eb="87">
      <t>ケントウ</t>
    </rPh>
    <rPh sb="92" eb="94">
      <t>イッソウ</t>
    </rPh>
    <rPh sb="94" eb="97">
      <t>コウリツテキ</t>
    </rPh>
    <rPh sb="98" eb="100">
      <t>ヨサン</t>
    </rPh>
    <rPh sb="101" eb="103">
      <t>シッコウ</t>
    </rPh>
    <rPh sb="104" eb="105">
      <t>ハカ</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</si>
  <si>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</si>
  <si>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</si>
  <si>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</si>
  <si>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</si>
  <si>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</si>
  <si>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</si>
  <si>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</si>
  <si>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</si>
  <si>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</si>
  <si>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</si>
  <si>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</si>
  <si>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</si>
  <si>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</si>
  <si>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</si>
  <si>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</si>
  <si>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</si>
  <si>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</si>
  <si>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</si>
  <si>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</si>
  <si>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</si>
  <si>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</si>
  <si>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</si>
  <si>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</si>
  <si>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</si>
  <si>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</si>
  <si>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</si>
  <si>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</si>
  <si>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　令和３年度は新規の契約なし（全て継続契約のため）</t>
    <rPh sb="1" eb="3">
      <t>レイワ</t>
    </rPh>
    <rPh sb="4" eb="6">
      <t>ネンド</t>
    </rPh>
    <rPh sb="7" eb="9">
      <t>シンキ</t>
    </rPh>
    <rPh sb="10" eb="12">
      <t>ケイヤク</t>
    </rPh>
    <rPh sb="15" eb="16">
      <t>スベ</t>
    </rPh>
    <rPh sb="17" eb="19">
      <t>ケイゾク</t>
    </rPh>
    <rPh sb="19" eb="21">
      <t>ケイヤク</t>
    </rPh>
    <phoneticPr fontId="4"/>
  </si>
  <si>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</si>
  <si>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</si>
  <si>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</si>
  <si>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</si>
  <si>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</si>
  <si>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</si>
  <si>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</si>
  <si>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</si>
  <si>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</si>
  <si>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</si>
  <si>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</si>
  <si>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</si>
  <si>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</si>
  <si>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</si>
  <si>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・観光立国推進基本法第17条
・外国人観光旅客の来訪の促進等による国際観光の振興に関する法律第3条等</t>
  </si>
  <si>
    <t>出入国管理業務庁費</t>
  </si>
  <si>
    <t>事業の対象となる空港の数</t>
  </si>
  <si>
    <t>百万円/件数</t>
  </si>
  <si>
    <t>法務省（0065）</t>
  </si>
  <si>
    <t>○</t>
  </si>
  <si>
    <t>入国審査待ち時間の短縮</t>
    <rPh sb="0" eb="2">
      <t>ニュウコク</t>
    </rPh>
    <rPh sb="2" eb="4">
      <t>シンサ</t>
    </rPh>
    <rPh sb="4" eb="5">
      <t>マ</t>
    </rPh>
    <rPh sb="6" eb="8">
      <t>ジカン</t>
    </rPh>
    <rPh sb="9" eb="11">
      <t>タンシュク</t>
    </rPh>
    <phoneticPr fontId="4"/>
  </si>
  <si>
    <t>3,820/1,816,587</t>
  </si>
  <si>
    <t>　令和３年度は，令和２年度に引き続き新型コロナウイルス感染症の拡大により，外国人出入国者数，日本人出帰国者数，船舶観光上陸許可者数が低調であったことから，そもそも成果物が十分に活用され得る環境ではなかった。</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</si>
  <si>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</si>
  <si>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</si>
  <si>
    <t>　当該政策を達成する上で必要不可欠な優先度の高い事業である。</t>
  </si>
  <si>
    <t>　令和３年度は，令和２年度に引き続き新型コロナウイルス感染症の拡大により，外国人出入国者数が低調であったことから，空港における入国審査待ち時間の測定を一時的に停止しており，成果の評価を実施できなかった。</t>
  </si>
  <si>
    <t>　令和３年度は，令和２年度に引き続き新型コロナウイルス感染症の拡大により，外国人出入国者数が低調であることから，過剰なコストとならない執行を行っている。</t>
  </si>
  <si>
    <t>バイオメトリクス照合サーバの賃貸借</t>
    <rPh sb="8" eb="10">
      <t>ショウゴウ</t>
    </rPh>
    <rPh sb="14" eb="17">
      <t>チンタイシャク</t>
    </rPh>
    <phoneticPr fontId="4"/>
  </si>
  <si>
    <t>パナソニックコネクト株式会社</t>
  </si>
  <si>
    <t>外国人出入国情報システム等の運用支援業務等</t>
    <rPh sb="20" eb="21">
      <t>トウ</t>
    </rPh>
    <phoneticPr fontId="4"/>
  </si>
  <si>
    <t>外国人出入国情報システム端末機器賃貸借等</t>
  </si>
  <si>
    <t>個人識別情報システム用サーバ等賃貸借等</t>
    <rPh sb="0" eb="2">
      <t>コジン</t>
    </rPh>
    <rPh sb="2" eb="4">
      <t>シキベツ</t>
    </rPh>
    <rPh sb="4" eb="6">
      <t>ジョウホウ</t>
    </rPh>
    <rPh sb="10" eb="11">
      <t>ヨウ</t>
    </rPh>
    <rPh sb="14" eb="15">
      <t>トウ</t>
    </rPh>
    <rPh sb="15" eb="18">
      <t>チンタイシャク</t>
    </rPh>
    <rPh sb="18" eb="19">
      <t>トウ</t>
    </rPh>
    <phoneticPr fontId="4"/>
  </si>
  <si>
    <t>顔認証ゲート運用支援業務等</t>
    <rPh sb="12" eb="13">
      <t>トウ</t>
    </rPh>
    <phoneticPr fontId="4"/>
  </si>
  <si>
    <t>外国人出入国情報システム用端末機器等の賃貸借等</t>
    <rPh sb="12" eb="13">
      <t>ヨウ</t>
    </rPh>
    <rPh sb="13" eb="15">
      <t>タンマツ</t>
    </rPh>
    <rPh sb="15" eb="17">
      <t>キキ</t>
    </rPh>
    <rPh sb="17" eb="18">
      <t>トウ</t>
    </rPh>
    <rPh sb="19" eb="22">
      <t>チンタイシャク</t>
    </rPh>
    <rPh sb="22" eb="23">
      <t>トウ</t>
    </rPh>
    <phoneticPr fontId="4"/>
  </si>
  <si>
    <t>執行額／利用者数（外国人出入国者数＋日本人出帰国者数＋船舶観光上陸許可　　　　　　　　　　　　</t>
  </si>
  <si>
    <t>　円滑かつ厳格な出入国審査を高度な次元で実現するとともに、訪日外国人のストレスフリーで快適に旅行できる環境を整備するため、適切に事業を執行している。</t>
    <rPh sb="1" eb="3">
      <t>エンカツ</t>
    </rPh>
    <rPh sb="5" eb="7">
      <t>ゲンカク</t>
    </rPh>
    <rPh sb="8" eb="11">
      <t>シュツニュウコク</t>
    </rPh>
    <rPh sb="11" eb="13">
      <t>シンサ</t>
    </rPh>
    <rPh sb="14" eb="16">
      <t>コウド</t>
    </rPh>
    <rPh sb="17" eb="19">
      <t>ジゲン</t>
    </rPh>
    <rPh sb="20" eb="22">
      <t>ジツゲン</t>
    </rPh>
    <rPh sb="29" eb="31">
      <t>ホウニチ</t>
    </rPh>
    <rPh sb="31" eb="34">
      <t>ガイコクジン</t>
    </rPh>
    <rPh sb="43" eb="45">
      <t>カイテキ</t>
    </rPh>
    <rPh sb="46" eb="48">
      <t>リョコウ</t>
    </rPh>
    <rPh sb="51" eb="53">
      <t>カンキョウ</t>
    </rPh>
    <rPh sb="54" eb="56">
      <t>セイビ</t>
    </rPh>
    <rPh sb="61" eb="63">
      <t>テキセツ</t>
    </rPh>
    <rPh sb="64" eb="66">
      <t>ジギョウ</t>
    </rPh>
    <rPh sb="67" eb="69">
      <t>シッコウ</t>
    </rPh>
    <phoneticPr fontId="4"/>
  </si>
  <si>
    <t>２０　観光立国を推進する</t>
  </si>
  <si>
    <t>参事官　廣田　健久</t>
    <rPh sb="4" eb="6">
      <t>ヒロタ</t>
    </rPh>
    <rPh sb="7" eb="9">
      <t>タケヒサ</t>
    </rPh>
    <phoneticPr fontId="4"/>
  </si>
  <si>
    <t>訪日外国人旅行者がストレスフリーで快適に旅行できる環境の整備に向けて、先進性が高い事業に取り組むべき。</t>
    <phoneticPr fontId="4"/>
  </si>
  <si>
    <t>-</t>
    <phoneticPr fontId="4"/>
  </si>
  <si>
    <t>令和５年度の国際観光旅客税を充当する具体的な施策・事業については、観光戦略実行推進会議における民間有識者の意見も踏まえつつ、今後の予算編成過程において検討が行われる。</t>
    <phoneticPr fontId="4"/>
  </si>
  <si>
    <t>訪日外国人旅行者がストレスフリーで快適に旅行できる環境の整備に向けて、先進性が高い事業の導入につき検討・整理を進める。
令和５年度の国際観光旅客税を充当する具体的な施策・事業については、観光戦略実行推進会議における民間有識者の意見も踏まえつつ、今後の予算編成過程において検討が行われる。</t>
    <rPh sb="44" eb="46">
      <t>ドウニュウ</t>
    </rPh>
    <rPh sb="49" eb="51">
      <t>ケントウ</t>
    </rPh>
    <rPh sb="52" eb="54">
      <t>セイリ</t>
    </rPh>
    <rPh sb="55" eb="56">
      <t>スス</t>
    </rPh>
    <phoneticPr fontId="4"/>
  </si>
  <si>
    <t>https://www.mlit.go.jp/seisakutokatsu/hyouka/seisakutokatsu_hyouka_tk_000037.html</t>
    <phoneticPr fontId="4"/>
  </si>
  <si>
    <t>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</si>
</sst>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190500</xdr:rowOff>
    </xdr:from>
    <xdr:to>
      <xdr:col>33</xdr:col>
      <xdr:colOff>190500</xdr:colOff>
      <xdr:row>272</xdr:row>
      <xdr:rowOff>190500</xdr:rowOff>
    </xdr:to>
    <xdr:sp macro="" textlink="">
      <xdr:nvSpPr>
        <xdr:cNvPr id="3" name="テキスト ボックス 2"/>
        <xdr:cNvSpPr txBox="1"/>
      </xdr:nvSpPr>
      <xdr:spPr>
        <a:xfrm>
          <a:off x="4200525" y="39879905"/>
          <a:ext cx="2590800" cy="720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21</xdr:col>
      <xdr:colOff>5715</xdr:colOff>
      <xdr:row>272</xdr:row>
      <xdr:rowOff>277495</xdr:rowOff>
    </xdr:from>
    <xdr:to>
      <xdr:col>34</xdr:col>
      <xdr:colOff>12700</xdr:colOff>
      <xdr:row>274</xdr:row>
      <xdr:rowOff>228600</xdr:rowOff>
    </xdr:to>
    <xdr:sp macro="" textlink="">
      <xdr:nvSpPr>
        <xdr:cNvPr id="4" name="大かっこ 3"/>
        <xdr:cNvSpPr/>
      </xdr:nvSpPr>
      <xdr:spPr>
        <a:xfrm>
          <a:off x="4206240" y="40686990"/>
          <a:ext cx="2607310" cy="663575"/>
        </a:xfrm>
        <a:prstGeom prst="bracketPair">
          <a:avLst>
            <a:gd name="adj" fmla="val 120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27</xdr:col>
      <xdr:colOff>58420</xdr:colOff>
      <xdr:row>274</xdr:row>
      <xdr:rowOff>179070</xdr:rowOff>
    </xdr:from>
    <xdr:to>
      <xdr:col>27</xdr:col>
      <xdr:colOff>58420</xdr:colOff>
      <xdr:row>275</xdr:row>
      <xdr:rowOff>215900</xdr:rowOff>
    </xdr:to>
    <xdr:cxnSp macro="">
      <xdr:nvCxnSpPr>
        <xdr:cNvPr id="5" name="直線矢印コネクタ 4"/>
        <xdr:cNvCxnSpPr/>
      </xdr:nvCxnSpPr>
      <xdr:spPr>
        <a:xfrm>
          <a:off x="5459095" y="41301035"/>
          <a:ext cx="0" cy="39687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12065</xdr:colOff>
      <xdr:row>276</xdr:row>
      <xdr:rowOff>93345</xdr:rowOff>
    </xdr:from>
    <xdr:to>
      <xdr:col>34</xdr:col>
      <xdr:colOff>0</xdr:colOff>
      <xdr:row>278</xdr:row>
      <xdr:rowOff>88900</xdr:rowOff>
    </xdr:to>
    <xdr:sp macro="" textlink="">
      <xdr:nvSpPr>
        <xdr:cNvPr id="6" name="テキスト ボックス 5"/>
        <xdr:cNvSpPr txBox="1"/>
      </xdr:nvSpPr>
      <xdr:spPr>
        <a:xfrm>
          <a:off x="4212590" y="41927780"/>
          <a:ext cx="2588260" cy="7156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３，８２０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24765</xdr:colOff>
      <xdr:row>278</xdr:row>
      <xdr:rowOff>128270</xdr:rowOff>
    </xdr:from>
    <xdr:to>
      <xdr:col>34</xdr:col>
      <xdr:colOff>25400</xdr:colOff>
      <xdr:row>280</xdr:row>
      <xdr:rowOff>114300</xdr:rowOff>
    </xdr:to>
    <xdr:sp macro="" textlink="">
      <xdr:nvSpPr>
        <xdr:cNvPr id="7" name="大かっこ 6"/>
        <xdr:cNvSpPr/>
      </xdr:nvSpPr>
      <xdr:spPr>
        <a:xfrm>
          <a:off x="4225290" y="42682795"/>
          <a:ext cx="2600960" cy="706120"/>
        </a:xfrm>
        <a:prstGeom prst="bracketPair">
          <a:avLst>
            <a:gd name="adj" fmla="val 93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円滑な出入国の環境整備に必要な役務の提供等を契約</a:t>
          </a:r>
          <a:endParaRPr kumimoji="1" lang="en-US" altLang="ja-JP" sz="1050"/>
        </a:p>
      </xdr:txBody>
    </xdr:sp>
    <xdr:clientData/>
  </xdr:twoCellAnchor>
  <xdr:twoCellAnchor>
    <xdr:from>
      <xdr:col>27</xdr:col>
      <xdr:colOff>33020</xdr:colOff>
      <xdr:row>280</xdr:row>
      <xdr:rowOff>172085</xdr:rowOff>
    </xdr:from>
    <xdr:to>
      <xdr:col>27</xdr:col>
      <xdr:colOff>33020</xdr:colOff>
      <xdr:row>281</xdr:row>
      <xdr:rowOff>203200</xdr:rowOff>
    </xdr:to>
    <xdr:cxnSp macro="">
      <xdr:nvCxnSpPr>
        <xdr:cNvPr id="8" name="直線矢印コネクタ 7"/>
        <xdr:cNvCxnSpPr/>
      </xdr:nvCxnSpPr>
      <xdr:spPr>
        <a:xfrm>
          <a:off x="5433695" y="43446700"/>
          <a:ext cx="0" cy="39116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281</xdr:row>
      <xdr:rowOff>78740</xdr:rowOff>
    </xdr:from>
    <xdr:to>
      <xdr:col>34</xdr:col>
      <xdr:colOff>5080</xdr:colOff>
      <xdr:row>282</xdr:row>
      <xdr:rowOff>201930</xdr:rowOff>
    </xdr:to>
    <xdr:sp macro="" textlink="">
      <xdr:nvSpPr>
        <xdr:cNvPr id="9" name="正方形/長方形 8"/>
        <xdr:cNvSpPr/>
      </xdr:nvSpPr>
      <xdr:spPr>
        <a:xfrm>
          <a:off x="4200525" y="43713400"/>
          <a:ext cx="2605405" cy="47561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21</xdr:col>
      <xdr:colOff>11430</xdr:colOff>
      <xdr:row>282</xdr:row>
      <xdr:rowOff>115570</xdr:rowOff>
    </xdr:from>
    <xdr:to>
      <xdr:col>34</xdr:col>
      <xdr:colOff>0</xdr:colOff>
      <xdr:row>284</xdr:row>
      <xdr:rowOff>190500</xdr:rowOff>
    </xdr:to>
    <xdr:sp macro="" textlink="">
      <xdr:nvSpPr>
        <xdr:cNvPr id="10" name="正方形/長方形 9"/>
        <xdr:cNvSpPr/>
      </xdr:nvSpPr>
      <xdr:spPr>
        <a:xfrm>
          <a:off x="4211955" y="44102655"/>
          <a:ext cx="2588895" cy="7950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strike="noStrike">
              <a:solidFill>
                <a:schemeClr val="tx1"/>
              </a:solidFill>
            </a:rPr>
            <a:t>民間事業者６社</a:t>
          </a:r>
          <a:endParaRPr kumimoji="1" lang="en-US" altLang="ja-JP" sz="1400" strike="noStrike">
            <a:solidFill>
              <a:schemeClr val="tx1"/>
            </a:solidFill>
          </a:endParaRPr>
        </a:p>
        <a:p>
          <a:pPr algn="ctr"/>
          <a:r>
            <a:rPr lang="ja-JP" altLang="en-US" sz="1400">
              <a:solidFill>
                <a:schemeClr val="tx1"/>
              </a:solidFill>
              <a:effectLst/>
            </a:rPr>
            <a:t>３，８２０百万円</a:t>
          </a:r>
          <a:endParaRPr lang="ja-JP" altLang="ja-JP" sz="1400">
            <a:solidFill>
              <a:schemeClr val="tx1"/>
            </a:solidFill>
            <a:effectLst/>
          </a:endParaRPr>
        </a:p>
      </xdr:txBody>
    </xdr:sp>
    <xdr:clientData/>
  </xdr:twoCellAnchor>
  <xdr:twoCellAnchor>
    <xdr:from>
      <xdr:col>20</xdr:col>
      <xdr:colOff>190500</xdr:colOff>
      <xdr:row>284</xdr:row>
      <xdr:rowOff>242570</xdr:rowOff>
    </xdr:from>
    <xdr:to>
      <xdr:col>34</xdr:col>
      <xdr:colOff>12700</xdr:colOff>
      <xdr:row>285</xdr:row>
      <xdr:rowOff>661670</xdr:rowOff>
    </xdr:to>
    <xdr:sp macro="" textlink="">
      <xdr:nvSpPr>
        <xdr:cNvPr id="11" name="大かっこ 10"/>
        <xdr:cNvSpPr/>
      </xdr:nvSpPr>
      <xdr:spPr>
        <a:xfrm>
          <a:off x="4191000" y="44949745"/>
          <a:ext cx="2622550" cy="779145"/>
        </a:xfrm>
        <a:prstGeom prst="bracketPair">
          <a:avLst>
            <a:gd name="adj" fmla="val 97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51435</xdr:colOff>
      <xdr:row>284</xdr:row>
      <xdr:rowOff>5715</xdr:rowOff>
    </xdr:from>
    <xdr:to>
      <xdr:col>33</xdr:col>
      <xdr:colOff>139700</xdr:colOff>
      <xdr:row>305</xdr:row>
      <xdr:rowOff>109220</xdr:rowOff>
    </xdr:to>
    <xdr:sp macro="" textlink="">
      <xdr:nvSpPr>
        <xdr:cNvPr id="12" name="正方形/長方形 11"/>
        <xdr:cNvSpPr/>
      </xdr:nvSpPr>
      <xdr:spPr>
        <a:xfrm>
          <a:off x="4251960" y="44712890"/>
          <a:ext cx="2488565" cy="113030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顔認証ゲート、バイオカート及び審査端末の運用</a:t>
          </a:r>
          <a:endParaRPr kumimoji="1" lang="ja-JP" altLang="en-US" sz="1400">
            <a:solidFill>
              <a:sysClr val="windowText" lastClr="000000"/>
            </a:solidFill>
          </a:endParaRPr>
        </a:p>
      </xdr:txBody>
    </xdr:sp>
    <xdr:clientData/>
  </xdr:twoCellAnchor>
  <xdr:twoCellAnchor>
    <xdr:from>
      <xdr:col>25</xdr:col>
      <xdr:colOff>25400</xdr:colOff>
      <xdr:row>275</xdr:row>
      <xdr:rowOff>88265</xdr:rowOff>
    </xdr:from>
    <xdr:to>
      <xdr:col>29</xdr:col>
      <xdr:colOff>105410</xdr:colOff>
      <xdr:row>276</xdr:row>
      <xdr:rowOff>231775</xdr:rowOff>
    </xdr:to>
    <xdr:sp macro="" textlink="">
      <xdr:nvSpPr>
        <xdr:cNvPr id="13" name="テキスト ボックス 12"/>
        <xdr:cNvSpPr txBox="1"/>
      </xdr:nvSpPr>
      <xdr:spPr>
        <a:xfrm>
          <a:off x="5026025" y="41570275"/>
          <a:ext cx="880110" cy="495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9" zoomScale="75" zoomScaleNormal="75" zoomScaleSheetLayoutView="75" workbookViewId="0">
      <selection activeCell="BF33" sqref="BF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503</v>
      </c>
      <c r="AJ2" s="80" t="s">
        <v>695</v>
      </c>
      <c r="AK2" s="80"/>
      <c r="AL2" s="80"/>
      <c r="AM2" s="80"/>
      <c r="AN2" s="28" t="s">
        <v>503</v>
      </c>
      <c r="AO2" s="80">
        <v>21</v>
      </c>
      <c r="AP2" s="80"/>
      <c r="AQ2" s="80"/>
      <c r="AR2" s="36" t="s">
        <v>503</v>
      </c>
      <c r="AS2" s="81">
        <v>242</v>
      </c>
      <c r="AT2" s="81"/>
      <c r="AU2" s="81"/>
      <c r="AV2" s="28" t="str">
        <f>IF(AW2="","","-")</f>
        <v/>
      </c>
      <c r="AW2" s="82"/>
      <c r="AX2" s="82"/>
    </row>
    <row r="3" spans="1:50" ht="21" customHeight="1" x14ac:dyDescent="0.15">
      <c r="A3" s="83" t="s">
        <v>169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290</v>
      </c>
      <c r="AK3" s="85"/>
      <c r="AL3" s="85"/>
      <c r="AM3" s="85"/>
      <c r="AN3" s="85"/>
      <c r="AO3" s="85"/>
      <c r="AP3" s="85"/>
      <c r="AQ3" s="85"/>
      <c r="AR3" s="85"/>
      <c r="AS3" s="85"/>
      <c r="AT3" s="85"/>
      <c r="AU3" s="85"/>
      <c r="AV3" s="85"/>
      <c r="AW3" s="85"/>
      <c r="AX3" s="39" t="s">
        <v>10</v>
      </c>
    </row>
    <row r="4" spans="1:50" ht="24.75" customHeight="1" x14ac:dyDescent="0.15">
      <c r="A4" s="86" t="s">
        <v>50</v>
      </c>
      <c r="B4" s="87"/>
      <c r="C4" s="87"/>
      <c r="D4" s="87"/>
      <c r="E4" s="87"/>
      <c r="F4" s="87"/>
      <c r="G4" s="88" t="s">
        <v>538</v>
      </c>
      <c r="H4" s="89"/>
      <c r="I4" s="89"/>
      <c r="J4" s="89"/>
      <c r="K4" s="89"/>
      <c r="L4" s="89"/>
      <c r="M4" s="89"/>
      <c r="N4" s="89"/>
      <c r="O4" s="89"/>
      <c r="P4" s="89"/>
      <c r="Q4" s="89"/>
      <c r="R4" s="89"/>
      <c r="S4" s="89"/>
      <c r="T4" s="89"/>
      <c r="U4" s="89"/>
      <c r="V4" s="89"/>
      <c r="W4" s="89"/>
      <c r="X4" s="89"/>
      <c r="Y4" s="90" t="s">
        <v>12</v>
      </c>
      <c r="Z4" s="91"/>
      <c r="AA4" s="91"/>
      <c r="AB4" s="91"/>
      <c r="AC4" s="91"/>
      <c r="AD4" s="92"/>
      <c r="AE4" s="93" t="s">
        <v>269</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115</v>
      </c>
      <c r="B5" s="98"/>
      <c r="C5" s="98"/>
      <c r="D5" s="98"/>
      <c r="E5" s="98"/>
      <c r="F5" s="99"/>
      <c r="G5" s="100" t="s">
        <v>553</v>
      </c>
      <c r="H5" s="101"/>
      <c r="I5" s="101"/>
      <c r="J5" s="101"/>
      <c r="K5" s="101"/>
      <c r="L5" s="101"/>
      <c r="M5" s="102" t="s">
        <v>136</v>
      </c>
      <c r="N5" s="103"/>
      <c r="O5" s="103"/>
      <c r="P5" s="103"/>
      <c r="Q5" s="103"/>
      <c r="R5" s="104"/>
      <c r="S5" s="105" t="s">
        <v>722</v>
      </c>
      <c r="T5" s="101"/>
      <c r="U5" s="101"/>
      <c r="V5" s="101"/>
      <c r="W5" s="101"/>
      <c r="X5" s="106"/>
      <c r="Y5" s="107" t="s">
        <v>31</v>
      </c>
      <c r="Z5" s="108"/>
      <c r="AA5" s="108"/>
      <c r="AB5" s="108"/>
      <c r="AC5" s="108"/>
      <c r="AD5" s="109"/>
      <c r="AE5" s="110" t="s">
        <v>316</v>
      </c>
      <c r="AF5" s="110"/>
      <c r="AG5" s="110"/>
      <c r="AH5" s="110"/>
      <c r="AI5" s="110"/>
      <c r="AJ5" s="110"/>
      <c r="AK5" s="110"/>
      <c r="AL5" s="110"/>
      <c r="AM5" s="110"/>
      <c r="AN5" s="110"/>
      <c r="AO5" s="110"/>
      <c r="AP5" s="111"/>
      <c r="AQ5" s="112" t="s">
        <v>747</v>
      </c>
      <c r="AR5" s="113"/>
      <c r="AS5" s="113"/>
      <c r="AT5" s="113"/>
      <c r="AU5" s="113"/>
      <c r="AV5" s="113"/>
      <c r="AW5" s="113"/>
      <c r="AX5" s="114"/>
    </row>
    <row r="6" spans="1:50" ht="33"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90.75" customHeight="1" x14ac:dyDescent="0.15">
      <c r="A7" s="120" t="s">
        <v>3</v>
      </c>
      <c r="B7" s="121"/>
      <c r="C7" s="121"/>
      <c r="D7" s="121"/>
      <c r="E7" s="121"/>
      <c r="F7" s="122"/>
      <c r="G7" s="123" t="s">
        <v>723</v>
      </c>
      <c r="H7" s="124"/>
      <c r="I7" s="124"/>
      <c r="J7" s="124"/>
      <c r="K7" s="124"/>
      <c r="L7" s="124"/>
      <c r="M7" s="124"/>
      <c r="N7" s="124"/>
      <c r="O7" s="124"/>
      <c r="P7" s="124"/>
      <c r="Q7" s="124"/>
      <c r="R7" s="124"/>
      <c r="S7" s="124"/>
      <c r="T7" s="124"/>
      <c r="U7" s="124"/>
      <c r="V7" s="124"/>
      <c r="W7" s="124"/>
      <c r="X7" s="125"/>
      <c r="Y7" s="126" t="s">
        <v>267</v>
      </c>
      <c r="Z7" s="127"/>
      <c r="AA7" s="127"/>
      <c r="AB7" s="127"/>
      <c r="AC7" s="127"/>
      <c r="AD7" s="128"/>
      <c r="AE7" s="129" t="s">
        <v>273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377</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380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6.25" customHeight="1" x14ac:dyDescent="0.15">
      <c r="A9" s="140" t="s">
        <v>76</v>
      </c>
      <c r="B9" s="141"/>
      <c r="C9" s="141"/>
      <c r="D9" s="141"/>
      <c r="E9" s="141"/>
      <c r="F9" s="141"/>
      <c r="G9" s="142" t="s">
        <v>185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6.25" customHeight="1" x14ac:dyDescent="0.15">
      <c r="A10" s="145" t="s">
        <v>87</v>
      </c>
      <c r="B10" s="146"/>
      <c r="C10" s="146"/>
      <c r="D10" s="146"/>
      <c r="E10" s="146"/>
      <c r="F10" s="146"/>
      <c r="G10" s="147" t="s">
        <v>187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3" customHeight="1" x14ac:dyDescent="0.15">
      <c r="A11" s="145" t="s">
        <v>25</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235</v>
      </c>
      <c r="Q12" s="157"/>
      <c r="R12" s="157"/>
      <c r="S12" s="157"/>
      <c r="T12" s="157"/>
      <c r="U12" s="157"/>
      <c r="V12" s="158"/>
      <c r="W12" s="156" t="s">
        <v>197</v>
      </c>
      <c r="X12" s="157"/>
      <c r="Y12" s="157"/>
      <c r="Z12" s="157"/>
      <c r="AA12" s="157"/>
      <c r="AB12" s="157"/>
      <c r="AC12" s="158"/>
      <c r="AD12" s="156" t="s">
        <v>700</v>
      </c>
      <c r="AE12" s="157"/>
      <c r="AF12" s="157"/>
      <c r="AG12" s="157"/>
      <c r="AH12" s="157"/>
      <c r="AI12" s="157"/>
      <c r="AJ12" s="158"/>
      <c r="AK12" s="156" t="s">
        <v>711</v>
      </c>
      <c r="AL12" s="157"/>
      <c r="AM12" s="157"/>
      <c r="AN12" s="157"/>
      <c r="AO12" s="157"/>
      <c r="AP12" s="157"/>
      <c r="AQ12" s="158"/>
      <c r="AR12" s="156" t="s">
        <v>712</v>
      </c>
      <c r="AS12" s="157"/>
      <c r="AT12" s="157"/>
      <c r="AU12" s="157"/>
      <c r="AV12" s="157"/>
      <c r="AW12" s="157"/>
      <c r="AX12" s="159"/>
    </row>
    <row r="13" spans="1:50" ht="21" customHeight="1" x14ac:dyDescent="0.15">
      <c r="A13" s="779"/>
      <c r="B13" s="780"/>
      <c r="C13" s="780"/>
      <c r="D13" s="780"/>
      <c r="E13" s="780"/>
      <c r="F13" s="781"/>
      <c r="G13" s="630" t="s">
        <v>5</v>
      </c>
      <c r="H13" s="631"/>
      <c r="I13" s="160" t="s">
        <v>18</v>
      </c>
      <c r="J13" s="161"/>
      <c r="K13" s="161"/>
      <c r="L13" s="161"/>
      <c r="M13" s="161"/>
      <c r="N13" s="161"/>
      <c r="O13" s="162"/>
      <c r="P13" s="163">
        <v>7063</v>
      </c>
      <c r="Q13" s="164"/>
      <c r="R13" s="164"/>
      <c r="S13" s="164"/>
      <c r="T13" s="164"/>
      <c r="U13" s="164"/>
      <c r="V13" s="165"/>
      <c r="W13" s="163">
        <v>8184</v>
      </c>
      <c r="X13" s="164"/>
      <c r="Y13" s="164"/>
      <c r="Z13" s="164"/>
      <c r="AA13" s="164"/>
      <c r="AB13" s="164"/>
      <c r="AC13" s="165"/>
      <c r="AD13" s="163">
        <v>4084</v>
      </c>
      <c r="AE13" s="164"/>
      <c r="AF13" s="164"/>
      <c r="AG13" s="164"/>
      <c r="AH13" s="164"/>
      <c r="AI13" s="164"/>
      <c r="AJ13" s="165"/>
      <c r="AK13" s="163">
        <v>2905</v>
      </c>
      <c r="AL13" s="164"/>
      <c r="AM13" s="164"/>
      <c r="AN13" s="164"/>
      <c r="AO13" s="164"/>
      <c r="AP13" s="164"/>
      <c r="AQ13" s="165"/>
      <c r="AR13" s="166" t="s">
        <v>749</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503</v>
      </c>
      <c r="Q14" s="164"/>
      <c r="R14" s="164"/>
      <c r="S14" s="164"/>
      <c r="T14" s="164"/>
      <c r="U14" s="164"/>
      <c r="V14" s="165"/>
      <c r="W14" s="163" t="s">
        <v>503</v>
      </c>
      <c r="X14" s="164"/>
      <c r="Y14" s="164"/>
      <c r="Z14" s="164"/>
      <c r="AA14" s="164"/>
      <c r="AB14" s="164"/>
      <c r="AC14" s="165"/>
      <c r="AD14" s="163">
        <v>-262</v>
      </c>
      <c r="AE14" s="164"/>
      <c r="AF14" s="164"/>
      <c r="AG14" s="164"/>
      <c r="AH14" s="164"/>
      <c r="AI14" s="164"/>
      <c r="AJ14" s="165"/>
      <c r="AK14" s="163" t="s">
        <v>503</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123</v>
      </c>
      <c r="J15" s="174"/>
      <c r="K15" s="174"/>
      <c r="L15" s="174"/>
      <c r="M15" s="174"/>
      <c r="N15" s="174"/>
      <c r="O15" s="175"/>
      <c r="P15" s="163" t="s">
        <v>503</v>
      </c>
      <c r="Q15" s="164"/>
      <c r="R15" s="164"/>
      <c r="S15" s="164"/>
      <c r="T15" s="164"/>
      <c r="U15" s="164"/>
      <c r="V15" s="165"/>
      <c r="W15" s="163">
        <v>107</v>
      </c>
      <c r="X15" s="164"/>
      <c r="Y15" s="164"/>
      <c r="Z15" s="164"/>
      <c r="AA15" s="164"/>
      <c r="AB15" s="164"/>
      <c r="AC15" s="165"/>
      <c r="AD15" s="163" t="s">
        <v>503</v>
      </c>
      <c r="AE15" s="164"/>
      <c r="AF15" s="164"/>
      <c r="AG15" s="164"/>
      <c r="AH15" s="164"/>
      <c r="AI15" s="164"/>
      <c r="AJ15" s="165"/>
      <c r="AK15" s="163" t="s">
        <v>503</v>
      </c>
      <c r="AL15" s="164"/>
      <c r="AM15" s="164"/>
      <c r="AN15" s="164"/>
      <c r="AO15" s="164"/>
      <c r="AP15" s="164"/>
      <c r="AQ15" s="165"/>
      <c r="AR15" s="163"/>
      <c r="AS15" s="164"/>
      <c r="AT15" s="164"/>
      <c r="AU15" s="164"/>
      <c r="AV15" s="164"/>
      <c r="AW15" s="164"/>
      <c r="AX15" s="176"/>
    </row>
    <row r="16" spans="1:50" ht="21" customHeight="1" x14ac:dyDescent="0.15">
      <c r="A16" s="779"/>
      <c r="B16" s="780"/>
      <c r="C16" s="780"/>
      <c r="D16" s="780"/>
      <c r="E16" s="780"/>
      <c r="F16" s="781"/>
      <c r="G16" s="632"/>
      <c r="H16" s="633"/>
      <c r="I16" s="169" t="s">
        <v>93</v>
      </c>
      <c r="J16" s="174"/>
      <c r="K16" s="174"/>
      <c r="L16" s="174"/>
      <c r="M16" s="174"/>
      <c r="N16" s="174"/>
      <c r="O16" s="175"/>
      <c r="P16" s="163">
        <v>-107</v>
      </c>
      <c r="Q16" s="164"/>
      <c r="R16" s="164"/>
      <c r="S16" s="164"/>
      <c r="T16" s="164"/>
      <c r="U16" s="164"/>
      <c r="V16" s="165"/>
      <c r="W16" s="163" t="s">
        <v>503</v>
      </c>
      <c r="X16" s="164"/>
      <c r="Y16" s="164"/>
      <c r="Z16" s="164"/>
      <c r="AA16" s="164"/>
      <c r="AB16" s="164"/>
      <c r="AC16" s="165"/>
      <c r="AD16" s="163" t="s">
        <v>503</v>
      </c>
      <c r="AE16" s="164"/>
      <c r="AF16" s="164"/>
      <c r="AG16" s="164"/>
      <c r="AH16" s="164"/>
      <c r="AI16" s="164"/>
      <c r="AJ16" s="165"/>
      <c r="AK16" s="163" t="s">
        <v>503</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135</v>
      </c>
      <c r="J17" s="170"/>
      <c r="K17" s="170"/>
      <c r="L17" s="170"/>
      <c r="M17" s="170"/>
      <c r="N17" s="170"/>
      <c r="O17" s="171"/>
      <c r="P17" s="163" t="s">
        <v>503</v>
      </c>
      <c r="Q17" s="164"/>
      <c r="R17" s="164"/>
      <c r="S17" s="164"/>
      <c r="T17" s="164"/>
      <c r="U17" s="164"/>
      <c r="V17" s="165"/>
      <c r="W17" s="163" t="s">
        <v>503</v>
      </c>
      <c r="X17" s="164"/>
      <c r="Y17" s="164"/>
      <c r="Z17" s="164"/>
      <c r="AA17" s="164"/>
      <c r="AB17" s="164"/>
      <c r="AC17" s="165"/>
      <c r="AD17" s="163" t="s">
        <v>503</v>
      </c>
      <c r="AE17" s="164"/>
      <c r="AF17" s="164"/>
      <c r="AG17" s="164"/>
      <c r="AH17" s="164"/>
      <c r="AI17" s="164"/>
      <c r="AJ17" s="165"/>
      <c r="AK17" s="163" t="s">
        <v>503</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71</v>
      </c>
      <c r="J18" s="183"/>
      <c r="K18" s="183"/>
      <c r="L18" s="183"/>
      <c r="M18" s="183"/>
      <c r="N18" s="183"/>
      <c r="O18" s="184"/>
      <c r="P18" s="185">
        <f>SUM(P13:V17)</f>
        <v>6956</v>
      </c>
      <c r="Q18" s="186"/>
      <c r="R18" s="186"/>
      <c r="S18" s="186"/>
      <c r="T18" s="186"/>
      <c r="U18" s="186"/>
      <c r="V18" s="187"/>
      <c r="W18" s="185">
        <f>SUM(W13:AC17)</f>
        <v>8291</v>
      </c>
      <c r="X18" s="186"/>
      <c r="Y18" s="186"/>
      <c r="Z18" s="186"/>
      <c r="AA18" s="186"/>
      <c r="AB18" s="186"/>
      <c r="AC18" s="187"/>
      <c r="AD18" s="185">
        <f>SUM(AD13:AJ17)</f>
        <v>3822</v>
      </c>
      <c r="AE18" s="186"/>
      <c r="AF18" s="186"/>
      <c r="AG18" s="186"/>
      <c r="AH18" s="186"/>
      <c r="AI18" s="186"/>
      <c r="AJ18" s="187"/>
      <c r="AK18" s="185">
        <f>SUM(AK13:AQ17)</f>
        <v>2905</v>
      </c>
      <c r="AL18" s="186"/>
      <c r="AM18" s="186"/>
      <c r="AN18" s="186"/>
      <c r="AO18" s="186"/>
      <c r="AP18" s="186"/>
      <c r="AQ18" s="187"/>
      <c r="AR18" s="185">
        <f>SUM(AR13:AX17)</f>
        <v>0</v>
      </c>
      <c r="AS18" s="186"/>
      <c r="AT18" s="186"/>
      <c r="AU18" s="186"/>
      <c r="AV18" s="186"/>
      <c r="AW18" s="186"/>
      <c r="AX18" s="188"/>
    </row>
    <row r="19" spans="1:50" ht="24.75" customHeight="1" x14ac:dyDescent="0.15">
      <c r="A19" s="779"/>
      <c r="B19" s="780"/>
      <c r="C19" s="780"/>
      <c r="D19" s="780"/>
      <c r="E19" s="780"/>
      <c r="F19" s="781"/>
      <c r="G19" s="189" t="s">
        <v>41</v>
      </c>
      <c r="H19" s="190"/>
      <c r="I19" s="190"/>
      <c r="J19" s="190"/>
      <c r="K19" s="190"/>
      <c r="L19" s="190"/>
      <c r="M19" s="190"/>
      <c r="N19" s="190"/>
      <c r="O19" s="190"/>
      <c r="P19" s="163">
        <v>6329</v>
      </c>
      <c r="Q19" s="164"/>
      <c r="R19" s="164"/>
      <c r="S19" s="164"/>
      <c r="T19" s="164"/>
      <c r="U19" s="164"/>
      <c r="V19" s="165"/>
      <c r="W19" s="163">
        <v>6015</v>
      </c>
      <c r="X19" s="164"/>
      <c r="Y19" s="164"/>
      <c r="Z19" s="164"/>
      <c r="AA19" s="164"/>
      <c r="AB19" s="164"/>
      <c r="AC19" s="165"/>
      <c r="AD19" s="163">
        <v>3820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44</v>
      </c>
      <c r="H20" s="190"/>
      <c r="I20" s="190"/>
      <c r="J20" s="190"/>
      <c r="K20" s="190"/>
      <c r="L20" s="190"/>
      <c r="M20" s="190"/>
      <c r="N20" s="190"/>
      <c r="O20" s="190"/>
      <c r="P20" s="193">
        <f>IF(P18=0,"-",SUM(P19)/P18)</f>
        <v>0.90986198964922371</v>
      </c>
      <c r="Q20" s="193"/>
      <c r="R20" s="193"/>
      <c r="S20" s="193"/>
      <c r="T20" s="193"/>
      <c r="U20" s="193"/>
      <c r="V20" s="193"/>
      <c r="W20" s="193">
        <f>IF(W18=0,"-",SUM(W19)/W18)</f>
        <v>0.72548546616813414</v>
      </c>
      <c r="X20" s="193"/>
      <c r="Y20" s="193"/>
      <c r="Z20" s="193"/>
      <c r="AA20" s="193"/>
      <c r="AB20" s="193"/>
      <c r="AC20" s="193"/>
      <c r="AD20" s="193">
        <f>IF(AD18=0,"-",SUM(AD19)/AD18)</f>
        <v>0.99947671376242808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471</v>
      </c>
      <c r="H21" s="196"/>
      <c r="I21" s="196"/>
      <c r="J21" s="196"/>
      <c r="K21" s="196"/>
      <c r="L21" s="196"/>
      <c r="M21" s="196"/>
      <c r="N21" s="196"/>
      <c r="O21" s="196"/>
      <c r="P21" s="193">
        <f>IF(P19=0,"-",SUM(P19)/SUM(P13,P14))</f>
        <v>0.89607815375902589</v>
      </c>
      <c r="Q21" s="193"/>
      <c r="R21" s="193"/>
      <c r="S21" s="193"/>
      <c r="T21" s="193"/>
      <c r="U21" s="193"/>
      <c r="V21" s="193"/>
      <c r="W21" s="193">
        <f>IF(W19=0,"-",SUM(W19)/SUM(W13,W14))</f>
        <v>0.73497067448680353</v>
      </c>
      <c r="X21" s="193"/>
      <c r="Y21" s="193"/>
      <c r="Z21" s="193"/>
      <c r="AA21" s="193"/>
      <c r="AB21" s="193"/>
      <c r="AC21" s="193"/>
      <c r="AD21" s="193">
        <f>IF(AD19=0,"-",SUM(AD19)/SUM(AD13,AD14))</f>
        <v>0.99947671376242808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196</v>
      </c>
      <c r="B22" s="784"/>
      <c r="C22" s="784"/>
      <c r="D22" s="784"/>
      <c r="E22" s="784"/>
      <c r="F22" s="785"/>
      <c r="G22" s="197" t="s">
        <v>252</v>
      </c>
      <c r="H22" s="198"/>
      <c r="I22" s="198"/>
      <c r="J22" s="198"/>
      <c r="K22" s="198"/>
      <c r="L22" s="198"/>
      <c r="M22" s="198"/>
      <c r="N22" s="198"/>
      <c r="O22" s="199"/>
      <c r="P22" s="200" t="s">
        <v>713</v>
      </c>
      <c r="Q22" s="198"/>
      <c r="R22" s="198"/>
      <c r="S22" s="198"/>
      <c r="T22" s="198"/>
      <c r="U22" s="198"/>
      <c r="V22" s="199"/>
      <c r="W22" s="200" t="s">
        <v>98</v>
      </c>
      <c r="X22" s="198"/>
      <c r="Y22" s="198"/>
      <c r="Z22" s="198"/>
      <c r="AA22" s="198"/>
      <c r="AB22" s="198"/>
      <c r="AC22" s="199"/>
      <c r="AD22" s="200" t="s">
        <v>178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31.5" customHeight="1" x14ac:dyDescent="0.15">
      <c r="A23" s="786"/>
      <c r="B23" s="787"/>
      <c r="C23" s="787"/>
      <c r="D23" s="787"/>
      <c r="E23" s="787"/>
      <c r="F23" s="788"/>
      <c r="G23" s="202" t="s">
        <v>724</v>
      </c>
      <c r="H23" s="203"/>
      <c r="I23" s="203"/>
      <c r="J23" s="203"/>
      <c r="K23" s="203"/>
      <c r="L23" s="203"/>
      <c r="M23" s="203"/>
      <c r="N23" s="203"/>
      <c r="O23" s="204"/>
      <c r="P23" s="166">
        <v>2905</v>
      </c>
      <c r="Q23" s="167"/>
      <c r="R23" s="167"/>
      <c r="S23" s="167"/>
      <c r="T23" s="167"/>
      <c r="U23" s="167"/>
      <c r="V23" s="205"/>
      <c r="W23" s="166"/>
      <c r="X23" s="167"/>
      <c r="Y23" s="167"/>
      <c r="Z23" s="167"/>
      <c r="AA23" s="167"/>
      <c r="AB23" s="167"/>
      <c r="AC23" s="205"/>
      <c r="AD23" s="789" t="s">
        <v>750</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31.5" hidden="1"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31.5" hidden="1"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31.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31.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31.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31.5" customHeight="1" x14ac:dyDescent="0.15">
      <c r="A29" s="786"/>
      <c r="B29" s="787"/>
      <c r="C29" s="787"/>
      <c r="D29" s="787"/>
      <c r="E29" s="787"/>
      <c r="F29" s="788"/>
      <c r="G29" s="215" t="s">
        <v>71</v>
      </c>
      <c r="H29" s="216"/>
      <c r="I29" s="216"/>
      <c r="J29" s="216"/>
      <c r="K29" s="216"/>
      <c r="L29" s="216"/>
      <c r="M29" s="216"/>
      <c r="N29" s="216"/>
      <c r="O29" s="217"/>
      <c r="P29" s="218">
        <f>AK13</f>
        <v>2905</v>
      </c>
      <c r="Q29" s="219"/>
      <c r="R29" s="219"/>
      <c r="S29" s="219"/>
      <c r="T29" s="219"/>
      <c r="U29" s="219"/>
      <c r="V29" s="220"/>
      <c r="W29" s="221" t="str">
        <f>AR13</f>
        <v>-</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1.25" customHeight="1" x14ac:dyDescent="0.15">
      <c r="A30" s="224" t="s">
        <v>707</v>
      </c>
      <c r="B30" s="225"/>
      <c r="C30" s="225"/>
      <c r="D30" s="225"/>
      <c r="E30" s="225"/>
      <c r="F30" s="226"/>
      <c r="G30" s="227" t="s">
        <v>382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231</v>
      </c>
      <c r="B31" s="310"/>
      <c r="C31" s="310"/>
      <c r="D31" s="310"/>
      <c r="E31" s="310"/>
      <c r="F31" s="311"/>
      <c r="G31" s="230" t="s">
        <v>702</v>
      </c>
      <c r="H31" s="231"/>
      <c r="I31" s="231"/>
      <c r="J31" s="231"/>
      <c r="K31" s="231"/>
      <c r="L31" s="231"/>
      <c r="M31" s="231"/>
      <c r="N31" s="231"/>
      <c r="O31" s="231"/>
      <c r="P31" s="232" t="s">
        <v>701</v>
      </c>
      <c r="Q31" s="231"/>
      <c r="R31" s="231"/>
      <c r="S31" s="231"/>
      <c r="T31" s="231"/>
      <c r="U31" s="231"/>
      <c r="V31" s="231"/>
      <c r="W31" s="231"/>
      <c r="X31" s="233"/>
      <c r="Y31" s="234"/>
      <c r="Z31" s="235"/>
      <c r="AA31" s="236"/>
      <c r="AB31" s="237" t="s">
        <v>47</v>
      </c>
      <c r="AC31" s="237"/>
      <c r="AD31" s="237"/>
      <c r="AE31" s="238" t="s">
        <v>235</v>
      </c>
      <c r="AF31" s="239"/>
      <c r="AG31" s="239"/>
      <c r="AH31" s="240"/>
      <c r="AI31" s="238" t="s">
        <v>197</v>
      </c>
      <c r="AJ31" s="239"/>
      <c r="AK31" s="239"/>
      <c r="AL31" s="240"/>
      <c r="AM31" s="238" t="s">
        <v>363</v>
      </c>
      <c r="AN31" s="239"/>
      <c r="AO31" s="239"/>
      <c r="AP31" s="240"/>
      <c r="AQ31" s="241" t="s">
        <v>312</v>
      </c>
      <c r="AR31" s="242"/>
      <c r="AS31" s="242"/>
      <c r="AT31" s="243"/>
      <c r="AU31" s="241" t="s">
        <v>714</v>
      </c>
      <c r="AV31" s="242"/>
      <c r="AW31" s="242"/>
      <c r="AX31" s="244"/>
    </row>
    <row r="32" spans="1:50" ht="23.25" customHeight="1" x14ac:dyDescent="0.15">
      <c r="A32" s="309"/>
      <c r="B32" s="310"/>
      <c r="C32" s="310"/>
      <c r="D32" s="310"/>
      <c r="E32" s="310"/>
      <c r="F32" s="311"/>
      <c r="G32" s="315" t="s">
        <v>729</v>
      </c>
      <c r="H32" s="316"/>
      <c r="I32" s="316"/>
      <c r="J32" s="316"/>
      <c r="K32" s="316"/>
      <c r="L32" s="316"/>
      <c r="M32" s="316"/>
      <c r="N32" s="316"/>
      <c r="O32" s="316"/>
      <c r="P32" s="319" t="s">
        <v>725</v>
      </c>
      <c r="Q32" s="320"/>
      <c r="R32" s="320"/>
      <c r="S32" s="320"/>
      <c r="T32" s="320"/>
      <c r="U32" s="320"/>
      <c r="V32" s="320"/>
      <c r="W32" s="320"/>
      <c r="X32" s="321"/>
      <c r="Y32" s="245" t="s">
        <v>89</v>
      </c>
      <c r="Z32" s="108"/>
      <c r="AA32" s="109"/>
      <c r="AB32" s="246" t="s">
        <v>506</v>
      </c>
      <c r="AC32" s="246"/>
      <c r="AD32" s="246"/>
      <c r="AE32" s="247">
        <v>20</v>
      </c>
      <c r="AF32" s="247"/>
      <c r="AG32" s="247"/>
      <c r="AH32" s="247"/>
      <c r="AI32" s="247">
        <v>33</v>
      </c>
      <c r="AJ32" s="247"/>
      <c r="AK32" s="247"/>
      <c r="AL32" s="247"/>
      <c r="AM32" s="247">
        <v>33</v>
      </c>
      <c r="AN32" s="247"/>
      <c r="AO32" s="247"/>
      <c r="AP32" s="247"/>
      <c r="AQ32" s="247" t="s">
        <v>503</v>
      </c>
      <c r="AR32" s="247"/>
      <c r="AS32" s="247"/>
      <c r="AT32" s="247"/>
      <c r="AU32" s="248" t="s">
        <v>503</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140</v>
      </c>
      <c r="Z33" s="252"/>
      <c r="AA33" s="253"/>
      <c r="AB33" s="246" t="s">
        <v>506</v>
      </c>
      <c r="AC33" s="246"/>
      <c r="AD33" s="246"/>
      <c r="AE33" s="247">
        <v>20</v>
      </c>
      <c r="AF33" s="247"/>
      <c r="AG33" s="247"/>
      <c r="AH33" s="247"/>
      <c r="AI33" s="247">
        <v>33</v>
      </c>
      <c r="AJ33" s="247"/>
      <c r="AK33" s="247"/>
      <c r="AL33" s="247"/>
      <c r="AM33" s="247">
        <v>33</v>
      </c>
      <c r="AN33" s="247"/>
      <c r="AO33" s="247"/>
      <c r="AP33" s="247"/>
      <c r="AQ33" s="247">
        <v>33</v>
      </c>
      <c r="AR33" s="247"/>
      <c r="AS33" s="247"/>
      <c r="AT33" s="247"/>
      <c r="AU33" s="248" t="s">
        <v>503</v>
      </c>
      <c r="AV33" s="249"/>
      <c r="AW33" s="249"/>
      <c r="AX33" s="250"/>
    </row>
    <row r="34" spans="1:51" ht="23.25" hidden="1" customHeight="1" x14ac:dyDescent="0.15">
      <c r="A34" s="636" t="s">
        <v>622</v>
      </c>
      <c r="B34" s="216"/>
      <c r="C34" s="216"/>
      <c r="D34" s="216"/>
      <c r="E34" s="216"/>
      <c r="F34" s="637"/>
      <c r="G34" s="157" t="s">
        <v>91</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235</v>
      </c>
      <c r="AF34" s="157"/>
      <c r="AG34" s="157"/>
      <c r="AH34" s="158"/>
      <c r="AI34" s="156" t="s">
        <v>197</v>
      </c>
      <c r="AJ34" s="157"/>
      <c r="AK34" s="157"/>
      <c r="AL34" s="158"/>
      <c r="AM34" s="156" t="s">
        <v>363</v>
      </c>
      <c r="AN34" s="157"/>
      <c r="AO34" s="157"/>
      <c r="AP34" s="158"/>
      <c r="AQ34" s="257" t="s">
        <v>671</v>
      </c>
      <c r="AR34" s="258"/>
      <c r="AS34" s="258"/>
      <c r="AT34" s="258"/>
      <c r="AU34" s="258"/>
      <c r="AV34" s="258"/>
      <c r="AW34" s="258"/>
      <c r="AX34" s="259"/>
    </row>
    <row r="35" spans="1:51" ht="23.25" hidden="1" customHeight="1" x14ac:dyDescent="0.15">
      <c r="A35" s="638"/>
      <c r="B35" s="639"/>
      <c r="C35" s="639"/>
      <c r="D35" s="639"/>
      <c r="E35" s="639"/>
      <c r="F35" s="640"/>
      <c r="G35" s="643"/>
      <c r="H35" s="644"/>
      <c r="I35" s="644"/>
      <c r="J35" s="644"/>
      <c r="K35" s="644"/>
      <c r="L35" s="644"/>
      <c r="M35" s="644"/>
      <c r="N35" s="644"/>
      <c r="O35" s="644"/>
      <c r="P35" s="644"/>
      <c r="Q35" s="644"/>
      <c r="R35" s="644"/>
      <c r="S35" s="644"/>
      <c r="T35" s="644"/>
      <c r="U35" s="644"/>
      <c r="V35" s="644"/>
      <c r="W35" s="644"/>
      <c r="X35" s="644"/>
      <c r="Y35" s="264" t="s">
        <v>622</v>
      </c>
      <c r="Z35" s="265"/>
      <c r="AA35" s="266"/>
      <c r="AB35" s="267"/>
      <c r="AC35" s="268"/>
      <c r="AD35" s="269"/>
      <c r="AE35" s="247"/>
      <c r="AF35" s="247"/>
      <c r="AG35" s="247"/>
      <c r="AH35" s="247"/>
      <c r="AI35" s="247"/>
      <c r="AJ35" s="247"/>
      <c r="AK35" s="247"/>
      <c r="AL35" s="247"/>
      <c r="AM35" s="247"/>
      <c r="AN35" s="247"/>
      <c r="AO35" s="247"/>
      <c r="AP35" s="247"/>
      <c r="AQ35" s="248"/>
      <c r="AR35" s="249"/>
      <c r="AS35" s="249"/>
      <c r="AT35" s="249"/>
      <c r="AU35" s="249"/>
      <c r="AV35" s="249"/>
      <c r="AW35" s="249"/>
      <c r="AX35" s="250"/>
    </row>
    <row r="36" spans="1:51" ht="46.5" hidden="1"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709</v>
      </c>
      <c r="Z36" s="252"/>
      <c r="AA36" s="253"/>
      <c r="AB36" s="271"/>
      <c r="AC36" s="272"/>
      <c r="AD36" s="273"/>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1" ht="18.75" hidden="1" customHeight="1" x14ac:dyDescent="0.15">
      <c r="A37" s="647" t="s">
        <v>468</v>
      </c>
      <c r="B37" s="648"/>
      <c r="C37" s="648"/>
      <c r="D37" s="648"/>
      <c r="E37" s="648"/>
      <c r="F37" s="649"/>
      <c r="G37" s="657" t="s">
        <v>210</v>
      </c>
      <c r="H37" s="279"/>
      <c r="I37" s="279"/>
      <c r="J37" s="279"/>
      <c r="K37" s="279"/>
      <c r="L37" s="279"/>
      <c r="M37" s="279"/>
      <c r="N37" s="279"/>
      <c r="O37" s="658"/>
      <c r="P37" s="659" t="s">
        <v>85</v>
      </c>
      <c r="Q37" s="279"/>
      <c r="R37" s="279"/>
      <c r="S37" s="279"/>
      <c r="T37" s="279"/>
      <c r="U37" s="279"/>
      <c r="V37" s="279"/>
      <c r="W37" s="279"/>
      <c r="X37" s="658"/>
      <c r="Y37" s="234"/>
      <c r="Z37" s="235"/>
      <c r="AA37" s="236"/>
      <c r="AB37" s="661" t="s">
        <v>47</v>
      </c>
      <c r="AC37" s="662"/>
      <c r="AD37" s="663"/>
      <c r="AE37" s="661" t="s">
        <v>235</v>
      </c>
      <c r="AF37" s="662"/>
      <c r="AG37" s="662"/>
      <c r="AH37" s="663"/>
      <c r="AI37" s="664" t="s">
        <v>197</v>
      </c>
      <c r="AJ37" s="664"/>
      <c r="AK37" s="664"/>
      <c r="AL37" s="661"/>
      <c r="AM37" s="664" t="s">
        <v>363</v>
      </c>
      <c r="AN37" s="664"/>
      <c r="AO37" s="664"/>
      <c r="AP37" s="661"/>
      <c r="AQ37" s="276" t="s">
        <v>358</v>
      </c>
      <c r="AR37" s="277"/>
      <c r="AS37" s="277"/>
      <c r="AT37" s="278"/>
      <c r="AU37" s="279" t="s">
        <v>251</v>
      </c>
      <c r="AV37" s="279"/>
      <c r="AW37" s="279"/>
      <c r="AX37" s="280"/>
    </row>
    <row r="38" spans="1:51" ht="18.75" hidden="1"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v>4</v>
      </c>
      <c r="AR38" s="282"/>
      <c r="AS38" s="283" t="s">
        <v>359</v>
      </c>
      <c r="AT38" s="284"/>
      <c r="AU38" s="285" t="s">
        <v>503</v>
      </c>
      <c r="AV38" s="285"/>
      <c r="AW38" s="231" t="s">
        <v>301</v>
      </c>
      <c r="AX38" s="286"/>
    </row>
    <row r="39" spans="1:51" ht="23.25" hidden="1"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55</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row>
    <row r="40" spans="1:51" ht="23.25" hidden="1"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row>
    <row r="41" spans="1:51" ht="23.25" hidden="1"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56</v>
      </c>
      <c r="Z41" s="157"/>
      <c r="AA41" s="158"/>
      <c r="AB41" s="260" t="s">
        <v>52</v>
      </c>
      <c r="AC41" s="260"/>
      <c r="AD41" s="260"/>
      <c r="AE41" s="248"/>
      <c r="AF41" s="249"/>
      <c r="AG41" s="249"/>
      <c r="AH41" s="249"/>
      <c r="AI41" s="248"/>
      <c r="AJ41" s="249"/>
      <c r="AK41" s="249"/>
      <c r="AL41" s="249"/>
      <c r="AM41" s="248"/>
      <c r="AN41" s="249"/>
      <c r="AO41" s="249"/>
      <c r="AP41" s="249"/>
      <c r="AQ41" s="261"/>
      <c r="AR41" s="262"/>
      <c r="AS41" s="262"/>
      <c r="AT41" s="263"/>
      <c r="AU41" s="249"/>
      <c r="AV41" s="249"/>
      <c r="AW41" s="249"/>
      <c r="AX41" s="250"/>
    </row>
    <row r="42" spans="1:51" ht="23.25" hidden="1" customHeight="1" x14ac:dyDescent="0.15">
      <c r="A42" s="674" t="s">
        <v>272</v>
      </c>
      <c r="B42" s="675"/>
      <c r="C42" s="675"/>
      <c r="D42" s="675"/>
      <c r="E42" s="675"/>
      <c r="F42" s="399"/>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hidden="1"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205</v>
      </c>
      <c r="B44" s="405" t="s">
        <v>703</v>
      </c>
      <c r="C44" s="310"/>
      <c r="D44" s="310"/>
      <c r="E44" s="310"/>
      <c r="F44" s="311"/>
      <c r="G44" s="279" t="s">
        <v>704</v>
      </c>
      <c r="H44" s="279"/>
      <c r="I44" s="279"/>
      <c r="J44" s="279"/>
      <c r="K44" s="279"/>
      <c r="L44" s="279"/>
      <c r="M44" s="279"/>
      <c r="N44" s="279"/>
      <c r="O44" s="279"/>
      <c r="P44" s="279"/>
      <c r="Q44" s="279"/>
      <c r="R44" s="279"/>
      <c r="S44" s="279"/>
      <c r="T44" s="279"/>
      <c r="U44" s="279"/>
      <c r="V44" s="279"/>
      <c r="W44" s="279"/>
      <c r="X44" s="279"/>
      <c r="Y44" s="279"/>
      <c r="Z44" s="279"/>
      <c r="AA44" s="658"/>
      <c r="AB44" s="659" t="s">
        <v>715</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265</v>
      </c>
      <c r="C49" s="675"/>
      <c r="D49" s="675"/>
      <c r="E49" s="675"/>
      <c r="F49" s="399"/>
      <c r="G49" s="687" t="s">
        <v>37</v>
      </c>
      <c r="H49" s="688"/>
      <c r="I49" s="688"/>
      <c r="J49" s="688"/>
      <c r="K49" s="688"/>
      <c r="L49" s="688"/>
      <c r="M49" s="688"/>
      <c r="N49" s="688"/>
      <c r="O49" s="689"/>
      <c r="P49" s="690" t="s">
        <v>127</v>
      </c>
      <c r="Q49" s="688"/>
      <c r="R49" s="688"/>
      <c r="S49" s="688"/>
      <c r="T49" s="688"/>
      <c r="U49" s="688"/>
      <c r="V49" s="688"/>
      <c r="W49" s="688"/>
      <c r="X49" s="689"/>
      <c r="Y49" s="691"/>
      <c r="Z49" s="692"/>
      <c r="AA49" s="693"/>
      <c r="AB49" s="694" t="s">
        <v>47</v>
      </c>
      <c r="AC49" s="695"/>
      <c r="AD49" s="696"/>
      <c r="AE49" s="305" t="s">
        <v>235</v>
      </c>
      <c r="AF49" s="305"/>
      <c r="AG49" s="305"/>
      <c r="AH49" s="305"/>
      <c r="AI49" s="305" t="s">
        <v>197</v>
      </c>
      <c r="AJ49" s="305"/>
      <c r="AK49" s="305"/>
      <c r="AL49" s="305"/>
      <c r="AM49" s="305" t="s">
        <v>363</v>
      </c>
      <c r="AN49" s="305"/>
      <c r="AO49" s="305"/>
      <c r="AP49" s="305"/>
      <c r="AQ49" s="287" t="s">
        <v>358</v>
      </c>
      <c r="AR49" s="288"/>
      <c r="AS49" s="288"/>
      <c r="AT49" s="289"/>
      <c r="AU49" s="290" t="s">
        <v>251</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359</v>
      </c>
      <c r="AT50" s="284"/>
      <c r="AU50" s="285"/>
      <c r="AV50" s="285"/>
      <c r="AW50" s="231" t="s">
        <v>301</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17</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56</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265</v>
      </c>
      <c r="C54" s="675"/>
      <c r="D54" s="675"/>
      <c r="E54" s="675"/>
      <c r="F54" s="399"/>
      <c r="G54" s="687" t="s">
        <v>37</v>
      </c>
      <c r="H54" s="688"/>
      <c r="I54" s="688"/>
      <c r="J54" s="688"/>
      <c r="K54" s="688"/>
      <c r="L54" s="688"/>
      <c r="M54" s="688"/>
      <c r="N54" s="688"/>
      <c r="O54" s="689"/>
      <c r="P54" s="690" t="s">
        <v>127</v>
      </c>
      <c r="Q54" s="688"/>
      <c r="R54" s="688"/>
      <c r="S54" s="688"/>
      <c r="T54" s="688"/>
      <c r="U54" s="688"/>
      <c r="V54" s="688"/>
      <c r="W54" s="688"/>
      <c r="X54" s="689"/>
      <c r="Y54" s="691"/>
      <c r="Z54" s="692"/>
      <c r="AA54" s="693"/>
      <c r="AB54" s="694" t="s">
        <v>47</v>
      </c>
      <c r="AC54" s="695"/>
      <c r="AD54" s="696"/>
      <c r="AE54" s="305" t="s">
        <v>235</v>
      </c>
      <c r="AF54" s="305"/>
      <c r="AG54" s="305"/>
      <c r="AH54" s="305"/>
      <c r="AI54" s="305" t="s">
        <v>197</v>
      </c>
      <c r="AJ54" s="305"/>
      <c r="AK54" s="305"/>
      <c r="AL54" s="305"/>
      <c r="AM54" s="305" t="s">
        <v>363</v>
      </c>
      <c r="AN54" s="305"/>
      <c r="AO54" s="305"/>
      <c r="AP54" s="305"/>
      <c r="AQ54" s="287" t="s">
        <v>358</v>
      </c>
      <c r="AR54" s="288"/>
      <c r="AS54" s="288"/>
      <c r="AT54" s="289"/>
      <c r="AU54" s="290" t="s">
        <v>251</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359</v>
      </c>
      <c r="AT55" s="284"/>
      <c r="AU55" s="285"/>
      <c r="AV55" s="285"/>
      <c r="AW55" s="231" t="s">
        <v>301</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17</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56</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265</v>
      </c>
      <c r="C59" s="675"/>
      <c r="D59" s="675"/>
      <c r="E59" s="675"/>
      <c r="F59" s="399"/>
      <c r="G59" s="687" t="s">
        <v>37</v>
      </c>
      <c r="H59" s="688"/>
      <c r="I59" s="688"/>
      <c r="J59" s="688"/>
      <c r="K59" s="688"/>
      <c r="L59" s="688"/>
      <c r="M59" s="688"/>
      <c r="N59" s="688"/>
      <c r="O59" s="689"/>
      <c r="P59" s="690" t="s">
        <v>127</v>
      </c>
      <c r="Q59" s="688"/>
      <c r="R59" s="688"/>
      <c r="S59" s="688"/>
      <c r="T59" s="688"/>
      <c r="U59" s="688"/>
      <c r="V59" s="688"/>
      <c r="W59" s="688"/>
      <c r="X59" s="689"/>
      <c r="Y59" s="691"/>
      <c r="Z59" s="692"/>
      <c r="AA59" s="693"/>
      <c r="AB59" s="694" t="s">
        <v>47</v>
      </c>
      <c r="AC59" s="695"/>
      <c r="AD59" s="696"/>
      <c r="AE59" s="305" t="s">
        <v>235</v>
      </c>
      <c r="AF59" s="305"/>
      <c r="AG59" s="305"/>
      <c r="AH59" s="305"/>
      <c r="AI59" s="305" t="s">
        <v>197</v>
      </c>
      <c r="AJ59" s="305"/>
      <c r="AK59" s="305"/>
      <c r="AL59" s="305"/>
      <c r="AM59" s="305" t="s">
        <v>363</v>
      </c>
      <c r="AN59" s="305"/>
      <c r="AO59" s="305"/>
      <c r="AP59" s="305"/>
      <c r="AQ59" s="287" t="s">
        <v>358</v>
      </c>
      <c r="AR59" s="288"/>
      <c r="AS59" s="288"/>
      <c r="AT59" s="289"/>
      <c r="AU59" s="290" t="s">
        <v>251</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359</v>
      </c>
      <c r="AT60" s="284"/>
      <c r="AU60" s="285"/>
      <c r="AV60" s="285"/>
      <c r="AW60" s="231" t="s">
        <v>301</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17</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56</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707</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customHeight="1" x14ac:dyDescent="0.15">
      <c r="A65" s="309" t="s">
        <v>231</v>
      </c>
      <c r="B65" s="310"/>
      <c r="C65" s="310"/>
      <c r="D65" s="310"/>
      <c r="E65" s="310"/>
      <c r="F65" s="311"/>
      <c r="G65" s="230" t="s">
        <v>702</v>
      </c>
      <c r="H65" s="231"/>
      <c r="I65" s="231"/>
      <c r="J65" s="231"/>
      <c r="K65" s="231"/>
      <c r="L65" s="231"/>
      <c r="M65" s="231"/>
      <c r="N65" s="231"/>
      <c r="O65" s="231"/>
      <c r="P65" s="232" t="s">
        <v>701</v>
      </c>
      <c r="Q65" s="231"/>
      <c r="R65" s="231"/>
      <c r="S65" s="231"/>
      <c r="T65" s="231"/>
      <c r="U65" s="231"/>
      <c r="V65" s="231"/>
      <c r="W65" s="231"/>
      <c r="X65" s="233"/>
      <c r="Y65" s="234"/>
      <c r="Z65" s="235"/>
      <c r="AA65" s="236"/>
      <c r="AB65" s="237" t="s">
        <v>47</v>
      </c>
      <c r="AC65" s="237"/>
      <c r="AD65" s="237"/>
      <c r="AE65" s="238" t="s">
        <v>235</v>
      </c>
      <c r="AF65" s="239"/>
      <c r="AG65" s="239"/>
      <c r="AH65" s="240"/>
      <c r="AI65" s="238" t="s">
        <v>197</v>
      </c>
      <c r="AJ65" s="239"/>
      <c r="AK65" s="239"/>
      <c r="AL65" s="240"/>
      <c r="AM65" s="238" t="s">
        <v>363</v>
      </c>
      <c r="AN65" s="239"/>
      <c r="AO65" s="239"/>
      <c r="AP65" s="240"/>
      <c r="AQ65" s="241" t="s">
        <v>312</v>
      </c>
      <c r="AR65" s="242"/>
      <c r="AS65" s="242"/>
      <c r="AT65" s="243"/>
      <c r="AU65" s="241" t="s">
        <v>714</v>
      </c>
      <c r="AV65" s="242"/>
      <c r="AW65" s="242"/>
      <c r="AX65" s="244"/>
      <c r="AY65">
        <f>COUNTA($G$66)</f>
        <v>1</v>
      </c>
    </row>
    <row r="66" spans="1:51" ht="23.25" customHeight="1" x14ac:dyDescent="0.15">
      <c r="A66" s="309"/>
      <c r="B66" s="310"/>
      <c r="C66" s="310"/>
      <c r="D66" s="310"/>
      <c r="E66" s="310"/>
      <c r="F66" s="311"/>
      <c r="G66" s="315" t="s">
        <v>729</v>
      </c>
      <c r="H66" s="316"/>
      <c r="I66" s="316"/>
      <c r="J66" s="316"/>
      <c r="K66" s="316"/>
      <c r="L66" s="316"/>
      <c r="M66" s="316"/>
      <c r="N66" s="316"/>
      <c r="O66" s="316"/>
      <c r="P66" s="319" t="s">
        <v>348</v>
      </c>
      <c r="Q66" s="320"/>
      <c r="R66" s="320"/>
      <c r="S66" s="320"/>
      <c r="T66" s="320"/>
      <c r="U66" s="320"/>
      <c r="V66" s="320"/>
      <c r="W66" s="320"/>
      <c r="X66" s="321"/>
      <c r="Y66" s="245" t="s">
        <v>89</v>
      </c>
      <c r="Z66" s="108"/>
      <c r="AA66" s="109"/>
      <c r="AB66" s="246" t="s">
        <v>506</v>
      </c>
      <c r="AC66" s="246"/>
      <c r="AD66" s="246"/>
      <c r="AE66" s="247">
        <v>11</v>
      </c>
      <c r="AF66" s="247"/>
      <c r="AG66" s="247"/>
      <c r="AH66" s="247"/>
      <c r="AI66" s="247">
        <v>66</v>
      </c>
      <c r="AJ66" s="247"/>
      <c r="AK66" s="247"/>
      <c r="AL66" s="247"/>
      <c r="AM66" s="247">
        <v>66</v>
      </c>
      <c r="AN66" s="247"/>
      <c r="AO66" s="247"/>
      <c r="AP66" s="247"/>
      <c r="AQ66" s="247" t="s">
        <v>503</v>
      </c>
      <c r="AR66" s="247"/>
      <c r="AS66" s="247"/>
      <c r="AT66" s="247"/>
      <c r="AU66" s="248" t="s">
        <v>503</v>
      </c>
      <c r="AV66" s="249"/>
      <c r="AW66" s="249"/>
      <c r="AX66" s="250"/>
      <c r="AY66">
        <f>$AY$65</f>
        <v>1</v>
      </c>
    </row>
    <row r="67" spans="1:51" ht="23.25"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140</v>
      </c>
      <c r="Z67" s="252"/>
      <c r="AA67" s="253"/>
      <c r="AB67" s="246" t="s">
        <v>506</v>
      </c>
      <c r="AC67" s="246"/>
      <c r="AD67" s="246"/>
      <c r="AE67" s="247">
        <v>11</v>
      </c>
      <c r="AF67" s="247"/>
      <c r="AG67" s="247"/>
      <c r="AH67" s="247"/>
      <c r="AI67" s="247">
        <v>66</v>
      </c>
      <c r="AJ67" s="247"/>
      <c r="AK67" s="247"/>
      <c r="AL67" s="247"/>
      <c r="AM67" s="247">
        <v>66</v>
      </c>
      <c r="AN67" s="247"/>
      <c r="AO67" s="247"/>
      <c r="AP67" s="247"/>
      <c r="AQ67" s="247">
        <v>66</v>
      </c>
      <c r="AR67" s="247"/>
      <c r="AS67" s="247"/>
      <c r="AT67" s="247"/>
      <c r="AU67" s="248" t="s">
        <v>503</v>
      </c>
      <c r="AV67" s="249"/>
      <c r="AW67" s="249"/>
      <c r="AX67" s="250"/>
      <c r="AY67">
        <f>$AY$65</f>
        <v>1</v>
      </c>
    </row>
    <row r="68" spans="1:51" ht="23.25" customHeight="1" x14ac:dyDescent="0.15">
      <c r="A68" s="636" t="s">
        <v>622</v>
      </c>
      <c r="B68" s="216"/>
      <c r="C68" s="216"/>
      <c r="D68" s="216"/>
      <c r="E68" s="216"/>
      <c r="F68" s="637"/>
      <c r="G68" s="157" t="s">
        <v>91</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235</v>
      </c>
      <c r="AF68" s="305"/>
      <c r="AG68" s="305"/>
      <c r="AH68" s="305"/>
      <c r="AI68" s="305" t="s">
        <v>197</v>
      </c>
      <c r="AJ68" s="305"/>
      <c r="AK68" s="305"/>
      <c r="AL68" s="305"/>
      <c r="AM68" s="305" t="s">
        <v>363</v>
      </c>
      <c r="AN68" s="305"/>
      <c r="AO68" s="305"/>
      <c r="AP68" s="305"/>
      <c r="AQ68" s="257" t="s">
        <v>671</v>
      </c>
      <c r="AR68" s="258"/>
      <c r="AS68" s="258"/>
      <c r="AT68" s="258"/>
      <c r="AU68" s="258"/>
      <c r="AV68" s="258"/>
      <c r="AW68" s="258"/>
      <c r="AX68" s="259"/>
      <c r="AY68">
        <f>IF(SUBSTITUTE(SUBSTITUTE($G$69,"／",""),"　","")="",0,1)</f>
        <v>1</v>
      </c>
    </row>
    <row r="69" spans="1:51" ht="23.25" customHeight="1" x14ac:dyDescent="0.15">
      <c r="A69" s="638"/>
      <c r="B69" s="639"/>
      <c r="C69" s="639"/>
      <c r="D69" s="639"/>
      <c r="E69" s="639"/>
      <c r="F69" s="640"/>
      <c r="G69" s="643" t="s">
        <v>744</v>
      </c>
      <c r="H69" s="644"/>
      <c r="I69" s="644"/>
      <c r="J69" s="644"/>
      <c r="K69" s="644"/>
      <c r="L69" s="644"/>
      <c r="M69" s="644"/>
      <c r="N69" s="644"/>
      <c r="O69" s="644"/>
      <c r="P69" s="644"/>
      <c r="Q69" s="644"/>
      <c r="R69" s="644"/>
      <c r="S69" s="644"/>
      <c r="T69" s="644"/>
      <c r="U69" s="644"/>
      <c r="V69" s="644"/>
      <c r="W69" s="644"/>
      <c r="X69" s="644"/>
      <c r="Y69" s="264" t="s">
        <v>622</v>
      </c>
      <c r="Z69" s="265"/>
      <c r="AA69" s="266"/>
      <c r="AB69" s="267" t="s">
        <v>534</v>
      </c>
      <c r="AC69" s="268"/>
      <c r="AD69" s="269"/>
      <c r="AE69" s="247">
        <v>68</v>
      </c>
      <c r="AF69" s="247"/>
      <c r="AG69" s="247"/>
      <c r="AH69" s="247"/>
      <c r="AI69" s="247">
        <v>4470</v>
      </c>
      <c r="AJ69" s="247"/>
      <c r="AK69" s="247"/>
      <c r="AL69" s="247"/>
      <c r="AM69" s="247">
        <v>2103</v>
      </c>
      <c r="AN69" s="247"/>
      <c r="AO69" s="247"/>
      <c r="AP69" s="247"/>
      <c r="AQ69" s="248">
        <v>26</v>
      </c>
      <c r="AR69" s="249"/>
      <c r="AS69" s="249"/>
      <c r="AT69" s="249"/>
      <c r="AU69" s="249"/>
      <c r="AV69" s="249"/>
      <c r="AW69" s="249"/>
      <c r="AX69" s="250"/>
      <c r="AY69">
        <f>$AY$68</f>
        <v>1</v>
      </c>
    </row>
    <row r="70" spans="1:51" ht="46.5"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709</v>
      </c>
      <c r="Z70" s="252"/>
      <c r="AA70" s="253"/>
      <c r="AB70" s="271" t="s">
        <v>726</v>
      </c>
      <c r="AC70" s="272"/>
      <c r="AD70" s="273"/>
      <c r="AE70" s="274" t="s">
        <v>525</v>
      </c>
      <c r="AF70" s="274"/>
      <c r="AG70" s="274"/>
      <c r="AH70" s="274"/>
      <c r="AI70" s="274" t="s">
        <v>151</v>
      </c>
      <c r="AJ70" s="274"/>
      <c r="AK70" s="274"/>
      <c r="AL70" s="274"/>
      <c r="AM70" s="274" t="s">
        <v>730</v>
      </c>
      <c r="AN70" s="274"/>
      <c r="AO70" s="274"/>
      <c r="AP70" s="274"/>
      <c r="AQ70" s="274" t="s">
        <v>589</v>
      </c>
      <c r="AR70" s="274"/>
      <c r="AS70" s="274"/>
      <c r="AT70" s="274"/>
      <c r="AU70" s="274"/>
      <c r="AV70" s="274"/>
      <c r="AW70" s="274"/>
      <c r="AX70" s="275"/>
      <c r="AY70">
        <f>$AY$68</f>
        <v>1</v>
      </c>
    </row>
    <row r="71" spans="1:51" ht="18.75" customHeight="1" x14ac:dyDescent="0.15">
      <c r="A71" s="361" t="s">
        <v>468</v>
      </c>
      <c r="B71" s="707"/>
      <c r="C71" s="707"/>
      <c r="D71" s="707"/>
      <c r="E71" s="707"/>
      <c r="F71" s="708"/>
      <c r="G71" s="657" t="s">
        <v>210</v>
      </c>
      <c r="H71" s="279"/>
      <c r="I71" s="279"/>
      <c r="J71" s="279"/>
      <c r="K71" s="279"/>
      <c r="L71" s="279"/>
      <c r="M71" s="279"/>
      <c r="N71" s="279"/>
      <c r="O71" s="658"/>
      <c r="P71" s="659" t="s">
        <v>85</v>
      </c>
      <c r="Q71" s="279"/>
      <c r="R71" s="279"/>
      <c r="S71" s="279"/>
      <c r="T71" s="279"/>
      <c r="U71" s="279"/>
      <c r="V71" s="279"/>
      <c r="W71" s="279"/>
      <c r="X71" s="658"/>
      <c r="Y71" s="234"/>
      <c r="Z71" s="235"/>
      <c r="AA71" s="236"/>
      <c r="AB71" s="661" t="s">
        <v>47</v>
      </c>
      <c r="AC71" s="662"/>
      <c r="AD71" s="663"/>
      <c r="AE71" s="305" t="s">
        <v>235</v>
      </c>
      <c r="AF71" s="305"/>
      <c r="AG71" s="305"/>
      <c r="AH71" s="305"/>
      <c r="AI71" s="305" t="s">
        <v>197</v>
      </c>
      <c r="AJ71" s="305"/>
      <c r="AK71" s="305"/>
      <c r="AL71" s="305"/>
      <c r="AM71" s="305" t="s">
        <v>363</v>
      </c>
      <c r="AN71" s="305"/>
      <c r="AO71" s="305"/>
      <c r="AP71" s="305"/>
      <c r="AQ71" s="276" t="s">
        <v>358</v>
      </c>
      <c r="AR71" s="277"/>
      <c r="AS71" s="277"/>
      <c r="AT71" s="278"/>
      <c r="AU71" s="279" t="s">
        <v>251</v>
      </c>
      <c r="AV71" s="279"/>
      <c r="AW71" s="279"/>
      <c r="AX71" s="280"/>
      <c r="AY71">
        <f>COUNTA($G$73)</f>
        <v>1</v>
      </c>
    </row>
    <row r="72" spans="1:51" ht="18.75"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359</v>
      </c>
      <c r="AT72" s="284"/>
      <c r="AU72" s="285"/>
      <c r="AV72" s="285"/>
      <c r="AW72" s="231" t="s">
        <v>301</v>
      </c>
      <c r="AX72" s="286"/>
      <c r="AY72">
        <f t="shared" ref="AY72:AY77" si="1">$AY$71</f>
        <v>1</v>
      </c>
    </row>
    <row r="73" spans="1:51" ht="23.25" customHeight="1" x14ac:dyDescent="0.15">
      <c r="A73" s="712"/>
      <c r="B73" s="710"/>
      <c r="C73" s="710"/>
      <c r="D73" s="710"/>
      <c r="E73" s="710"/>
      <c r="F73" s="711"/>
      <c r="G73" s="665" t="s">
        <v>507</v>
      </c>
      <c r="H73" s="517"/>
      <c r="I73" s="517"/>
      <c r="J73" s="517"/>
      <c r="K73" s="517"/>
      <c r="L73" s="517"/>
      <c r="M73" s="517"/>
      <c r="N73" s="517"/>
      <c r="O73" s="666"/>
      <c r="P73" s="320" t="s">
        <v>362</v>
      </c>
      <c r="Q73" s="320"/>
      <c r="R73" s="320"/>
      <c r="S73" s="320"/>
      <c r="T73" s="320"/>
      <c r="U73" s="320"/>
      <c r="V73" s="320"/>
      <c r="W73" s="320"/>
      <c r="X73" s="321"/>
      <c r="Y73" s="270" t="s">
        <v>55</v>
      </c>
      <c r="Z73" s="303"/>
      <c r="AA73" s="304"/>
      <c r="AB73" s="246" t="s">
        <v>52</v>
      </c>
      <c r="AC73" s="246"/>
      <c r="AD73" s="246"/>
      <c r="AE73" s="248">
        <v>80</v>
      </c>
      <c r="AF73" s="249"/>
      <c r="AG73" s="249"/>
      <c r="AH73" s="249"/>
      <c r="AI73" s="248" t="s">
        <v>503</v>
      </c>
      <c r="AJ73" s="249"/>
      <c r="AK73" s="249"/>
      <c r="AL73" s="249"/>
      <c r="AM73" s="248" t="s">
        <v>503</v>
      </c>
      <c r="AN73" s="249"/>
      <c r="AO73" s="249"/>
      <c r="AP73" s="249"/>
      <c r="AQ73" s="261" t="s">
        <v>503</v>
      </c>
      <c r="AR73" s="262"/>
      <c r="AS73" s="262"/>
      <c r="AT73" s="263"/>
      <c r="AU73" s="249" t="s">
        <v>503</v>
      </c>
      <c r="AV73" s="249"/>
      <c r="AW73" s="249"/>
      <c r="AX73" s="250"/>
      <c r="AY73">
        <f t="shared" si="1"/>
        <v>1</v>
      </c>
    </row>
    <row r="74" spans="1:51" ht="23.25"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99</v>
      </c>
      <c r="Z74" s="157"/>
      <c r="AA74" s="158"/>
      <c r="AB74" s="299" t="s">
        <v>52</v>
      </c>
      <c r="AC74" s="299"/>
      <c r="AD74" s="299"/>
      <c r="AE74" s="248">
        <v>79</v>
      </c>
      <c r="AF74" s="249"/>
      <c r="AG74" s="249"/>
      <c r="AH74" s="249"/>
      <c r="AI74" s="248">
        <v>80</v>
      </c>
      <c r="AJ74" s="249"/>
      <c r="AK74" s="249"/>
      <c r="AL74" s="249"/>
      <c r="AM74" s="248">
        <v>80</v>
      </c>
      <c r="AN74" s="249"/>
      <c r="AO74" s="249"/>
      <c r="AP74" s="249"/>
      <c r="AQ74" s="261">
        <v>80</v>
      </c>
      <c r="AR74" s="262"/>
      <c r="AS74" s="262"/>
      <c r="AT74" s="263"/>
      <c r="AU74" s="249" t="s">
        <v>503</v>
      </c>
      <c r="AV74" s="249"/>
      <c r="AW74" s="249"/>
      <c r="AX74" s="250"/>
      <c r="AY74">
        <f t="shared" si="1"/>
        <v>1</v>
      </c>
    </row>
    <row r="75" spans="1:51" ht="23.25"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56</v>
      </c>
      <c r="Z75" s="157"/>
      <c r="AA75" s="158"/>
      <c r="AB75" s="260" t="s">
        <v>52</v>
      </c>
      <c r="AC75" s="260"/>
      <c r="AD75" s="260"/>
      <c r="AE75" s="248">
        <v>101</v>
      </c>
      <c r="AF75" s="249"/>
      <c r="AG75" s="249"/>
      <c r="AH75" s="249"/>
      <c r="AI75" s="248" t="s">
        <v>503</v>
      </c>
      <c r="AJ75" s="249"/>
      <c r="AK75" s="249"/>
      <c r="AL75" s="249"/>
      <c r="AM75" s="248" t="s">
        <v>503</v>
      </c>
      <c r="AN75" s="249"/>
      <c r="AO75" s="249"/>
      <c r="AP75" s="249"/>
      <c r="AQ75" s="261" t="s">
        <v>503</v>
      </c>
      <c r="AR75" s="262"/>
      <c r="AS75" s="262"/>
      <c r="AT75" s="263"/>
      <c r="AU75" s="249" t="s">
        <v>503</v>
      </c>
      <c r="AV75" s="249"/>
      <c r="AW75" s="249"/>
      <c r="AX75" s="250"/>
      <c r="AY75">
        <f t="shared" si="1"/>
        <v>1</v>
      </c>
    </row>
    <row r="76" spans="1:51" ht="23.25" customHeight="1" x14ac:dyDescent="0.15">
      <c r="A76" s="674" t="s">
        <v>272</v>
      </c>
      <c r="B76" s="675"/>
      <c r="C76" s="675"/>
      <c r="D76" s="675"/>
      <c r="E76" s="675"/>
      <c r="F76" s="399"/>
      <c r="G76" s="665" t="s">
        <v>375</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1</v>
      </c>
    </row>
    <row r="78" spans="1:51" ht="18.75" hidden="1" customHeight="1" x14ac:dyDescent="0.15">
      <c r="A78" s="796" t="s">
        <v>205</v>
      </c>
      <c r="B78" s="405" t="s">
        <v>703</v>
      </c>
      <c r="C78" s="310"/>
      <c r="D78" s="310"/>
      <c r="E78" s="310"/>
      <c r="F78" s="311"/>
      <c r="G78" s="279" t="s">
        <v>704</v>
      </c>
      <c r="H78" s="279"/>
      <c r="I78" s="279"/>
      <c r="J78" s="279"/>
      <c r="K78" s="279"/>
      <c r="L78" s="279"/>
      <c r="M78" s="279"/>
      <c r="N78" s="279"/>
      <c r="O78" s="279"/>
      <c r="P78" s="279"/>
      <c r="Q78" s="279"/>
      <c r="R78" s="279"/>
      <c r="S78" s="279"/>
      <c r="T78" s="279"/>
      <c r="U78" s="279"/>
      <c r="V78" s="279"/>
      <c r="W78" s="279"/>
      <c r="X78" s="279"/>
      <c r="Y78" s="279"/>
      <c r="Z78" s="279"/>
      <c r="AA78" s="658"/>
      <c r="AB78" s="659" t="s">
        <v>715</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265</v>
      </c>
      <c r="C83" s="675"/>
      <c r="D83" s="675"/>
      <c r="E83" s="675"/>
      <c r="F83" s="399"/>
      <c r="G83" s="687" t="s">
        <v>37</v>
      </c>
      <c r="H83" s="688"/>
      <c r="I83" s="688"/>
      <c r="J83" s="688"/>
      <c r="K83" s="688"/>
      <c r="L83" s="688"/>
      <c r="M83" s="688"/>
      <c r="N83" s="688"/>
      <c r="O83" s="689"/>
      <c r="P83" s="690" t="s">
        <v>127</v>
      </c>
      <c r="Q83" s="688"/>
      <c r="R83" s="688"/>
      <c r="S83" s="688"/>
      <c r="T83" s="688"/>
      <c r="U83" s="688"/>
      <c r="V83" s="688"/>
      <c r="W83" s="688"/>
      <c r="X83" s="689"/>
      <c r="Y83" s="691"/>
      <c r="Z83" s="692"/>
      <c r="AA83" s="693"/>
      <c r="AB83" s="694" t="s">
        <v>47</v>
      </c>
      <c r="AC83" s="695"/>
      <c r="AD83" s="696"/>
      <c r="AE83" s="305" t="s">
        <v>235</v>
      </c>
      <c r="AF83" s="305"/>
      <c r="AG83" s="305"/>
      <c r="AH83" s="305"/>
      <c r="AI83" s="305" t="s">
        <v>197</v>
      </c>
      <c r="AJ83" s="305"/>
      <c r="AK83" s="305"/>
      <c r="AL83" s="305"/>
      <c r="AM83" s="305" t="s">
        <v>363</v>
      </c>
      <c r="AN83" s="305"/>
      <c r="AO83" s="305"/>
      <c r="AP83" s="305"/>
      <c r="AQ83" s="287" t="s">
        <v>358</v>
      </c>
      <c r="AR83" s="288"/>
      <c r="AS83" s="288"/>
      <c r="AT83" s="289"/>
      <c r="AU83" s="290" t="s">
        <v>251</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359</v>
      </c>
      <c r="AT84" s="284"/>
      <c r="AU84" s="285"/>
      <c r="AV84" s="285"/>
      <c r="AW84" s="231" t="s">
        <v>301</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17</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56</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265</v>
      </c>
      <c r="C88" s="675"/>
      <c r="D88" s="675"/>
      <c r="E88" s="675"/>
      <c r="F88" s="399"/>
      <c r="G88" s="687" t="s">
        <v>37</v>
      </c>
      <c r="H88" s="688"/>
      <c r="I88" s="688"/>
      <c r="J88" s="688"/>
      <c r="K88" s="688"/>
      <c r="L88" s="688"/>
      <c r="M88" s="688"/>
      <c r="N88" s="688"/>
      <c r="O88" s="689"/>
      <c r="P88" s="690" t="s">
        <v>127</v>
      </c>
      <c r="Q88" s="688"/>
      <c r="R88" s="688"/>
      <c r="S88" s="688"/>
      <c r="T88" s="688"/>
      <c r="U88" s="688"/>
      <c r="V88" s="688"/>
      <c r="W88" s="688"/>
      <c r="X88" s="689"/>
      <c r="Y88" s="691"/>
      <c r="Z88" s="692"/>
      <c r="AA88" s="693"/>
      <c r="AB88" s="694" t="s">
        <v>47</v>
      </c>
      <c r="AC88" s="695"/>
      <c r="AD88" s="696"/>
      <c r="AE88" s="305" t="s">
        <v>235</v>
      </c>
      <c r="AF88" s="305"/>
      <c r="AG88" s="305"/>
      <c r="AH88" s="305"/>
      <c r="AI88" s="305" t="s">
        <v>197</v>
      </c>
      <c r="AJ88" s="305"/>
      <c r="AK88" s="305"/>
      <c r="AL88" s="305"/>
      <c r="AM88" s="305" t="s">
        <v>363</v>
      </c>
      <c r="AN88" s="305"/>
      <c r="AO88" s="305"/>
      <c r="AP88" s="305"/>
      <c r="AQ88" s="287" t="s">
        <v>358</v>
      </c>
      <c r="AR88" s="288"/>
      <c r="AS88" s="288"/>
      <c r="AT88" s="289"/>
      <c r="AU88" s="290" t="s">
        <v>251</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359</v>
      </c>
      <c r="AT89" s="284"/>
      <c r="AU89" s="285"/>
      <c r="AV89" s="285"/>
      <c r="AW89" s="231" t="s">
        <v>301</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17</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56</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265</v>
      </c>
      <c r="C93" s="310"/>
      <c r="D93" s="310"/>
      <c r="E93" s="310"/>
      <c r="F93" s="311"/>
      <c r="G93" s="687" t="s">
        <v>37</v>
      </c>
      <c r="H93" s="688"/>
      <c r="I93" s="688"/>
      <c r="J93" s="688"/>
      <c r="K93" s="688"/>
      <c r="L93" s="688"/>
      <c r="M93" s="688"/>
      <c r="N93" s="688"/>
      <c r="O93" s="689"/>
      <c r="P93" s="690" t="s">
        <v>127</v>
      </c>
      <c r="Q93" s="688"/>
      <c r="R93" s="688"/>
      <c r="S93" s="688"/>
      <c r="T93" s="688"/>
      <c r="U93" s="688"/>
      <c r="V93" s="688"/>
      <c r="W93" s="688"/>
      <c r="X93" s="689"/>
      <c r="Y93" s="691"/>
      <c r="Z93" s="692"/>
      <c r="AA93" s="693"/>
      <c r="AB93" s="694" t="s">
        <v>47</v>
      </c>
      <c r="AC93" s="695"/>
      <c r="AD93" s="696"/>
      <c r="AE93" s="305" t="s">
        <v>235</v>
      </c>
      <c r="AF93" s="305"/>
      <c r="AG93" s="305"/>
      <c r="AH93" s="305"/>
      <c r="AI93" s="305" t="s">
        <v>197</v>
      </c>
      <c r="AJ93" s="305"/>
      <c r="AK93" s="305"/>
      <c r="AL93" s="305"/>
      <c r="AM93" s="305" t="s">
        <v>363</v>
      </c>
      <c r="AN93" s="305"/>
      <c r="AO93" s="305"/>
      <c r="AP93" s="305"/>
      <c r="AQ93" s="287" t="s">
        <v>358</v>
      </c>
      <c r="AR93" s="288"/>
      <c r="AS93" s="288"/>
      <c r="AT93" s="289"/>
      <c r="AU93" s="290" t="s">
        <v>251</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359</v>
      </c>
      <c r="AT94" s="284"/>
      <c r="AU94" s="285"/>
      <c r="AV94" s="285"/>
      <c r="AW94" s="231" t="s">
        <v>301</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17</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56</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707</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231</v>
      </c>
      <c r="B99" s="310"/>
      <c r="C99" s="310"/>
      <c r="D99" s="310"/>
      <c r="E99" s="310"/>
      <c r="F99" s="311"/>
      <c r="G99" s="230" t="s">
        <v>702</v>
      </c>
      <c r="H99" s="231"/>
      <c r="I99" s="231"/>
      <c r="J99" s="231"/>
      <c r="K99" s="231"/>
      <c r="L99" s="231"/>
      <c r="M99" s="231"/>
      <c r="N99" s="231"/>
      <c r="O99" s="231"/>
      <c r="P99" s="232" t="s">
        <v>701</v>
      </c>
      <c r="Q99" s="231"/>
      <c r="R99" s="231"/>
      <c r="S99" s="231"/>
      <c r="T99" s="231"/>
      <c r="U99" s="231"/>
      <c r="V99" s="231"/>
      <c r="W99" s="231"/>
      <c r="X99" s="233"/>
      <c r="Y99" s="234"/>
      <c r="Z99" s="235"/>
      <c r="AA99" s="236"/>
      <c r="AB99" s="237" t="s">
        <v>47</v>
      </c>
      <c r="AC99" s="237"/>
      <c r="AD99" s="237"/>
      <c r="AE99" s="305" t="s">
        <v>235</v>
      </c>
      <c r="AF99" s="305"/>
      <c r="AG99" s="305"/>
      <c r="AH99" s="305"/>
      <c r="AI99" s="305" t="s">
        <v>197</v>
      </c>
      <c r="AJ99" s="305"/>
      <c r="AK99" s="305"/>
      <c r="AL99" s="305"/>
      <c r="AM99" s="305" t="s">
        <v>363</v>
      </c>
      <c r="AN99" s="305"/>
      <c r="AO99" s="305"/>
      <c r="AP99" s="305"/>
      <c r="AQ99" s="241" t="s">
        <v>312</v>
      </c>
      <c r="AR99" s="242"/>
      <c r="AS99" s="242"/>
      <c r="AT99" s="243"/>
      <c r="AU99" s="241" t="s">
        <v>714</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140</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622</v>
      </c>
      <c r="B102" s="688"/>
      <c r="C102" s="688"/>
      <c r="D102" s="688"/>
      <c r="E102" s="688"/>
      <c r="F102" s="716"/>
      <c r="G102" s="157" t="s">
        <v>91</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235</v>
      </c>
      <c r="AF102" s="305"/>
      <c r="AG102" s="305"/>
      <c r="AH102" s="305"/>
      <c r="AI102" s="305" t="s">
        <v>197</v>
      </c>
      <c r="AJ102" s="305"/>
      <c r="AK102" s="305"/>
      <c r="AL102" s="305"/>
      <c r="AM102" s="305" t="s">
        <v>363</v>
      </c>
      <c r="AN102" s="305"/>
      <c r="AO102" s="305"/>
      <c r="AP102" s="305"/>
      <c r="AQ102" s="257" t="s">
        <v>671</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201</v>
      </c>
      <c r="H103" s="644"/>
      <c r="I103" s="644"/>
      <c r="J103" s="644"/>
      <c r="K103" s="644"/>
      <c r="L103" s="644"/>
      <c r="M103" s="644"/>
      <c r="N103" s="644"/>
      <c r="O103" s="644"/>
      <c r="P103" s="644"/>
      <c r="Q103" s="644"/>
      <c r="R103" s="644"/>
      <c r="S103" s="644"/>
      <c r="T103" s="644"/>
      <c r="U103" s="644"/>
      <c r="V103" s="644"/>
      <c r="W103" s="644"/>
      <c r="X103" s="644"/>
      <c r="Y103" s="264" t="s">
        <v>622</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709</v>
      </c>
      <c r="Z104" s="252"/>
      <c r="AA104" s="253"/>
      <c r="AB104" s="271" t="s">
        <v>125</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468</v>
      </c>
      <c r="B105" s="707"/>
      <c r="C105" s="707"/>
      <c r="D105" s="707"/>
      <c r="E105" s="707"/>
      <c r="F105" s="708"/>
      <c r="G105" s="657" t="s">
        <v>210</v>
      </c>
      <c r="H105" s="279"/>
      <c r="I105" s="279"/>
      <c r="J105" s="279"/>
      <c r="K105" s="279"/>
      <c r="L105" s="279"/>
      <c r="M105" s="279"/>
      <c r="N105" s="279"/>
      <c r="O105" s="658"/>
      <c r="P105" s="659" t="s">
        <v>85</v>
      </c>
      <c r="Q105" s="279"/>
      <c r="R105" s="279"/>
      <c r="S105" s="279"/>
      <c r="T105" s="279"/>
      <c r="U105" s="279"/>
      <c r="V105" s="279"/>
      <c r="W105" s="279"/>
      <c r="X105" s="658"/>
      <c r="Y105" s="234"/>
      <c r="Z105" s="235"/>
      <c r="AA105" s="236"/>
      <c r="AB105" s="661" t="s">
        <v>47</v>
      </c>
      <c r="AC105" s="662"/>
      <c r="AD105" s="663"/>
      <c r="AE105" s="305" t="s">
        <v>235</v>
      </c>
      <c r="AF105" s="305"/>
      <c r="AG105" s="305"/>
      <c r="AH105" s="305"/>
      <c r="AI105" s="305" t="s">
        <v>197</v>
      </c>
      <c r="AJ105" s="305"/>
      <c r="AK105" s="305"/>
      <c r="AL105" s="305"/>
      <c r="AM105" s="305" t="s">
        <v>363</v>
      </c>
      <c r="AN105" s="305"/>
      <c r="AO105" s="305"/>
      <c r="AP105" s="305"/>
      <c r="AQ105" s="276" t="s">
        <v>358</v>
      </c>
      <c r="AR105" s="277"/>
      <c r="AS105" s="277"/>
      <c r="AT105" s="278"/>
      <c r="AU105" s="279" t="s">
        <v>251</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359</v>
      </c>
      <c r="AT106" s="284"/>
      <c r="AU106" s="285"/>
      <c r="AV106" s="285"/>
      <c r="AW106" s="231" t="s">
        <v>301</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55</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56</v>
      </c>
      <c r="Z109" s="157"/>
      <c r="AA109" s="158"/>
      <c r="AB109" s="260" t="s">
        <v>52</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272</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205</v>
      </c>
      <c r="B112" s="405" t="s">
        <v>703</v>
      </c>
      <c r="C112" s="310"/>
      <c r="D112" s="310"/>
      <c r="E112" s="310"/>
      <c r="F112" s="311"/>
      <c r="G112" s="279" t="s">
        <v>704</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715</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265</v>
      </c>
      <c r="C117" s="675"/>
      <c r="D117" s="675"/>
      <c r="E117" s="675"/>
      <c r="F117" s="399"/>
      <c r="G117" s="687" t="s">
        <v>37</v>
      </c>
      <c r="H117" s="688"/>
      <c r="I117" s="688"/>
      <c r="J117" s="688"/>
      <c r="K117" s="688"/>
      <c r="L117" s="688"/>
      <c r="M117" s="688"/>
      <c r="N117" s="688"/>
      <c r="O117" s="689"/>
      <c r="P117" s="690" t="s">
        <v>127</v>
      </c>
      <c r="Q117" s="688"/>
      <c r="R117" s="688"/>
      <c r="S117" s="688"/>
      <c r="T117" s="688"/>
      <c r="U117" s="688"/>
      <c r="V117" s="688"/>
      <c r="W117" s="688"/>
      <c r="X117" s="689"/>
      <c r="Y117" s="691"/>
      <c r="Z117" s="692"/>
      <c r="AA117" s="693"/>
      <c r="AB117" s="694" t="s">
        <v>47</v>
      </c>
      <c r="AC117" s="695"/>
      <c r="AD117" s="696"/>
      <c r="AE117" s="305" t="s">
        <v>235</v>
      </c>
      <c r="AF117" s="305"/>
      <c r="AG117" s="305"/>
      <c r="AH117" s="305"/>
      <c r="AI117" s="305" t="s">
        <v>197</v>
      </c>
      <c r="AJ117" s="305"/>
      <c r="AK117" s="305"/>
      <c r="AL117" s="305"/>
      <c r="AM117" s="305" t="s">
        <v>363</v>
      </c>
      <c r="AN117" s="305"/>
      <c r="AO117" s="305"/>
      <c r="AP117" s="305"/>
      <c r="AQ117" s="287" t="s">
        <v>358</v>
      </c>
      <c r="AR117" s="288"/>
      <c r="AS117" s="288"/>
      <c r="AT117" s="289"/>
      <c r="AU117" s="290" t="s">
        <v>251</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359</v>
      </c>
      <c r="AT118" s="284"/>
      <c r="AU118" s="285"/>
      <c r="AV118" s="285"/>
      <c r="AW118" s="231" t="s">
        <v>301</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17</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56</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265</v>
      </c>
      <c r="C122" s="675"/>
      <c r="D122" s="675"/>
      <c r="E122" s="675"/>
      <c r="F122" s="399"/>
      <c r="G122" s="687" t="s">
        <v>37</v>
      </c>
      <c r="H122" s="688"/>
      <c r="I122" s="688"/>
      <c r="J122" s="688"/>
      <c r="K122" s="688"/>
      <c r="L122" s="688"/>
      <c r="M122" s="688"/>
      <c r="N122" s="688"/>
      <c r="O122" s="689"/>
      <c r="P122" s="690" t="s">
        <v>127</v>
      </c>
      <c r="Q122" s="688"/>
      <c r="R122" s="688"/>
      <c r="S122" s="688"/>
      <c r="T122" s="688"/>
      <c r="U122" s="688"/>
      <c r="V122" s="688"/>
      <c r="W122" s="688"/>
      <c r="X122" s="689"/>
      <c r="Y122" s="691"/>
      <c r="Z122" s="692"/>
      <c r="AA122" s="693"/>
      <c r="AB122" s="694" t="s">
        <v>47</v>
      </c>
      <c r="AC122" s="695"/>
      <c r="AD122" s="696"/>
      <c r="AE122" s="305" t="s">
        <v>235</v>
      </c>
      <c r="AF122" s="305"/>
      <c r="AG122" s="305"/>
      <c r="AH122" s="305"/>
      <c r="AI122" s="305" t="s">
        <v>197</v>
      </c>
      <c r="AJ122" s="305"/>
      <c r="AK122" s="305"/>
      <c r="AL122" s="305"/>
      <c r="AM122" s="305" t="s">
        <v>363</v>
      </c>
      <c r="AN122" s="305"/>
      <c r="AO122" s="305"/>
      <c r="AP122" s="305"/>
      <c r="AQ122" s="287" t="s">
        <v>358</v>
      </c>
      <c r="AR122" s="288"/>
      <c r="AS122" s="288"/>
      <c r="AT122" s="289"/>
      <c r="AU122" s="290" t="s">
        <v>251</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359</v>
      </c>
      <c r="AT123" s="284"/>
      <c r="AU123" s="285"/>
      <c r="AV123" s="285"/>
      <c r="AW123" s="231" t="s">
        <v>301</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17</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56</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265</v>
      </c>
      <c r="C127" s="675"/>
      <c r="D127" s="675"/>
      <c r="E127" s="675"/>
      <c r="F127" s="399"/>
      <c r="G127" s="687" t="s">
        <v>37</v>
      </c>
      <c r="H127" s="688"/>
      <c r="I127" s="688"/>
      <c r="J127" s="688"/>
      <c r="K127" s="688"/>
      <c r="L127" s="688"/>
      <c r="M127" s="688"/>
      <c r="N127" s="688"/>
      <c r="O127" s="689"/>
      <c r="P127" s="690" t="s">
        <v>127</v>
      </c>
      <c r="Q127" s="688"/>
      <c r="R127" s="688"/>
      <c r="S127" s="688"/>
      <c r="T127" s="688"/>
      <c r="U127" s="688"/>
      <c r="V127" s="688"/>
      <c r="W127" s="688"/>
      <c r="X127" s="689"/>
      <c r="Y127" s="691"/>
      <c r="Z127" s="692"/>
      <c r="AA127" s="693"/>
      <c r="AB127" s="694" t="s">
        <v>47</v>
      </c>
      <c r="AC127" s="695"/>
      <c r="AD127" s="696"/>
      <c r="AE127" s="305" t="s">
        <v>235</v>
      </c>
      <c r="AF127" s="305"/>
      <c r="AG127" s="305"/>
      <c r="AH127" s="305"/>
      <c r="AI127" s="305" t="s">
        <v>197</v>
      </c>
      <c r="AJ127" s="305"/>
      <c r="AK127" s="305"/>
      <c r="AL127" s="305"/>
      <c r="AM127" s="305" t="s">
        <v>363</v>
      </c>
      <c r="AN127" s="305"/>
      <c r="AO127" s="305"/>
      <c r="AP127" s="305"/>
      <c r="AQ127" s="287" t="s">
        <v>358</v>
      </c>
      <c r="AR127" s="288"/>
      <c r="AS127" s="288"/>
      <c r="AT127" s="289"/>
      <c r="AU127" s="290" t="s">
        <v>251</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359</v>
      </c>
      <c r="AT128" s="284"/>
      <c r="AU128" s="285"/>
      <c r="AV128" s="285"/>
      <c r="AW128" s="231" t="s">
        <v>301</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17</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56</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707</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231</v>
      </c>
      <c r="B133" s="310"/>
      <c r="C133" s="310"/>
      <c r="D133" s="310"/>
      <c r="E133" s="310"/>
      <c r="F133" s="311"/>
      <c r="G133" s="230" t="s">
        <v>702</v>
      </c>
      <c r="H133" s="231"/>
      <c r="I133" s="231"/>
      <c r="J133" s="231"/>
      <c r="K133" s="231"/>
      <c r="L133" s="231"/>
      <c r="M133" s="231"/>
      <c r="N133" s="231"/>
      <c r="O133" s="231"/>
      <c r="P133" s="232" t="s">
        <v>701</v>
      </c>
      <c r="Q133" s="231"/>
      <c r="R133" s="231"/>
      <c r="S133" s="231"/>
      <c r="T133" s="231"/>
      <c r="U133" s="231"/>
      <c r="V133" s="231"/>
      <c r="W133" s="231"/>
      <c r="X133" s="233"/>
      <c r="Y133" s="234"/>
      <c r="Z133" s="235"/>
      <c r="AA133" s="236"/>
      <c r="AB133" s="237" t="s">
        <v>47</v>
      </c>
      <c r="AC133" s="237"/>
      <c r="AD133" s="237"/>
      <c r="AE133" s="305" t="s">
        <v>235</v>
      </c>
      <c r="AF133" s="305"/>
      <c r="AG133" s="305"/>
      <c r="AH133" s="305"/>
      <c r="AI133" s="305" t="s">
        <v>197</v>
      </c>
      <c r="AJ133" s="305"/>
      <c r="AK133" s="305"/>
      <c r="AL133" s="305"/>
      <c r="AM133" s="305" t="s">
        <v>363</v>
      </c>
      <c r="AN133" s="305"/>
      <c r="AO133" s="305"/>
      <c r="AP133" s="305"/>
      <c r="AQ133" s="241" t="s">
        <v>312</v>
      </c>
      <c r="AR133" s="242"/>
      <c r="AS133" s="242"/>
      <c r="AT133" s="243"/>
      <c r="AU133" s="241" t="s">
        <v>714</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140</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622</v>
      </c>
      <c r="B136" s="688"/>
      <c r="C136" s="688"/>
      <c r="D136" s="688"/>
      <c r="E136" s="688"/>
      <c r="F136" s="716"/>
      <c r="G136" s="157" t="s">
        <v>91</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235</v>
      </c>
      <c r="AF136" s="305"/>
      <c r="AG136" s="305"/>
      <c r="AH136" s="305"/>
      <c r="AI136" s="305" t="s">
        <v>197</v>
      </c>
      <c r="AJ136" s="305"/>
      <c r="AK136" s="305"/>
      <c r="AL136" s="305"/>
      <c r="AM136" s="305" t="s">
        <v>363</v>
      </c>
      <c r="AN136" s="305"/>
      <c r="AO136" s="305"/>
      <c r="AP136" s="305"/>
      <c r="AQ136" s="257" t="s">
        <v>671</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201</v>
      </c>
      <c r="H137" s="644"/>
      <c r="I137" s="644"/>
      <c r="J137" s="644"/>
      <c r="K137" s="644"/>
      <c r="L137" s="644"/>
      <c r="M137" s="644"/>
      <c r="N137" s="644"/>
      <c r="O137" s="644"/>
      <c r="P137" s="644"/>
      <c r="Q137" s="644"/>
      <c r="R137" s="644"/>
      <c r="S137" s="644"/>
      <c r="T137" s="644"/>
      <c r="U137" s="644"/>
      <c r="V137" s="644"/>
      <c r="W137" s="644"/>
      <c r="X137" s="644"/>
      <c r="Y137" s="264" t="s">
        <v>622</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709</v>
      </c>
      <c r="Z138" s="252"/>
      <c r="AA138" s="253"/>
      <c r="AB138" s="271" t="s">
        <v>125</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468</v>
      </c>
      <c r="B139" s="707"/>
      <c r="C139" s="707"/>
      <c r="D139" s="707"/>
      <c r="E139" s="707"/>
      <c r="F139" s="708"/>
      <c r="G139" s="657" t="s">
        <v>210</v>
      </c>
      <c r="H139" s="279"/>
      <c r="I139" s="279"/>
      <c r="J139" s="279"/>
      <c r="K139" s="279"/>
      <c r="L139" s="279"/>
      <c r="M139" s="279"/>
      <c r="N139" s="279"/>
      <c r="O139" s="658"/>
      <c r="P139" s="659" t="s">
        <v>85</v>
      </c>
      <c r="Q139" s="279"/>
      <c r="R139" s="279"/>
      <c r="S139" s="279"/>
      <c r="T139" s="279"/>
      <c r="U139" s="279"/>
      <c r="V139" s="279"/>
      <c r="W139" s="279"/>
      <c r="X139" s="658"/>
      <c r="Y139" s="234"/>
      <c r="Z139" s="235"/>
      <c r="AA139" s="236"/>
      <c r="AB139" s="661" t="s">
        <v>47</v>
      </c>
      <c r="AC139" s="662"/>
      <c r="AD139" s="663"/>
      <c r="AE139" s="305" t="s">
        <v>235</v>
      </c>
      <c r="AF139" s="305"/>
      <c r="AG139" s="305"/>
      <c r="AH139" s="305"/>
      <c r="AI139" s="305" t="s">
        <v>197</v>
      </c>
      <c r="AJ139" s="305"/>
      <c r="AK139" s="305"/>
      <c r="AL139" s="305"/>
      <c r="AM139" s="305" t="s">
        <v>363</v>
      </c>
      <c r="AN139" s="305"/>
      <c r="AO139" s="305"/>
      <c r="AP139" s="305"/>
      <c r="AQ139" s="276" t="s">
        <v>358</v>
      </c>
      <c r="AR139" s="277"/>
      <c r="AS139" s="277"/>
      <c r="AT139" s="278"/>
      <c r="AU139" s="279" t="s">
        <v>251</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359</v>
      </c>
      <c r="AT140" s="284"/>
      <c r="AU140" s="285"/>
      <c r="AV140" s="285"/>
      <c r="AW140" s="231" t="s">
        <v>301</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55</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56</v>
      </c>
      <c r="Z143" s="157"/>
      <c r="AA143" s="158"/>
      <c r="AB143" s="260" t="s">
        <v>52</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272</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205</v>
      </c>
      <c r="B146" s="405" t="s">
        <v>703</v>
      </c>
      <c r="C146" s="310"/>
      <c r="D146" s="310"/>
      <c r="E146" s="310"/>
      <c r="F146" s="311"/>
      <c r="G146" s="279" t="s">
        <v>704</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715</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265</v>
      </c>
      <c r="C151" s="675"/>
      <c r="D151" s="675"/>
      <c r="E151" s="675"/>
      <c r="F151" s="399"/>
      <c r="G151" s="687" t="s">
        <v>37</v>
      </c>
      <c r="H151" s="688"/>
      <c r="I151" s="688"/>
      <c r="J151" s="688"/>
      <c r="K151" s="688"/>
      <c r="L151" s="688"/>
      <c r="M151" s="688"/>
      <c r="N151" s="688"/>
      <c r="O151" s="689"/>
      <c r="P151" s="690" t="s">
        <v>127</v>
      </c>
      <c r="Q151" s="688"/>
      <c r="R151" s="688"/>
      <c r="S151" s="688"/>
      <c r="T151" s="688"/>
      <c r="U151" s="688"/>
      <c r="V151" s="688"/>
      <c r="W151" s="688"/>
      <c r="X151" s="689"/>
      <c r="Y151" s="691"/>
      <c r="Z151" s="692"/>
      <c r="AA151" s="693"/>
      <c r="AB151" s="694" t="s">
        <v>47</v>
      </c>
      <c r="AC151" s="695"/>
      <c r="AD151" s="696"/>
      <c r="AE151" s="305" t="s">
        <v>235</v>
      </c>
      <c r="AF151" s="305"/>
      <c r="AG151" s="305"/>
      <c r="AH151" s="305"/>
      <c r="AI151" s="305" t="s">
        <v>197</v>
      </c>
      <c r="AJ151" s="305"/>
      <c r="AK151" s="305"/>
      <c r="AL151" s="305"/>
      <c r="AM151" s="305" t="s">
        <v>363</v>
      </c>
      <c r="AN151" s="305"/>
      <c r="AO151" s="305"/>
      <c r="AP151" s="305"/>
      <c r="AQ151" s="287" t="s">
        <v>358</v>
      </c>
      <c r="AR151" s="288"/>
      <c r="AS151" s="288"/>
      <c r="AT151" s="289"/>
      <c r="AU151" s="290" t="s">
        <v>251</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359</v>
      </c>
      <c r="AT152" s="284"/>
      <c r="AU152" s="285"/>
      <c r="AV152" s="285"/>
      <c r="AW152" s="231" t="s">
        <v>301</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17</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56</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265</v>
      </c>
      <c r="C156" s="675"/>
      <c r="D156" s="675"/>
      <c r="E156" s="675"/>
      <c r="F156" s="399"/>
      <c r="G156" s="687" t="s">
        <v>37</v>
      </c>
      <c r="H156" s="688"/>
      <c r="I156" s="688"/>
      <c r="J156" s="688"/>
      <c r="K156" s="688"/>
      <c r="L156" s="688"/>
      <c r="M156" s="688"/>
      <c r="N156" s="688"/>
      <c r="O156" s="689"/>
      <c r="P156" s="690" t="s">
        <v>127</v>
      </c>
      <c r="Q156" s="688"/>
      <c r="R156" s="688"/>
      <c r="S156" s="688"/>
      <c r="T156" s="688"/>
      <c r="U156" s="688"/>
      <c r="V156" s="688"/>
      <c r="W156" s="688"/>
      <c r="X156" s="689"/>
      <c r="Y156" s="691"/>
      <c r="Z156" s="692"/>
      <c r="AA156" s="693"/>
      <c r="AB156" s="694" t="s">
        <v>47</v>
      </c>
      <c r="AC156" s="695"/>
      <c r="AD156" s="696"/>
      <c r="AE156" s="305" t="s">
        <v>235</v>
      </c>
      <c r="AF156" s="305"/>
      <c r="AG156" s="305"/>
      <c r="AH156" s="305"/>
      <c r="AI156" s="305" t="s">
        <v>197</v>
      </c>
      <c r="AJ156" s="305"/>
      <c r="AK156" s="305"/>
      <c r="AL156" s="305"/>
      <c r="AM156" s="305" t="s">
        <v>363</v>
      </c>
      <c r="AN156" s="305"/>
      <c r="AO156" s="305"/>
      <c r="AP156" s="305"/>
      <c r="AQ156" s="287" t="s">
        <v>358</v>
      </c>
      <c r="AR156" s="288"/>
      <c r="AS156" s="288"/>
      <c r="AT156" s="289"/>
      <c r="AU156" s="290" t="s">
        <v>251</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359</v>
      </c>
      <c r="AT157" s="284"/>
      <c r="AU157" s="285"/>
      <c r="AV157" s="285"/>
      <c r="AW157" s="231" t="s">
        <v>301</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17</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56</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265</v>
      </c>
      <c r="C161" s="675"/>
      <c r="D161" s="675"/>
      <c r="E161" s="675"/>
      <c r="F161" s="399"/>
      <c r="G161" s="687" t="s">
        <v>37</v>
      </c>
      <c r="H161" s="688"/>
      <c r="I161" s="688"/>
      <c r="J161" s="688"/>
      <c r="K161" s="688"/>
      <c r="L161" s="688"/>
      <c r="M161" s="688"/>
      <c r="N161" s="688"/>
      <c r="O161" s="689"/>
      <c r="P161" s="690" t="s">
        <v>127</v>
      </c>
      <c r="Q161" s="688"/>
      <c r="R161" s="688"/>
      <c r="S161" s="688"/>
      <c r="T161" s="688"/>
      <c r="U161" s="688"/>
      <c r="V161" s="688"/>
      <c r="W161" s="688"/>
      <c r="X161" s="689"/>
      <c r="Y161" s="691"/>
      <c r="Z161" s="692"/>
      <c r="AA161" s="693"/>
      <c r="AB161" s="694" t="s">
        <v>47</v>
      </c>
      <c r="AC161" s="695"/>
      <c r="AD161" s="696"/>
      <c r="AE161" s="305" t="s">
        <v>235</v>
      </c>
      <c r="AF161" s="305"/>
      <c r="AG161" s="305"/>
      <c r="AH161" s="305"/>
      <c r="AI161" s="305" t="s">
        <v>197</v>
      </c>
      <c r="AJ161" s="305"/>
      <c r="AK161" s="305"/>
      <c r="AL161" s="305"/>
      <c r="AM161" s="305" t="s">
        <v>363</v>
      </c>
      <c r="AN161" s="305"/>
      <c r="AO161" s="305"/>
      <c r="AP161" s="305"/>
      <c r="AQ161" s="287" t="s">
        <v>358</v>
      </c>
      <c r="AR161" s="288"/>
      <c r="AS161" s="288"/>
      <c r="AT161" s="289"/>
      <c r="AU161" s="290" t="s">
        <v>251</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359</v>
      </c>
      <c r="AT162" s="284"/>
      <c r="AU162" s="285"/>
      <c r="AV162" s="285"/>
      <c r="AW162" s="231" t="s">
        <v>301</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17</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56</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707</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231</v>
      </c>
      <c r="B167" s="310"/>
      <c r="C167" s="310"/>
      <c r="D167" s="310"/>
      <c r="E167" s="310"/>
      <c r="F167" s="311"/>
      <c r="G167" s="230" t="s">
        <v>702</v>
      </c>
      <c r="H167" s="231"/>
      <c r="I167" s="231"/>
      <c r="J167" s="231"/>
      <c r="K167" s="231"/>
      <c r="L167" s="231"/>
      <c r="M167" s="231"/>
      <c r="N167" s="231"/>
      <c r="O167" s="231"/>
      <c r="P167" s="232" t="s">
        <v>701</v>
      </c>
      <c r="Q167" s="231"/>
      <c r="R167" s="231"/>
      <c r="S167" s="231"/>
      <c r="T167" s="231"/>
      <c r="U167" s="231"/>
      <c r="V167" s="231"/>
      <c r="W167" s="231"/>
      <c r="X167" s="233"/>
      <c r="Y167" s="234"/>
      <c r="Z167" s="235"/>
      <c r="AA167" s="236"/>
      <c r="AB167" s="237" t="s">
        <v>47</v>
      </c>
      <c r="AC167" s="237"/>
      <c r="AD167" s="237"/>
      <c r="AE167" s="305" t="s">
        <v>235</v>
      </c>
      <c r="AF167" s="305"/>
      <c r="AG167" s="305"/>
      <c r="AH167" s="305"/>
      <c r="AI167" s="305" t="s">
        <v>197</v>
      </c>
      <c r="AJ167" s="305"/>
      <c r="AK167" s="305"/>
      <c r="AL167" s="305"/>
      <c r="AM167" s="305" t="s">
        <v>363</v>
      </c>
      <c r="AN167" s="305"/>
      <c r="AO167" s="305"/>
      <c r="AP167" s="305"/>
      <c r="AQ167" s="241" t="s">
        <v>312</v>
      </c>
      <c r="AR167" s="242"/>
      <c r="AS167" s="242"/>
      <c r="AT167" s="243"/>
      <c r="AU167" s="241" t="s">
        <v>714</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140</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622</v>
      </c>
      <c r="B170" s="688"/>
      <c r="C170" s="688"/>
      <c r="D170" s="688"/>
      <c r="E170" s="688"/>
      <c r="F170" s="716"/>
      <c r="G170" s="157" t="s">
        <v>91</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235</v>
      </c>
      <c r="AF170" s="305"/>
      <c r="AG170" s="305"/>
      <c r="AH170" s="305"/>
      <c r="AI170" s="305" t="s">
        <v>197</v>
      </c>
      <c r="AJ170" s="305"/>
      <c r="AK170" s="305"/>
      <c r="AL170" s="305"/>
      <c r="AM170" s="305" t="s">
        <v>363</v>
      </c>
      <c r="AN170" s="305"/>
      <c r="AO170" s="305"/>
      <c r="AP170" s="305"/>
      <c r="AQ170" s="257" t="s">
        <v>671</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201</v>
      </c>
      <c r="H171" s="644"/>
      <c r="I171" s="644"/>
      <c r="J171" s="644"/>
      <c r="K171" s="644"/>
      <c r="L171" s="644"/>
      <c r="M171" s="644"/>
      <c r="N171" s="644"/>
      <c r="O171" s="644"/>
      <c r="P171" s="644"/>
      <c r="Q171" s="644"/>
      <c r="R171" s="644"/>
      <c r="S171" s="644"/>
      <c r="T171" s="644"/>
      <c r="U171" s="644"/>
      <c r="V171" s="644"/>
      <c r="W171" s="644"/>
      <c r="X171" s="644"/>
      <c r="Y171" s="264" t="s">
        <v>622</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709</v>
      </c>
      <c r="Z172" s="252"/>
      <c r="AA172" s="253"/>
      <c r="AB172" s="271" t="s">
        <v>125</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468</v>
      </c>
      <c r="B173" s="707"/>
      <c r="C173" s="707"/>
      <c r="D173" s="707"/>
      <c r="E173" s="707"/>
      <c r="F173" s="708"/>
      <c r="G173" s="657" t="s">
        <v>210</v>
      </c>
      <c r="H173" s="279"/>
      <c r="I173" s="279"/>
      <c r="J173" s="279"/>
      <c r="K173" s="279"/>
      <c r="L173" s="279"/>
      <c r="M173" s="279"/>
      <c r="N173" s="279"/>
      <c r="O173" s="658"/>
      <c r="P173" s="659" t="s">
        <v>85</v>
      </c>
      <c r="Q173" s="279"/>
      <c r="R173" s="279"/>
      <c r="S173" s="279"/>
      <c r="T173" s="279"/>
      <c r="U173" s="279"/>
      <c r="V173" s="279"/>
      <c r="W173" s="279"/>
      <c r="X173" s="658"/>
      <c r="Y173" s="234"/>
      <c r="Z173" s="235"/>
      <c r="AA173" s="236"/>
      <c r="AB173" s="661" t="s">
        <v>47</v>
      </c>
      <c r="AC173" s="662"/>
      <c r="AD173" s="663"/>
      <c r="AE173" s="305" t="s">
        <v>235</v>
      </c>
      <c r="AF173" s="305"/>
      <c r="AG173" s="305"/>
      <c r="AH173" s="305"/>
      <c r="AI173" s="305" t="s">
        <v>197</v>
      </c>
      <c r="AJ173" s="305"/>
      <c r="AK173" s="305"/>
      <c r="AL173" s="305"/>
      <c r="AM173" s="305" t="s">
        <v>363</v>
      </c>
      <c r="AN173" s="305"/>
      <c r="AO173" s="305"/>
      <c r="AP173" s="305"/>
      <c r="AQ173" s="276" t="s">
        <v>358</v>
      </c>
      <c r="AR173" s="277"/>
      <c r="AS173" s="277"/>
      <c r="AT173" s="278"/>
      <c r="AU173" s="279" t="s">
        <v>251</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359</v>
      </c>
      <c r="AT174" s="284"/>
      <c r="AU174" s="285"/>
      <c r="AV174" s="285"/>
      <c r="AW174" s="231" t="s">
        <v>301</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55</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56</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272</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205</v>
      </c>
      <c r="B180" s="405" t="s">
        <v>703</v>
      </c>
      <c r="C180" s="310"/>
      <c r="D180" s="310"/>
      <c r="E180" s="310"/>
      <c r="F180" s="311"/>
      <c r="G180" s="279" t="s">
        <v>704</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715</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265</v>
      </c>
      <c r="C185" s="675"/>
      <c r="D185" s="675"/>
      <c r="E185" s="675"/>
      <c r="F185" s="399"/>
      <c r="G185" s="687" t="s">
        <v>37</v>
      </c>
      <c r="H185" s="688"/>
      <c r="I185" s="688"/>
      <c r="J185" s="688"/>
      <c r="K185" s="688"/>
      <c r="L185" s="688"/>
      <c r="M185" s="688"/>
      <c r="N185" s="688"/>
      <c r="O185" s="689"/>
      <c r="P185" s="690" t="s">
        <v>127</v>
      </c>
      <c r="Q185" s="688"/>
      <c r="R185" s="688"/>
      <c r="S185" s="688"/>
      <c r="T185" s="688"/>
      <c r="U185" s="688"/>
      <c r="V185" s="688"/>
      <c r="W185" s="688"/>
      <c r="X185" s="689"/>
      <c r="Y185" s="691"/>
      <c r="Z185" s="692"/>
      <c r="AA185" s="693"/>
      <c r="AB185" s="694" t="s">
        <v>47</v>
      </c>
      <c r="AC185" s="695"/>
      <c r="AD185" s="696"/>
      <c r="AE185" s="305" t="s">
        <v>235</v>
      </c>
      <c r="AF185" s="305"/>
      <c r="AG185" s="305"/>
      <c r="AH185" s="305"/>
      <c r="AI185" s="305" t="s">
        <v>197</v>
      </c>
      <c r="AJ185" s="305"/>
      <c r="AK185" s="305"/>
      <c r="AL185" s="305"/>
      <c r="AM185" s="305" t="s">
        <v>363</v>
      </c>
      <c r="AN185" s="305"/>
      <c r="AO185" s="305"/>
      <c r="AP185" s="305"/>
      <c r="AQ185" s="287" t="s">
        <v>358</v>
      </c>
      <c r="AR185" s="288"/>
      <c r="AS185" s="288"/>
      <c r="AT185" s="289"/>
      <c r="AU185" s="290" t="s">
        <v>251</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359</v>
      </c>
      <c r="AT186" s="284"/>
      <c r="AU186" s="285"/>
      <c r="AV186" s="285"/>
      <c r="AW186" s="231" t="s">
        <v>301</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17</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56</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265</v>
      </c>
      <c r="C190" s="675"/>
      <c r="D190" s="675"/>
      <c r="E190" s="675"/>
      <c r="F190" s="399"/>
      <c r="G190" s="687" t="s">
        <v>37</v>
      </c>
      <c r="H190" s="688"/>
      <c r="I190" s="688"/>
      <c r="J190" s="688"/>
      <c r="K190" s="688"/>
      <c r="L190" s="688"/>
      <c r="M190" s="688"/>
      <c r="N190" s="688"/>
      <c r="O190" s="689"/>
      <c r="P190" s="690" t="s">
        <v>127</v>
      </c>
      <c r="Q190" s="688"/>
      <c r="R190" s="688"/>
      <c r="S190" s="688"/>
      <c r="T190" s="688"/>
      <c r="U190" s="688"/>
      <c r="V190" s="688"/>
      <c r="W190" s="688"/>
      <c r="X190" s="689"/>
      <c r="Y190" s="691"/>
      <c r="Z190" s="692"/>
      <c r="AA190" s="693"/>
      <c r="AB190" s="694" t="s">
        <v>47</v>
      </c>
      <c r="AC190" s="695"/>
      <c r="AD190" s="696"/>
      <c r="AE190" s="305" t="s">
        <v>235</v>
      </c>
      <c r="AF190" s="305"/>
      <c r="AG190" s="305"/>
      <c r="AH190" s="305"/>
      <c r="AI190" s="305" t="s">
        <v>197</v>
      </c>
      <c r="AJ190" s="305"/>
      <c r="AK190" s="305"/>
      <c r="AL190" s="305"/>
      <c r="AM190" s="305" t="s">
        <v>363</v>
      </c>
      <c r="AN190" s="305"/>
      <c r="AO190" s="305"/>
      <c r="AP190" s="305"/>
      <c r="AQ190" s="287" t="s">
        <v>358</v>
      </c>
      <c r="AR190" s="288"/>
      <c r="AS190" s="288"/>
      <c r="AT190" s="289"/>
      <c r="AU190" s="290" t="s">
        <v>251</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359</v>
      </c>
      <c r="AT191" s="284"/>
      <c r="AU191" s="285"/>
      <c r="AV191" s="285"/>
      <c r="AW191" s="231" t="s">
        <v>301</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17</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56</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265</v>
      </c>
      <c r="C195" s="675"/>
      <c r="D195" s="675"/>
      <c r="E195" s="675"/>
      <c r="F195" s="399"/>
      <c r="G195" s="687" t="s">
        <v>37</v>
      </c>
      <c r="H195" s="688"/>
      <c r="I195" s="688"/>
      <c r="J195" s="688"/>
      <c r="K195" s="688"/>
      <c r="L195" s="688"/>
      <c r="M195" s="688"/>
      <c r="N195" s="688"/>
      <c r="O195" s="689"/>
      <c r="P195" s="690" t="s">
        <v>127</v>
      </c>
      <c r="Q195" s="688"/>
      <c r="R195" s="688"/>
      <c r="S195" s="688"/>
      <c r="T195" s="688"/>
      <c r="U195" s="688"/>
      <c r="V195" s="688"/>
      <c r="W195" s="688"/>
      <c r="X195" s="689"/>
      <c r="Y195" s="691"/>
      <c r="Z195" s="692"/>
      <c r="AA195" s="693"/>
      <c r="AB195" s="694" t="s">
        <v>47</v>
      </c>
      <c r="AC195" s="695"/>
      <c r="AD195" s="696"/>
      <c r="AE195" s="305" t="s">
        <v>235</v>
      </c>
      <c r="AF195" s="305"/>
      <c r="AG195" s="305"/>
      <c r="AH195" s="305"/>
      <c r="AI195" s="305" t="s">
        <v>197</v>
      </c>
      <c r="AJ195" s="305"/>
      <c r="AK195" s="305"/>
      <c r="AL195" s="305"/>
      <c r="AM195" s="305" t="s">
        <v>363</v>
      </c>
      <c r="AN195" s="305"/>
      <c r="AO195" s="305"/>
      <c r="AP195" s="305"/>
      <c r="AQ195" s="287" t="s">
        <v>358</v>
      </c>
      <c r="AR195" s="288"/>
      <c r="AS195" s="288"/>
      <c r="AT195" s="289"/>
      <c r="AU195" s="290" t="s">
        <v>251</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359</v>
      </c>
      <c r="AT196" s="284"/>
      <c r="AU196" s="285"/>
      <c r="AV196" s="285"/>
      <c r="AW196" s="231" t="s">
        <v>301</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17</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56</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286</v>
      </c>
      <c r="B200" s="727"/>
      <c r="C200" s="727"/>
      <c r="D200" s="727"/>
      <c r="E200" s="727"/>
      <c r="F200" s="728"/>
      <c r="G200" s="732"/>
      <c r="H200" s="288" t="s">
        <v>210</v>
      </c>
      <c r="I200" s="288"/>
      <c r="J200" s="288"/>
      <c r="K200" s="288"/>
      <c r="L200" s="288"/>
      <c r="M200" s="288"/>
      <c r="N200" s="288"/>
      <c r="O200" s="289"/>
      <c r="P200" s="287" t="s">
        <v>85</v>
      </c>
      <c r="Q200" s="288"/>
      <c r="R200" s="288"/>
      <c r="S200" s="288"/>
      <c r="T200" s="288"/>
      <c r="U200" s="288"/>
      <c r="V200" s="289"/>
      <c r="W200" s="735" t="s">
        <v>129</v>
      </c>
      <c r="X200" s="736"/>
      <c r="Y200" s="739"/>
      <c r="Z200" s="739"/>
      <c r="AA200" s="740"/>
      <c r="AB200" s="287" t="s">
        <v>47</v>
      </c>
      <c r="AC200" s="288"/>
      <c r="AD200" s="289"/>
      <c r="AE200" s="305" t="s">
        <v>235</v>
      </c>
      <c r="AF200" s="305"/>
      <c r="AG200" s="305"/>
      <c r="AH200" s="305"/>
      <c r="AI200" s="305" t="s">
        <v>197</v>
      </c>
      <c r="AJ200" s="305"/>
      <c r="AK200" s="305"/>
      <c r="AL200" s="305"/>
      <c r="AM200" s="305" t="s">
        <v>363</v>
      </c>
      <c r="AN200" s="305"/>
      <c r="AO200" s="305"/>
      <c r="AP200" s="305"/>
      <c r="AQ200" s="287" t="s">
        <v>358</v>
      </c>
      <c r="AR200" s="288"/>
      <c r="AS200" s="288"/>
      <c r="AT200" s="289"/>
      <c r="AU200" s="335" t="s">
        <v>251</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359</v>
      </c>
      <c r="AT201" s="284"/>
      <c r="AU201" s="285"/>
      <c r="AV201" s="285"/>
      <c r="AW201" s="283" t="s">
        <v>301</v>
      </c>
      <c r="AX201" s="337"/>
      <c r="AY201">
        <f t="shared" ref="AY201:AY207" si="9">$AY$200</f>
        <v>0</v>
      </c>
    </row>
    <row r="202" spans="1:51" ht="23.25" hidden="1" customHeight="1" x14ac:dyDescent="0.15">
      <c r="A202" s="729"/>
      <c r="B202" s="730"/>
      <c r="C202" s="730"/>
      <c r="D202" s="730"/>
      <c r="E202" s="730"/>
      <c r="F202" s="731"/>
      <c r="G202" s="741" t="s">
        <v>364</v>
      </c>
      <c r="H202" s="744"/>
      <c r="I202" s="644"/>
      <c r="J202" s="644"/>
      <c r="K202" s="644"/>
      <c r="L202" s="644"/>
      <c r="M202" s="644"/>
      <c r="N202" s="644"/>
      <c r="O202" s="745"/>
      <c r="P202" s="744"/>
      <c r="Q202" s="644"/>
      <c r="R202" s="644"/>
      <c r="S202" s="644"/>
      <c r="T202" s="644"/>
      <c r="U202" s="644"/>
      <c r="V202" s="745"/>
      <c r="W202" s="749"/>
      <c r="X202" s="750"/>
      <c r="Y202" s="338" t="s">
        <v>55</v>
      </c>
      <c r="Z202" s="338"/>
      <c r="AA202" s="339"/>
      <c r="AB202" s="340" t="s">
        <v>95</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99</v>
      </c>
      <c r="Z203" s="198"/>
      <c r="AA203" s="199"/>
      <c r="AB203" s="342" t="s">
        <v>95</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56</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472</v>
      </c>
      <c r="B205" s="730"/>
      <c r="C205" s="730"/>
      <c r="D205" s="730"/>
      <c r="E205" s="730"/>
      <c r="F205" s="731"/>
      <c r="G205" s="742" t="s">
        <v>352</v>
      </c>
      <c r="H205" s="810"/>
      <c r="I205" s="810"/>
      <c r="J205" s="810"/>
      <c r="K205" s="810"/>
      <c r="L205" s="810"/>
      <c r="M205" s="810"/>
      <c r="N205" s="810"/>
      <c r="O205" s="810"/>
      <c r="P205" s="810"/>
      <c r="Q205" s="810"/>
      <c r="R205" s="810"/>
      <c r="S205" s="810"/>
      <c r="T205" s="810"/>
      <c r="U205" s="810"/>
      <c r="V205" s="810"/>
      <c r="W205" s="813" t="s">
        <v>485</v>
      </c>
      <c r="X205" s="814"/>
      <c r="Y205" s="338" t="s">
        <v>55</v>
      </c>
      <c r="Z205" s="338"/>
      <c r="AA205" s="339"/>
      <c r="AB205" s="340" t="s">
        <v>95</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99</v>
      </c>
      <c r="Z206" s="198"/>
      <c r="AA206" s="199"/>
      <c r="AB206" s="342" t="s">
        <v>95</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56</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286</v>
      </c>
      <c r="B208" s="820"/>
      <c r="C208" s="820"/>
      <c r="D208" s="820"/>
      <c r="E208" s="820"/>
      <c r="F208" s="821"/>
      <c r="G208" s="822"/>
      <c r="H208" s="288" t="s">
        <v>210</v>
      </c>
      <c r="I208" s="288"/>
      <c r="J208" s="288"/>
      <c r="K208" s="288"/>
      <c r="L208" s="288"/>
      <c r="M208" s="288"/>
      <c r="N208" s="288"/>
      <c r="O208" s="289"/>
      <c r="P208" s="287" t="s">
        <v>85</v>
      </c>
      <c r="Q208" s="288"/>
      <c r="R208" s="288"/>
      <c r="S208" s="288"/>
      <c r="T208" s="288"/>
      <c r="U208" s="288"/>
      <c r="V208" s="288"/>
      <c r="W208" s="288"/>
      <c r="X208" s="289"/>
      <c r="Y208" s="824"/>
      <c r="Z208" s="825"/>
      <c r="AA208" s="826"/>
      <c r="AB208" s="690" t="s">
        <v>47</v>
      </c>
      <c r="AC208" s="688"/>
      <c r="AD208" s="689"/>
      <c r="AE208" s="549" t="s">
        <v>235</v>
      </c>
      <c r="AF208" s="549"/>
      <c r="AG208" s="549"/>
      <c r="AH208" s="549"/>
      <c r="AI208" s="305" t="s">
        <v>197</v>
      </c>
      <c r="AJ208" s="305"/>
      <c r="AK208" s="305"/>
      <c r="AL208" s="305"/>
      <c r="AM208" s="305" t="s">
        <v>363</v>
      </c>
      <c r="AN208" s="305"/>
      <c r="AO208" s="305"/>
      <c r="AP208" s="305"/>
      <c r="AQ208" s="287" t="s">
        <v>358</v>
      </c>
      <c r="AR208" s="288"/>
      <c r="AS208" s="288"/>
      <c r="AT208" s="289"/>
      <c r="AU208" s="358" t="s">
        <v>251</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359</v>
      </c>
      <c r="AT209" s="284"/>
      <c r="AU209" s="281"/>
      <c r="AV209" s="282"/>
      <c r="AW209" s="283" t="s">
        <v>301</v>
      </c>
      <c r="AX209" s="337"/>
      <c r="AY209">
        <f>$AY$208</f>
        <v>0</v>
      </c>
    </row>
    <row r="210" spans="1:51" ht="23.25" hidden="1" customHeight="1" x14ac:dyDescent="0.15">
      <c r="A210" s="729"/>
      <c r="B210" s="730"/>
      <c r="C210" s="730"/>
      <c r="D210" s="730"/>
      <c r="E210" s="730"/>
      <c r="F210" s="731"/>
      <c r="G210" s="830" t="s">
        <v>364</v>
      </c>
      <c r="H210" s="320"/>
      <c r="I210" s="320"/>
      <c r="J210" s="320"/>
      <c r="K210" s="320"/>
      <c r="L210" s="320"/>
      <c r="M210" s="320"/>
      <c r="N210" s="320"/>
      <c r="O210" s="321"/>
      <c r="P210" s="320"/>
      <c r="Q210" s="320"/>
      <c r="R210" s="320"/>
      <c r="S210" s="320"/>
      <c r="T210" s="320"/>
      <c r="U210" s="320"/>
      <c r="V210" s="320"/>
      <c r="W210" s="320"/>
      <c r="X210" s="321"/>
      <c r="Y210" s="359" t="s">
        <v>55</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99</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56</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318</v>
      </c>
      <c r="B213" s="348"/>
      <c r="C213" s="348"/>
      <c r="D213" s="348"/>
      <c r="E213" s="349" t="s">
        <v>45</v>
      </c>
      <c r="F213" s="350"/>
      <c r="G213" s="14" t="s">
        <v>352</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705</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467</v>
      </c>
      <c r="AP214" s="364"/>
      <c r="AQ214" s="364"/>
      <c r="AR214" s="37"/>
      <c r="AS214" s="363"/>
      <c r="AT214" s="364"/>
      <c r="AU214" s="364"/>
      <c r="AV214" s="364"/>
      <c r="AW214" s="364"/>
      <c r="AX214" s="365"/>
      <c r="AY214">
        <f>COUNTIF($AR$214,"☑")</f>
        <v>0</v>
      </c>
    </row>
    <row r="215" spans="1:51" ht="45" customHeight="1" x14ac:dyDescent="0.15">
      <c r="A215" s="392" t="s">
        <v>226</v>
      </c>
      <c r="B215" s="393"/>
      <c r="C215" s="396" t="s">
        <v>365</v>
      </c>
      <c r="D215" s="393"/>
      <c r="E215" s="366" t="s">
        <v>390</v>
      </c>
      <c r="F215" s="367"/>
      <c r="G215" s="368" t="s">
        <v>449</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388</v>
      </c>
      <c r="F216" s="399"/>
      <c r="G216" s="401" t="s">
        <v>746</v>
      </c>
      <c r="H216" s="320"/>
      <c r="I216" s="320"/>
      <c r="J216" s="320"/>
      <c r="K216" s="320"/>
      <c r="L216" s="320"/>
      <c r="M216" s="320"/>
      <c r="N216" s="320"/>
      <c r="O216" s="320"/>
      <c r="P216" s="320"/>
      <c r="Q216" s="320"/>
      <c r="R216" s="320"/>
      <c r="S216" s="320"/>
      <c r="T216" s="320"/>
      <c r="U216" s="320"/>
      <c r="V216" s="321"/>
      <c r="W216" s="371" t="s">
        <v>710</v>
      </c>
      <c r="X216" s="372"/>
      <c r="Y216" s="372"/>
      <c r="Z216" s="372"/>
      <c r="AA216" s="373"/>
      <c r="AB216" s="374" t="s">
        <v>752</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753</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678</v>
      </c>
      <c r="D218" s="404"/>
      <c r="E218" s="398" t="s">
        <v>501</v>
      </c>
      <c r="F218" s="399"/>
      <c r="G218" s="380" t="s">
        <v>372</v>
      </c>
      <c r="H218" s="381"/>
      <c r="I218" s="381"/>
      <c r="J218" s="382" t="s">
        <v>503</v>
      </c>
      <c r="K218" s="383"/>
      <c r="L218" s="383"/>
      <c r="M218" s="383"/>
      <c r="N218" s="383"/>
      <c r="O218" s="383"/>
      <c r="P218" s="383"/>
      <c r="Q218" s="383"/>
      <c r="R218" s="383"/>
      <c r="S218" s="383"/>
      <c r="T218" s="384"/>
      <c r="U218" s="352" t="s">
        <v>503</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717</v>
      </c>
      <c r="H219" s="381"/>
      <c r="I219" s="381"/>
      <c r="J219" s="381"/>
      <c r="K219" s="381"/>
      <c r="L219" s="381"/>
      <c r="M219" s="381"/>
      <c r="N219" s="381"/>
      <c r="O219" s="381"/>
      <c r="P219" s="381"/>
      <c r="Q219" s="381"/>
      <c r="R219" s="381"/>
      <c r="S219" s="381"/>
      <c r="T219" s="381"/>
      <c r="U219" s="351" t="s">
        <v>503</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503</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131</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78</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63</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131.25" customHeight="1" x14ac:dyDescent="0.15">
      <c r="A223" s="756" t="s">
        <v>256</v>
      </c>
      <c r="B223" s="757"/>
      <c r="C223" s="411" t="s">
        <v>258</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728</v>
      </c>
      <c r="AE223" s="415"/>
      <c r="AF223" s="415"/>
      <c r="AG223" s="416" t="s">
        <v>733</v>
      </c>
      <c r="AH223" s="417"/>
      <c r="AI223" s="417"/>
      <c r="AJ223" s="417"/>
      <c r="AK223" s="417"/>
      <c r="AL223" s="417"/>
      <c r="AM223" s="417"/>
      <c r="AN223" s="417"/>
      <c r="AO223" s="417"/>
      <c r="AP223" s="417"/>
      <c r="AQ223" s="417"/>
      <c r="AR223" s="417"/>
      <c r="AS223" s="417"/>
      <c r="AT223" s="417"/>
      <c r="AU223" s="417"/>
      <c r="AV223" s="417"/>
      <c r="AW223" s="417"/>
      <c r="AX223" s="418"/>
    </row>
    <row r="224" spans="1:51" ht="69" customHeight="1" x14ac:dyDescent="0.15">
      <c r="A224" s="758"/>
      <c r="B224" s="759"/>
      <c r="C224" s="419" t="s">
        <v>109</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728</v>
      </c>
      <c r="AE224" s="423"/>
      <c r="AF224" s="423"/>
      <c r="AG224" s="424" t="s">
        <v>732</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x14ac:dyDescent="0.15">
      <c r="A225" s="760"/>
      <c r="B225" s="761"/>
      <c r="C225" s="427" t="s">
        <v>261</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728</v>
      </c>
      <c r="AE225" s="431"/>
      <c r="AF225" s="431"/>
      <c r="AG225" s="432" t="s">
        <v>734</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113</v>
      </c>
      <c r="B226" s="798"/>
      <c r="C226" s="435" t="s">
        <v>120</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565</v>
      </c>
      <c r="AE226" s="440"/>
      <c r="AF226" s="440"/>
      <c r="AG226" s="319" t="s">
        <v>708</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137</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611</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445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611</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41.25" customHeight="1" x14ac:dyDescent="0.15">
      <c r="A229" s="769"/>
      <c r="B229" s="770"/>
      <c r="C229" s="450" t="s">
        <v>20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728</v>
      </c>
      <c r="AE229" s="453"/>
      <c r="AF229" s="453"/>
      <c r="AG229" s="454" t="s">
        <v>117</v>
      </c>
      <c r="AH229" s="455"/>
      <c r="AI229" s="455"/>
      <c r="AJ229" s="455"/>
      <c r="AK229" s="455"/>
      <c r="AL229" s="455"/>
      <c r="AM229" s="455"/>
      <c r="AN229" s="455"/>
      <c r="AO229" s="455"/>
      <c r="AP229" s="455"/>
      <c r="AQ229" s="455"/>
      <c r="AR229" s="455"/>
      <c r="AS229" s="455"/>
      <c r="AT229" s="455"/>
      <c r="AU229" s="455"/>
      <c r="AV229" s="455"/>
      <c r="AW229" s="455"/>
      <c r="AX229" s="456"/>
    </row>
    <row r="230" spans="1:50" ht="81.75" customHeight="1" x14ac:dyDescent="0.15">
      <c r="A230" s="769"/>
      <c r="B230" s="770"/>
      <c r="C230" s="457" t="s">
        <v>220</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565</v>
      </c>
      <c r="AE230" s="423"/>
      <c r="AF230" s="423"/>
      <c r="AG230" s="424" t="s">
        <v>551</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22</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565</v>
      </c>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103</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728</v>
      </c>
      <c r="AE232" s="423"/>
      <c r="AF232" s="423"/>
      <c r="AG232" s="424" t="s">
        <v>296</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378</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565</v>
      </c>
      <c r="AE233" s="431"/>
      <c r="AF233" s="431"/>
      <c r="AG233" s="459"/>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392</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565</v>
      </c>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333</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565</v>
      </c>
      <c r="AE235" s="469"/>
      <c r="AF235" s="470"/>
      <c r="AG235" s="471"/>
      <c r="AH235" s="472"/>
      <c r="AI235" s="472"/>
      <c r="AJ235" s="472"/>
      <c r="AK235" s="472"/>
      <c r="AL235" s="472"/>
      <c r="AM235" s="472"/>
      <c r="AN235" s="472"/>
      <c r="AO235" s="472"/>
      <c r="AP235" s="472"/>
      <c r="AQ235" s="472"/>
      <c r="AR235" s="472"/>
      <c r="AS235" s="472"/>
      <c r="AT235" s="472"/>
      <c r="AU235" s="472"/>
      <c r="AV235" s="472"/>
      <c r="AW235" s="472"/>
      <c r="AX235" s="473"/>
    </row>
    <row r="236" spans="1:50" ht="67.5" customHeight="1" x14ac:dyDescent="0.15">
      <c r="A236" s="767" t="s">
        <v>116</v>
      </c>
      <c r="B236" s="768"/>
      <c r="C236" s="474" t="s">
        <v>461</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565</v>
      </c>
      <c r="AE236" s="453"/>
      <c r="AF236" s="477"/>
      <c r="AG236" s="454" t="s">
        <v>735</v>
      </c>
      <c r="AH236" s="455"/>
      <c r="AI236" s="455"/>
      <c r="AJ236" s="455"/>
      <c r="AK236" s="455"/>
      <c r="AL236" s="455"/>
      <c r="AM236" s="455"/>
      <c r="AN236" s="455"/>
      <c r="AO236" s="455"/>
      <c r="AP236" s="455"/>
      <c r="AQ236" s="455"/>
      <c r="AR236" s="455"/>
      <c r="AS236" s="455"/>
      <c r="AT236" s="455"/>
      <c r="AU236" s="455"/>
      <c r="AV236" s="455"/>
      <c r="AW236" s="455"/>
      <c r="AX236" s="456"/>
    </row>
    <row r="237" spans="1:50" ht="61.5" customHeight="1" x14ac:dyDescent="0.15">
      <c r="A237" s="769"/>
      <c r="B237" s="770"/>
      <c r="C237" s="478" t="s">
        <v>128</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565</v>
      </c>
      <c r="AE237" s="482"/>
      <c r="AF237" s="482"/>
      <c r="AG237" s="424" t="s">
        <v>736</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367</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728</v>
      </c>
      <c r="AE238" s="423"/>
      <c r="AF238" s="423"/>
      <c r="AG238" s="424" t="s">
        <v>102</v>
      </c>
      <c r="AH238" s="425"/>
      <c r="AI238" s="425"/>
      <c r="AJ238" s="425"/>
      <c r="AK238" s="425"/>
      <c r="AL238" s="425"/>
      <c r="AM238" s="425"/>
      <c r="AN238" s="425"/>
      <c r="AO238" s="425"/>
      <c r="AP238" s="425"/>
      <c r="AQ238" s="425"/>
      <c r="AR238" s="425"/>
      <c r="AS238" s="425"/>
      <c r="AT238" s="425"/>
      <c r="AU238" s="425"/>
      <c r="AV238" s="425"/>
      <c r="AW238" s="425"/>
      <c r="AX238" s="426"/>
    </row>
    <row r="239" spans="1:50" ht="74.25" customHeight="1" x14ac:dyDescent="0.15">
      <c r="A239" s="771"/>
      <c r="B239" s="772"/>
      <c r="C239" s="457" t="s">
        <v>124</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565</v>
      </c>
      <c r="AE239" s="423"/>
      <c r="AF239" s="423"/>
      <c r="AG239" s="322" t="s">
        <v>731</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60</v>
      </c>
      <c r="B240" s="801"/>
      <c r="C240" s="484" t="s">
        <v>264</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565</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9</v>
      </c>
      <c r="D241" s="488"/>
      <c r="E241" s="488"/>
      <c r="F241" s="488"/>
      <c r="G241" s="488"/>
      <c r="H241" s="488"/>
      <c r="I241" s="488"/>
      <c r="J241" s="488"/>
      <c r="K241" s="488"/>
      <c r="L241" s="488"/>
      <c r="M241" s="488"/>
      <c r="N241" s="488"/>
      <c r="O241" s="489" t="s">
        <v>50</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1.5" customHeight="1" x14ac:dyDescent="0.15">
      <c r="A247" s="767" t="s">
        <v>119</v>
      </c>
      <c r="B247" s="773"/>
      <c r="C247" s="215" t="s">
        <v>139</v>
      </c>
      <c r="D247" s="216"/>
      <c r="E247" s="216"/>
      <c r="F247" s="217"/>
      <c r="G247" s="517" t="s">
        <v>745</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1.5" customHeight="1" x14ac:dyDescent="0.15">
      <c r="A248" s="774"/>
      <c r="B248" s="775"/>
      <c r="C248" s="519" t="s">
        <v>142</v>
      </c>
      <c r="D248" s="520"/>
      <c r="E248" s="520"/>
      <c r="F248" s="521"/>
      <c r="G248" s="522" t="s">
        <v>680</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104</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75</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215</v>
      </c>
      <c r="B252" s="534"/>
      <c r="C252" s="534"/>
      <c r="D252" s="534"/>
      <c r="E252" s="535"/>
      <c r="F252" s="536" t="s">
        <v>748</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130</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259</v>
      </c>
      <c r="B254" s="534"/>
      <c r="C254" s="534"/>
      <c r="D254" s="534"/>
      <c r="E254" s="535"/>
      <c r="F254" s="536" t="s">
        <v>751</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107</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90" customHeight="1" x14ac:dyDescent="0.15">
      <c r="A256" s="540" t="s">
        <v>293</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469</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hidden="1" customHeight="1" x14ac:dyDescent="0.15">
      <c r="A258" s="544" t="s">
        <v>237</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hidden="1" customHeight="1" x14ac:dyDescent="0.15">
      <c r="A259" s="549" t="s">
        <v>499</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hidden="1" customHeight="1" x14ac:dyDescent="0.15">
      <c r="A260" s="549" t="s">
        <v>498</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hidden="1" customHeight="1" x14ac:dyDescent="0.15">
      <c r="A261" s="549" t="s">
        <v>176</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hidden="1" customHeight="1" x14ac:dyDescent="0.15">
      <c r="A262" s="549" t="s">
        <v>495</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hidden="1" customHeight="1" x14ac:dyDescent="0.15">
      <c r="A263" s="549" t="s">
        <v>200</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hidden="1" customHeight="1" x14ac:dyDescent="0.15">
      <c r="A264" s="549" t="s">
        <v>181</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480</v>
      </c>
      <c r="B265" s="549"/>
      <c r="C265" s="549"/>
      <c r="D265" s="549"/>
      <c r="E265" s="545" t="s">
        <v>727</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235</v>
      </c>
      <c r="B266" s="549"/>
      <c r="C266" s="549"/>
      <c r="D266" s="549"/>
      <c r="E266" s="550" t="s">
        <v>290</v>
      </c>
      <c r="F266" s="551"/>
      <c r="G266" s="551"/>
      <c r="H266" s="18" t="str">
        <f>IF(E266="","","-")</f>
        <v>-</v>
      </c>
      <c r="I266" s="551" t="s">
        <v>494</v>
      </c>
      <c r="J266" s="551"/>
      <c r="K266" s="18" t="str">
        <f>IF(I266="","","-")</f>
        <v>-</v>
      </c>
      <c r="L266" s="552">
        <v>20</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716</v>
      </c>
      <c r="B267" s="549"/>
      <c r="C267" s="549"/>
      <c r="D267" s="549"/>
      <c r="E267" s="550" t="s">
        <v>290</v>
      </c>
      <c r="F267" s="551"/>
      <c r="G267" s="551"/>
      <c r="H267" s="18"/>
      <c r="I267" s="551"/>
      <c r="J267" s="551"/>
      <c r="K267" s="18"/>
      <c r="L267" s="552">
        <v>254</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363</v>
      </c>
      <c r="B268" s="549"/>
      <c r="C268" s="549"/>
      <c r="D268" s="549"/>
      <c r="E268" s="555">
        <v>2021</v>
      </c>
      <c r="F268" s="556"/>
      <c r="G268" s="551" t="s">
        <v>695</v>
      </c>
      <c r="H268" s="551"/>
      <c r="I268" s="551"/>
      <c r="J268" s="556">
        <v>20</v>
      </c>
      <c r="K268" s="556"/>
      <c r="L268" s="552">
        <v>256</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491</v>
      </c>
      <c r="B269" s="780"/>
      <c r="C269" s="780"/>
      <c r="D269" s="780"/>
      <c r="E269" s="780"/>
      <c r="F269" s="781"/>
      <c r="G269" s="15" t="s">
        <v>230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180</v>
      </c>
      <c r="B308" s="604"/>
      <c r="C308" s="604"/>
      <c r="D308" s="604"/>
      <c r="E308" s="604"/>
      <c r="F308" s="605"/>
      <c r="G308" s="558" t="s">
        <v>633</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475</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59</v>
      </c>
      <c r="H309" s="216"/>
      <c r="I309" s="216"/>
      <c r="J309" s="216"/>
      <c r="K309" s="216"/>
      <c r="L309" s="562" t="s">
        <v>62</v>
      </c>
      <c r="M309" s="216"/>
      <c r="N309" s="216"/>
      <c r="O309" s="216"/>
      <c r="P309" s="216"/>
      <c r="Q309" s="216"/>
      <c r="R309" s="216"/>
      <c r="S309" s="216"/>
      <c r="T309" s="216"/>
      <c r="U309" s="216"/>
      <c r="V309" s="216"/>
      <c r="W309" s="216"/>
      <c r="X309" s="217"/>
      <c r="Y309" s="563" t="s">
        <v>68</v>
      </c>
      <c r="Z309" s="564"/>
      <c r="AA309" s="564"/>
      <c r="AB309" s="565"/>
      <c r="AC309" s="215" t="s">
        <v>59</v>
      </c>
      <c r="AD309" s="216"/>
      <c r="AE309" s="216"/>
      <c r="AF309" s="216"/>
      <c r="AG309" s="216"/>
      <c r="AH309" s="562" t="s">
        <v>62</v>
      </c>
      <c r="AI309" s="216"/>
      <c r="AJ309" s="216"/>
      <c r="AK309" s="216"/>
      <c r="AL309" s="216"/>
      <c r="AM309" s="216"/>
      <c r="AN309" s="216"/>
      <c r="AO309" s="216"/>
      <c r="AP309" s="216"/>
      <c r="AQ309" s="216"/>
      <c r="AR309" s="216"/>
      <c r="AS309" s="216"/>
      <c r="AT309" s="217"/>
      <c r="AU309" s="563" t="s">
        <v>68</v>
      </c>
      <c r="AV309" s="564"/>
      <c r="AW309" s="564"/>
      <c r="AX309" s="566"/>
    </row>
    <row r="310" spans="1:50" ht="24.75" customHeight="1" x14ac:dyDescent="0.15">
      <c r="A310" s="606"/>
      <c r="B310" s="607"/>
      <c r="C310" s="607"/>
      <c r="D310" s="607"/>
      <c r="E310" s="607"/>
      <c r="F310" s="608"/>
      <c r="G310" s="567" t="s">
        <v>662</v>
      </c>
      <c r="H310" s="568"/>
      <c r="I310" s="568"/>
      <c r="J310" s="568"/>
      <c r="K310" s="569"/>
      <c r="L310" s="570" t="s">
        <v>737</v>
      </c>
      <c r="M310" s="571"/>
      <c r="N310" s="571"/>
      <c r="O310" s="571"/>
      <c r="P310" s="571"/>
      <c r="Q310" s="571"/>
      <c r="R310" s="571"/>
      <c r="S310" s="571"/>
      <c r="T310" s="571"/>
      <c r="U310" s="571"/>
      <c r="V310" s="571"/>
      <c r="W310" s="571"/>
      <c r="X310" s="572"/>
      <c r="Y310" s="573">
        <v>3377</v>
      </c>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customHeight="1" x14ac:dyDescent="0.15">
      <c r="A311" s="606"/>
      <c r="B311" s="607"/>
      <c r="C311" s="607"/>
      <c r="D311" s="607"/>
      <c r="E311" s="607"/>
      <c r="F311" s="608"/>
      <c r="G311" s="577" t="s">
        <v>591</v>
      </c>
      <c r="H311" s="578"/>
      <c r="I311" s="578"/>
      <c r="J311" s="578"/>
      <c r="K311" s="579"/>
      <c r="L311" s="580" t="s">
        <v>409</v>
      </c>
      <c r="M311" s="581"/>
      <c r="N311" s="581"/>
      <c r="O311" s="581"/>
      <c r="P311" s="581"/>
      <c r="Q311" s="581"/>
      <c r="R311" s="581"/>
      <c r="S311" s="581"/>
      <c r="T311" s="581"/>
      <c r="U311" s="581"/>
      <c r="V311" s="581"/>
      <c r="W311" s="581"/>
      <c r="X311" s="582"/>
      <c r="Y311" s="583">
        <v>88</v>
      </c>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71</v>
      </c>
      <c r="H320" s="588"/>
      <c r="I320" s="588"/>
      <c r="J320" s="588"/>
      <c r="K320" s="588"/>
      <c r="L320" s="589"/>
      <c r="M320" s="590"/>
      <c r="N320" s="590"/>
      <c r="O320" s="590"/>
      <c r="P320" s="590"/>
      <c r="Q320" s="590"/>
      <c r="R320" s="590"/>
      <c r="S320" s="590"/>
      <c r="T320" s="590"/>
      <c r="U320" s="590"/>
      <c r="V320" s="590"/>
      <c r="W320" s="590"/>
      <c r="X320" s="591"/>
      <c r="Y320" s="592">
        <f>SUM(Y310:AB319)</f>
        <v>3465</v>
      </c>
      <c r="Z320" s="593"/>
      <c r="AA320" s="593"/>
      <c r="AB320" s="594"/>
      <c r="AC320" s="587" t="s">
        <v>71</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454</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453</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59</v>
      </c>
      <c r="H322" s="216"/>
      <c r="I322" s="216"/>
      <c r="J322" s="216"/>
      <c r="K322" s="216"/>
      <c r="L322" s="562" t="s">
        <v>62</v>
      </c>
      <c r="M322" s="216"/>
      <c r="N322" s="216"/>
      <c r="O322" s="216"/>
      <c r="P322" s="216"/>
      <c r="Q322" s="216"/>
      <c r="R322" s="216"/>
      <c r="S322" s="216"/>
      <c r="T322" s="216"/>
      <c r="U322" s="216"/>
      <c r="V322" s="216"/>
      <c r="W322" s="216"/>
      <c r="X322" s="217"/>
      <c r="Y322" s="563" t="s">
        <v>68</v>
      </c>
      <c r="Z322" s="564"/>
      <c r="AA322" s="564"/>
      <c r="AB322" s="565"/>
      <c r="AC322" s="215" t="s">
        <v>59</v>
      </c>
      <c r="AD322" s="216"/>
      <c r="AE322" s="216"/>
      <c r="AF322" s="216"/>
      <c r="AG322" s="216"/>
      <c r="AH322" s="562" t="s">
        <v>62</v>
      </c>
      <c r="AI322" s="216"/>
      <c r="AJ322" s="216"/>
      <c r="AK322" s="216"/>
      <c r="AL322" s="216"/>
      <c r="AM322" s="216"/>
      <c r="AN322" s="216"/>
      <c r="AO322" s="216"/>
      <c r="AP322" s="216"/>
      <c r="AQ322" s="216"/>
      <c r="AR322" s="216"/>
      <c r="AS322" s="216"/>
      <c r="AT322" s="217"/>
      <c r="AU322" s="563" t="s">
        <v>68</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71</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71</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313</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279</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59</v>
      </c>
      <c r="H335" s="216"/>
      <c r="I335" s="216"/>
      <c r="J335" s="216"/>
      <c r="K335" s="216"/>
      <c r="L335" s="562" t="s">
        <v>62</v>
      </c>
      <c r="M335" s="216"/>
      <c r="N335" s="216"/>
      <c r="O335" s="216"/>
      <c r="P335" s="216"/>
      <c r="Q335" s="216"/>
      <c r="R335" s="216"/>
      <c r="S335" s="216"/>
      <c r="T335" s="216"/>
      <c r="U335" s="216"/>
      <c r="V335" s="216"/>
      <c r="W335" s="216"/>
      <c r="X335" s="217"/>
      <c r="Y335" s="563" t="s">
        <v>68</v>
      </c>
      <c r="Z335" s="564"/>
      <c r="AA335" s="564"/>
      <c r="AB335" s="565"/>
      <c r="AC335" s="215" t="s">
        <v>59</v>
      </c>
      <c r="AD335" s="216"/>
      <c r="AE335" s="216"/>
      <c r="AF335" s="216"/>
      <c r="AG335" s="216"/>
      <c r="AH335" s="562" t="s">
        <v>62</v>
      </c>
      <c r="AI335" s="216"/>
      <c r="AJ335" s="216"/>
      <c r="AK335" s="216"/>
      <c r="AL335" s="216"/>
      <c r="AM335" s="216"/>
      <c r="AN335" s="216"/>
      <c r="AO335" s="216"/>
      <c r="AP335" s="216"/>
      <c r="AQ335" s="216"/>
      <c r="AR335" s="216"/>
      <c r="AS335" s="216"/>
      <c r="AT335" s="217"/>
      <c r="AU335" s="563" t="s">
        <v>68</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71</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71</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394</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303</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59</v>
      </c>
      <c r="H348" s="216"/>
      <c r="I348" s="216"/>
      <c r="J348" s="216"/>
      <c r="K348" s="216"/>
      <c r="L348" s="562" t="s">
        <v>62</v>
      </c>
      <c r="M348" s="216"/>
      <c r="N348" s="216"/>
      <c r="O348" s="216"/>
      <c r="P348" s="216"/>
      <c r="Q348" s="216"/>
      <c r="R348" s="216"/>
      <c r="S348" s="216"/>
      <c r="T348" s="216"/>
      <c r="U348" s="216"/>
      <c r="V348" s="216"/>
      <c r="W348" s="216"/>
      <c r="X348" s="217"/>
      <c r="Y348" s="563" t="s">
        <v>68</v>
      </c>
      <c r="Z348" s="564"/>
      <c r="AA348" s="564"/>
      <c r="AB348" s="565"/>
      <c r="AC348" s="215" t="s">
        <v>59</v>
      </c>
      <c r="AD348" s="216"/>
      <c r="AE348" s="216"/>
      <c r="AF348" s="216"/>
      <c r="AG348" s="216"/>
      <c r="AH348" s="562" t="s">
        <v>62</v>
      </c>
      <c r="AI348" s="216"/>
      <c r="AJ348" s="216"/>
      <c r="AK348" s="216"/>
      <c r="AL348" s="216"/>
      <c r="AM348" s="216"/>
      <c r="AN348" s="216"/>
      <c r="AO348" s="216"/>
      <c r="AP348" s="216"/>
      <c r="AQ348" s="216"/>
      <c r="AR348" s="216"/>
      <c r="AS348" s="216"/>
      <c r="AT348" s="217"/>
      <c r="AU348" s="563" t="s">
        <v>68</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71</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71</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706</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467</v>
      </c>
      <c r="AM360" s="600"/>
      <c r="AN360" s="600"/>
      <c r="AO360" s="33" t="s">
        <v>463</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81</v>
      </c>
      <c r="D365" s="305"/>
      <c r="E365" s="305"/>
      <c r="F365" s="305"/>
      <c r="G365" s="305"/>
      <c r="H365" s="305"/>
      <c r="I365" s="305"/>
      <c r="J365" s="601" t="s">
        <v>84</v>
      </c>
      <c r="K365" s="549"/>
      <c r="L365" s="549"/>
      <c r="M365" s="549"/>
      <c r="N365" s="549"/>
      <c r="O365" s="549"/>
      <c r="P365" s="305" t="s">
        <v>23</v>
      </c>
      <c r="Q365" s="305"/>
      <c r="R365" s="305"/>
      <c r="S365" s="305"/>
      <c r="T365" s="305"/>
      <c r="U365" s="305"/>
      <c r="V365" s="305"/>
      <c r="W365" s="305"/>
      <c r="X365" s="305"/>
      <c r="Y365" s="602" t="s">
        <v>428</v>
      </c>
      <c r="Z365" s="602"/>
      <c r="AA365" s="602"/>
      <c r="AB365" s="602"/>
      <c r="AC365" s="601" t="s">
        <v>361</v>
      </c>
      <c r="AD365" s="601"/>
      <c r="AE365" s="601"/>
      <c r="AF365" s="601"/>
      <c r="AG365" s="601"/>
      <c r="AH365" s="602" t="s">
        <v>478</v>
      </c>
      <c r="AI365" s="305"/>
      <c r="AJ365" s="305"/>
      <c r="AK365" s="305"/>
      <c r="AL365" s="305" t="s">
        <v>24</v>
      </c>
      <c r="AM365" s="305"/>
      <c r="AN365" s="305"/>
      <c r="AO365" s="260"/>
      <c r="AP365" s="601" t="s">
        <v>430</v>
      </c>
      <c r="AQ365" s="601"/>
      <c r="AR365" s="601"/>
      <c r="AS365" s="601"/>
      <c r="AT365" s="601"/>
      <c r="AU365" s="601"/>
      <c r="AV365" s="601"/>
      <c r="AW365" s="601"/>
      <c r="AX365" s="601"/>
    </row>
    <row r="366" spans="1:51" ht="30" customHeight="1" x14ac:dyDescent="0.15">
      <c r="A366" s="609">
        <v>1</v>
      </c>
      <c r="B366" s="609">
        <v>1</v>
      </c>
      <c r="C366" s="610" t="s">
        <v>4</v>
      </c>
      <c r="D366" s="610"/>
      <c r="E366" s="610"/>
      <c r="F366" s="610"/>
      <c r="G366" s="610"/>
      <c r="H366" s="610"/>
      <c r="I366" s="610"/>
      <c r="J366" s="611">
        <v>7010401022916</v>
      </c>
      <c r="K366" s="611"/>
      <c r="L366" s="611"/>
      <c r="M366" s="611"/>
      <c r="N366" s="611"/>
      <c r="O366" s="611"/>
      <c r="P366" s="612" t="s">
        <v>741</v>
      </c>
      <c r="Q366" s="612"/>
      <c r="R366" s="612"/>
      <c r="S366" s="612"/>
      <c r="T366" s="612"/>
      <c r="U366" s="612"/>
      <c r="V366" s="612"/>
      <c r="W366" s="612"/>
      <c r="X366" s="612"/>
      <c r="Y366" s="613">
        <v>3465</v>
      </c>
      <c r="Z366" s="614"/>
      <c r="AA366" s="614"/>
      <c r="AB366" s="615"/>
      <c r="AC366" s="616" t="s">
        <v>405</v>
      </c>
      <c r="AD366" s="617"/>
      <c r="AE366" s="617"/>
      <c r="AF366" s="617"/>
      <c r="AG366" s="617"/>
      <c r="AH366" s="618" t="s">
        <v>503</v>
      </c>
      <c r="AI366" s="618"/>
      <c r="AJ366" s="618"/>
      <c r="AK366" s="618"/>
      <c r="AL366" s="619" t="s">
        <v>503</v>
      </c>
      <c r="AM366" s="620"/>
      <c r="AN366" s="620"/>
      <c r="AO366" s="621"/>
      <c r="AP366" s="354"/>
      <c r="AQ366" s="354"/>
      <c r="AR366" s="354"/>
      <c r="AS366" s="354"/>
      <c r="AT366" s="354"/>
      <c r="AU366" s="354"/>
      <c r="AV366" s="354"/>
      <c r="AW366" s="354"/>
      <c r="AX366" s="354"/>
    </row>
    <row r="367" spans="1:51" ht="30" customHeight="1" x14ac:dyDescent="0.15">
      <c r="A367" s="609">
        <v>2</v>
      </c>
      <c r="B367" s="609">
        <v>1</v>
      </c>
      <c r="C367" s="610" t="s">
        <v>738</v>
      </c>
      <c r="D367" s="610"/>
      <c r="E367" s="610"/>
      <c r="F367" s="610"/>
      <c r="G367" s="610"/>
      <c r="H367" s="610"/>
      <c r="I367" s="610"/>
      <c r="J367" s="611">
        <v>3010001129215</v>
      </c>
      <c r="K367" s="611"/>
      <c r="L367" s="611"/>
      <c r="M367" s="611"/>
      <c r="N367" s="611"/>
      <c r="O367" s="611"/>
      <c r="P367" s="612" t="s">
        <v>742</v>
      </c>
      <c r="Q367" s="612"/>
      <c r="R367" s="612"/>
      <c r="S367" s="612"/>
      <c r="T367" s="612"/>
      <c r="U367" s="612"/>
      <c r="V367" s="612"/>
      <c r="W367" s="612"/>
      <c r="X367" s="612"/>
      <c r="Y367" s="613">
        <v>134</v>
      </c>
      <c r="Z367" s="614"/>
      <c r="AA367" s="614"/>
      <c r="AB367" s="615"/>
      <c r="AC367" s="616" t="s">
        <v>488</v>
      </c>
      <c r="AD367" s="617"/>
      <c r="AE367" s="617"/>
      <c r="AF367" s="617"/>
      <c r="AG367" s="617"/>
      <c r="AH367" s="618" t="s">
        <v>503</v>
      </c>
      <c r="AI367" s="618"/>
      <c r="AJ367" s="618"/>
      <c r="AK367" s="618"/>
      <c r="AL367" s="619" t="s">
        <v>503</v>
      </c>
      <c r="AM367" s="620"/>
      <c r="AN367" s="620"/>
      <c r="AO367" s="621"/>
      <c r="AP367" s="354"/>
      <c r="AQ367" s="354"/>
      <c r="AR367" s="354"/>
      <c r="AS367" s="354"/>
      <c r="AT367" s="354"/>
      <c r="AU367" s="354"/>
      <c r="AV367" s="354"/>
      <c r="AW367" s="354"/>
      <c r="AX367" s="354"/>
      <c r="AY367">
        <f>COUNTA($C$367)</f>
        <v>1</v>
      </c>
    </row>
    <row r="368" spans="1:51" ht="30" customHeight="1" x14ac:dyDescent="0.15">
      <c r="A368" s="609">
        <v>3</v>
      </c>
      <c r="B368" s="609">
        <v>1</v>
      </c>
      <c r="C368" s="610" t="s">
        <v>49</v>
      </c>
      <c r="D368" s="610"/>
      <c r="E368" s="610"/>
      <c r="F368" s="610"/>
      <c r="G368" s="610"/>
      <c r="H368" s="610"/>
      <c r="I368" s="610"/>
      <c r="J368" s="611">
        <v>7010001008844</v>
      </c>
      <c r="K368" s="611"/>
      <c r="L368" s="611"/>
      <c r="M368" s="611"/>
      <c r="N368" s="611"/>
      <c r="O368" s="611"/>
      <c r="P368" s="612" t="s">
        <v>739</v>
      </c>
      <c r="Q368" s="612"/>
      <c r="R368" s="612"/>
      <c r="S368" s="612"/>
      <c r="T368" s="612"/>
      <c r="U368" s="612"/>
      <c r="V368" s="612"/>
      <c r="W368" s="612"/>
      <c r="X368" s="612"/>
      <c r="Y368" s="613">
        <v>109</v>
      </c>
      <c r="Z368" s="614"/>
      <c r="AA368" s="614"/>
      <c r="AB368" s="615"/>
      <c r="AC368" s="616" t="s">
        <v>488</v>
      </c>
      <c r="AD368" s="617"/>
      <c r="AE368" s="617"/>
      <c r="AF368" s="617"/>
      <c r="AG368" s="617"/>
      <c r="AH368" s="622" t="s">
        <v>503</v>
      </c>
      <c r="AI368" s="622"/>
      <c r="AJ368" s="622"/>
      <c r="AK368" s="622"/>
      <c r="AL368" s="619" t="s">
        <v>503</v>
      </c>
      <c r="AM368" s="620"/>
      <c r="AN368" s="620"/>
      <c r="AO368" s="621"/>
      <c r="AP368" s="354"/>
      <c r="AQ368" s="354"/>
      <c r="AR368" s="354"/>
      <c r="AS368" s="354"/>
      <c r="AT368" s="354"/>
      <c r="AU368" s="354"/>
      <c r="AV368" s="354"/>
      <c r="AW368" s="354"/>
      <c r="AX368" s="354"/>
      <c r="AY368">
        <f>COUNTA($C$368)</f>
        <v>1</v>
      </c>
    </row>
    <row r="369" spans="1:51" ht="45.75" customHeight="1" x14ac:dyDescent="0.15">
      <c r="A369" s="609">
        <v>4</v>
      </c>
      <c r="B369" s="609">
        <v>1</v>
      </c>
      <c r="C369" s="610" t="s">
        <v>443</v>
      </c>
      <c r="D369" s="610"/>
      <c r="E369" s="610"/>
      <c r="F369" s="610"/>
      <c r="G369" s="610"/>
      <c r="H369" s="610"/>
      <c r="I369" s="610"/>
      <c r="J369" s="611">
        <v>1010001146146</v>
      </c>
      <c r="K369" s="611"/>
      <c r="L369" s="611"/>
      <c r="M369" s="611"/>
      <c r="N369" s="611"/>
      <c r="O369" s="611"/>
      <c r="P369" s="612" t="s">
        <v>743</v>
      </c>
      <c r="Q369" s="612"/>
      <c r="R369" s="612"/>
      <c r="S369" s="612"/>
      <c r="T369" s="612"/>
      <c r="U369" s="612"/>
      <c r="V369" s="612"/>
      <c r="W369" s="612"/>
      <c r="X369" s="612"/>
      <c r="Y369" s="613">
        <v>60</v>
      </c>
      <c r="Z369" s="614"/>
      <c r="AA369" s="614"/>
      <c r="AB369" s="615"/>
      <c r="AC369" s="616" t="s">
        <v>488</v>
      </c>
      <c r="AD369" s="617"/>
      <c r="AE369" s="617"/>
      <c r="AF369" s="617"/>
      <c r="AG369" s="617"/>
      <c r="AH369" s="622" t="s">
        <v>503</v>
      </c>
      <c r="AI369" s="622"/>
      <c r="AJ369" s="622"/>
      <c r="AK369" s="622"/>
      <c r="AL369" s="619" t="s">
        <v>503</v>
      </c>
      <c r="AM369" s="620"/>
      <c r="AN369" s="620"/>
      <c r="AO369" s="621"/>
      <c r="AP369" s="354"/>
      <c r="AQ369" s="354"/>
      <c r="AR369" s="354"/>
      <c r="AS369" s="354"/>
      <c r="AT369" s="354"/>
      <c r="AU369" s="354"/>
      <c r="AV369" s="354"/>
      <c r="AW369" s="354"/>
      <c r="AX369" s="354"/>
      <c r="AY369">
        <f>COUNTA($C$369)</f>
        <v>1</v>
      </c>
    </row>
    <row r="370" spans="1:51" ht="30" customHeight="1" x14ac:dyDescent="0.15">
      <c r="A370" s="609">
        <v>5</v>
      </c>
      <c r="B370" s="609">
        <v>1</v>
      </c>
      <c r="C370" s="610" t="s">
        <v>190</v>
      </c>
      <c r="D370" s="610"/>
      <c r="E370" s="610"/>
      <c r="F370" s="610"/>
      <c r="G370" s="610"/>
      <c r="H370" s="610"/>
      <c r="I370" s="610"/>
      <c r="J370" s="611">
        <v>2010001033475</v>
      </c>
      <c r="K370" s="611"/>
      <c r="L370" s="611"/>
      <c r="M370" s="611"/>
      <c r="N370" s="611"/>
      <c r="O370" s="611"/>
      <c r="P370" s="612" t="s">
        <v>740</v>
      </c>
      <c r="Q370" s="612"/>
      <c r="R370" s="612"/>
      <c r="S370" s="612"/>
      <c r="T370" s="612"/>
      <c r="U370" s="612"/>
      <c r="V370" s="612"/>
      <c r="W370" s="612"/>
      <c r="X370" s="612"/>
      <c r="Y370" s="613">
        <v>45</v>
      </c>
      <c r="Z370" s="614"/>
      <c r="AA370" s="614"/>
      <c r="AB370" s="615"/>
      <c r="AC370" s="616" t="s">
        <v>488</v>
      </c>
      <c r="AD370" s="617"/>
      <c r="AE370" s="617"/>
      <c r="AF370" s="617"/>
      <c r="AG370" s="617"/>
      <c r="AH370" s="622" t="s">
        <v>503</v>
      </c>
      <c r="AI370" s="622"/>
      <c r="AJ370" s="622"/>
      <c r="AK370" s="622"/>
      <c r="AL370" s="619" t="s">
        <v>503</v>
      </c>
      <c r="AM370" s="620"/>
      <c r="AN370" s="620"/>
      <c r="AO370" s="621"/>
      <c r="AP370" s="354"/>
      <c r="AQ370" s="354"/>
      <c r="AR370" s="354"/>
      <c r="AS370" s="354"/>
      <c r="AT370" s="354"/>
      <c r="AU370" s="354"/>
      <c r="AV370" s="354"/>
      <c r="AW370" s="354"/>
      <c r="AX370" s="354"/>
      <c r="AY370">
        <f>COUNTA($C$370)</f>
        <v>1</v>
      </c>
    </row>
    <row r="371" spans="1:51" ht="43.5" customHeight="1" x14ac:dyDescent="0.15">
      <c r="A371" s="609">
        <v>6</v>
      </c>
      <c r="B371" s="609">
        <v>1</v>
      </c>
      <c r="C371" s="610" t="s">
        <v>447</v>
      </c>
      <c r="D371" s="610"/>
      <c r="E371" s="610"/>
      <c r="F371" s="610"/>
      <c r="G371" s="610"/>
      <c r="H371" s="610"/>
      <c r="I371" s="610"/>
      <c r="J371" s="611">
        <v>8010401021784</v>
      </c>
      <c r="K371" s="611"/>
      <c r="L371" s="611"/>
      <c r="M371" s="611"/>
      <c r="N371" s="611"/>
      <c r="O371" s="611"/>
      <c r="P371" s="612" t="s">
        <v>138</v>
      </c>
      <c r="Q371" s="612"/>
      <c r="R371" s="612"/>
      <c r="S371" s="612"/>
      <c r="T371" s="612"/>
      <c r="U371" s="612"/>
      <c r="V371" s="612"/>
      <c r="W371" s="612"/>
      <c r="X371" s="612"/>
      <c r="Y371" s="613">
        <v>7</v>
      </c>
      <c r="Z371" s="614"/>
      <c r="AA371" s="614"/>
      <c r="AB371" s="615"/>
      <c r="AC371" s="616" t="s">
        <v>405</v>
      </c>
      <c r="AD371" s="617"/>
      <c r="AE371" s="617"/>
      <c r="AF371" s="617"/>
      <c r="AG371" s="617"/>
      <c r="AH371" s="622" t="s">
        <v>503</v>
      </c>
      <c r="AI371" s="622"/>
      <c r="AJ371" s="622"/>
      <c r="AK371" s="622"/>
      <c r="AL371" s="619" t="s">
        <v>503</v>
      </c>
      <c r="AM371" s="620"/>
      <c r="AN371" s="620"/>
      <c r="AO371" s="621"/>
      <c r="AP371" s="354"/>
      <c r="AQ371" s="354"/>
      <c r="AR371" s="354"/>
      <c r="AS371" s="354"/>
      <c r="AT371" s="354"/>
      <c r="AU371" s="354"/>
      <c r="AV371" s="354"/>
      <c r="AW371" s="354"/>
      <c r="AX371" s="354"/>
      <c r="AY371">
        <f>COUNTA($C$371)</f>
        <v>1</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1" t="s">
        <v>84</v>
      </c>
      <c r="K398" s="549"/>
      <c r="L398" s="549"/>
      <c r="M398" s="549"/>
      <c r="N398" s="549"/>
      <c r="O398" s="549"/>
      <c r="P398" s="305" t="s">
        <v>23</v>
      </c>
      <c r="Q398" s="305"/>
      <c r="R398" s="305"/>
      <c r="S398" s="305"/>
      <c r="T398" s="305"/>
      <c r="U398" s="305"/>
      <c r="V398" s="305"/>
      <c r="W398" s="305"/>
      <c r="X398" s="305"/>
      <c r="Y398" s="602" t="s">
        <v>428</v>
      </c>
      <c r="Z398" s="602"/>
      <c r="AA398" s="602"/>
      <c r="AB398" s="602"/>
      <c r="AC398" s="601" t="s">
        <v>361</v>
      </c>
      <c r="AD398" s="601"/>
      <c r="AE398" s="601"/>
      <c r="AF398" s="601"/>
      <c r="AG398" s="601"/>
      <c r="AH398" s="602" t="s">
        <v>478</v>
      </c>
      <c r="AI398" s="305"/>
      <c r="AJ398" s="305"/>
      <c r="AK398" s="305"/>
      <c r="AL398" s="305" t="s">
        <v>24</v>
      </c>
      <c r="AM398" s="305"/>
      <c r="AN398" s="305"/>
      <c r="AO398" s="260"/>
      <c r="AP398" s="601" t="s">
        <v>430</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1" t="s">
        <v>84</v>
      </c>
      <c r="K431" s="549"/>
      <c r="L431" s="549"/>
      <c r="M431" s="549"/>
      <c r="N431" s="549"/>
      <c r="O431" s="549"/>
      <c r="P431" s="305" t="s">
        <v>23</v>
      </c>
      <c r="Q431" s="305"/>
      <c r="R431" s="305"/>
      <c r="S431" s="305"/>
      <c r="T431" s="305"/>
      <c r="U431" s="305"/>
      <c r="V431" s="305"/>
      <c r="W431" s="305"/>
      <c r="X431" s="305"/>
      <c r="Y431" s="602" t="s">
        <v>428</v>
      </c>
      <c r="Z431" s="602"/>
      <c r="AA431" s="602"/>
      <c r="AB431" s="602"/>
      <c r="AC431" s="601" t="s">
        <v>361</v>
      </c>
      <c r="AD431" s="601"/>
      <c r="AE431" s="601"/>
      <c r="AF431" s="601"/>
      <c r="AG431" s="601"/>
      <c r="AH431" s="602" t="s">
        <v>478</v>
      </c>
      <c r="AI431" s="305"/>
      <c r="AJ431" s="305"/>
      <c r="AK431" s="305"/>
      <c r="AL431" s="305" t="s">
        <v>24</v>
      </c>
      <c r="AM431" s="305"/>
      <c r="AN431" s="305"/>
      <c r="AO431" s="260"/>
      <c r="AP431" s="601" t="s">
        <v>430</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1" t="s">
        <v>84</v>
      </c>
      <c r="K464" s="549"/>
      <c r="L464" s="549"/>
      <c r="M464" s="549"/>
      <c r="N464" s="549"/>
      <c r="O464" s="549"/>
      <c r="P464" s="305" t="s">
        <v>23</v>
      </c>
      <c r="Q464" s="305"/>
      <c r="R464" s="305"/>
      <c r="S464" s="305"/>
      <c r="T464" s="305"/>
      <c r="U464" s="305"/>
      <c r="V464" s="305"/>
      <c r="W464" s="305"/>
      <c r="X464" s="305"/>
      <c r="Y464" s="602" t="s">
        <v>428</v>
      </c>
      <c r="Z464" s="602"/>
      <c r="AA464" s="602"/>
      <c r="AB464" s="602"/>
      <c r="AC464" s="601" t="s">
        <v>361</v>
      </c>
      <c r="AD464" s="601"/>
      <c r="AE464" s="601"/>
      <c r="AF464" s="601"/>
      <c r="AG464" s="601"/>
      <c r="AH464" s="602" t="s">
        <v>478</v>
      </c>
      <c r="AI464" s="305"/>
      <c r="AJ464" s="305"/>
      <c r="AK464" s="305"/>
      <c r="AL464" s="305" t="s">
        <v>24</v>
      </c>
      <c r="AM464" s="305"/>
      <c r="AN464" s="305"/>
      <c r="AO464" s="260"/>
      <c r="AP464" s="601" t="s">
        <v>430</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320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1" t="s">
        <v>84</v>
      </c>
      <c r="K497" s="549"/>
      <c r="L497" s="549"/>
      <c r="M497" s="549"/>
      <c r="N497" s="549"/>
      <c r="O497" s="549"/>
      <c r="P497" s="305" t="s">
        <v>23</v>
      </c>
      <c r="Q497" s="305"/>
      <c r="R497" s="305"/>
      <c r="S497" s="305"/>
      <c r="T497" s="305"/>
      <c r="U497" s="305"/>
      <c r="V497" s="305"/>
      <c r="W497" s="305"/>
      <c r="X497" s="305"/>
      <c r="Y497" s="602" t="s">
        <v>428</v>
      </c>
      <c r="Z497" s="602"/>
      <c r="AA497" s="602"/>
      <c r="AB497" s="602"/>
      <c r="AC497" s="601" t="s">
        <v>361</v>
      </c>
      <c r="AD497" s="601"/>
      <c r="AE497" s="601"/>
      <c r="AF497" s="601"/>
      <c r="AG497" s="601"/>
      <c r="AH497" s="602" t="s">
        <v>478</v>
      </c>
      <c r="AI497" s="305"/>
      <c r="AJ497" s="305"/>
      <c r="AK497" s="305"/>
      <c r="AL497" s="305" t="s">
        <v>24</v>
      </c>
      <c r="AM497" s="305"/>
      <c r="AN497" s="305"/>
      <c r="AO497" s="260"/>
      <c r="AP497" s="601" t="s">
        <v>430</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1" t="s">
        <v>84</v>
      </c>
      <c r="K530" s="549"/>
      <c r="L530" s="549"/>
      <c r="M530" s="549"/>
      <c r="N530" s="549"/>
      <c r="O530" s="549"/>
      <c r="P530" s="305" t="s">
        <v>23</v>
      </c>
      <c r="Q530" s="305"/>
      <c r="R530" s="305"/>
      <c r="S530" s="305"/>
      <c r="T530" s="305"/>
      <c r="U530" s="305"/>
      <c r="V530" s="305"/>
      <c r="W530" s="305"/>
      <c r="X530" s="305"/>
      <c r="Y530" s="602" t="s">
        <v>428</v>
      </c>
      <c r="Z530" s="602"/>
      <c r="AA530" s="602"/>
      <c r="AB530" s="602"/>
      <c r="AC530" s="601" t="s">
        <v>361</v>
      </c>
      <c r="AD530" s="601"/>
      <c r="AE530" s="601"/>
      <c r="AF530" s="601"/>
      <c r="AG530" s="601"/>
      <c r="AH530" s="602" t="s">
        <v>478</v>
      </c>
      <c r="AI530" s="305"/>
      <c r="AJ530" s="305"/>
      <c r="AK530" s="305"/>
      <c r="AL530" s="305" t="s">
        <v>24</v>
      </c>
      <c r="AM530" s="305"/>
      <c r="AN530" s="305"/>
      <c r="AO530" s="260"/>
      <c r="AP530" s="601" t="s">
        <v>430</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1" t="s">
        <v>84</v>
      </c>
      <c r="K563" s="549"/>
      <c r="L563" s="549"/>
      <c r="M563" s="549"/>
      <c r="N563" s="549"/>
      <c r="O563" s="549"/>
      <c r="P563" s="305" t="s">
        <v>23</v>
      </c>
      <c r="Q563" s="305"/>
      <c r="R563" s="305"/>
      <c r="S563" s="305"/>
      <c r="T563" s="305"/>
      <c r="U563" s="305"/>
      <c r="V563" s="305"/>
      <c r="W563" s="305"/>
      <c r="X563" s="305"/>
      <c r="Y563" s="602" t="s">
        <v>428</v>
      </c>
      <c r="Z563" s="602"/>
      <c r="AA563" s="602"/>
      <c r="AB563" s="602"/>
      <c r="AC563" s="601" t="s">
        <v>361</v>
      </c>
      <c r="AD563" s="601"/>
      <c r="AE563" s="601"/>
      <c r="AF563" s="601"/>
      <c r="AG563" s="601"/>
      <c r="AH563" s="602" t="s">
        <v>478</v>
      </c>
      <c r="AI563" s="305"/>
      <c r="AJ563" s="305"/>
      <c r="AK563" s="305"/>
      <c r="AL563" s="305" t="s">
        <v>24</v>
      </c>
      <c r="AM563" s="305"/>
      <c r="AN563" s="305"/>
      <c r="AO563" s="260"/>
      <c r="AP563" s="601" t="s">
        <v>430</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1" t="s">
        <v>84</v>
      </c>
      <c r="K596" s="549"/>
      <c r="L596" s="549"/>
      <c r="M596" s="549"/>
      <c r="N596" s="549"/>
      <c r="O596" s="549"/>
      <c r="P596" s="305" t="s">
        <v>23</v>
      </c>
      <c r="Q596" s="305"/>
      <c r="R596" s="305"/>
      <c r="S596" s="305"/>
      <c r="T596" s="305"/>
      <c r="U596" s="305"/>
      <c r="V596" s="305"/>
      <c r="W596" s="305"/>
      <c r="X596" s="305"/>
      <c r="Y596" s="602" t="s">
        <v>428</v>
      </c>
      <c r="Z596" s="602"/>
      <c r="AA596" s="602"/>
      <c r="AB596" s="602"/>
      <c r="AC596" s="601" t="s">
        <v>361</v>
      </c>
      <c r="AD596" s="601"/>
      <c r="AE596" s="601"/>
      <c r="AF596" s="601"/>
      <c r="AG596" s="601"/>
      <c r="AH596" s="602" t="s">
        <v>478</v>
      </c>
      <c r="AI596" s="305"/>
      <c r="AJ596" s="305"/>
      <c r="AK596" s="305"/>
      <c r="AL596" s="305" t="s">
        <v>24</v>
      </c>
      <c r="AM596" s="305"/>
      <c r="AN596" s="305"/>
      <c r="AO596" s="260"/>
      <c r="AP596" s="601" t="s">
        <v>430</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43</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467</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452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601" t="s">
        <v>6</v>
      </c>
      <c r="D630" s="601"/>
      <c r="E630" s="601" t="s">
        <v>369</v>
      </c>
      <c r="F630" s="601"/>
      <c r="G630" s="601"/>
      <c r="H630" s="601"/>
      <c r="I630" s="601"/>
      <c r="J630" s="601" t="s">
        <v>84</v>
      </c>
      <c r="K630" s="601"/>
      <c r="L630" s="601"/>
      <c r="M630" s="601"/>
      <c r="N630" s="601"/>
      <c r="O630" s="601"/>
      <c r="P630" s="601" t="s">
        <v>23</v>
      </c>
      <c r="Q630" s="601"/>
      <c r="R630" s="601"/>
      <c r="S630" s="601"/>
      <c r="T630" s="601"/>
      <c r="U630" s="601"/>
      <c r="V630" s="601"/>
      <c r="W630" s="601"/>
      <c r="X630" s="601"/>
      <c r="Y630" s="601" t="s">
        <v>366</v>
      </c>
      <c r="Z630" s="601"/>
      <c r="AA630" s="601"/>
      <c r="AB630" s="601"/>
      <c r="AC630" s="601" t="s">
        <v>370</v>
      </c>
      <c r="AD630" s="601"/>
      <c r="AE630" s="601"/>
      <c r="AF630" s="601"/>
      <c r="AG630" s="601"/>
      <c r="AH630" s="601" t="s">
        <v>383</v>
      </c>
      <c r="AI630" s="601"/>
      <c r="AJ630" s="601"/>
      <c r="AK630" s="601"/>
      <c r="AL630" s="601" t="s">
        <v>24</v>
      </c>
      <c r="AM630" s="601"/>
      <c r="AN630" s="601"/>
      <c r="AO630" s="628"/>
      <c r="AP630" s="601" t="s">
        <v>465</v>
      </c>
      <c r="AQ630" s="601"/>
      <c r="AR630" s="601"/>
      <c r="AS630" s="601"/>
      <c r="AT630" s="601"/>
      <c r="AU630" s="601"/>
      <c r="AV630" s="601"/>
      <c r="AW630" s="601"/>
      <c r="AX630" s="601"/>
    </row>
    <row r="631" spans="1:51" ht="30" hidden="1"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IF(AND(AL368&gt;=0,RIGHT(TEXT(AL368,"0.#"),1)&lt;&gt;"."),TRUE,FALSE)</formula>
    </cfRule>
    <cfRule type="expression" dxfId="1438" priority="852">
      <formula>IF(AND(AL368&gt;=0,RIGHT(TEXT(AL368,"0.#"),1)="."),TRUE,FALSE)</formula>
    </cfRule>
    <cfRule type="expression" dxfId="1437" priority="853">
      <formula>IF(AND(AL368&lt;0,RIGHT(TEXT(AL368,"0.#"),1)&lt;&gt;"."),TRUE,FALSE)</formula>
    </cfRule>
    <cfRule type="expression" dxfId="1436" priority="854">
      <formula>IF(AND(AL368&lt;0,RIGHT(TEXT(AL368,"0.#"),1)="."),TRUE,FALSE)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IF(AND(AL631&gt;=0,RIGHT(TEXT(AL631,"0.#"),1)&lt;&gt;"."),TRUE,FALSE)</formula>
    </cfRule>
    <cfRule type="expression" dxfId="1428" priority="842">
      <formula>IF(AND(AL631&gt;=0,RIGHT(TEXT(AL631,"0.#"),1)="."),TRUE,FALSE)</formula>
    </cfRule>
    <cfRule type="expression" dxfId="1427" priority="843">
      <formula>IF(AND(AL631&lt;0,RIGHT(TEXT(AL631,"0.#"),1)&lt;&gt;"."),TRUE,FALSE)</formula>
    </cfRule>
    <cfRule type="expression" dxfId="1426" priority="844">
      <formula>IF(AND(AL631&lt;0,RIGHT(TEXT(AL631,"0.#"),1)="."),TRUE,FALSE)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IF(AND(AL366&gt;=0,RIGHT(TEXT(AL366,"0.#"),1)&lt;&gt;"."),TRUE,FALSE)</formula>
    </cfRule>
    <cfRule type="expression" dxfId="1422" priority="836">
      <formula>IF(AND(AL366&gt;=0,RIGHT(TEXT(AL366,"0.#"),1)="."),TRUE,FALSE)</formula>
    </cfRule>
    <cfRule type="expression" dxfId="1421" priority="837">
      <formula>IF(AND(AL366&lt;0,RIGHT(TEXT(AL366,"0.#"),1)&lt;&gt;"."),TRUE,FALSE)</formula>
    </cfRule>
    <cfRule type="expression" dxfId="1420" priority="838">
      <formula>IF(AND(AL366&lt;0,RIGHT(TEXT(AL366,"0.#"),1)="."),TRUE,FALSE)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IF(AND(AL401&gt;=0,RIGHT(TEXT(AL401,"0.#"),1)&lt;&gt;"."),TRUE,FALSE)</formula>
    </cfRule>
    <cfRule type="expression" dxfId="1342" priority="774">
      <formula>IF(AND(AL401&gt;=0,RIGHT(TEXT(AL401,"0.#"),1)="."),TRUE,FALSE)</formula>
    </cfRule>
    <cfRule type="expression" dxfId="1341" priority="775">
      <formula>IF(AND(AL401&lt;0,RIGHT(TEXT(AL401,"0.#"),1)&lt;&gt;"."),TRUE,FALSE)</formula>
    </cfRule>
    <cfRule type="expression" dxfId="1340" priority="776">
      <formula>IF(AND(AL401&lt;0,RIGHT(TEXT(AL401,"0.#"),1)="."),TRUE,FALSE)</formula>
    </cfRule>
  </conditionalFormatting>
  <conditionalFormatting sqref="AL399:AO400">
    <cfRule type="expression" dxfId="1339" priority="767">
      <formula>IF(AND(AL399&gt;=0,RIGHT(TEXT(AL399,"0.#"),1)&lt;&gt;"."),TRUE,FALSE)</formula>
    </cfRule>
    <cfRule type="expression" dxfId="1338" priority="768">
      <formula>IF(AND(AL399&gt;=0,RIGHT(TEXT(AL399,"0.#"),1)="."),TRUE,FALSE)</formula>
    </cfRule>
    <cfRule type="expression" dxfId="1337" priority="769">
      <formula>IF(AND(AL399&lt;0,RIGHT(TEXT(AL399,"0.#"),1)&lt;&gt;"."),TRUE,FALSE)</formula>
    </cfRule>
    <cfRule type="expression" dxfId="1336" priority="770">
      <formula>IF(AND(AL399&lt;0,RIGHT(TEXT(AL399,"0.#"),1)="."),TRUE,FALSE)</formula>
    </cfRule>
  </conditionalFormatting>
  <conditionalFormatting sqref="AL434:AO461">
    <cfRule type="expression" dxfId="1335" priority="761">
      <formula>IF(AND(AL434&gt;=0,RIGHT(TEXT(AL434,"0.#"),1)&lt;&gt;"."),TRUE,FALSE)</formula>
    </cfRule>
    <cfRule type="expression" dxfId="1334" priority="762">
      <formula>IF(AND(AL434&gt;=0,RIGHT(TEXT(AL434,"0.#"),1)="."),TRUE,FALSE)</formula>
    </cfRule>
    <cfRule type="expression" dxfId="1333" priority="763">
      <formula>IF(AND(AL434&lt;0,RIGHT(TEXT(AL434,"0.#"),1)&lt;&gt;"."),TRUE,FALSE)</formula>
    </cfRule>
    <cfRule type="expression" dxfId="1332" priority="764">
      <formula>IF(AND(AL434&lt;0,RIGHT(TEXT(AL434,"0.#"),1)="."),TRUE,FALSE)</formula>
    </cfRule>
  </conditionalFormatting>
  <conditionalFormatting sqref="AL432:AO433">
    <cfRule type="expression" dxfId="1331" priority="755">
      <formula>IF(AND(AL432&gt;=0,RIGHT(TEXT(AL432,"0.#"),1)&lt;&gt;"."),TRUE,FALSE)</formula>
    </cfRule>
    <cfRule type="expression" dxfId="1330" priority="756">
      <formula>IF(AND(AL432&gt;=0,RIGHT(TEXT(AL432,"0.#"),1)="."),TRUE,FALSE)</formula>
    </cfRule>
    <cfRule type="expression" dxfId="1329" priority="757">
      <formula>IF(AND(AL432&lt;0,RIGHT(TEXT(AL432,"0.#"),1)&lt;&gt;"."),TRUE,FALSE)</formula>
    </cfRule>
    <cfRule type="expression" dxfId="1328" priority="758">
      <formula>IF(AND(AL432&lt;0,RIGHT(TEXT(AL432,"0.#"),1)="."),TRUE,FALSE)</formula>
    </cfRule>
  </conditionalFormatting>
  <conditionalFormatting sqref="AL467:AO494">
    <cfRule type="expression" dxfId="1327" priority="749">
      <formula>IF(AND(AL467&gt;=0,RIGHT(TEXT(AL467,"0.#"),1)&lt;&gt;"."),TRUE,FALSE)</formula>
    </cfRule>
    <cfRule type="expression" dxfId="1326" priority="750">
      <formula>IF(AND(AL467&gt;=0,RIGHT(TEXT(AL467,"0.#"),1)="."),TRUE,FALSE)</formula>
    </cfRule>
    <cfRule type="expression" dxfId="1325" priority="751">
      <formula>IF(AND(AL467&lt;0,RIGHT(TEXT(AL467,"0.#"),1)&lt;&gt;"."),TRUE,FALSE)</formula>
    </cfRule>
    <cfRule type="expression" dxfId="1324" priority="752">
      <formula>IF(AND(AL467&lt;0,RIGHT(TEXT(AL467,"0.#"),1)="."),TRUE,FALSE)</formula>
    </cfRule>
  </conditionalFormatting>
  <conditionalFormatting sqref="AL465:AO466">
    <cfRule type="expression" dxfId="1323" priority="743">
      <formula>IF(AND(AL465&gt;=0,RIGHT(TEXT(AL465,"0.#"),1)&lt;&gt;"."),TRUE,FALSE)</formula>
    </cfRule>
    <cfRule type="expression" dxfId="1322" priority="744">
      <formula>IF(AND(AL465&gt;=0,RIGHT(TEXT(AL465,"0.#"),1)="."),TRUE,FALSE)</formula>
    </cfRule>
    <cfRule type="expression" dxfId="1321" priority="745">
      <formula>IF(AND(AL465&lt;0,RIGHT(TEXT(AL465,"0.#"),1)&lt;&gt;"."),TRUE,FALSE)</formula>
    </cfRule>
    <cfRule type="expression" dxfId="1320" priority="746">
      <formula>IF(AND(AL465&lt;0,RIGHT(TEXT(AL465,"0.#"),1)="."),TRUE,FALSE)</formula>
    </cfRule>
  </conditionalFormatting>
  <conditionalFormatting sqref="AL500:AO527">
    <cfRule type="expression" dxfId="1319" priority="737">
      <formula>IF(AND(AL500&gt;=0,RIGHT(TEXT(AL500,"0.#"),1)&lt;&gt;"."),TRUE,FALSE)</formula>
    </cfRule>
    <cfRule type="expression" dxfId="1318" priority="738">
      <formula>IF(AND(AL500&gt;=0,RIGHT(TEXT(AL500,"0.#"),1)="."),TRUE,FALSE)</formula>
    </cfRule>
    <cfRule type="expression" dxfId="1317" priority="739">
      <formula>IF(AND(AL500&lt;0,RIGHT(TEXT(AL500,"0.#"),1)&lt;&gt;"."),TRUE,FALSE)</formula>
    </cfRule>
    <cfRule type="expression" dxfId="1316" priority="740">
      <formula>IF(AND(AL500&lt;0,RIGHT(TEXT(AL500,"0.#"),1)="."),TRUE,FALSE)</formula>
    </cfRule>
  </conditionalFormatting>
  <conditionalFormatting sqref="AL498:AO499">
    <cfRule type="expression" dxfId="1315" priority="731">
      <formula>IF(AND(AL498&gt;=0,RIGHT(TEXT(AL498,"0.#"),1)&lt;&gt;"."),TRUE,FALSE)</formula>
    </cfRule>
    <cfRule type="expression" dxfId="1314" priority="732">
      <formula>IF(AND(AL498&gt;=0,RIGHT(TEXT(AL498,"0.#"),1)="."),TRUE,FALSE)</formula>
    </cfRule>
    <cfRule type="expression" dxfId="1313" priority="733">
      <formula>IF(AND(AL498&lt;0,RIGHT(TEXT(AL498,"0.#"),1)&lt;&gt;"."),TRUE,FALSE)</formula>
    </cfRule>
    <cfRule type="expression" dxfId="1312" priority="734">
      <formula>IF(AND(AL498&lt;0,RIGHT(TEXT(AL498,"0.#"),1)="."),TRUE,FALSE)</formula>
    </cfRule>
  </conditionalFormatting>
  <conditionalFormatting sqref="AL533:AO560">
    <cfRule type="expression" dxfId="1311" priority="725">
      <formula>IF(AND(AL533&gt;=0,RIGHT(TEXT(AL533,"0.#"),1)&lt;&gt;"."),TRUE,FALSE)</formula>
    </cfRule>
    <cfRule type="expression" dxfId="1310" priority="726">
      <formula>IF(AND(AL533&gt;=0,RIGHT(TEXT(AL533,"0.#"),1)="."),TRUE,FALSE)</formula>
    </cfRule>
    <cfRule type="expression" dxfId="1309" priority="727">
      <formula>IF(AND(AL533&lt;0,RIGHT(TEXT(AL533,"0.#"),1)&lt;&gt;"."),TRUE,FALSE)</formula>
    </cfRule>
    <cfRule type="expression" dxfId="1308" priority="728">
      <formula>IF(AND(AL533&lt;0,RIGHT(TEXT(AL533,"0.#"),1)="."),TRUE,FALSE)</formula>
    </cfRule>
  </conditionalFormatting>
  <conditionalFormatting sqref="AL531:AO532">
    <cfRule type="expression" dxfId="1307" priority="719">
      <formula>IF(AND(AL531&gt;=0,RIGHT(TEXT(AL531,"0.#"),1)&lt;&gt;"."),TRUE,FALSE)</formula>
    </cfRule>
    <cfRule type="expression" dxfId="1306" priority="720">
      <formula>IF(AND(AL531&gt;=0,RIGHT(TEXT(AL531,"0.#"),1)="."),TRUE,FALSE)</formula>
    </cfRule>
    <cfRule type="expression" dxfId="1305" priority="721">
      <formula>IF(AND(AL531&lt;0,RIGHT(TEXT(AL531,"0.#"),1)&lt;&gt;"."),TRUE,FALSE)</formula>
    </cfRule>
    <cfRule type="expression" dxfId="1304" priority="722">
      <formula>IF(AND(AL531&lt;0,RIGHT(TEXT(AL531,"0.#"),1)="."),TRUE,FALSE)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IF(AND(AL566&gt;=0,RIGHT(TEXT(AL566,"0.#"),1)&lt;&gt;"."),TRUE,FALSE)</formula>
    </cfRule>
    <cfRule type="expression" dxfId="1300" priority="714">
      <formula>IF(AND(AL566&gt;=0,RIGHT(TEXT(AL566,"0.#"),1)="."),TRUE,FALSE)</formula>
    </cfRule>
    <cfRule type="expression" dxfId="1299" priority="715">
      <formula>IF(AND(AL566&lt;0,RIGHT(TEXT(AL566,"0.#"),1)&lt;&gt;"."),TRUE,FALSE)</formula>
    </cfRule>
    <cfRule type="expression" dxfId="1298" priority="716">
      <formula>IF(AND(AL566&lt;0,RIGHT(TEXT(AL566,"0.#"),1)="."),TRUE,FALSE)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IF(AND(AL564&gt;=0,RIGHT(TEXT(AL564,"0.#"),1)&lt;&gt;"."),TRUE,FALSE)</formula>
    </cfRule>
    <cfRule type="expression" dxfId="1294" priority="708">
      <formula>IF(AND(AL564&gt;=0,RIGHT(TEXT(AL564,"0.#"),1)="."),TRUE,FALSE)</formula>
    </cfRule>
    <cfRule type="expression" dxfId="1293" priority="709">
      <formula>IF(AND(AL564&lt;0,RIGHT(TEXT(AL564,"0.#"),1)&lt;&gt;"."),TRUE,FALSE)</formula>
    </cfRule>
    <cfRule type="expression" dxfId="1292" priority="710">
      <formula>IF(AND(AL564&lt;0,RIGHT(TEXT(AL564,"0.#"),1)="."),TRUE,FALSE)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IF(AND(AL599&gt;=0,RIGHT(TEXT(AL599,"0.#"),1)&lt;&gt;"."),TRUE,FALSE)</formula>
    </cfRule>
    <cfRule type="expression" dxfId="1288" priority="702">
      <formula>IF(AND(AL599&gt;=0,RIGHT(TEXT(AL599,"0.#"),1)="."),TRUE,FALSE)</formula>
    </cfRule>
    <cfRule type="expression" dxfId="1287" priority="703">
      <formula>IF(AND(AL599&lt;0,RIGHT(TEXT(AL599,"0.#"),1)&lt;&gt;"."),TRUE,FALSE)</formula>
    </cfRule>
    <cfRule type="expression" dxfId="1286" priority="704">
      <formula>IF(AND(AL599&lt;0,RIGHT(TEXT(AL599,"0.#"),1)="."),TRUE,FALSE)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IF(AND(AL597&gt;=0,RIGHT(TEXT(AL597,"0.#"),1)&lt;&gt;"."),TRUE,FALSE)</formula>
    </cfRule>
    <cfRule type="expression" dxfId="1282" priority="696">
      <formula>IF(AND(AL597&gt;=0,RIGHT(TEXT(AL597,"0.#"),1)="."),TRUE,FALSE)</formula>
    </cfRule>
    <cfRule type="expression" dxfId="1281" priority="697">
      <formula>IF(AND(AL597&lt;0,RIGHT(TEXT(AL597,"0.#"),1)&lt;&gt;"."),TRUE,FALSE)</formula>
    </cfRule>
    <cfRule type="expression" dxfId="1280" priority="698">
      <formula>IF(AND(AL597&lt;0,RIGHT(TEXT(AL597,"0.#"),1)="."),TRUE,FALSE)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1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17" sqref="F1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154</v>
      </c>
      <c r="F1" s="56" t="s">
        <v>33</v>
      </c>
      <c r="G1" s="56" t="s">
        <v>154</v>
      </c>
      <c r="K1" s="61" t="s">
        <v>191</v>
      </c>
      <c r="L1" s="50" t="s">
        <v>154</v>
      </c>
      <c r="O1" s="47"/>
      <c r="P1" s="56" t="s">
        <v>25</v>
      </c>
      <c r="Q1" s="56" t="s">
        <v>154</v>
      </c>
      <c r="T1" s="47"/>
      <c r="U1" s="62" t="s">
        <v>297</v>
      </c>
      <c r="W1" s="62" t="s">
        <v>295</v>
      </c>
      <c r="Y1" s="62" t="s">
        <v>38</v>
      </c>
      <c r="Z1" s="62" t="s">
        <v>593</v>
      </c>
      <c r="AA1" s="62" t="s">
        <v>163</v>
      </c>
      <c r="AB1" s="62" t="s">
        <v>594</v>
      </c>
      <c r="AC1" s="62" t="s">
        <v>75</v>
      </c>
      <c r="AD1" s="48"/>
      <c r="AE1" s="62" t="s">
        <v>130</v>
      </c>
      <c r="AF1" s="69"/>
      <c r="AG1" s="70" t="s">
        <v>370</v>
      </c>
      <c r="AI1" s="70" t="s">
        <v>373</v>
      </c>
      <c r="AK1" s="70" t="s">
        <v>385</v>
      </c>
      <c r="AM1" s="73"/>
      <c r="AN1" s="73"/>
      <c r="AP1" s="48" t="s">
        <v>473</v>
      </c>
    </row>
    <row r="2" spans="1:42" ht="13.5" customHeight="1" x14ac:dyDescent="0.15">
      <c r="A2" s="51" t="s">
        <v>168</v>
      </c>
      <c r="B2" s="54"/>
      <c r="C2" s="47" t="str">
        <f t="shared" ref="C2:C23" si="0">IF(B2="","",A2)</f>
        <v/>
      </c>
      <c r="D2" s="47" t="str">
        <f>IF(C2="","",IF(D1&lt;&gt;"",CONCATENATE(D1,"、",C2),C2))</f>
        <v/>
      </c>
      <c r="F2" s="57" t="s">
        <v>152</v>
      </c>
      <c r="G2" s="59" t="s">
        <v>728</v>
      </c>
      <c r="H2" s="47" t="str">
        <f t="shared" ref="H2:H37" si="1">IF(G2="","",F2)</f>
        <v>一般会計</v>
      </c>
      <c r="I2" s="47" t="str">
        <f>IF(H2="","",IF(I1&lt;&gt;"",CONCATENATE(I1,"、",H2),H2))</f>
        <v>一般会計</v>
      </c>
      <c r="K2" s="51" t="s">
        <v>192</v>
      </c>
      <c r="L2" s="54"/>
      <c r="M2" s="47" t="str">
        <f t="shared" ref="M2:M11" si="2">IF(L2="","",K2)</f>
        <v/>
      </c>
      <c r="N2" s="47" t="str">
        <f>IF(M2="","",IF(N1&lt;&gt;"",CONCATENATE(N1,"、",M2),M2))</f>
        <v/>
      </c>
      <c r="O2" s="47"/>
      <c r="P2" s="57" t="s">
        <v>155</v>
      </c>
      <c r="Q2" s="59" t="s">
        <v>728</v>
      </c>
      <c r="R2" s="47" t="str">
        <f t="shared" ref="R2:R8" si="3">IF(Q2="","",P2)</f>
        <v>直接実施</v>
      </c>
      <c r="S2" s="47" t="str">
        <f>IF(R2="","",IF(S1&lt;&gt;"",CONCATENATE(S1,"、",R2),R2))</f>
        <v>直接実施</v>
      </c>
      <c r="T2" s="47"/>
      <c r="U2" s="63">
        <v>21</v>
      </c>
      <c r="W2" s="64" t="s">
        <v>208</v>
      </c>
      <c r="Y2" s="64" t="s">
        <v>147</v>
      </c>
      <c r="Z2" s="64" t="s">
        <v>147</v>
      </c>
      <c r="AA2" s="66" t="s">
        <v>504</v>
      </c>
      <c r="AB2" s="66" t="s">
        <v>660</v>
      </c>
      <c r="AC2" s="68" t="s">
        <v>254</v>
      </c>
      <c r="AD2" s="48"/>
      <c r="AE2" s="64" t="s">
        <v>182</v>
      </c>
      <c r="AF2" s="69"/>
      <c r="AG2" s="71" t="s">
        <v>28</v>
      </c>
      <c r="AI2" s="70" t="s">
        <v>503</v>
      </c>
      <c r="AK2" s="70" t="s">
        <v>386</v>
      </c>
      <c r="AM2" s="73"/>
      <c r="AN2" s="73"/>
      <c r="AP2" s="71" t="s">
        <v>28</v>
      </c>
    </row>
    <row r="3" spans="1:42" ht="13.5" customHeight="1" x14ac:dyDescent="0.15">
      <c r="A3" s="51" t="s">
        <v>171</v>
      </c>
      <c r="B3" s="54"/>
      <c r="C3" s="47" t="str">
        <f t="shared" si="0"/>
        <v/>
      </c>
      <c r="D3" s="47" t="str">
        <f t="shared" ref="D3:D23" si="4">IF(C3="",D2,IF(D2&lt;&gt;"",CONCATENATE(D2,"、",C3),C3))</f>
        <v/>
      </c>
      <c r="F3" s="58" t="s">
        <v>211</v>
      </c>
      <c r="G3" s="59"/>
      <c r="H3" s="47" t="str">
        <f t="shared" si="1"/>
        <v/>
      </c>
      <c r="I3" s="47" t="str">
        <f t="shared" ref="I3:I37" si="5">IF(H3="",I2,IF(I2&lt;&gt;"",CONCATENATE(I2,"、",H3),H3))</f>
        <v>一般会計</v>
      </c>
      <c r="K3" s="51" t="s">
        <v>199</v>
      </c>
      <c r="L3" s="54"/>
      <c r="M3" s="47" t="str">
        <f t="shared" si="2"/>
        <v/>
      </c>
      <c r="N3" s="47" t="str">
        <f t="shared" ref="N3:N11" si="6">IF(M3="",N2,IF(N2&lt;&gt;"",CONCATENATE(N2,"、",M3),M3))</f>
        <v/>
      </c>
      <c r="O3" s="47"/>
      <c r="P3" s="57" t="s">
        <v>156</v>
      </c>
      <c r="Q3" s="59"/>
      <c r="R3" s="47" t="str">
        <f t="shared" si="3"/>
        <v/>
      </c>
      <c r="S3" s="47" t="str">
        <f t="shared" ref="S3:S8" si="7">IF(R3="",S2,IF(S2&lt;&gt;"",CONCATENATE(S2,"、",R3),R3))</f>
        <v>直接実施</v>
      </c>
      <c r="T3" s="47"/>
      <c r="U3" s="64" t="s">
        <v>682</v>
      </c>
      <c r="W3" s="64" t="s">
        <v>266</v>
      </c>
      <c r="Y3" s="64" t="s">
        <v>149</v>
      </c>
      <c r="Z3" s="64" t="s">
        <v>595</v>
      </c>
      <c r="AA3" s="66" t="s">
        <v>578</v>
      </c>
      <c r="AB3" s="66" t="s">
        <v>646</v>
      </c>
      <c r="AC3" s="68" t="s">
        <v>240</v>
      </c>
      <c r="AD3" s="48"/>
      <c r="AE3" s="64" t="s">
        <v>300</v>
      </c>
      <c r="AF3" s="69"/>
      <c r="AG3" s="71" t="s">
        <v>431</v>
      </c>
      <c r="AI3" s="70" t="s">
        <v>114</v>
      </c>
      <c r="AK3" s="70" t="str">
        <f t="shared" ref="AK3:AK27" si="8">CHAR(CODE(AK2)+1)</f>
        <v>B</v>
      </c>
      <c r="AM3" s="73"/>
      <c r="AN3" s="73"/>
      <c r="AP3" s="71" t="s">
        <v>431</v>
      </c>
    </row>
    <row r="4" spans="1:42" ht="13.5" customHeight="1" x14ac:dyDescent="0.15">
      <c r="A4" s="51" t="s">
        <v>172</v>
      </c>
      <c r="B4" s="54"/>
      <c r="C4" s="47" t="str">
        <f t="shared" si="0"/>
        <v/>
      </c>
      <c r="D4" s="47" t="str">
        <f t="shared" si="4"/>
        <v/>
      </c>
      <c r="F4" s="58" t="s">
        <v>212</v>
      </c>
      <c r="G4" s="59"/>
      <c r="H4" s="47" t="str">
        <f t="shared" si="1"/>
        <v/>
      </c>
      <c r="I4" s="47" t="str">
        <f t="shared" si="5"/>
        <v>一般会計</v>
      </c>
      <c r="K4" s="51" t="s">
        <v>88</v>
      </c>
      <c r="L4" s="54"/>
      <c r="M4" s="47" t="str">
        <f t="shared" si="2"/>
        <v/>
      </c>
      <c r="N4" s="47" t="str">
        <f t="shared" si="6"/>
        <v/>
      </c>
      <c r="O4" s="47"/>
      <c r="P4" s="57" t="s">
        <v>158</v>
      </c>
      <c r="Q4" s="59"/>
      <c r="R4" s="47" t="str">
        <f t="shared" si="3"/>
        <v/>
      </c>
      <c r="S4" s="47" t="str">
        <f t="shared" si="7"/>
        <v>直接実施</v>
      </c>
      <c r="T4" s="47"/>
      <c r="U4" s="64" t="s">
        <v>29</v>
      </c>
      <c r="W4" s="64" t="s">
        <v>268</v>
      </c>
      <c r="Y4" s="64" t="s">
        <v>415</v>
      </c>
      <c r="Z4" s="64" t="s">
        <v>596</v>
      </c>
      <c r="AA4" s="66" t="s">
        <v>143</v>
      </c>
      <c r="AB4" s="66" t="s">
        <v>661</v>
      </c>
      <c r="AC4" s="66" t="s">
        <v>215</v>
      </c>
      <c r="AD4" s="48"/>
      <c r="AE4" s="64" t="s">
        <v>259</v>
      </c>
      <c r="AF4" s="69"/>
      <c r="AG4" s="71" t="s">
        <v>225</v>
      </c>
      <c r="AI4" s="70" t="s">
        <v>376</v>
      </c>
      <c r="AK4" s="70" t="str">
        <f t="shared" si="8"/>
        <v>C</v>
      </c>
      <c r="AM4" s="73"/>
      <c r="AN4" s="73"/>
      <c r="AP4" s="71" t="s">
        <v>225</v>
      </c>
    </row>
    <row r="5" spans="1:42" ht="13.5" customHeight="1" x14ac:dyDescent="0.15">
      <c r="A5" s="51" t="s">
        <v>173</v>
      </c>
      <c r="B5" s="54"/>
      <c r="C5" s="47" t="str">
        <f t="shared" si="0"/>
        <v/>
      </c>
      <c r="D5" s="47" t="str">
        <f t="shared" si="4"/>
        <v/>
      </c>
      <c r="F5" s="58" t="s">
        <v>66</v>
      </c>
      <c r="G5" s="59"/>
      <c r="H5" s="47" t="str">
        <f t="shared" si="1"/>
        <v/>
      </c>
      <c r="I5" s="47" t="str">
        <f t="shared" si="5"/>
        <v>一般会計</v>
      </c>
      <c r="K5" s="51" t="s">
        <v>202</v>
      </c>
      <c r="L5" s="54"/>
      <c r="M5" s="47" t="str">
        <f t="shared" si="2"/>
        <v/>
      </c>
      <c r="N5" s="47" t="str">
        <f t="shared" si="6"/>
        <v/>
      </c>
      <c r="O5" s="47"/>
      <c r="P5" s="57" t="s">
        <v>159</v>
      </c>
      <c r="Q5" s="59"/>
      <c r="R5" s="47" t="str">
        <f t="shared" si="3"/>
        <v/>
      </c>
      <c r="S5" s="47" t="str">
        <f t="shared" si="7"/>
        <v>直接実施</v>
      </c>
      <c r="T5" s="47"/>
      <c r="W5" s="64" t="s">
        <v>698</v>
      </c>
      <c r="Y5" s="64" t="s">
        <v>389</v>
      </c>
      <c r="Z5" s="64" t="s">
        <v>65</v>
      </c>
      <c r="AA5" s="66" t="s">
        <v>282</v>
      </c>
      <c r="AB5" s="66" t="s">
        <v>663</v>
      </c>
      <c r="AC5" s="66" t="s">
        <v>42</v>
      </c>
      <c r="AD5" s="67"/>
      <c r="AE5" s="64" t="s">
        <v>479</v>
      </c>
      <c r="AF5" s="69"/>
      <c r="AG5" s="71" t="s">
        <v>401</v>
      </c>
      <c r="AI5" s="70" t="s">
        <v>446</v>
      </c>
      <c r="AK5" s="70" t="str">
        <f t="shared" si="8"/>
        <v>D</v>
      </c>
      <c r="AP5" s="71" t="s">
        <v>401</v>
      </c>
    </row>
    <row r="6" spans="1:42" ht="13.5" customHeight="1" x14ac:dyDescent="0.15">
      <c r="A6" s="51" t="s">
        <v>174</v>
      </c>
      <c r="B6" s="54"/>
      <c r="C6" s="47" t="str">
        <f t="shared" si="0"/>
        <v/>
      </c>
      <c r="D6" s="47" t="str">
        <f t="shared" si="4"/>
        <v/>
      </c>
      <c r="F6" s="58" t="s">
        <v>214</v>
      </c>
      <c r="G6" s="59"/>
      <c r="H6" s="47" t="str">
        <f t="shared" si="1"/>
        <v/>
      </c>
      <c r="I6" s="47" t="str">
        <f t="shared" si="5"/>
        <v>一般会計</v>
      </c>
      <c r="K6" s="51" t="s">
        <v>204</v>
      </c>
      <c r="L6" s="54"/>
      <c r="M6" s="47" t="str">
        <f t="shared" si="2"/>
        <v/>
      </c>
      <c r="N6" s="47" t="str">
        <f t="shared" si="6"/>
        <v/>
      </c>
      <c r="O6" s="47"/>
      <c r="P6" s="57" t="s">
        <v>160</v>
      </c>
      <c r="Q6" s="59"/>
      <c r="R6" s="47" t="str">
        <f t="shared" si="3"/>
        <v/>
      </c>
      <c r="S6" s="47" t="str">
        <f t="shared" si="7"/>
        <v>直接実施</v>
      </c>
      <c r="T6" s="47"/>
      <c r="U6" s="64" t="s">
        <v>493</v>
      </c>
      <c r="W6" s="64" t="s">
        <v>699</v>
      </c>
      <c r="Y6" s="64" t="s">
        <v>509</v>
      </c>
      <c r="Z6" s="64" t="s">
        <v>510</v>
      </c>
      <c r="AA6" s="66" t="s">
        <v>579</v>
      </c>
      <c r="AB6" s="66" t="s">
        <v>664</v>
      </c>
      <c r="AC6" s="66" t="s">
        <v>255</v>
      </c>
      <c r="AD6" s="67"/>
      <c r="AE6" s="64" t="s">
        <v>489</v>
      </c>
      <c r="AF6" s="69"/>
      <c r="AG6" s="71" t="s">
        <v>486</v>
      </c>
      <c r="AI6" s="70" t="s">
        <v>508</v>
      </c>
      <c r="AK6" s="70" t="str">
        <f t="shared" si="8"/>
        <v>E</v>
      </c>
      <c r="AP6" s="71" t="s">
        <v>486</v>
      </c>
    </row>
    <row r="7" spans="1:42" ht="13.5" customHeight="1" x14ac:dyDescent="0.15">
      <c r="A7" s="51" t="s">
        <v>144</v>
      </c>
      <c r="B7" s="54" t="s">
        <v>728</v>
      </c>
      <c r="C7" s="47" t="str">
        <f t="shared" si="0"/>
        <v>観光立国</v>
      </c>
      <c r="D7" s="47" t="str">
        <f t="shared" si="4"/>
        <v>観光立国</v>
      </c>
      <c r="F7" s="58" t="s">
        <v>53</v>
      </c>
      <c r="G7" s="59"/>
      <c r="H7" s="47" t="str">
        <f t="shared" si="1"/>
        <v/>
      </c>
      <c r="I7" s="47" t="str">
        <f t="shared" si="5"/>
        <v>一般会計</v>
      </c>
      <c r="K7" s="51" t="s">
        <v>165</v>
      </c>
      <c r="L7" s="54"/>
      <c r="M7" s="47" t="str">
        <f t="shared" si="2"/>
        <v/>
      </c>
      <c r="N7" s="47" t="str">
        <f t="shared" si="6"/>
        <v/>
      </c>
      <c r="O7" s="47"/>
      <c r="P7" s="57" t="s">
        <v>161</v>
      </c>
      <c r="Q7" s="59"/>
      <c r="R7" s="47" t="str">
        <f t="shared" si="3"/>
        <v/>
      </c>
      <c r="S7" s="47" t="str">
        <f t="shared" si="7"/>
        <v>直接実施</v>
      </c>
      <c r="T7" s="47"/>
      <c r="U7" s="64"/>
      <c r="W7" s="64" t="s">
        <v>270</v>
      </c>
      <c r="Y7" s="64" t="s">
        <v>483</v>
      </c>
      <c r="Z7" s="64" t="s">
        <v>399</v>
      </c>
      <c r="AA7" s="66" t="s">
        <v>436</v>
      </c>
      <c r="AB7" s="66" t="s">
        <v>665</v>
      </c>
      <c r="AC7" s="67"/>
      <c r="AD7" s="67"/>
      <c r="AE7" s="64" t="s">
        <v>255</v>
      </c>
      <c r="AF7" s="69"/>
      <c r="AG7" s="71" t="s">
        <v>487</v>
      </c>
      <c r="AH7" s="74"/>
      <c r="AI7" s="71" t="s">
        <v>327</v>
      </c>
      <c r="AK7" s="70" t="str">
        <f t="shared" si="8"/>
        <v>F</v>
      </c>
      <c r="AP7" s="71" t="s">
        <v>487</v>
      </c>
    </row>
    <row r="8" spans="1:42" ht="13.5" customHeight="1" x14ac:dyDescent="0.15">
      <c r="A8" s="51" t="s">
        <v>72</v>
      </c>
      <c r="B8" s="54"/>
      <c r="C8" s="47" t="str">
        <f t="shared" si="0"/>
        <v/>
      </c>
      <c r="D8" s="47" t="str">
        <f t="shared" si="4"/>
        <v>観光立国</v>
      </c>
      <c r="F8" s="58" t="s">
        <v>216</v>
      </c>
      <c r="G8" s="59"/>
      <c r="H8" s="47" t="str">
        <f t="shared" si="1"/>
        <v/>
      </c>
      <c r="I8" s="47" t="str">
        <f t="shared" si="5"/>
        <v>一般会計</v>
      </c>
      <c r="K8" s="51" t="s">
        <v>206</v>
      </c>
      <c r="L8" s="54"/>
      <c r="M8" s="47" t="str">
        <f t="shared" si="2"/>
        <v/>
      </c>
      <c r="N8" s="47" t="str">
        <f t="shared" si="6"/>
        <v/>
      </c>
      <c r="O8" s="47"/>
      <c r="P8" s="57" t="s">
        <v>162</v>
      </c>
      <c r="Q8" s="59"/>
      <c r="R8" s="47" t="str">
        <f t="shared" si="3"/>
        <v/>
      </c>
      <c r="S8" s="47" t="str">
        <f t="shared" si="7"/>
        <v>直接実施</v>
      </c>
      <c r="T8" s="47"/>
      <c r="U8" s="64" t="s">
        <v>505</v>
      </c>
      <c r="W8" s="64" t="s">
        <v>271</v>
      </c>
      <c r="Y8" s="64" t="s">
        <v>511</v>
      </c>
      <c r="Z8" s="64" t="s">
        <v>57</v>
      </c>
      <c r="AA8" s="66" t="s">
        <v>524</v>
      </c>
      <c r="AB8" s="66" t="s">
        <v>36</v>
      </c>
      <c r="AC8" s="67"/>
      <c r="AD8" s="67"/>
      <c r="AE8" s="67"/>
      <c r="AF8" s="69"/>
      <c r="AG8" s="71" t="s">
        <v>277</v>
      </c>
      <c r="AI8" s="70" t="s">
        <v>444</v>
      </c>
      <c r="AK8" s="70" t="str">
        <f t="shared" si="8"/>
        <v>G</v>
      </c>
      <c r="AP8" s="71" t="s">
        <v>277</v>
      </c>
    </row>
    <row r="9" spans="1:42" ht="13.5" customHeight="1" x14ac:dyDescent="0.15">
      <c r="A9" s="51" t="s">
        <v>175</v>
      </c>
      <c r="B9" s="54"/>
      <c r="C9" s="47" t="str">
        <f t="shared" si="0"/>
        <v/>
      </c>
      <c r="D9" s="47" t="str">
        <f t="shared" si="4"/>
        <v>観光立国</v>
      </c>
      <c r="F9" s="58" t="s">
        <v>433</v>
      </c>
      <c r="G9" s="59"/>
      <c r="H9" s="47" t="str">
        <f t="shared" si="1"/>
        <v/>
      </c>
      <c r="I9" s="47" t="str">
        <f t="shared" si="5"/>
        <v>一般会計</v>
      </c>
      <c r="K9" s="51" t="s">
        <v>207</v>
      </c>
      <c r="L9" s="54"/>
      <c r="M9" s="47" t="str">
        <f t="shared" si="2"/>
        <v/>
      </c>
      <c r="N9" s="47" t="str">
        <f t="shared" si="6"/>
        <v/>
      </c>
      <c r="O9" s="47"/>
      <c r="P9" s="47"/>
      <c r="Q9" s="60"/>
      <c r="T9" s="47"/>
      <c r="U9" s="64" t="s">
        <v>194</v>
      </c>
      <c r="W9" s="64" t="s">
        <v>274</v>
      </c>
      <c r="Y9" s="64" t="s">
        <v>424</v>
      </c>
      <c r="Z9" s="64" t="s">
        <v>332</v>
      </c>
      <c r="AA9" s="66" t="s">
        <v>421</v>
      </c>
      <c r="AB9" s="66" t="s">
        <v>417</v>
      </c>
      <c r="AC9" s="67"/>
      <c r="AD9" s="67"/>
      <c r="AE9" s="67"/>
      <c r="AF9" s="69"/>
      <c r="AG9" s="71" t="s">
        <v>488</v>
      </c>
      <c r="AI9" s="72"/>
      <c r="AK9" s="70" t="str">
        <f t="shared" si="8"/>
        <v>H</v>
      </c>
      <c r="AP9" s="71" t="s">
        <v>488</v>
      </c>
    </row>
    <row r="10" spans="1:42" ht="13.5" customHeight="1" x14ac:dyDescent="0.15">
      <c r="A10" s="51" t="s">
        <v>462</v>
      </c>
      <c r="B10" s="54"/>
      <c r="C10" s="47" t="str">
        <f t="shared" si="0"/>
        <v/>
      </c>
      <c r="D10" s="47" t="str">
        <f t="shared" si="4"/>
        <v>観光立国</v>
      </c>
      <c r="F10" s="58" t="s">
        <v>218</v>
      </c>
      <c r="G10" s="59"/>
      <c r="H10" s="47" t="str">
        <f t="shared" si="1"/>
        <v/>
      </c>
      <c r="I10" s="47" t="str">
        <f t="shared" si="5"/>
        <v>一般会計</v>
      </c>
      <c r="K10" s="51" t="s">
        <v>466</v>
      </c>
      <c r="L10" s="54"/>
      <c r="M10" s="47" t="str">
        <f t="shared" si="2"/>
        <v/>
      </c>
      <c r="N10" s="47" t="str">
        <f t="shared" si="6"/>
        <v/>
      </c>
      <c r="O10" s="47"/>
      <c r="P10" s="47" t="str">
        <f>S8</f>
        <v>直接実施</v>
      </c>
      <c r="Q10" s="60"/>
      <c r="T10" s="47"/>
      <c r="W10" s="64" t="s">
        <v>276</v>
      </c>
      <c r="Y10" s="64" t="s">
        <v>512</v>
      </c>
      <c r="Z10" s="64" t="s">
        <v>246</v>
      </c>
      <c r="AA10" s="66" t="s">
        <v>580</v>
      </c>
      <c r="AB10" s="66" t="s">
        <v>110</v>
      </c>
      <c r="AC10" s="67"/>
      <c r="AD10" s="67"/>
      <c r="AE10" s="67"/>
      <c r="AF10" s="69"/>
      <c r="AG10" s="71" t="s">
        <v>476</v>
      </c>
      <c r="AK10" s="70" t="str">
        <f t="shared" si="8"/>
        <v>I</v>
      </c>
      <c r="AP10" s="70" t="s">
        <v>162</v>
      </c>
    </row>
    <row r="11" spans="1:42" ht="13.5" customHeight="1" x14ac:dyDescent="0.15">
      <c r="A11" s="51" t="s">
        <v>177</v>
      </c>
      <c r="B11" s="54"/>
      <c r="C11" s="47" t="str">
        <f t="shared" si="0"/>
        <v/>
      </c>
      <c r="D11" s="47" t="str">
        <f t="shared" si="4"/>
        <v>観光立国</v>
      </c>
      <c r="F11" s="58" t="s">
        <v>219</v>
      </c>
      <c r="G11" s="59"/>
      <c r="H11" s="47" t="str">
        <f t="shared" si="1"/>
        <v/>
      </c>
      <c r="I11" s="47" t="str">
        <f t="shared" si="5"/>
        <v>一般会計</v>
      </c>
      <c r="K11" s="51" t="s">
        <v>209</v>
      </c>
      <c r="L11" s="54" t="s">
        <v>728</v>
      </c>
      <c r="M11" s="47" t="str">
        <f t="shared" si="2"/>
        <v>その他の事項経費</v>
      </c>
      <c r="N11" s="47" t="str">
        <f t="shared" si="6"/>
        <v>その他の事項経費</v>
      </c>
      <c r="O11" s="47"/>
      <c r="P11" s="47"/>
      <c r="Q11" s="60"/>
      <c r="T11" s="47"/>
      <c r="W11" s="64" t="s">
        <v>718</v>
      </c>
      <c r="Y11" s="64" t="s">
        <v>11</v>
      </c>
      <c r="Z11" s="64" t="s">
        <v>597</v>
      </c>
      <c r="AA11" s="66" t="s">
        <v>581</v>
      </c>
      <c r="AB11" s="66" t="s">
        <v>666</v>
      </c>
      <c r="AC11" s="67"/>
      <c r="AD11" s="67"/>
      <c r="AE11" s="67"/>
      <c r="AF11" s="69"/>
      <c r="AG11" s="70" t="s">
        <v>477</v>
      </c>
      <c r="AK11" s="70" t="str">
        <f t="shared" si="8"/>
        <v>J</v>
      </c>
    </row>
    <row r="12" spans="1:42" ht="13.5" customHeight="1" x14ac:dyDescent="0.15">
      <c r="A12" s="51" t="s">
        <v>179</v>
      </c>
      <c r="B12" s="54"/>
      <c r="C12" s="47" t="str">
        <f t="shared" si="0"/>
        <v/>
      </c>
      <c r="D12" s="47" t="str">
        <f t="shared" si="4"/>
        <v>観光立国</v>
      </c>
      <c r="F12" s="58" t="s">
        <v>70</v>
      </c>
      <c r="G12" s="59"/>
      <c r="H12" s="47" t="str">
        <f t="shared" si="1"/>
        <v/>
      </c>
      <c r="I12" s="47" t="str">
        <f t="shared" si="5"/>
        <v>一般会計</v>
      </c>
      <c r="K12" s="47"/>
      <c r="L12" s="47"/>
      <c r="O12" s="47"/>
      <c r="P12" s="47"/>
      <c r="Q12" s="60"/>
      <c r="T12" s="47"/>
      <c r="U12" s="62" t="s">
        <v>683</v>
      </c>
      <c r="W12" s="64" t="s">
        <v>278</v>
      </c>
      <c r="Y12" s="64" t="s">
        <v>515</v>
      </c>
      <c r="Z12" s="64" t="s">
        <v>598</v>
      </c>
      <c r="AA12" s="66" t="s">
        <v>451</v>
      </c>
      <c r="AB12" s="66" t="s">
        <v>570</v>
      </c>
      <c r="AC12" s="67"/>
      <c r="AD12" s="67"/>
      <c r="AE12" s="67"/>
      <c r="AF12" s="69"/>
      <c r="AG12" s="70" t="s">
        <v>405</v>
      </c>
      <c r="AK12" s="70" t="str">
        <f t="shared" si="8"/>
        <v>K</v>
      </c>
    </row>
    <row r="13" spans="1:42" ht="13.5" customHeight="1" x14ac:dyDescent="0.15">
      <c r="A13" s="51" t="s">
        <v>183</v>
      </c>
      <c r="B13" s="54"/>
      <c r="C13" s="47" t="str">
        <f t="shared" si="0"/>
        <v/>
      </c>
      <c r="D13" s="47" t="str">
        <f t="shared" si="4"/>
        <v>観光立国</v>
      </c>
      <c r="F13" s="58" t="s">
        <v>222</v>
      </c>
      <c r="G13" s="59"/>
      <c r="H13" s="47" t="str">
        <f t="shared" si="1"/>
        <v/>
      </c>
      <c r="I13" s="47" t="str">
        <f t="shared" si="5"/>
        <v>一般会計</v>
      </c>
      <c r="K13" s="47" t="str">
        <f>N11</f>
        <v>その他の事項経費</v>
      </c>
      <c r="L13" s="47"/>
      <c r="O13" s="47"/>
      <c r="P13" s="47"/>
      <c r="Q13" s="60"/>
      <c r="T13" s="47"/>
      <c r="U13" s="64" t="s">
        <v>208</v>
      </c>
      <c r="W13" s="64" t="s">
        <v>280</v>
      </c>
      <c r="Y13" s="64" t="s">
        <v>516</v>
      </c>
      <c r="Z13" s="64" t="s">
        <v>529</v>
      </c>
      <c r="AA13" s="66" t="s">
        <v>533</v>
      </c>
      <c r="AB13" s="66" t="s">
        <v>58</v>
      </c>
      <c r="AC13" s="67"/>
      <c r="AD13" s="67"/>
      <c r="AE13" s="67"/>
      <c r="AF13" s="69"/>
      <c r="AG13" s="70" t="s">
        <v>162</v>
      </c>
      <c r="AK13" s="70" t="str">
        <f t="shared" si="8"/>
        <v>L</v>
      </c>
    </row>
    <row r="14" spans="1:42" ht="13.5" customHeight="1" x14ac:dyDescent="0.15">
      <c r="A14" s="51" t="s">
        <v>15</v>
      </c>
      <c r="B14" s="54"/>
      <c r="C14" s="47" t="str">
        <f t="shared" si="0"/>
        <v/>
      </c>
      <c r="D14" s="47" t="str">
        <f t="shared" si="4"/>
        <v>観光立国</v>
      </c>
      <c r="F14" s="58" t="s">
        <v>223</v>
      </c>
      <c r="G14" s="59"/>
      <c r="H14" s="47" t="str">
        <f t="shared" si="1"/>
        <v/>
      </c>
      <c r="I14" s="47" t="str">
        <f t="shared" si="5"/>
        <v>一般会計</v>
      </c>
      <c r="K14" s="47"/>
      <c r="L14" s="47"/>
      <c r="O14" s="47"/>
      <c r="P14" s="47"/>
      <c r="Q14" s="60"/>
      <c r="T14" s="47"/>
      <c r="U14" s="64" t="s">
        <v>635</v>
      </c>
      <c r="W14" s="64" t="s">
        <v>166</v>
      </c>
      <c r="Y14" s="64" t="s">
        <v>517</v>
      </c>
      <c r="Z14" s="64" t="s">
        <v>599</v>
      </c>
      <c r="AA14" s="66" t="s">
        <v>576</v>
      </c>
      <c r="AB14" s="66" t="s">
        <v>667</v>
      </c>
      <c r="AC14" s="67"/>
      <c r="AD14" s="67"/>
      <c r="AE14" s="67"/>
      <c r="AF14" s="69"/>
      <c r="AG14" s="72"/>
      <c r="AK14" s="70" t="str">
        <f t="shared" si="8"/>
        <v>M</v>
      </c>
    </row>
    <row r="15" spans="1:42" ht="13.5" customHeight="1" x14ac:dyDescent="0.15">
      <c r="A15" s="51" t="s">
        <v>186</v>
      </c>
      <c r="B15" s="54"/>
      <c r="C15" s="47" t="str">
        <f t="shared" si="0"/>
        <v/>
      </c>
      <c r="D15" s="47" t="str">
        <f t="shared" si="4"/>
        <v>観光立国</v>
      </c>
      <c r="F15" s="58" t="s">
        <v>224</v>
      </c>
      <c r="G15" s="59"/>
      <c r="H15" s="47" t="str">
        <f t="shared" si="1"/>
        <v/>
      </c>
      <c r="I15" s="47" t="str">
        <f t="shared" si="5"/>
        <v>一般会計</v>
      </c>
      <c r="K15" s="47"/>
      <c r="L15" s="47"/>
      <c r="O15" s="47"/>
      <c r="P15" s="47"/>
      <c r="Q15" s="60"/>
      <c r="T15" s="47"/>
      <c r="U15" s="64" t="s">
        <v>345</v>
      </c>
      <c r="W15" s="64" t="s">
        <v>281</v>
      </c>
      <c r="Y15" s="64" t="s">
        <v>227</v>
      </c>
      <c r="Z15" s="64" t="s">
        <v>600</v>
      </c>
      <c r="AA15" s="66" t="s">
        <v>582</v>
      </c>
      <c r="AB15" s="66" t="s">
        <v>668</v>
      </c>
      <c r="AC15" s="67"/>
      <c r="AD15" s="67"/>
      <c r="AE15" s="67"/>
      <c r="AF15" s="69"/>
      <c r="AG15" s="73"/>
      <c r="AK15" s="70" t="str">
        <f t="shared" si="8"/>
        <v>N</v>
      </c>
    </row>
    <row r="16" spans="1:42" ht="13.5" customHeight="1" x14ac:dyDescent="0.15">
      <c r="A16" s="51" t="s">
        <v>189</v>
      </c>
      <c r="B16" s="54"/>
      <c r="C16" s="47" t="str">
        <f t="shared" si="0"/>
        <v/>
      </c>
      <c r="D16" s="47" t="str">
        <f t="shared" si="4"/>
        <v>観光立国</v>
      </c>
      <c r="F16" s="58" t="s">
        <v>229</v>
      </c>
      <c r="G16" s="59"/>
      <c r="H16" s="47" t="str">
        <f t="shared" si="1"/>
        <v/>
      </c>
      <c r="I16" s="47" t="str">
        <f t="shared" si="5"/>
        <v>一般会計</v>
      </c>
      <c r="K16" s="47"/>
      <c r="L16" s="47"/>
      <c r="O16" s="47"/>
      <c r="P16" s="47"/>
      <c r="Q16" s="60"/>
      <c r="T16" s="47"/>
      <c r="U16" s="64" t="s">
        <v>684</v>
      </c>
      <c r="W16" s="64" t="s">
        <v>283</v>
      </c>
      <c r="Y16" s="64" t="s">
        <v>122</v>
      </c>
      <c r="Z16" s="64" t="s">
        <v>21</v>
      </c>
      <c r="AA16" s="66" t="s">
        <v>583</v>
      </c>
      <c r="AB16" s="66" t="s">
        <v>669</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233</v>
      </c>
      <c r="G17" s="59"/>
      <c r="H17" s="47" t="str">
        <f t="shared" si="1"/>
        <v/>
      </c>
      <c r="I17" s="47" t="str">
        <f t="shared" si="5"/>
        <v>一般会計</v>
      </c>
      <c r="K17" s="47"/>
      <c r="L17" s="47"/>
      <c r="O17" s="47"/>
      <c r="P17" s="47"/>
      <c r="Q17" s="60"/>
      <c r="T17" s="47"/>
      <c r="U17" s="64" t="s">
        <v>696</v>
      </c>
      <c r="W17" s="64" t="s">
        <v>285</v>
      </c>
      <c r="Y17" s="64" t="s">
        <v>518</v>
      </c>
      <c r="Z17" s="64" t="s">
        <v>601</v>
      </c>
      <c r="AA17" s="66" t="s">
        <v>319</v>
      </c>
      <c r="AB17" s="66" t="s">
        <v>412</v>
      </c>
      <c r="AC17" s="67"/>
      <c r="AD17" s="67"/>
      <c r="AE17" s="67"/>
      <c r="AF17" s="69"/>
      <c r="AG17" s="73"/>
      <c r="AK17" s="70" t="str">
        <f t="shared" si="8"/>
        <v>P</v>
      </c>
    </row>
    <row r="18" spans="1:37" ht="13.5" customHeight="1" x14ac:dyDescent="0.15">
      <c r="A18" s="51" t="s">
        <v>170</v>
      </c>
      <c r="B18" s="54"/>
      <c r="C18" s="47" t="str">
        <f t="shared" si="0"/>
        <v/>
      </c>
      <c r="D18" s="47" t="str">
        <f t="shared" si="4"/>
        <v>観光立国</v>
      </c>
      <c r="F18" s="58" t="s">
        <v>234</v>
      </c>
      <c r="G18" s="59"/>
      <c r="H18" s="47" t="str">
        <f t="shared" si="1"/>
        <v/>
      </c>
      <c r="I18" s="47" t="str">
        <f t="shared" si="5"/>
        <v>一般会計</v>
      </c>
      <c r="K18" s="47"/>
      <c r="L18" s="47"/>
      <c r="O18" s="47"/>
      <c r="P18" s="47"/>
      <c r="Q18" s="60"/>
      <c r="T18" s="47"/>
      <c r="U18" s="64" t="s">
        <v>685</v>
      </c>
      <c r="W18" s="64" t="s">
        <v>287</v>
      </c>
      <c r="Y18" s="64" t="s">
        <v>497</v>
      </c>
      <c r="Z18" s="64" t="s">
        <v>602</v>
      </c>
      <c r="AA18" s="66" t="s">
        <v>232</v>
      </c>
      <c r="AB18" s="66" t="s">
        <v>484</v>
      </c>
      <c r="AC18" s="67"/>
      <c r="AD18" s="67"/>
      <c r="AE18" s="67"/>
      <c r="AF18" s="69"/>
      <c r="AK18" s="70" t="str">
        <f t="shared" si="8"/>
        <v>Q</v>
      </c>
    </row>
    <row r="19" spans="1:37" ht="13.5" customHeight="1" x14ac:dyDescent="0.15">
      <c r="A19" s="51" t="s">
        <v>354</v>
      </c>
      <c r="B19" s="54"/>
      <c r="C19" s="47" t="str">
        <f t="shared" si="0"/>
        <v/>
      </c>
      <c r="D19" s="47" t="str">
        <f t="shared" si="4"/>
        <v>観光立国</v>
      </c>
      <c r="F19" s="58" t="s">
        <v>239</v>
      </c>
      <c r="G19" s="59"/>
      <c r="H19" s="47" t="str">
        <f t="shared" si="1"/>
        <v/>
      </c>
      <c r="I19" s="47" t="str">
        <f t="shared" si="5"/>
        <v>一般会計</v>
      </c>
      <c r="K19" s="47"/>
      <c r="L19" s="47"/>
      <c r="O19" s="47"/>
      <c r="P19" s="47"/>
      <c r="Q19" s="60"/>
      <c r="T19" s="47"/>
      <c r="U19" s="64" t="s">
        <v>429</v>
      </c>
      <c r="W19" s="64" t="s">
        <v>288</v>
      </c>
      <c r="Y19" s="64" t="s">
        <v>371</v>
      </c>
      <c r="Z19" s="64" t="s">
        <v>603</v>
      </c>
      <c r="AA19" s="66" t="s">
        <v>585</v>
      </c>
      <c r="AB19" s="66" t="s">
        <v>670</v>
      </c>
      <c r="AC19" s="67"/>
      <c r="AD19" s="67"/>
      <c r="AE19" s="67"/>
      <c r="AF19" s="69"/>
      <c r="AK19" s="70" t="str">
        <f t="shared" si="8"/>
        <v>R</v>
      </c>
    </row>
    <row r="20" spans="1:37" ht="13.5" customHeight="1" x14ac:dyDescent="0.15">
      <c r="A20" s="51" t="s">
        <v>439</v>
      </c>
      <c r="B20" s="54"/>
      <c r="C20" s="47" t="str">
        <f t="shared" si="0"/>
        <v/>
      </c>
      <c r="D20" s="47" t="str">
        <f t="shared" si="4"/>
        <v>観光立国</v>
      </c>
      <c r="F20" s="58" t="s">
        <v>32</v>
      </c>
      <c r="G20" s="59"/>
      <c r="H20" s="47" t="str">
        <f t="shared" si="1"/>
        <v/>
      </c>
      <c r="I20" s="47" t="str">
        <f t="shared" si="5"/>
        <v>一般会計</v>
      </c>
      <c r="K20" s="47"/>
      <c r="L20" s="47"/>
      <c r="O20" s="47"/>
      <c r="P20" s="47"/>
      <c r="Q20" s="60"/>
      <c r="T20" s="47"/>
      <c r="U20" s="64" t="s">
        <v>686</v>
      </c>
      <c r="W20" s="64" t="s">
        <v>35</v>
      </c>
      <c r="Y20" s="64" t="s">
        <v>289</v>
      </c>
      <c r="Z20" s="64" t="s">
        <v>604</v>
      </c>
      <c r="AA20" s="66" t="s">
        <v>586</v>
      </c>
      <c r="AB20" s="66" t="s">
        <v>673</v>
      </c>
      <c r="AC20" s="67"/>
      <c r="AD20" s="67"/>
      <c r="AE20" s="67"/>
      <c r="AF20" s="69"/>
      <c r="AK20" s="70" t="str">
        <f t="shared" si="8"/>
        <v>S</v>
      </c>
    </row>
    <row r="21" spans="1:37" ht="13.5" customHeight="1" x14ac:dyDescent="0.15">
      <c r="A21" s="51" t="s">
        <v>440</v>
      </c>
      <c r="B21" s="54"/>
      <c r="C21" s="47" t="str">
        <f t="shared" si="0"/>
        <v/>
      </c>
      <c r="D21" s="47" t="str">
        <f t="shared" si="4"/>
        <v>観光立国</v>
      </c>
      <c r="F21" s="58" t="s">
        <v>241</v>
      </c>
      <c r="G21" s="59"/>
      <c r="H21" s="47" t="str">
        <f t="shared" si="1"/>
        <v/>
      </c>
      <c r="I21" s="47" t="str">
        <f t="shared" si="5"/>
        <v>一般会計</v>
      </c>
      <c r="K21" s="47"/>
      <c r="L21" s="47"/>
      <c r="O21" s="47"/>
      <c r="P21" s="47"/>
      <c r="Q21" s="60"/>
      <c r="T21" s="47"/>
      <c r="U21" s="64" t="s">
        <v>687</v>
      </c>
      <c r="W21" s="64" t="s">
        <v>290</v>
      </c>
      <c r="Y21" s="64" t="s">
        <v>519</v>
      </c>
      <c r="Z21" s="64" t="s">
        <v>418</v>
      </c>
      <c r="AA21" s="66" t="s">
        <v>379</v>
      </c>
      <c r="AB21" s="66" t="s">
        <v>674</v>
      </c>
      <c r="AC21" s="67"/>
      <c r="AD21" s="67"/>
      <c r="AE21" s="67"/>
      <c r="AF21" s="69"/>
      <c r="AK21" s="70" t="str">
        <f t="shared" si="8"/>
        <v>T</v>
      </c>
    </row>
    <row r="22" spans="1:37" ht="13.5" customHeight="1" x14ac:dyDescent="0.15">
      <c r="A22" s="51" t="s">
        <v>441</v>
      </c>
      <c r="B22" s="54"/>
      <c r="C22" s="47" t="str">
        <f t="shared" si="0"/>
        <v/>
      </c>
      <c r="D22" s="47" t="str">
        <f t="shared" si="4"/>
        <v>観光立国</v>
      </c>
      <c r="F22" s="58" t="s">
        <v>153</v>
      </c>
      <c r="G22" s="59"/>
      <c r="H22" s="47" t="str">
        <f t="shared" si="1"/>
        <v/>
      </c>
      <c r="I22" s="47" t="str">
        <f t="shared" si="5"/>
        <v>一般会計</v>
      </c>
      <c r="K22" s="47"/>
      <c r="L22" s="47"/>
      <c r="O22" s="47"/>
      <c r="P22" s="47"/>
      <c r="Q22" s="60"/>
      <c r="T22" s="47"/>
      <c r="U22" s="64" t="s">
        <v>720</v>
      </c>
      <c r="W22" s="64" t="s">
        <v>291</v>
      </c>
      <c r="Y22" s="64" t="s">
        <v>521</v>
      </c>
      <c r="Z22" s="64" t="s">
        <v>605</v>
      </c>
      <c r="AA22" s="66" t="s">
        <v>101</v>
      </c>
      <c r="AB22" s="66" t="s">
        <v>450</v>
      </c>
      <c r="AC22" s="67"/>
      <c r="AD22" s="67"/>
      <c r="AE22" s="67"/>
      <c r="AF22" s="69"/>
      <c r="AK22" s="70" t="str">
        <f t="shared" si="8"/>
        <v>U</v>
      </c>
    </row>
    <row r="23" spans="1:37" ht="13.5" customHeight="1" x14ac:dyDescent="0.15">
      <c r="A23" s="51" t="s">
        <v>502</v>
      </c>
      <c r="B23" s="54"/>
      <c r="C23" s="47" t="str">
        <f t="shared" si="0"/>
        <v/>
      </c>
      <c r="D23" s="47" t="str">
        <f t="shared" si="4"/>
        <v>観光立国</v>
      </c>
      <c r="F23" s="58" t="s">
        <v>157</v>
      </c>
      <c r="G23" s="59"/>
      <c r="H23" s="47" t="str">
        <f t="shared" si="1"/>
        <v/>
      </c>
      <c r="I23" s="47" t="str">
        <f t="shared" si="5"/>
        <v>一般会計</v>
      </c>
      <c r="K23" s="47"/>
      <c r="L23" s="47"/>
      <c r="O23" s="47"/>
      <c r="P23" s="47"/>
      <c r="Q23" s="60"/>
      <c r="T23" s="47"/>
      <c r="U23" s="64" t="s">
        <v>688</v>
      </c>
      <c r="W23" s="64" t="s">
        <v>108</v>
      </c>
      <c r="Y23" s="64" t="s">
        <v>522</v>
      </c>
      <c r="Z23" s="64" t="s">
        <v>607</v>
      </c>
      <c r="AA23" s="66" t="s">
        <v>584</v>
      </c>
      <c r="AB23" s="66" t="s">
        <v>96</v>
      </c>
      <c r="AC23" s="67"/>
      <c r="AD23" s="67"/>
      <c r="AE23" s="67"/>
      <c r="AF23" s="69"/>
      <c r="AK23" s="70" t="str">
        <f t="shared" si="8"/>
        <v>V</v>
      </c>
    </row>
    <row r="24" spans="1:37" ht="13.5" customHeight="1" x14ac:dyDescent="0.15">
      <c r="A24" s="52"/>
      <c r="B24" s="55"/>
      <c r="F24" s="58" t="s">
        <v>464</v>
      </c>
      <c r="G24" s="59"/>
      <c r="H24" s="47" t="str">
        <f t="shared" si="1"/>
        <v/>
      </c>
      <c r="I24" s="47" t="str">
        <f t="shared" si="5"/>
        <v>一般会計</v>
      </c>
      <c r="K24" s="47"/>
      <c r="L24" s="47"/>
      <c r="O24" s="47"/>
      <c r="P24" s="47"/>
      <c r="Q24" s="60"/>
      <c r="T24" s="47"/>
      <c r="U24" s="64" t="s">
        <v>689</v>
      </c>
      <c r="W24" s="64" t="s">
        <v>294</v>
      </c>
      <c r="Y24" s="64" t="s">
        <v>523</v>
      </c>
      <c r="Z24" s="64" t="s">
        <v>384</v>
      </c>
      <c r="AA24" s="66" t="s">
        <v>309</v>
      </c>
      <c r="AB24" s="66" t="s">
        <v>675</v>
      </c>
      <c r="AC24" s="67"/>
      <c r="AD24" s="67"/>
      <c r="AE24" s="67"/>
      <c r="AF24" s="69"/>
      <c r="AK24" s="70" t="str">
        <f t="shared" si="8"/>
        <v>W</v>
      </c>
    </row>
    <row r="25" spans="1:37" ht="13.5" customHeight="1" x14ac:dyDescent="0.15">
      <c r="A25" s="53"/>
      <c r="B25" s="55"/>
      <c r="F25" s="58" t="s">
        <v>242</v>
      </c>
      <c r="G25" s="59"/>
      <c r="H25" s="47" t="str">
        <f t="shared" si="1"/>
        <v/>
      </c>
      <c r="I25" s="47" t="str">
        <f t="shared" si="5"/>
        <v>一般会計</v>
      </c>
      <c r="K25" s="47"/>
      <c r="L25" s="47"/>
      <c r="O25" s="47"/>
      <c r="P25" s="47"/>
      <c r="Q25" s="60"/>
      <c r="T25" s="47"/>
      <c r="U25" s="64" t="s">
        <v>645</v>
      </c>
      <c r="W25" s="65"/>
      <c r="Y25" s="64" t="s">
        <v>526</v>
      </c>
      <c r="Z25" s="64" t="s">
        <v>608</v>
      </c>
      <c r="AA25" s="66" t="s">
        <v>587</v>
      </c>
      <c r="AB25" s="66" t="s">
        <v>676</v>
      </c>
      <c r="AC25" s="67"/>
      <c r="AD25" s="67"/>
      <c r="AE25" s="67"/>
      <c r="AF25" s="69"/>
      <c r="AK25" s="70" t="str">
        <f t="shared" si="8"/>
        <v>X</v>
      </c>
    </row>
    <row r="26" spans="1:37" ht="13.5" customHeight="1" x14ac:dyDescent="0.15">
      <c r="A26" s="53"/>
      <c r="B26" s="55"/>
      <c r="F26" s="58" t="s">
        <v>243</v>
      </c>
      <c r="G26" s="59"/>
      <c r="H26" s="47" t="str">
        <f t="shared" si="1"/>
        <v/>
      </c>
      <c r="I26" s="47" t="str">
        <f t="shared" si="5"/>
        <v>一般会計</v>
      </c>
      <c r="K26" s="47"/>
      <c r="L26" s="47"/>
      <c r="O26" s="47"/>
      <c r="P26" s="47"/>
      <c r="Q26" s="60"/>
      <c r="T26" s="47"/>
      <c r="U26" s="64" t="s">
        <v>690</v>
      </c>
      <c r="Y26" s="64" t="s">
        <v>527</v>
      </c>
      <c r="Z26" s="64" t="s">
        <v>69</v>
      </c>
      <c r="AA26" s="66" t="s">
        <v>588</v>
      </c>
      <c r="AB26" s="66" t="s">
        <v>638</v>
      </c>
      <c r="AC26" s="67"/>
      <c r="AD26" s="67"/>
      <c r="AE26" s="67"/>
      <c r="AF26" s="69"/>
      <c r="AK26" s="70" t="str">
        <f t="shared" si="8"/>
        <v>Y</v>
      </c>
    </row>
    <row r="27" spans="1:37" ht="13.5" customHeight="1" x14ac:dyDescent="0.15">
      <c r="A27" s="47" t="str">
        <f>IF(D23="","-",D23)</f>
        <v>観光立国</v>
      </c>
      <c r="B27" s="47"/>
      <c r="F27" s="58" t="s">
        <v>245</v>
      </c>
      <c r="G27" s="59"/>
      <c r="H27" s="47" t="str">
        <f t="shared" si="1"/>
        <v/>
      </c>
      <c r="I27" s="47" t="str">
        <f t="shared" si="5"/>
        <v>一般会計</v>
      </c>
      <c r="K27" s="47"/>
      <c r="L27" s="47"/>
      <c r="O27" s="47"/>
      <c r="P27" s="47"/>
      <c r="Q27" s="60"/>
      <c r="T27" s="47"/>
      <c r="U27" s="64" t="s">
        <v>691</v>
      </c>
      <c r="Y27" s="64" t="s">
        <v>528</v>
      </c>
      <c r="Z27" s="64" t="s">
        <v>19</v>
      </c>
      <c r="AA27" s="66" t="s">
        <v>302</v>
      </c>
      <c r="AB27" s="66" t="s">
        <v>677</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692</v>
      </c>
      <c r="Y28" s="64" t="s">
        <v>513</v>
      </c>
      <c r="Z28" s="64" t="s">
        <v>609</v>
      </c>
      <c r="AA28" s="66" t="s">
        <v>590</v>
      </c>
      <c r="AB28" s="66" t="s">
        <v>16</v>
      </c>
      <c r="AC28" s="67"/>
      <c r="AD28" s="67"/>
      <c r="AE28" s="67"/>
      <c r="AF28" s="69"/>
      <c r="AK28" s="70" t="s">
        <v>339</v>
      </c>
    </row>
    <row r="29" spans="1:37" ht="13.5" customHeight="1" x14ac:dyDescent="0.15">
      <c r="A29" s="47"/>
      <c r="B29" s="47"/>
      <c r="F29" s="58" t="s">
        <v>236</v>
      </c>
      <c r="G29" s="59"/>
      <c r="H29" s="47" t="str">
        <f t="shared" si="1"/>
        <v/>
      </c>
      <c r="I29" s="47" t="str">
        <f t="shared" si="5"/>
        <v>一般会計</v>
      </c>
      <c r="K29" s="47"/>
      <c r="L29" s="47"/>
      <c r="O29" s="47"/>
      <c r="P29" s="47"/>
      <c r="Q29" s="60"/>
      <c r="T29" s="47"/>
      <c r="U29" s="64" t="s">
        <v>221</v>
      </c>
      <c r="Y29" s="64" t="s">
        <v>520</v>
      </c>
      <c r="Z29" s="64" t="s">
        <v>610</v>
      </c>
      <c r="AA29" s="66" t="s">
        <v>250</v>
      </c>
      <c r="AB29" s="66" t="s">
        <v>481</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一般会計</v>
      </c>
      <c r="K30" s="47"/>
      <c r="L30" s="47"/>
      <c r="O30" s="47"/>
      <c r="P30" s="47"/>
      <c r="Q30" s="60"/>
      <c r="T30" s="47"/>
      <c r="U30" s="64" t="s">
        <v>693</v>
      </c>
      <c r="Y30" s="64" t="s">
        <v>455</v>
      </c>
      <c r="Z30" s="64" t="s">
        <v>141</v>
      </c>
      <c r="AA30" s="66" t="s">
        <v>387</v>
      </c>
      <c r="AB30" s="66" t="s">
        <v>679</v>
      </c>
      <c r="AC30" s="67"/>
      <c r="AD30" s="67"/>
      <c r="AE30" s="67"/>
      <c r="AF30" s="69"/>
      <c r="AK30" s="70" t="str">
        <f t="shared" si="9"/>
        <v>c</v>
      </c>
    </row>
    <row r="31" spans="1:37" ht="13.5" customHeight="1" x14ac:dyDescent="0.15">
      <c r="A31" s="47"/>
      <c r="B31" s="47"/>
      <c r="F31" s="58" t="s">
        <v>203</v>
      </c>
      <c r="G31" s="59"/>
      <c r="H31" s="47" t="str">
        <f t="shared" si="1"/>
        <v/>
      </c>
      <c r="I31" s="47" t="str">
        <f t="shared" si="5"/>
        <v>一般会計</v>
      </c>
      <c r="K31" s="47"/>
      <c r="L31" s="47"/>
      <c r="O31" s="47"/>
      <c r="P31" s="47"/>
      <c r="Q31" s="60"/>
      <c r="T31" s="47"/>
      <c r="U31" s="64" t="s">
        <v>694</v>
      </c>
      <c r="Y31" s="64" t="s">
        <v>92</v>
      </c>
      <c r="Z31" s="64" t="s">
        <v>612</v>
      </c>
      <c r="AA31" s="66" t="s">
        <v>550</v>
      </c>
      <c r="AB31" s="66" t="s">
        <v>616</v>
      </c>
      <c r="AC31" s="67"/>
      <c r="AD31" s="67"/>
      <c r="AE31" s="67"/>
      <c r="AF31" s="69"/>
      <c r="AK31" s="70" t="str">
        <f t="shared" si="9"/>
        <v>d</v>
      </c>
    </row>
    <row r="32" spans="1:37" ht="13.5" customHeight="1" x14ac:dyDescent="0.15">
      <c r="A32" s="47"/>
      <c r="B32" s="47"/>
      <c r="F32" s="58" t="s">
        <v>434</v>
      </c>
      <c r="G32" s="59"/>
      <c r="H32" s="47" t="str">
        <f t="shared" si="1"/>
        <v/>
      </c>
      <c r="I32" s="47" t="str">
        <f t="shared" si="5"/>
        <v>一般会計</v>
      </c>
      <c r="K32" s="47"/>
      <c r="L32" s="47"/>
      <c r="O32" s="47"/>
      <c r="P32" s="47"/>
      <c r="Q32" s="60"/>
      <c r="T32" s="47"/>
      <c r="U32" s="64" t="s">
        <v>695</v>
      </c>
      <c r="Y32" s="64" t="s">
        <v>326</v>
      </c>
      <c r="Z32" s="64" t="s">
        <v>613</v>
      </c>
      <c r="AA32" s="66" t="s">
        <v>39</v>
      </c>
      <c r="AB32" s="66" t="s">
        <v>39</v>
      </c>
      <c r="AC32" s="67"/>
      <c r="AD32" s="67"/>
      <c r="AE32" s="67"/>
      <c r="AF32" s="69"/>
      <c r="AK32" s="70" t="str">
        <f t="shared" si="9"/>
        <v>e</v>
      </c>
    </row>
    <row r="33" spans="1:37" ht="13.5" customHeight="1" x14ac:dyDescent="0.15">
      <c r="A33" s="47"/>
      <c r="B33" s="47"/>
      <c r="F33" s="58" t="s">
        <v>410</v>
      </c>
      <c r="G33" s="59"/>
      <c r="H33" s="47" t="str">
        <f t="shared" si="1"/>
        <v/>
      </c>
      <c r="I33" s="47" t="str">
        <f t="shared" si="5"/>
        <v>一般会計</v>
      </c>
      <c r="K33" s="47"/>
      <c r="L33" s="47"/>
      <c r="O33" s="47"/>
      <c r="P33" s="47"/>
      <c r="Q33" s="60"/>
      <c r="T33" s="47"/>
      <c r="U33" s="64" t="s">
        <v>134</v>
      </c>
      <c r="Y33" s="64" t="s">
        <v>530</v>
      </c>
      <c r="Z33" s="64" t="s">
        <v>606</v>
      </c>
      <c r="AA33" s="65"/>
      <c r="AB33" s="67"/>
      <c r="AC33" s="67"/>
      <c r="AD33" s="67"/>
      <c r="AE33" s="67"/>
      <c r="AF33" s="69"/>
      <c r="AK33" s="70" t="str">
        <f t="shared" si="9"/>
        <v>f</v>
      </c>
    </row>
    <row r="34" spans="1:37" ht="13.5" customHeight="1" x14ac:dyDescent="0.15">
      <c r="A34" s="47"/>
      <c r="B34" s="47"/>
      <c r="F34" s="58" t="s">
        <v>435</v>
      </c>
      <c r="G34" s="59"/>
      <c r="H34" s="47" t="str">
        <f t="shared" si="1"/>
        <v/>
      </c>
      <c r="I34" s="47" t="str">
        <f t="shared" si="5"/>
        <v>一般会計</v>
      </c>
      <c r="K34" s="47"/>
      <c r="L34" s="47"/>
      <c r="O34" s="47"/>
      <c r="P34" s="47"/>
      <c r="Q34" s="60"/>
      <c r="T34" s="47"/>
      <c r="U34" s="64" t="s">
        <v>34</v>
      </c>
      <c r="Y34" s="64" t="s">
        <v>403</v>
      </c>
      <c r="Z34" s="64" t="s">
        <v>198</v>
      </c>
      <c r="AB34" s="67"/>
      <c r="AC34" s="67"/>
      <c r="AD34" s="67"/>
      <c r="AE34" s="67"/>
      <c r="AF34" s="69"/>
      <c r="AK34" s="70" t="str">
        <f t="shared" si="9"/>
        <v>g</v>
      </c>
    </row>
    <row r="35" spans="1:37" ht="13.5" customHeight="1" x14ac:dyDescent="0.15">
      <c r="A35" s="47"/>
      <c r="B35" s="47"/>
      <c r="F35" s="58" t="s">
        <v>437</v>
      </c>
      <c r="G35" s="59"/>
      <c r="H35" s="47" t="str">
        <f t="shared" si="1"/>
        <v/>
      </c>
      <c r="I35" s="47" t="str">
        <f t="shared" si="5"/>
        <v>一般会計</v>
      </c>
      <c r="K35" s="47"/>
      <c r="L35" s="47"/>
      <c r="O35" s="47"/>
      <c r="P35" s="47"/>
      <c r="Q35" s="60"/>
      <c r="T35" s="47"/>
      <c r="U35" s="64" t="s">
        <v>672</v>
      </c>
      <c r="Y35" s="64" t="s">
        <v>531</v>
      </c>
      <c r="Z35" s="64" t="s">
        <v>614</v>
      </c>
      <c r="AC35" s="67"/>
      <c r="AF35" s="69"/>
      <c r="AK35" s="70" t="str">
        <f t="shared" si="9"/>
        <v>h</v>
      </c>
    </row>
    <row r="36" spans="1:37" ht="13.5" customHeight="1" x14ac:dyDescent="0.15">
      <c r="A36" s="47"/>
      <c r="B36" s="47"/>
      <c r="F36" s="58" t="s">
        <v>438</v>
      </c>
      <c r="G36" s="59"/>
      <c r="H36" s="47" t="str">
        <f t="shared" si="1"/>
        <v/>
      </c>
      <c r="I36" s="47" t="str">
        <f t="shared" si="5"/>
        <v>一般会計</v>
      </c>
      <c r="K36" s="47"/>
      <c r="L36" s="47"/>
      <c r="O36" s="47"/>
      <c r="P36" s="47"/>
      <c r="Q36" s="60"/>
      <c r="T36" s="47"/>
      <c r="Y36" s="64" t="s">
        <v>535</v>
      </c>
      <c r="Z36" s="64" t="s">
        <v>460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536</v>
      </c>
      <c r="Z37" s="64" t="s">
        <v>615</v>
      </c>
      <c r="AF37" s="69"/>
      <c r="AK37" s="70" t="str">
        <f t="shared" si="9"/>
        <v>j</v>
      </c>
    </row>
    <row r="38" spans="1:37" x14ac:dyDescent="0.15">
      <c r="A38" s="47"/>
      <c r="B38" s="47"/>
      <c r="F38" s="47"/>
      <c r="G38" s="60"/>
      <c r="K38" s="47"/>
      <c r="L38" s="47"/>
      <c r="O38" s="47"/>
      <c r="P38" s="47"/>
      <c r="Q38" s="60"/>
      <c r="T38" s="47"/>
      <c r="Y38" s="64" t="s">
        <v>514</v>
      </c>
      <c r="Z38" s="64" t="s">
        <v>617</v>
      </c>
      <c r="AF38" s="69"/>
      <c r="AK38" s="70" t="str">
        <f t="shared" si="9"/>
        <v>k</v>
      </c>
    </row>
    <row r="39" spans="1:37" x14ac:dyDescent="0.15">
      <c r="A39" s="47"/>
      <c r="B39" s="47"/>
      <c r="F39" s="47" t="str">
        <f>I37</f>
        <v>一般会計</v>
      </c>
      <c r="G39" s="60"/>
      <c r="K39" s="47"/>
      <c r="L39" s="47"/>
      <c r="O39" s="47"/>
      <c r="P39" s="47"/>
      <c r="Q39" s="60"/>
      <c r="T39" s="47"/>
      <c r="U39" s="64" t="s">
        <v>697</v>
      </c>
      <c r="Y39" s="64" t="s">
        <v>539</v>
      </c>
      <c r="Z39" s="64" t="s">
        <v>496</v>
      </c>
      <c r="AF39" s="69"/>
      <c r="AK39" s="70" t="str">
        <f t="shared" si="9"/>
        <v>l</v>
      </c>
    </row>
    <row r="40" spans="1:37" x14ac:dyDescent="0.15">
      <c r="A40" s="47"/>
      <c r="B40" s="47"/>
      <c r="F40" s="47"/>
      <c r="G40" s="60"/>
      <c r="K40" s="47"/>
      <c r="L40" s="47"/>
      <c r="O40" s="47"/>
      <c r="P40" s="47"/>
      <c r="Q40" s="60"/>
      <c r="T40" s="47"/>
      <c r="U40" s="64"/>
      <c r="Y40" s="64" t="s">
        <v>540</v>
      </c>
      <c r="Z40" s="64" t="s">
        <v>618</v>
      </c>
      <c r="AF40" s="69"/>
      <c r="AK40" s="70" t="str">
        <f t="shared" si="9"/>
        <v>m</v>
      </c>
    </row>
    <row r="41" spans="1:37" x14ac:dyDescent="0.15">
      <c r="A41" s="47"/>
      <c r="B41" s="47"/>
      <c r="F41" s="47"/>
      <c r="G41" s="60"/>
      <c r="K41" s="47"/>
      <c r="L41" s="47"/>
      <c r="O41" s="47"/>
      <c r="P41" s="47"/>
      <c r="Q41" s="60"/>
      <c r="T41" s="47"/>
      <c r="U41" s="64" t="s">
        <v>448</v>
      </c>
      <c r="Y41" s="64" t="s">
        <v>344</v>
      </c>
      <c r="Z41" s="64" t="s">
        <v>558</v>
      </c>
      <c r="AF41" s="69"/>
      <c r="AK41" s="70" t="str">
        <f t="shared" si="9"/>
        <v>n</v>
      </c>
    </row>
    <row r="42" spans="1:37" x14ac:dyDescent="0.15">
      <c r="A42" s="47"/>
      <c r="B42" s="47"/>
      <c r="F42" s="47"/>
      <c r="G42" s="60"/>
      <c r="K42" s="47"/>
      <c r="L42" s="47"/>
      <c r="O42" s="47"/>
      <c r="P42" s="47"/>
      <c r="Q42" s="60"/>
      <c r="T42" s="47"/>
      <c r="U42" s="64" t="s">
        <v>500</v>
      </c>
      <c r="Y42" s="64" t="s">
        <v>541</v>
      </c>
      <c r="Z42" s="64" t="s">
        <v>620</v>
      </c>
      <c r="AF42" s="69"/>
      <c r="AK42" s="70" t="str">
        <f t="shared" si="9"/>
        <v>o</v>
      </c>
    </row>
    <row r="43" spans="1:37" x14ac:dyDescent="0.15">
      <c r="A43" s="47"/>
      <c r="B43" s="47"/>
      <c r="F43" s="47"/>
      <c r="G43" s="60"/>
      <c r="K43" s="47"/>
      <c r="L43" s="47"/>
      <c r="O43" s="47"/>
      <c r="P43" s="47"/>
      <c r="Q43" s="60"/>
      <c r="T43" s="47"/>
      <c r="Y43" s="64" t="s">
        <v>542</v>
      </c>
      <c r="Z43" s="64" t="s">
        <v>621</v>
      </c>
      <c r="AF43" s="69"/>
      <c r="AK43" s="70" t="str">
        <f t="shared" si="9"/>
        <v>p</v>
      </c>
    </row>
    <row r="44" spans="1:37" x14ac:dyDescent="0.15">
      <c r="A44" s="47"/>
      <c r="B44" s="47"/>
      <c r="F44" s="47"/>
      <c r="G44" s="60"/>
      <c r="K44" s="47"/>
      <c r="L44" s="47"/>
      <c r="O44" s="47"/>
      <c r="P44" s="47"/>
      <c r="Q44" s="60"/>
      <c r="T44" s="47"/>
      <c r="Y44" s="64" t="s">
        <v>543</v>
      </c>
      <c r="Z44" s="64" t="s">
        <v>623</v>
      </c>
      <c r="AF44" s="69"/>
      <c r="AK44" s="70" t="str">
        <f t="shared" si="9"/>
        <v>q</v>
      </c>
    </row>
    <row r="45" spans="1:37" x14ac:dyDescent="0.15">
      <c r="A45" s="47"/>
      <c r="B45" s="47"/>
      <c r="F45" s="47"/>
      <c r="G45" s="60"/>
      <c r="K45" s="47"/>
      <c r="L45" s="47"/>
      <c r="O45" s="47"/>
      <c r="P45" s="47"/>
      <c r="Q45" s="60"/>
      <c r="T45" s="47"/>
      <c r="U45" s="62" t="s">
        <v>297</v>
      </c>
      <c r="Y45" s="64" t="s">
        <v>298</v>
      </c>
      <c r="Z45" s="64" t="s">
        <v>624</v>
      </c>
      <c r="AF45" s="69"/>
      <c r="AK45" s="70" t="str">
        <f t="shared" si="9"/>
        <v>r</v>
      </c>
    </row>
    <row r="46" spans="1:37" x14ac:dyDescent="0.15">
      <c r="A46" s="47"/>
      <c r="B46" s="47"/>
      <c r="F46" s="47"/>
      <c r="G46" s="60"/>
      <c r="K46" s="47"/>
      <c r="L46" s="47"/>
      <c r="O46" s="47"/>
      <c r="P46" s="47"/>
      <c r="Q46" s="60"/>
      <c r="T46" s="47"/>
      <c r="U46" s="63" t="s">
        <v>719</v>
      </c>
      <c r="Y46" s="64" t="s">
        <v>398</v>
      </c>
      <c r="Z46" s="64" t="s">
        <v>67</v>
      </c>
      <c r="AF46" s="69"/>
      <c r="AK46" s="70" t="str">
        <f t="shared" si="9"/>
        <v>s</v>
      </c>
    </row>
    <row r="47" spans="1:37" x14ac:dyDescent="0.15">
      <c r="A47" s="47"/>
      <c r="B47" s="47"/>
      <c r="F47" s="47"/>
      <c r="G47" s="60"/>
      <c r="K47" s="47"/>
      <c r="L47" s="47"/>
      <c r="O47" s="47"/>
      <c r="P47" s="47"/>
      <c r="Q47" s="60"/>
      <c r="T47" s="47"/>
      <c r="Y47" s="64" t="s">
        <v>248</v>
      </c>
      <c r="Z47" s="64" t="s">
        <v>625</v>
      </c>
      <c r="AF47" s="69"/>
      <c r="AK47" s="70" t="str">
        <f t="shared" si="9"/>
        <v>t</v>
      </c>
    </row>
    <row r="48" spans="1:37" x14ac:dyDescent="0.15">
      <c r="A48" s="47"/>
      <c r="B48" s="47"/>
      <c r="F48" s="47"/>
      <c r="G48" s="60"/>
      <c r="K48" s="47"/>
      <c r="L48" s="47"/>
      <c r="O48" s="47"/>
      <c r="P48" s="47"/>
      <c r="Q48" s="60"/>
      <c r="T48" s="47"/>
      <c r="U48" s="63">
        <v>2021</v>
      </c>
      <c r="Y48" s="64" t="s">
        <v>54</v>
      </c>
      <c r="Z48" s="64" t="s">
        <v>626</v>
      </c>
      <c r="AF48" s="69"/>
      <c r="AK48" s="70" t="str">
        <f t="shared" si="9"/>
        <v>u</v>
      </c>
    </row>
    <row r="49" spans="1:37" x14ac:dyDescent="0.15">
      <c r="A49" s="47"/>
      <c r="B49" s="47"/>
      <c r="F49" s="47"/>
      <c r="G49" s="60"/>
      <c r="K49" s="47"/>
      <c r="L49" s="47"/>
      <c r="O49" s="47"/>
      <c r="P49" s="47"/>
      <c r="Q49" s="60"/>
      <c r="T49" s="47"/>
      <c r="U49" s="63">
        <v>2022</v>
      </c>
      <c r="Y49" s="64" t="s">
        <v>545</v>
      </c>
      <c r="Z49" s="64" t="s">
        <v>275</v>
      </c>
      <c r="AF49" s="69"/>
      <c r="AK49" s="70" t="str">
        <f t="shared" si="9"/>
        <v>v</v>
      </c>
    </row>
    <row r="50" spans="1:37" x14ac:dyDescent="0.15">
      <c r="A50" s="47"/>
      <c r="B50" s="47"/>
      <c r="F50" s="47"/>
      <c r="G50" s="60"/>
      <c r="K50" s="47"/>
      <c r="L50" s="47"/>
      <c r="O50" s="47"/>
      <c r="P50" s="47"/>
      <c r="Q50" s="60"/>
      <c r="T50" s="47"/>
      <c r="U50" s="63">
        <v>2023</v>
      </c>
      <c r="Y50" s="64" t="s">
        <v>546</v>
      </c>
      <c r="Z50" s="64" t="s">
        <v>627</v>
      </c>
      <c r="AF50" s="69"/>
    </row>
    <row r="51" spans="1:37" x14ac:dyDescent="0.15">
      <c r="A51" s="47"/>
      <c r="B51" s="47"/>
      <c r="F51" s="47"/>
      <c r="G51" s="60"/>
      <c r="K51" s="47"/>
      <c r="L51" s="47"/>
      <c r="O51" s="47"/>
      <c r="P51" s="47"/>
      <c r="Q51" s="60"/>
      <c r="T51" s="47"/>
      <c r="U51" s="63">
        <v>2024</v>
      </c>
      <c r="Y51" s="64" t="s">
        <v>547</v>
      </c>
      <c r="Z51" s="64" t="s">
        <v>548</v>
      </c>
      <c r="AF51" s="69"/>
    </row>
    <row r="52" spans="1:37" x14ac:dyDescent="0.15">
      <c r="A52" s="47"/>
      <c r="B52" s="47"/>
      <c r="F52" s="47"/>
      <c r="G52" s="60"/>
      <c r="K52" s="47"/>
      <c r="L52" s="47"/>
      <c r="O52" s="47"/>
      <c r="P52" s="47"/>
      <c r="Q52" s="60"/>
      <c r="T52" s="47"/>
      <c r="U52" s="63">
        <v>2025</v>
      </c>
      <c r="Y52" s="64" t="s">
        <v>549</v>
      </c>
      <c r="Z52" s="64" t="s">
        <v>628</v>
      </c>
      <c r="AF52" s="69"/>
    </row>
    <row r="53" spans="1:37" x14ac:dyDescent="0.15">
      <c r="A53" s="47"/>
      <c r="B53" s="47"/>
      <c r="F53" s="47"/>
      <c r="G53" s="60"/>
      <c r="K53" s="47"/>
      <c r="L53" s="47"/>
      <c r="O53" s="47"/>
      <c r="P53" s="47"/>
      <c r="Q53" s="60"/>
      <c r="T53" s="47"/>
      <c r="U53" s="63">
        <v>2026</v>
      </c>
      <c r="Y53" s="64" t="s">
        <v>304</v>
      </c>
      <c r="Z53" s="64" t="s">
        <v>253</v>
      </c>
      <c r="AF53" s="69"/>
    </row>
    <row r="54" spans="1:37" x14ac:dyDescent="0.15">
      <c r="A54" s="47"/>
      <c r="B54" s="47"/>
      <c r="F54" s="47"/>
      <c r="G54" s="60"/>
      <c r="K54" s="47"/>
      <c r="L54" s="47"/>
      <c r="O54" s="47"/>
      <c r="P54" s="53"/>
      <c r="Q54" s="60"/>
      <c r="T54" s="47"/>
      <c r="Y54" s="64" t="s">
        <v>347</v>
      </c>
      <c r="Z54" s="64" t="s">
        <v>629</v>
      </c>
      <c r="AF54" s="69"/>
    </row>
    <row r="55" spans="1:37" x14ac:dyDescent="0.15">
      <c r="A55" s="47"/>
      <c r="B55" s="47"/>
      <c r="F55" s="47"/>
      <c r="G55" s="60"/>
      <c r="K55" s="47"/>
      <c r="L55" s="47"/>
      <c r="O55" s="47"/>
      <c r="P55" s="47"/>
      <c r="Q55" s="60"/>
      <c r="T55" s="47"/>
      <c r="Y55" s="64" t="s">
        <v>552</v>
      </c>
      <c r="Z55" s="64" t="s">
        <v>30</v>
      </c>
      <c r="AF55" s="69"/>
    </row>
    <row r="56" spans="1:37" x14ac:dyDescent="0.15">
      <c r="A56" s="47"/>
      <c r="B56" s="47"/>
      <c r="F56" s="47"/>
      <c r="G56" s="60"/>
      <c r="K56" s="47"/>
      <c r="L56" s="47"/>
      <c r="O56" s="47"/>
      <c r="P56" s="47"/>
      <c r="Q56" s="60"/>
      <c r="T56" s="47"/>
      <c r="U56" s="63">
        <v>20</v>
      </c>
      <c r="Y56" s="64" t="s">
        <v>555</v>
      </c>
      <c r="Z56" s="64" t="s">
        <v>630</v>
      </c>
      <c r="AF56" s="69"/>
    </row>
    <row r="57" spans="1:37" x14ac:dyDescent="0.15">
      <c r="A57" s="47"/>
      <c r="B57" s="47"/>
      <c r="F57" s="47"/>
      <c r="G57" s="60"/>
      <c r="K57" s="47"/>
      <c r="L57" s="47"/>
      <c r="O57" s="47"/>
      <c r="P57" s="47"/>
      <c r="Q57" s="60"/>
      <c r="T57" s="47"/>
      <c r="U57" s="64" t="s">
        <v>681</v>
      </c>
      <c r="Y57" s="64" t="s">
        <v>554</v>
      </c>
      <c r="Z57" s="64" t="s">
        <v>46</v>
      </c>
      <c r="AF57" s="69"/>
    </row>
    <row r="58" spans="1:37" x14ac:dyDescent="0.15">
      <c r="A58" s="47"/>
      <c r="B58" s="47"/>
      <c r="F58" s="47"/>
      <c r="G58" s="60"/>
      <c r="K58" s="47"/>
      <c r="L58" s="47"/>
      <c r="O58" s="47"/>
      <c r="P58" s="47"/>
      <c r="Q58" s="60"/>
      <c r="T58" s="47"/>
      <c r="U58" s="64" t="s">
        <v>682</v>
      </c>
      <c r="Y58" s="64" t="s">
        <v>556</v>
      </c>
      <c r="Z58" s="64" t="s">
        <v>490</v>
      </c>
      <c r="AF58" s="69"/>
    </row>
    <row r="59" spans="1:37" x14ac:dyDescent="0.15">
      <c r="A59" s="47"/>
      <c r="B59" s="47"/>
      <c r="F59" s="47"/>
      <c r="G59" s="60"/>
      <c r="K59" s="47"/>
      <c r="L59" s="47"/>
      <c r="O59" s="47"/>
      <c r="P59" s="47"/>
      <c r="Q59" s="60"/>
      <c r="T59" s="47"/>
      <c r="Y59" s="64" t="s">
        <v>557</v>
      </c>
      <c r="Z59" s="64" t="s">
        <v>631</v>
      </c>
      <c r="AF59" s="69"/>
    </row>
    <row r="60" spans="1:37" x14ac:dyDescent="0.15">
      <c r="A60" s="47"/>
      <c r="B60" s="47"/>
      <c r="F60" s="47"/>
      <c r="G60" s="60"/>
      <c r="K60" s="47"/>
      <c r="L60" s="47"/>
      <c r="O60" s="47"/>
      <c r="P60" s="47"/>
      <c r="Q60" s="60"/>
      <c r="T60" s="47"/>
      <c r="Y60" s="64" t="s">
        <v>474</v>
      </c>
      <c r="Z60" s="64" t="s">
        <v>632</v>
      </c>
      <c r="AF60" s="69"/>
    </row>
    <row r="61" spans="1:37" x14ac:dyDescent="0.15">
      <c r="A61" s="47"/>
      <c r="B61" s="47"/>
      <c r="F61" s="47"/>
      <c r="G61" s="60"/>
      <c r="K61" s="47"/>
      <c r="L61" s="47"/>
      <c r="O61" s="47"/>
      <c r="P61" s="47"/>
      <c r="Q61" s="60"/>
      <c r="T61" s="47"/>
      <c r="Y61" s="64" t="s">
        <v>40</v>
      </c>
      <c r="Z61" s="64" t="s">
        <v>118</v>
      </c>
      <c r="AF61" s="69"/>
    </row>
    <row r="62" spans="1:37" x14ac:dyDescent="0.15">
      <c r="A62" s="47"/>
      <c r="B62" s="47"/>
      <c r="F62" s="47"/>
      <c r="G62" s="60"/>
      <c r="K62" s="47"/>
      <c r="L62" s="47"/>
      <c r="O62" s="47"/>
      <c r="P62" s="47"/>
      <c r="Q62" s="60"/>
      <c r="T62" s="47"/>
      <c r="Y62" s="64" t="s">
        <v>77</v>
      </c>
      <c r="Z62" s="64" t="s">
        <v>368</v>
      </c>
      <c r="AF62" s="69"/>
    </row>
    <row r="63" spans="1:37" x14ac:dyDescent="0.15">
      <c r="A63" s="47"/>
      <c r="B63" s="47"/>
      <c r="F63" s="47"/>
      <c r="G63" s="60"/>
      <c r="K63" s="47"/>
      <c r="L63" s="47"/>
      <c r="O63" s="47"/>
      <c r="P63" s="47"/>
      <c r="Q63" s="60"/>
      <c r="T63" s="47"/>
      <c r="Y63" s="64" t="s">
        <v>263</v>
      </c>
      <c r="Z63" s="64" t="s">
        <v>634</v>
      </c>
      <c r="AF63" s="69"/>
    </row>
    <row r="64" spans="1:37" x14ac:dyDescent="0.15">
      <c r="A64" s="47"/>
      <c r="B64" s="47"/>
      <c r="F64" s="47"/>
      <c r="G64" s="60"/>
      <c r="K64" s="47"/>
      <c r="L64" s="47"/>
      <c r="O64" s="47"/>
      <c r="P64" s="47"/>
      <c r="Q64" s="60"/>
      <c r="T64" s="47"/>
      <c r="Y64" s="64" t="s">
        <v>393</v>
      </c>
      <c r="Z64" s="64" t="s">
        <v>51</v>
      </c>
      <c r="AF64" s="69"/>
    </row>
    <row r="65" spans="1:32" x14ac:dyDescent="0.15">
      <c r="A65" s="47"/>
      <c r="B65" s="47"/>
      <c r="F65" s="47"/>
      <c r="G65" s="60"/>
      <c r="K65" s="47"/>
      <c r="L65" s="47"/>
      <c r="O65" s="47"/>
      <c r="P65" s="47"/>
      <c r="Q65" s="60"/>
      <c r="T65" s="47"/>
      <c r="Y65" s="64" t="s">
        <v>559</v>
      </c>
      <c r="Z65" s="64" t="s">
        <v>636</v>
      </c>
      <c r="AF65" s="69"/>
    </row>
    <row r="66" spans="1:32" x14ac:dyDescent="0.15">
      <c r="A66" s="47"/>
      <c r="B66" s="47"/>
      <c r="F66" s="47"/>
      <c r="G66" s="60"/>
      <c r="K66" s="47"/>
      <c r="L66" s="47"/>
      <c r="O66" s="47"/>
      <c r="P66" s="47"/>
      <c r="Q66" s="60"/>
      <c r="T66" s="47"/>
      <c r="Y66" s="64" t="s">
        <v>150</v>
      </c>
      <c r="Z66" s="64" t="s">
        <v>637</v>
      </c>
      <c r="AF66" s="69"/>
    </row>
    <row r="67" spans="1:32" x14ac:dyDescent="0.15">
      <c r="A67" s="47"/>
      <c r="B67" s="47"/>
      <c r="F67" s="47"/>
      <c r="G67" s="60"/>
      <c r="K67" s="47"/>
      <c r="L67" s="47"/>
      <c r="O67" s="47"/>
      <c r="P67" s="47"/>
      <c r="Q67" s="60"/>
      <c r="T67" s="47"/>
      <c r="Y67" s="64" t="s">
        <v>560</v>
      </c>
      <c r="Z67" s="64" t="s">
        <v>26</v>
      </c>
      <c r="AF67" s="69"/>
    </row>
    <row r="68" spans="1:32" x14ac:dyDescent="0.15">
      <c r="A68" s="47"/>
      <c r="B68" s="47"/>
      <c r="F68" s="47"/>
      <c r="G68" s="60"/>
      <c r="K68" s="47"/>
      <c r="L68" s="47"/>
      <c r="O68" s="47"/>
      <c r="P68" s="47"/>
      <c r="Q68" s="60"/>
      <c r="T68" s="47"/>
      <c r="Y68" s="64" t="s">
        <v>374</v>
      </c>
      <c r="Z68" s="64" t="s">
        <v>639</v>
      </c>
      <c r="AF68" s="69"/>
    </row>
    <row r="69" spans="1:32" x14ac:dyDescent="0.15">
      <c r="A69" s="47"/>
      <c r="B69" s="47"/>
      <c r="F69" s="47"/>
      <c r="G69" s="60"/>
      <c r="K69" s="47"/>
      <c r="L69" s="47"/>
      <c r="O69" s="47"/>
      <c r="P69" s="47"/>
      <c r="Q69" s="60"/>
      <c r="T69" s="47"/>
      <c r="Y69" s="64" t="s">
        <v>492</v>
      </c>
      <c r="Z69" s="64" t="s">
        <v>640</v>
      </c>
      <c r="AF69" s="69"/>
    </row>
    <row r="70" spans="1:32" x14ac:dyDescent="0.15">
      <c r="A70" s="47"/>
      <c r="B70" s="47"/>
      <c r="Y70" s="64" t="s">
        <v>132</v>
      </c>
      <c r="Z70" s="64" t="s">
        <v>641</v>
      </c>
    </row>
    <row r="71" spans="1:32" x14ac:dyDescent="0.15">
      <c r="Y71" s="64" t="s">
        <v>561</v>
      </c>
      <c r="Z71" s="64" t="s">
        <v>188</v>
      </c>
    </row>
    <row r="72" spans="1:32" x14ac:dyDescent="0.15">
      <c r="Y72" s="64" t="s">
        <v>562</v>
      </c>
      <c r="Z72" s="64" t="s">
        <v>574</v>
      </c>
    </row>
    <row r="73" spans="1:32" x14ac:dyDescent="0.15">
      <c r="Y73" s="64" t="s">
        <v>532</v>
      </c>
      <c r="Z73" s="64" t="s">
        <v>643</v>
      </c>
    </row>
    <row r="74" spans="1:32" x14ac:dyDescent="0.15">
      <c r="Y74" s="64" t="s">
        <v>397</v>
      </c>
      <c r="Z74" s="64" t="s">
        <v>257</v>
      </c>
    </row>
    <row r="75" spans="1:32" x14ac:dyDescent="0.15">
      <c r="Y75" s="64" t="s">
        <v>470</v>
      </c>
      <c r="Z75" s="64" t="s">
        <v>644</v>
      </c>
    </row>
    <row r="76" spans="1:32" x14ac:dyDescent="0.15">
      <c r="Y76" s="64" t="s">
        <v>563</v>
      </c>
      <c r="Z76" s="64" t="s">
        <v>647</v>
      </c>
    </row>
    <row r="77" spans="1:32" x14ac:dyDescent="0.15">
      <c r="Y77" s="64" t="s">
        <v>564</v>
      </c>
      <c r="Z77" s="64" t="s">
        <v>459</v>
      </c>
    </row>
    <row r="78" spans="1:32" x14ac:dyDescent="0.15">
      <c r="Y78" s="64" t="s">
        <v>544</v>
      </c>
      <c r="Z78" s="64" t="s">
        <v>648</v>
      </c>
    </row>
    <row r="79" spans="1:32" x14ac:dyDescent="0.15">
      <c r="Y79" s="64" t="s">
        <v>566</v>
      </c>
      <c r="Z79" s="64" t="s">
        <v>619</v>
      </c>
    </row>
    <row r="80" spans="1:32" x14ac:dyDescent="0.15">
      <c r="Y80" s="64" t="s">
        <v>567</v>
      </c>
      <c r="Z80" s="64" t="s">
        <v>642</v>
      </c>
    </row>
    <row r="81" spans="25:26" x14ac:dyDescent="0.15">
      <c r="Y81" s="64" t="s">
        <v>112</v>
      </c>
      <c r="Z81" s="64" t="s">
        <v>284</v>
      </c>
    </row>
    <row r="82" spans="25:26" x14ac:dyDescent="0.15">
      <c r="Y82" s="64" t="s">
        <v>432</v>
      </c>
      <c r="Z82" s="64" t="s">
        <v>649</v>
      </c>
    </row>
    <row r="83" spans="25:26" x14ac:dyDescent="0.15">
      <c r="Y83" s="64" t="s">
        <v>195</v>
      </c>
      <c r="Z83" s="64" t="s">
        <v>238</v>
      </c>
    </row>
    <row r="84" spans="25:26" x14ac:dyDescent="0.15">
      <c r="Y84" s="64" t="s">
        <v>568</v>
      </c>
      <c r="Z84" s="64" t="s">
        <v>244</v>
      </c>
    </row>
    <row r="85" spans="25:26" x14ac:dyDescent="0.15">
      <c r="Y85" s="64" t="s">
        <v>569</v>
      </c>
      <c r="Z85" s="64" t="s">
        <v>651</v>
      </c>
    </row>
    <row r="86" spans="25:26" x14ac:dyDescent="0.15">
      <c r="Y86" s="64" t="s">
        <v>571</v>
      </c>
      <c r="Z86" s="64" t="s">
        <v>652</v>
      </c>
    </row>
    <row r="87" spans="25:26" x14ac:dyDescent="0.15">
      <c r="Y87" s="64" t="s">
        <v>572</v>
      </c>
      <c r="Z87" s="64" t="s">
        <v>653</v>
      </c>
    </row>
    <row r="88" spans="25:26" x14ac:dyDescent="0.15">
      <c r="Y88" s="64" t="s">
        <v>573</v>
      </c>
      <c r="Z88" s="64" t="s">
        <v>654</v>
      </c>
    </row>
    <row r="89" spans="25:26" x14ac:dyDescent="0.15">
      <c r="Y89" s="64" t="s">
        <v>381</v>
      </c>
      <c r="Z89" s="64" t="s">
        <v>655</v>
      </c>
    </row>
    <row r="90" spans="25:26" x14ac:dyDescent="0.15">
      <c r="Y90" s="64" t="s">
        <v>575</v>
      </c>
      <c r="Z90" s="64" t="s">
        <v>656</v>
      </c>
    </row>
    <row r="91" spans="25:26" x14ac:dyDescent="0.15">
      <c r="Y91" s="64" t="s">
        <v>260</v>
      </c>
      <c r="Z91" s="64" t="s">
        <v>657</v>
      </c>
    </row>
    <row r="92" spans="25:26" x14ac:dyDescent="0.15">
      <c r="Y92" s="64" t="s">
        <v>537</v>
      </c>
      <c r="Z92" s="64" t="s">
        <v>592</v>
      </c>
    </row>
    <row r="93" spans="25:26" x14ac:dyDescent="0.15">
      <c r="Y93" s="64" t="s">
        <v>406</v>
      </c>
      <c r="Z93" s="64" t="s">
        <v>658</v>
      </c>
    </row>
    <row r="94" spans="25:26" x14ac:dyDescent="0.15">
      <c r="Y94" s="64" t="s">
        <v>164</v>
      </c>
      <c r="Z94" s="64" t="s">
        <v>650</v>
      </c>
    </row>
    <row r="95" spans="25:26" x14ac:dyDescent="0.15">
      <c r="Y95" s="64" t="s">
        <v>442</v>
      </c>
      <c r="Z95" s="64" t="s">
        <v>659</v>
      </c>
    </row>
    <row r="96" spans="25:26" x14ac:dyDescent="0.15">
      <c r="Y96" s="64" t="s">
        <v>73</v>
      </c>
      <c r="Z96" s="64" t="s">
        <v>660</v>
      </c>
    </row>
    <row r="97" spans="25:26" x14ac:dyDescent="0.15">
      <c r="Y97" s="64" t="s">
        <v>577</v>
      </c>
      <c r="Z97" s="64" t="s">
        <v>646</v>
      </c>
    </row>
    <row r="98" spans="25:26" x14ac:dyDescent="0.15">
      <c r="Y98" s="64" t="s">
        <v>363</v>
      </c>
      <c r="Z98" s="64" t="s">
        <v>661</v>
      </c>
    </row>
    <row r="99" spans="25:26" x14ac:dyDescent="0.15">
      <c r="Y99" s="64" t="s">
        <v>292</v>
      </c>
      <c r="Z99" s="64" t="s">
        <v>663</v>
      </c>
    </row>
    <row r="100" spans="25:26" x14ac:dyDescent="0.15">
      <c r="Y100" s="64" t="s">
        <v>721</v>
      </c>
      <c r="Z100" s="64" t="s">
        <v>664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468</v>
      </c>
      <c r="B2" s="651"/>
      <c r="C2" s="651"/>
      <c r="D2" s="651"/>
      <c r="E2" s="651"/>
      <c r="F2" s="652"/>
      <c r="G2" s="687" t="s">
        <v>210</v>
      </c>
      <c r="H2" s="688"/>
      <c r="I2" s="688"/>
      <c r="J2" s="688"/>
      <c r="K2" s="688"/>
      <c r="L2" s="688"/>
      <c r="M2" s="688"/>
      <c r="N2" s="688"/>
      <c r="O2" s="689"/>
      <c r="P2" s="690" t="s">
        <v>85</v>
      </c>
      <c r="Q2" s="688"/>
      <c r="R2" s="688"/>
      <c r="S2" s="688"/>
      <c r="T2" s="688"/>
      <c r="U2" s="688"/>
      <c r="V2" s="688"/>
      <c r="W2" s="688"/>
      <c r="X2" s="689"/>
      <c r="Y2" s="660"/>
      <c r="Z2" s="590"/>
      <c r="AA2" s="591"/>
      <c r="AB2" s="694" t="s">
        <v>47</v>
      </c>
      <c r="AC2" s="695"/>
      <c r="AD2" s="696"/>
      <c r="AE2" s="833" t="s">
        <v>74</v>
      </c>
      <c r="AF2" s="833"/>
      <c r="AG2" s="833"/>
      <c r="AH2" s="694"/>
      <c r="AI2" s="833" t="s">
        <v>577</v>
      </c>
      <c r="AJ2" s="833"/>
      <c r="AK2" s="833"/>
      <c r="AL2" s="694"/>
      <c r="AM2" s="833" t="s">
        <v>363</v>
      </c>
      <c r="AN2" s="833"/>
      <c r="AO2" s="833"/>
      <c r="AP2" s="694"/>
      <c r="AQ2" s="287" t="s">
        <v>358</v>
      </c>
      <c r="AR2" s="288"/>
      <c r="AS2" s="288"/>
      <c r="AT2" s="289"/>
      <c r="AU2" s="290" t="s">
        <v>251</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359</v>
      </c>
      <c r="AT3" s="284"/>
      <c r="AU3" s="285"/>
      <c r="AV3" s="285"/>
      <c r="AW3" s="231" t="s">
        <v>301</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55</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56</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272</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468</v>
      </c>
      <c r="B9" s="651"/>
      <c r="C9" s="651"/>
      <c r="D9" s="651"/>
      <c r="E9" s="651"/>
      <c r="F9" s="652"/>
      <c r="G9" s="687" t="s">
        <v>210</v>
      </c>
      <c r="H9" s="688"/>
      <c r="I9" s="688"/>
      <c r="J9" s="688"/>
      <c r="K9" s="688"/>
      <c r="L9" s="688"/>
      <c r="M9" s="688"/>
      <c r="N9" s="688"/>
      <c r="O9" s="689"/>
      <c r="P9" s="690" t="s">
        <v>85</v>
      </c>
      <c r="Q9" s="688"/>
      <c r="R9" s="688"/>
      <c r="S9" s="688"/>
      <c r="T9" s="688"/>
      <c r="U9" s="688"/>
      <c r="V9" s="688"/>
      <c r="W9" s="688"/>
      <c r="X9" s="689"/>
      <c r="Y9" s="660"/>
      <c r="Z9" s="590"/>
      <c r="AA9" s="591"/>
      <c r="AB9" s="694" t="s">
        <v>47</v>
      </c>
      <c r="AC9" s="695"/>
      <c r="AD9" s="696"/>
      <c r="AE9" s="833" t="s">
        <v>74</v>
      </c>
      <c r="AF9" s="833"/>
      <c r="AG9" s="833"/>
      <c r="AH9" s="694"/>
      <c r="AI9" s="833" t="s">
        <v>577</v>
      </c>
      <c r="AJ9" s="833"/>
      <c r="AK9" s="833"/>
      <c r="AL9" s="694"/>
      <c r="AM9" s="833" t="s">
        <v>363</v>
      </c>
      <c r="AN9" s="833"/>
      <c r="AO9" s="833"/>
      <c r="AP9" s="694"/>
      <c r="AQ9" s="287" t="s">
        <v>358</v>
      </c>
      <c r="AR9" s="288"/>
      <c r="AS9" s="288"/>
      <c r="AT9" s="289"/>
      <c r="AU9" s="290" t="s">
        <v>251</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359</v>
      </c>
      <c r="AT10" s="284"/>
      <c r="AU10" s="285"/>
      <c r="AV10" s="285"/>
      <c r="AW10" s="231" t="s">
        <v>301</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55</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56</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272</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468</v>
      </c>
      <c r="B16" s="651"/>
      <c r="C16" s="651"/>
      <c r="D16" s="651"/>
      <c r="E16" s="651"/>
      <c r="F16" s="652"/>
      <c r="G16" s="687" t="s">
        <v>210</v>
      </c>
      <c r="H16" s="688"/>
      <c r="I16" s="688"/>
      <c r="J16" s="688"/>
      <c r="K16" s="688"/>
      <c r="L16" s="688"/>
      <c r="M16" s="688"/>
      <c r="N16" s="688"/>
      <c r="O16" s="689"/>
      <c r="P16" s="690" t="s">
        <v>85</v>
      </c>
      <c r="Q16" s="688"/>
      <c r="R16" s="688"/>
      <c r="S16" s="688"/>
      <c r="T16" s="688"/>
      <c r="U16" s="688"/>
      <c r="V16" s="688"/>
      <c r="W16" s="688"/>
      <c r="X16" s="689"/>
      <c r="Y16" s="660"/>
      <c r="Z16" s="590"/>
      <c r="AA16" s="591"/>
      <c r="AB16" s="694" t="s">
        <v>47</v>
      </c>
      <c r="AC16" s="695"/>
      <c r="AD16" s="696"/>
      <c r="AE16" s="833" t="s">
        <v>74</v>
      </c>
      <c r="AF16" s="833"/>
      <c r="AG16" s="833"/>
      <c r="AH16" s="694"/>
      <c r="AI16" s="833" t="s">
        <v>577</v>
      </c>
      <c r="AJ16" s="833"/>
      <c r="AK16" s="833"/>
      <c r="AL16" s="694"/>
      <c r="AM16" s="833" t="s">
        <v>363</v>
      </c>
      <c r="AN16" s="833"/>
      <c r="AO16" s="833"/>
      <c r="AP16" s="694"/>
      <c r="AQ16" s="287" t="s">
        <v>358</v>
      </c>
      <c r="AR16" s="288"/>
      <c r="AS16" s="288"/>
      <c r="AT16" s="289"/>
      <c r="AU16" s="290" t="s">
        <v>251</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359</v>
      </c>
      <c r="AT17" s="284"/>
      <c r="AU17" s="285"/>
      <c r="AV17" s="285"/>
      <c r="AW17" s="231" t="s">
        <v>301</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55</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56</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272</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468</v>
      </c>
      <c r="B23" s="651"/>
      <c r="C23" s="651"/>
      <c r="D23" s="651"/>
      <c r="E23" s="651"/>
      <c r="F23" s="652"/>
      <c r="G23" s="687" t="s">
        <v>210</v>
      </c>
      <c r="H23" s="688"/>
      <c r="I23" s="688"/>
      <c r="J23" s="688"/>
      <c r="K23" s="688"/>
      <c r="L23" s="688"/>
      <c r="M23" s="688"/>
      <c r="N23" s="688"/>
      <c r="O23" s="689"/>
      <c r="P23" s="690" t="s">
        <v>85</v>
      </c>
      <c r="Q23" s="688"/>
      <c r="R23" s="688"/>
      <c r="S23" s="688"/>
      <c r="T23" s="688"/>
      <c r="U23" s="688"/>
      <c r="V23" s="688"/>
      <c r="W23" s="688"/>
      <c r="X23" s="689"/>
      <c r="Y23" s="660"/>
      <c r="Z23" s="590"/>
      <c r="AA23" s="591"/>
      <c r="AB23" s="694" t="s">
        <v>47</v>
      </c>
      <c r="AC23" s="695"/>
      <c r="AD23" s="696"/>
      <c r="AE23" s="833" t="s">
        <v>74</v>
      </c>
      <c r="AF23" s="833"/>
      <c r="AG23" s="833"/>
      <c r="AH23" s="694"/>
      <c r="AI23" s="833" t="s">
        <v>577</v>
      </c>
      <c r="AJ23" s="833"/>
      <c r="AK23" s="833"/>
      <c r="AL23" s="694"/>
      <c r="AM23" s="833" t="s">
        <v>363</v>
      </c>
      <c r="AN23" s="833"/>
      <c r="AO23" s="833"/>
      <c r="AP23" s="694"/>
      <c r="AQ23" s="287" t="s">
        <v>358</v>
      </c>
      <c r="AR23" s="288"/>
      <c r="AS23" s="288"/>
      <c r="AT23" s="289"/>
      <c r="AU23" s="290" t="s">
        <v>251</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359</v>
      </c>
      <c r="AT24" s="284"/>
      <c r="AU24" s="285"/>
      <c r="AV24" s="285"/>
      <c r="AW24" s="231" t="s">
        <v>301</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55</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56</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272</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468</v>
      </c>
      <c r="B30" s="651"/>
      <c r="C30" s="651"/>
      <c r="D30" s="651"/>
      <c r="E30" s="651"/>
      <c r="F30" s="652"/>
      <c r="G30" s="687" t="s">
        <v>210</v>
      </c>
      <c r="H30" s="688"/>
      <c r="I30" s="688"/>
      <c r="J30" s="688"/>
      <c r="K30" s="688"/>
      <c r="L30" s="688"/>
      <c r="M30" s="688"/>
      <c r="N30" s="688"/>
      <c r="O30" s="689"/>
      <c r="P30" s="690" t="s">
        <v>85</v>
      </c>
      <c r="Q30" s="688"/>
      <c r="R30" s="688"/>
      <c r="S30" s="688"/>
      <c r="T30" s="688"/>
      <c r="U30" s="688"/>
      <c r="V30" s="688"/>
      <c r="W30" s="688"/>
      <c r="X30" s="689"/>
      <c r="Y30" s="660"/>
      <c r="Z30" s="590"/>
      <c r="AA30" s="591"/>
      <c r="AB30" s="694" t="s">
        <v>47</v>
      </c>
      <c r="AC30" s="695"/>
      <c r="AD30" s="696"/>
      <c r="AE30" s="833" t="s">
        <v>74</v>
      </c>
      <c r="AF30" s="833"/>
      <c r="AG30" s="833"/>
      <c r="AH30" s="694"/>
      <c r="AI30" s="833" t="s">
        <v>577</v>
      </c>
      <c r="AJ30" s="833"/>
      <c r="AK30" s="833"/>
      <c r="AL30" s="694"/>
      <c r="AM30" s="833" t="s">
        <v>363</v>
      </c>
      <c r="AN30" s="833"/>
      <c r="AO30" s="833"/>
      <c r="AP30" s="694"/>
      <c r="AQ30" s="287" t="s">
        <v>358</v>
      </c>
      <c r="AR30" s="288"/>
      <c r="AS30" s="288"/>
      <c r="AT30" s="289"/>
      <c r="AU30" s="290" t="s">
        <v>251</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359</v>
      </c>
      <c r="AT31" s="284"/>
      <c r="AU31" s="285"/>
      <c r="AV31" s="285"/>
      <c r="AW31" s="231" t="s">
        <v>301</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55</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56</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272</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468</v>
      </c>
      <c r="B37" s="651"/>
      <c r="C37" s="651"/>
      <c r="D37" s="651"/>
      <c r="E37" s="651"/>
      <c r="F37" s="652"/>
      <c r="G37" s="687" t="s">
        <v>210</v>
      </c>
      <c r="H37" s="688"/>
      <c r="I37" s="688"/>
      <c r="J37" s="688"/>
      <c r="K37" s="688"/>
      <c r="L37" s="688"/>
      <c r="M37" s="688"/>
      <c r="N37" s="688"/>
      <c r="O37" s="689"/>
      <c r="P37" s="690" t="s">
        <v>85</v>
      </c>
      <c r="Q37" s="688"/>
      <c r="R37" s="688"/>
      <c r="S37" s="688"/>
      <c r="T37" s="688"/>
      <c r="U37" s="688"/>
      <c r="V37" s="688"/>
      <c r="W37" s="688"/>
      <c r="X37" s="689"/>
      <c r="Y37" s="660"/>
      <c r="Z37" s="590"/>
      <c r="AA37" s="591"/>
      <c r="AB37" s="694" t="s">
        <v>47</v>
      </c>
      <c r="AC37" s="695"/>
      <c r="AD37" s="696"/>
      <c r="AE37" s="833" t="s">
        <v>74</v>
      </c>
      <c r="AF37" s="833"/>
      <c r="AG37" s="833"/>
      <c r="AH37" s="694"/>
      <c r="AI37" s="833" t="s">
        <v>577</v>
      </c>
      <c r="AJ37" s="833"/>
      <c r="AK37" s="833"/>
      <c r="AL37" s="694"/>
      <c r="AM37" s="833" t="s">
        <v>363</v>
      </c>
      <c r="AN37" s="833"/>
      <c r="AO37" s="833"/>
      <c r="AP37" s="694"/>
      <c r="AQ37" s="287" t="s">
        <v>358</v>
      </c>
      <c r="AR37" s="288"/>
      <c r="AS37" s="288"/>
      <c r="AT37" s="289"/>
      <c r="AU37" s="290" t="s">
        <v>251</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359</v>
      </c>
      <c r="AT38" s="284"/>
      <c r="AU38" s="285"/>
      <c r="AV38" s="285"/>
      <c r="AW38" s="231" t="s">
        <v>301</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55</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56</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272</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468</v>
      </c>
      <c r="B44" s="651"/>
      <c r="C44" s="651"/>
      <c r="D44" s="651"/>
      <c r="E44" s="651"/>
      <c r="F44" s="652"/>
      <c r="G44" s="687" t="s">
        <v>210</v>
      </c>
      <c r="H44" s="688"/>
      <c r="I44" s="688"/>
      <c r="J44" s="688"/>
      <c r="K44" s="688"/>
      <c r="L44" s="688"/>
      <c r="M44" s="688"/>
      <c r="N44" s="688"/>
      <c r="O44" s="689"/>
      <c r="P44" s="690" t="s">
        <v>85</v>
      </c>
      <c r="Q44" s="688"/>
      <c r="R44" s="688"/>
      <c r="S44" s="688"/>
      <c r="T44" s="688"/>
      <c r="U44" s="688"/>
      <c r="V44" s="688"/>
      <c r="W44" s="688"/>
      <c r="X44" s="689"/>
      <c r="Y44" s="660"/>
      <c r="Z44" s="590"/>
      <c r="AA44" s="591"/>
      <c r="AB44" s="694" t="s">
        <v>47</v>
      </c>
      <c r="AC44" s="695"/>
      <c r="AD44" s="696"/>
      <c r="AE44" s="833" t="s">
        <v>74</v>
      </c>
      <c r="AF44" s="833"/>
      <c r="AG44" s="833"/>
      <c r="AH44" s="694"/>
      <c r="AI44" s="833" t="s">
        <v>577</v>
      </c>
      <c r="AJ44" s="833"/>
      <c r="AK44" s="833"/>
      <c r="AL44" s="694"/>
      <c r="AM44" s="833" t="s">
        <v>363</v>
      </c>
      <c r="AN44" s="833"/>
      <c r="AO44" s="833"/>
      <c r="AP44" s="694"/>
      <c r="AQ44" s="287" t="s">
        <v>358</v>
      </c>
      <c r="AR44" s="288"/>
      <c r="AS44" s="288"/>
      <c r="AT44" s="289"/>
      <c r="AU44" s="290" t="s">
        <v>251</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359</v>
      </c>
      <c r="AT45" s="284"/>
      <c r="AU45" s="285"/>
      <c r="AV45" s="285"/>
      <c r="AW45" s="231" t="s">
        <v>301</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55</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56</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272</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468</v>
      </c>
      <c r="B51" s="651"/>
      <c r="C51" s="651"/>
      <c r="D51" s="651"/>
      <c r="E51" s="651"/>
      <c r="F51" s="652"/>
      <c r="G51" s="687" t="s">
        <v>210</v>
      </c>
      <c r="H51" s="688"/>
      <c r="I51" s="688"/>
      <c r="J51" s="688"/>
      <c r="K51" s="688"/>
      <c r="L51" s="688"/>
      <c r="M51" s="688"/>
      <c r="N51" s="688"/>
      <c r="O51" s="689"/>
      <c r="P51" s="690" t="s">
        <v>85</v>
      </c>
      <c r="Q51" s="688"/>
      <c r="R51" s="688"/>
      <c r="S51" s="688"/>
      <c r="T51" s="688"/>
      <c r="U51" s="688"/>
      <c r="V51" s="688"/>
      <c r="W51" s="688"/>
      <c r="X51" s="689"/>
      <c r="Y51" s="660"/>
      <c r="Z51" s="590"/>
      <c r="AA51" s="591"/>
      <c r="AB51" s="694" t="s">
        <v>47</v>
      </c>
      <c r="AC51" s="695"/>
      <c r="AD51" s="696"/>
      <c r="AE51" s="833" t="s">
        <v>74</v>
      </c>
      <c r="AF51" s="833"/>
      <c r="AG51" s="833"/>
      <c r="AH51" s="694"/>
      <c r="AI51" s="833" t="s">
        <v>577</v>
      </c>
      <c r="AJ51" s="833"/>
      <c r="AK51" s="833"/>
      <c r="AL51" s="694"/>
      <c r="AM51" s="833" t="s">
        <v>363</v>
      </c>
      <c r="AN51" s="833"/>
      <c r="AO51" s="833"/>
      <c r="AP51" s="694"/>
      <c r="AQ51" s="287" t="s">
        <v>358</v>
      </c>
      <c r="AR51" s="288"/>
      <c r="AS51" s="288"/>
      <c r="AT51" s="289"/>
      <c r="AU51" s="290" t="s">
        <v>251</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359</v>
      </c>
      <c r="AT52" s="284"/>
      <c r="AU52" s="285"/>
      <c r="AV52" s="285"/>
      <c r="AW52" s="231" t="s">
        <v>301</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55</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56</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272</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468</v>
      </c>
      <c r="B58" s="651"/>
      <c r="C58" s="651"/>
      <c r="D58" s="651"/>
      <c r="E58" s="651"/>
      <c r="F58" s="652"/>
      <c r="G58" s="687" t="s">
        <v>210</v>
      </c>
      <c r="H58" s="688"/>
      <c r="I58" s="688"/>
      <c r="J58" s="688"/>
      <c r="K58" s="688"/>
      <c r="L58" s="688"/>
      <c r="M58" s="688"/>
      <c r="N58" s="688"/>
      <c r="O58" s="689"/>
      <c r="P58" s="690" t="s">
        <v>85</v>
      </c>
      <c r="Q58" s="688"/>
      <c r="R58" s="688"/>
      <c r="S58" s="688"/>
      <c r="T58" s="688"/>
      <c r="U58" s="688"/>
      <c r="V58" s="688"/>
      <c r="W58" s="688"/>
      <c r="X58" s="689"/>
      <c r="Y58" s="660"/>
      <c r="Z58" s="590"/>
      <c r="AA58" s="591"/>
      <c r="AB58" s="694" t="s">
        <v>47</v>
      </c>
      <c r="AC58" s="695"/>
      <c r="AD58" s="696"/>
      <c r="AE58" s="833" t="s">
        <v>74</v>
      </c>
      <c r="AF58" s="833"/>
      <c r="AG58" s="833"/>
      <c r="AH58" s="694"/>
      <c r="AI58" s="833" t="s">
        <v>577</v>
      </c>
      <c r="AJ58" s="833"/>
      <c r="AK58" s="833"/>
      <c r="AL58" s="694"/>
      <c r="AM58" s="833" t="s">
        <v>363</v>
      </c>
      <c r="AN58" s="833"/>
      <c r="AO58" s="833"/>
      <c r="AP58" s="694"/>
      <c r="AQ58" s="287" t="s">
        <v>358</v>
      </c>
      <c r="AR58" s="288"/>
      <c r="AS58" s="288"/>
      <c r="AT58" s="289"/>
      <c r="AU58" s="290" t="s">
        <v>251</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359</v>
      </c>
      <c r="AT59" s="284"/>
      <c r="AU59" s="285"/>
      <c r="AV59" s="285"/>
      <c r="AW59" s="231" t="s">
        <v>301</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55</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56</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272</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468</v>
      </c>
      <c r="B65" s="651"/>
      <c r="C65" s="651"/>
      <c r="D65" s="651"/>
      <c r="E65" s="651"/>
      <c r="F65" s="652"/>
      <c r="G65" s="687" t="s">
        <v>210</v>
      </c>
      <c r="H65" s="688"/>
      <c r="I65" s="688"/>
      <c r="J65" s="688"/>
      <c r="K65" s="688"/>
      <c r="L65" s="688"/>
      <c r="M65" s="688"/>
      <c r="N65" s="688"/>
      <c r="O65" s="689"/>
      <c r="P65" s="690" t="s">
        <v>85</v>
      </c>
      <c r="Q65" s="688"/>
      <c r="R65" s="688"/>
      <c r="S65" s="688"/>
      <c r="T65" s="688"/>
      <c r="U65" s="688"/>
      <c r="V65" s="688"/>
      <c r="W65" s="688"/>
      <c r="X65" s="689"/>
      <c r="Y65" s="660"/>
      <c r="Z65" s="590"/>
      <c r="AA65" s="591"/>
      <c r="AB65" s="694" t="s">
        <v>47</v>
      </c>
      <c r="AC65" s="695"/>
      <c r="AD65" s="696"/>
      <c r="AE65" s="833" t="s">
        <v>74</v>
      </c>
      <c r="AF65" s="833"/>
      <c r="AG65" s="833"/>
      <c r="AH65" s="694"/>
      <c r="AI65" s="833" t="s">
        <v>577</v>
      </c>
      <c r="AJ65" s="833"/>
      <c r="AK65" s="833"/>
      <c r="AL65" s="694"/>
      <c r="AM65" s="833" t="s">
        <v>363</v>
      </c>
      <c r="AN65" s="833"/>
      <c r="AO65" s="833"/>
      <c r="AP65" s="694"/>
      <c r="AQ65" s="287" t="s">
        <v>358</v>
      </c>
      <c r="AR65" s="288"/>
      <c r="AS65" s="288"/>
      <c r="AT65" s="289"/>
      <c r="AU65" s="290" t="s">
        <v>251</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359</v>
      </c>
      <c r="AT66" s="284"/>
      <c r="AU66" s="285"/>
      <c r="AV66" s="285"/>
      <c r="AW66" s="231" t="s">
        <v>301</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55</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56</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272</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82</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482</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59</v>
      </c>
      <c r="H3" s="216"/>
      <c r="I3" s="216"/>
      <c r="J3" s="216"/>
      <c r="K3" s="216"/>
      <c r="L3" s="562" t="s">
        <v>62</v>
      </c>
      <c r="M3" s="216"/>
      <c r="N3" s="216"/>
      <c r="O3" s="216"/>
      <c r="P3" s="216"/>
      <c r="Q3" s="216"/>
      <c r="R3" s="216"/>
      <c r="S3" s="216"/>
      <c r="T3" s="216"/>
      <c r="U3" s="216"/>
      <c r="V3" s="216"/>
      <c r="W3" s="216"/>
      <c r="X3" s="217"/>
      <c r="Y3" s="563" t="s">
        <v>68</v>
      </c>
      <c r="Z3" s="564"/>
      <c r="AA3" s="564"/>
      <c r="AB3" s="565"/>
      <c r="AC3" s="215" t="s">
        <v>59</v>
      </c>
      <c r="AD3" s="216"/>
      <c r="AE3" s="216"/>
      <c r="AF3" s="216"/>
      <c r="AG3" s="216"/>
      <c r="AH3" s="562" t="s">
        <v>62</v>
      </c>
      <c r="AI3" s="216"/>
      <c r="AJ3" s="216"/>
      <c r="AK3" s="216"/>
      <c r="AL3" s="216"/>
      <c r="AM3" s="216"/>
      <c r="AN3" s="216"/>
      <c r="AO3" s="216"/>
      <c r="AP3" s="216"/>
      <c r="AQ3" s="216"/>
      <c r="AR3" s="216"/>
      <c r="AS3" s="216"/>
      <c r="AT3" s="217"/>
      <c r="AU3" s="563" t="s">
        <v>68</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71</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71</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342</v>
      </c>
      <c r="H15" s="559"/>
      <c r="I15" s="559"/>
      <c r="J15" s="559"/>
      <c r="K15" s="559"/>
      <c r="L15" s="559"/>
      <c r="M15" s="559"/>
      <c r="N15" s="559"/>
      <c r="O15" s="559"/>
      <c r="P15" s="559"/>
      <c r="Q15" s="559"/>
      <c r="R15" s="559"/>
      <c r="S15" s="559"/>
      <c r="T15" s="559"/>
      <c r="U15" s="559"/>
      <c r="V15" s="559"/>
      <c r="W15" s="559"/>
      <c r="X15" s="559"/>
      <c r="Y15" s="559"/>
      <c r="Z15" s="559"/>
      <c r="AA15" s="559"/>
      <c r="AB15" s="560"/>
      <c r="AC15" s="558" t="s">
        <v>396</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59</v>
      </c>
      <c r="H16" s="216"/>
      <c r="I16" s="216"/>
      <c r="J16" s="216"/>
      <c r="K16" s="216"/>
      <c r="L16" s="562" t="s">
        <v>62</v>
      </c>
      <c r="M16" s="216"/>
      <c r="N16" s="216"/>
      <c r="O16" s="216"/>
      <c r="P16" s="216"/>
      <c r="Q16" s="216"/>
      <c r="R16" s="216"/>
      <c r="S16" s="216"/>
      <c r="T16" s="216"/>
      <c r="U16" s="216"/>
      <c r="V16" s="216"/>
      <c r="W16" s="216"/>
      <c r="X16" s="217"/>
      <c r="Y16" s="563" t="s">
        <v>68</v>
      </c>
      <c r="Z16" s="564"/>
      <c r="AA16" s="564"/>
      <c r="AB16" s="565"/>
      <c r="AC16" s="215" t="s">
        <v>59</v>
      </c>
      <c r="AD16" s="216"/>
      <c r="AE16" s="216"/>
      <c r="AF16" s="216"/>
      <c r="AG16" s="216"/>
      <c r="AH16" s="562" t="s">
        <v>62</v>
      </c>
      <c r="AI16" s="216"/>
      <c r="AJ16" s="216"/>
      <c r="AK16" s="216"/>
      <c r="AL16" s="216"/>
      <c r="AM16" s="216"/>
      <c r="AN16" s="216"/>
      <c r="AO16" s="216"/>
      <c r="AP16" s="216"/>
      <c r="AQ16" s="216"/>
      <c r="AR16" s="216"/>
      <c r="AS16" s="216"/>
      <c r="AT16" s="217"/>
      <c r="AU16" s="563" t="s">
        <v>68</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71</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71</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395</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59</v>
      </c>
      <c r="H29" s="216"/>
      <c r="I29" s="216"/>
      <c r="J29" s="216"/>
      <c r="K29" s="216"/>
      <c r="L29" s="562" t="s">
        <v>62</v>
      </c>
      <c r="M29" s="216"/>
      <c r="N29" s="216"/>
      <c r="O29" s="216"/>
      <c r="P29" s="216"/>
      <c r="Q29" s="216"/>
      <c r="R29" s="216"/>
      <c r="S29" s="216"/>
      <c r="T29" s="216"/>
      <c r="U29" s="216"/>
      <c r="V29" s="216"/>
      <c r="W29" s="216"/>
      <c r="X29" s="217"/>
      <c r="Y29" s="563" t="s">
        <v>68</v>
      </c>
      <c r="Z29" s="564"/>
      <c r="AA29" s="564"/>
      <c r="AB29" s="565"/>
      <c r="AC29" s="215" t="s">
        <v>59</v>
      </c>
      <c r="AD29" s="216"/>
      <c r="AE29" s="216"/>
      <c r="AF29" s="216"/>
      <c r="AG29" s="216"/>
      <c r="AH29" s="562" t="s">
        <v>62</v>
      </c>
      <c r="AI29" s="216"/>
      <c r="AJ29" s="216"/>
      <c r="AK29" s="216"/>
      <c r="AL29" s="216"/>
      <c r="AM29" s="216"/>
      <c r="AN29" s="216"/>
      <c r="AO29" s="216"/>
      <c r="AP29" s="216"/>
      <c r="AQ29" s="216"/>
      <c r="AR29" s="216"/>
      <c r="AS29" s="216"/>
      <c r="AT29" s="217"/>
      <c r="AU29" s="563" t="s">
        <v>68</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71</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71</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391</v>
      </c>
      <c r="H41" s="559"/>
      <c r="I41" s="559"/>
      <c r="J41" s="559"/>
      <c r="K41" s="559"/>
      <c r="L41" s="559"/>
      <c r="M41" s="559"/>
      <c r="N41" s="559"/>
      <c r="O41" s="559"/>
      <c r="P41" s="559"/>
      <c r="Q41" s="559"/>
      <c r="R41" s="559"/>
      <c r="S41" s="559"/>
      <c r="T41" s="559"/>
      <c r="U41" s="559"/>
      <c r="V41" s="559"/>
      <c r="W41" s="559"/>
      <c r="X41" s="559"/>
      <c r="Y41" s="559"/>
      <c r="Z41" s="559"/>
      <c r="AA41" s="559"/>
      <c r="AB41" s="560"/>
      <c r="AC41" s="558" t="s">
        <v>305</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59</v>
      </c>
      <c r="H42" s="216"/>
      <c r="I42" s="216"/>
      <c r="J42" s="216"/>
      <c r="K42" s="216"/>
      <c r="L42" s="562" t="s">
        <v>62</v>
      </c>
      <c r="M42" s="216"/>
      <c r="N42" s="216"/>
      <c r="O42" s="216"/>
      <c r="P42" s="216"/>
      <c r="Q42" s="216"/>
      <c r="R42" s="216"/>
      <c r="S42" s="216"/>
      <c r="T42" s="216"/>
      <c r="U42" s="216"/>
      <c r="V42" s="216"/>
      <c r="W42" s="216"/>
      <c r="X42" s="217"/>
      <c r="Y42" s="563" t="s">
        <v>68</v>
      </c>
      <c r="Z42" s="564"/>
      <c r="AA42" s="564"/>
      <c r="AB42" s="565"/>
      <c r="AC42" s="215" t="s">
        <v>59</v>
      </c>
      <c r="AD42" s="216"/>
      <c r="AE42" s="216"/>
      <c r="AF42" s="216"/>
      <c r="AG42" s="216"/>
      <c r="AH42" s="562" t="s">
        <v>62</v>
      </c>
      <c r="AI42" s="216"/>
      <c r="AJ42" s="216"/>
      <c r="AK42" s="216"/>
      <c r="AL42" s="216"/>
      <c r="AM42" s="216"/>
      <c r="AN42" s="216"/>
      <c r="AO42" s="216"/>
      <c r="AP42" s="216"/>
      <c r="AQ42" s="216"/>
      <c r="AR42" s="216"/>
      <c r="AS42" s="216"/>
      <c r="AT42" s="217"/>
      <c r="AU42" s="563" t="s">
        <v>68</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71</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71</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82</v>
      </c>
      <c r="B55" s="604"/>
      <c r="C55" s="604"/>
      <c r="D55" s="604"/>
      <c r="E55" s="604"/>
      <c r="F55" s="605"/>
      <c r="G55" s="558" t="s">
        <v>13</v>
      </c>
      <c r="H55" s="559"/>
      <c r="I55" s="559"/>
      <c r="J55" s="559"/>
      <c r="K55" s="559"/>
      <c r="L55" s="559"/>
      <c r="M55" s="559"/>
      <c r="N55" s="559"/>
      <c r="O55" s="559"/>
      <c r="P55" s="559"/>
      <c r="Q55" s="559"/>
      <c r="R55" s="559"/>
      <c r="S55" s="559"/>
      <c r="T55" s="559"/>
      <c r="U55" s="559"/>
      <c r="V55" s="559"/>
      <c r="W55" s="559"/>
      <c r="X55" s="559"/>
      <c r="Y55" s="559"/>
      <c r="Z55" s="559"/>
      <c r="AA55" s="559"/>
      <c r="AB55" s="560"/>
      <c r="AC55" s="558" t="s">
        <v>400</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59</v>
      </c>
      <c r="H56" s="216"/>
      <c r="I56" s="216"/>
      <c r="J56" s="216"/>
      <c r="K56" s="216"/>
      <c r="L56" s="562" t="s">
        <v>62</v>
      </c>
      <c r="M56" s="216"/>
      <c r="N56" s="216"/>
      <c r="O56" s="216"/>
      <c r="P56" s="216"/>
      <c r="Q56" s="216"/>
      <c r="R56" s="216"/>
      <c r="S56" s="216"/>
      <c r="T56" s="216"/>
      <c r="U56" s="216"/>
      <c r="V56" s="216"/>
      <c r="W56" s="216"/>
      <c r="X56" s="217"/>
      <c r="Y56" s="563" t="s">
        <v>68</v>
      </c>
      <c r="Z56" s="564"/>
      <c r="AA56" s="564"/>
      <c r="AB56" s="565"/>
      <c r="AC56" s="215" t="s">
        <v>59</v>
      </c>
      <c r="AD56" s="216"/>
      <c r="AE56" s="216"/>
      <c r="AF56" s="216"/>
      <c r="AG56" s="216"/>
      <c r="AH56" s="562" t="s">
        <v>62</v>
      </c>
      <c r="AI56" s="216"/>
      <c r="AJ56" s="216"/>
      <c r="AK56" s="216"/>
      <c r="AL56" s="216"/>
      <c r="AM56" s="216"/>
      <c r="AN56" s="216"/>
      <c r="AO56" s="216"/>
      <c r="AP56" s="216"/>
      <c r="AQ56" s="216"/>
      <c r="AR56" s="216"/>
      <c r="AS56" s="216"/>
      <c r="AT56" s="217"/>
      <c r="AU56" s="563" t="s">
        <v>68</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71</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71</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145</v>
      </c>
      <c r="H68" s="559"/>
      <c r="I68" s="559"/>
      <c r="J68" s="559"/>
      <c r="K68" s="559"/>
      <c r="L68" s="559"/>
      <c r="M68" s="559"/>
      <c r="N68" s="559"/>
      <c r="O68" s="559"/>
      <c r="P68" s="559"/>
      <c r="Q68" s="559"/>
      <c r="R68" s="559"/>
      <c r="S68" s="559"/>
      <c r="T68" s="559"/>
      <c r="U68" s="559"/>
      <c r="V68" s="559"/>
      <c r="W68" s="559"/>
      <c r="X68" s="559"/>
      <c r="Y68" s="559"/>
      <c r="Z68" s="559"/>
      <c r="AA68" s="559"/>
      <c r="AB68" s="560"/>
      <c r="AC68" s="558" t="s">
        <v>402</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59</v>
      </c>
      <c r="H69" s="216"/>
      <c r="I69" s="216"/>
      <c r="J69" s="216"/>
      <c r="K69" s="216"/>
      <c r="L69" s="562" t="s">
        <v>62</v>
      </c>
      <c r="M69" s="216"/>
      <c r="N69" s="216"/>
      <c r="O69" s="216"/>
      <c r="P69" s="216"/>
      <c r="Q69" s="216"/>
      <c r="R69" s="216"/>
      <c r="S69" s="216"/>
      <c r="T69" s="216"/>
      <c r="U69" s="216"/>
      <c r="V69" s="216"/>
      <c r="W69" s="216"/>
      <c r="X69" s="217"/>
      <c r="Y69" s="563" t="s">
        <v>68</v>
      </c>
      <c r="Z69" s="564"/>
      <c r="AA69" s="564"/>
      <c r="AB69" s="565"/>
      <c r="AC69" s="215" t="s">
        <v>59</v>
      </c>
      <c r="AD69" s="216"/>
      <c r="AE69" s="216"/>
      <c r="AF69" s="216"/>
      <c r="AG69" s="216"/>
      <c r="AH69" s="562" t="s">
        <v>62</v>
      </c>
      <c r="AI69" s="216"/>
      <c r="AJ69" s="216"/>
      <c r="AK69" s="216"/>
      <c r="AL69" s="216"/>
      <c r="AM69" s="216"/>
      <c r="AN69" s="216"/>
      <c r="AO69" s="216"/>
      <c r="AP69" s="216"/>
      <c r="AQ69" s="216"/>
      <c r="AR69" s="216"/>
      <c r="AS69" s="216"/>
      <c r="AT69" s="217"/>
      <c r="AU69" s="563" t="s">
        <v>68</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71</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71</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404</v>
      </c>
      <c r="H81" s="559"/>
      <c r="I81" s="559"/>
      <c r="J81" s="559"/>
      <c r="K81" s="559"/>
      <c r="L81" s="559"/>
      <c r="M81" s="559"/>
      <c r="N81" s="559"/>
      <c r="O81" s="559"/>
      <c r="P81" s="559"/>
      <c r="Q81" s="559"/>
      <c r="R81" s="559"/>
      <c r="S81" s="559"/>
      <c r="T81" s="559"/>
      <c r="U81" s="559"/>
      <c r="V81" s="559"/>
      <c r="W81" s="559"/>
      <c r="X81" s="559"/>
      <c r="Y81" s="559"/>
      <c r="Z81" s="559"/>
      <c r="AA81" s="559"/>
      <c r="AB81" s="560"/>
      <c r="AC81" s="558" t="s">
        <v>407</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59</v>
      </c>
      <c r="H82" s="216"/>
      <c r="I82" s="216"/>
      <c r="J82" s="216"/>
      <c r="K82" s="216"/>
      <c r="L82" s="562" t="s">
        <v>62</v>
      </c>
      <c r="M82" s="216"/>
      <c r="N82" s="216"/>
      <c r="O82" s="216"/>
      <c r="P82" s="216"/>
      <c r="Q82" s="216"/>
      <c r="R82" s="216"/>
      <c r="S82" s="216"/>
      <c r="T82" s="216"/>
      <c r="U82" s="216"/>
      <c r="V82" s="216"/>
      <c r="W82" s="216"/>
      <c r="X82" s="217"/>
      <c r="Y82" s="563" t="s">
        <v>68</v>
      </c>
      <c r="Z82" s="564"/>
      <c r="AA82" s="564"/>
      <c r="AB82" s="565"/>
      <c r="AC82" s="215" t="s">
        <v>59</v>
      </c>
      <c r="AD82" s="216"/>
      <c r="AE82" s="216"/>
      <c r="AF82" s="216"/>
      <c r="AG82" s="216"/>
      <c r="AH82" s="562" t="s">
        <v>62</v>
      </c>
      <c r="AI82" s="216"/>
      <c r="AJ82" s="216"/>
      <c r="AK82" s="216"/>
      <c r="AL82" s="216"/>
      <c r="AM82" s="216"/>
      <c r="AN82" s="216"/>
      <c r="AO82" s="216"/>
      <c r="AP82" s="216"/>
      <c r="AQ82" s="216"/>
      <c r="AR82" s="216"/>
      <c r="AS82" s="216"/>
      <c r="AT82" s="217"/>
      <c r="AU82" s="563" t="s">
        <v>68</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71</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71</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408</v>
      </c>
      <c r="H94" s="559"/>
      <c r="I94" s="559"/>
      <c r="J94" s="559"/>
      <c r="K94" s="559"/>
      <c r="L94" s="559"/>
      <c r="M94" s="559"/>
      <c r="N94" s="559"/>
      <c r="O94" s="559"/>
      <c r="P94" s="559"/>
      <c r="Q94" s="559"/>
      <c r="R94" s="559"/>
      <c r="S94" s="559"/>
      <c r="T94" s="559"/>
      <c r="U94" s="559"/>
      <c r="V94" s="559"/>
      <c r="W94" s="559"/>
      <c r="X94" s="559"/>
      <c r="Y94" s="559"/>
      <c r="Z94" s="559"/>
      <c r="AA94" s="559"/>
      <c r="AB94" s="560"/>
      <c r="AC94" s="558" t="s">
        <v>307</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59</v>
      </c>
      <c r="H95" s="216"/>
      <c r="I95" s="216"/>
      <c r="J95" s="216"/>
      <c r="K95" s="216"/>
      <c r="L95" s="562" t="s">
        <v>62</v>
      </c>
      <c r="M95" s="216"/>
      <c r="N95" s="216"/>
      <c r="O95" s="216"/>
      <c r="P95" s="216"/>
      <c r="Q95" s="216"/>
      <c r="R95" s="216"/>
      <c r="S95" s="216"/>
      <c r="T95" s="216"/>
      <c r="U95" s="216"/>
      <c r="V95" s="216"/>
      <c r="W95" s="216"/>
      <c r="X95" s="217"/>
      <c r="Y95" s="563" t="s">
        <v>68</v>
      </c>
      <c r="Z95" s="564"/>
      <c r="AA95" s="564"/>
      <c r="AB95" s="565"/>
      <c r="AC95" s="215" t="s">
        <v>59</v>
      </c>
      <c r="AD95" s="216"/>
      <c r="AE95" s="216"/>
      <c r="AF95" s="216"/>
      <c r="AG95" s="216"/>
      <c r="AH95" s="562" t="s">
        <v>62</v>
      </c>
      <c r="AI95" s="216"/>
      <c r="AJ95" s="216"/>
      <c r="AK95" s="216"/>
      <c r="AL95" s="216"/>
      <c r="AM95" s="216"/>
      <c r="AN95" s="216"/>
      <c r="AO95" s="216"/>
      <c r="AP95" s="216"/>
      <c r="AQ95" s="216"/>
      <c r="AR95" s="216"/>
      <c r="AS95" s="216"/>
      <c r="AT95" s="217"/>
      <c r="AU95" s="563" t="s">
        <v>68</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71</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71</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82</v>
      </c>
      <c r="B108" s="604"/>
      <c r="C108" s="604"/>
      <c r="D108" s="604"/>
      <c r="E108" s="604"/>
      <c r="F108" s="605"/>
      <c r="G108" s="558" t="s">
        <v>306</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411</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59</v>
      </c>
      <c r="H109" s="216"/>
      <c r="I109" s="216"/>
      <c r="J109" s="216"/>
      <c r="K109" s="216"/>
      <c r="L109" s="562" t="s">
        <v>62</v>
      </c>
      <c r="M109" s="216"/>
      <c r="N109" s="216"/>
      <c r="O109" s="216"/>
      <c r="P109" s="216"/>
      <c r="Q109" s="216"/>
      <c r="R109" s="216"/>
      <c r="S109" s="216"/>
      <c r="T109" s="216"/>
      <c r="U109" s="216"/>
      <c r="V109" s="216"/>
      <c r="W109" s="216"/>
      <c r="X109" s="217"/>
      <c r="Y109" s="563" t="s">
        <v>68</v>
      </c>
      <c r="Z109" s="564"/>
      <c r="AA109" s="564"/>
      <c r="AB109" s="565"/>
      <c r="AC109" s="215" t="s">
        <v>59</v>
      </c>
      <c r="AD109" s="216"/>
      <c r="AE109" s="216"/>
      <c r="AF109" s="216"/>
      <c r="AG109" s="216"/>
      <c r="AH109" s="562" t="s">
        <v>62</v>
      </c>
      <c r="AI109" s="216"/>
      <c r="AJ109" s="216"/>
      <c r="AK109" s="216"/>
      <c r="AL109" s="216"/>
      <c r="AM109" s="216"/>
      <c r="AN109" s="216"/>
      <c r="AO109" s="216"/>
      <c r="AP109" s="216"/>
      <c r="AQ109" s="216"/>
      <c r="AR109" s="216"/>
      <c r="AS109" s="216"/>
      <c r="AT109" s="217"/>
      <c r="AU109" s="563" t="s">
        <v>68</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71</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71</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413</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360</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59</v>
      </c>
      <c r="H122" s="216"/>
      <c r="I122" s="216"/>
      <c r="J122" s="216"/>
      <c r="K122" s="216"/>
      <c r="L122" s="562" t="s">
        <v>62</v>
      </c>
      <c r="M122" s="216"/>
      <c r="N122" s="216"/>
      <c r="O122" s="216"/>
      <c r="P122" s="216"/>
      <c r="Q122" s="216"/>
      <c r="R122" s="216"/>
      <c r="S122" s="216"/>
      <c r="T122" s="216"/>
      <c r="U122" s="216"/>
      <c r="V122" s="216"/>
      <c r="W122" s="216"/>
      <c r="X122" s="217"/>
      <c r="Y122" s="563" t="s">
        <v>68</v>
      </c>
      <c r="Z122" s="564"/>
      <c r="AA122" s="564"/>
      <c r="AB122" s="565"/>
      <c r="AC122" s="215" t="s">
        <v>59</v>
      </c>
      <c r="AD122" s="216"/>
      <c r="AE122" s="216"/>
      <c r="AF122" s="216"/>
      <c r="AG122" s="216"/>
      <c r="AH122" s="562" t="s">
        <v>62</v>
      </c>
      <c r="AI122" s="216"/>
      <c r="AJ122" s="216"/>
      <c r="AK122" s="216"/>
      <c r="AL122" s="216"/>
      <c r="AM122" s="216"/>
      <c r="AN122" s="216"/>
      <c r="AO122" s="216"/>
      <c r="AP122" s="216"/>
      <c r="AQ122" s="216"/>
      <c r="AR122" s="216"/>
      <c r="AS122" s="216"/>
      <c r="AT122" s="217"/>
      <c r="AU122" s="563" t="s">
        <v>68</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71</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71</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247</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414</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59</v>
      </c>
      <c r="H135" s="216"/>
      <c r="I135" s="216"/>
      <c r="J135" s="216"/>
      <c r="K135" s="216"/>
      <c r="L135" s="562" t="s">
        <v>62</v>
      </c>
      <c r="M135" s="216"/>
      <c r="N135" s="216"/>
      <c r="O135" s="216"/>
      <c r="P135" s="216"/>
      <c r="Q135" s="216"/>
      <c r="R135" s="216"/>
      <c r="S135" s="216"/>
      <c r="T135" s="216"/>
      <c r="U135" s="216"/>
      <c r="V135" s="216"/>
      <c r="W135" s="216"/>
      <c r="X135" s="217"/>
      <c r="Y135" s="563" t="s">
        <v>68</v>
      </c>
      <c r="Z135" s="564"/>
      <c r="AA135" s="564"/>
      <c r="AB135" s="565"/>
      <c r="AC135" s="215" t="s">
        <v>59</v>
      </c>
      <c r="AD135" s="216"/>
      <c r="AE135" s="216"/>
      <c r="AF135" s="216"/>
      <c r="AG135" s="216"/>
      <c r="AH135" s="562" t="s">
        <v>62</v>
      </c>
      <c r="AI135" s="216"/>
      <c r="AJ135" s="216"/>
      <c r="AK135" s="216"/>
      <c r="AL135" s="216"/>
      <c r="AM135" s="216"/>
      <c r="AN135" s="216"/>
      <c r="AO135" s="216"/>
      <c r="AP135" s="216"/>
      <c r="AQ135" s="216"/>
      <c r="AR135" s="216"/>
      <c r="AS135" s="216"/>
      <c r="AT135" s="217"/>
      <c r="AU135" s="563" t="s">
        <v>68</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71</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71</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416</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308</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59</v>
      </c>
      <c r="H148" s="216"/>
      <c r="I148" s="216"/>
      <c r="J148" s="216"/>
      <c r="K148" s="216"/>
      <c r="L148" s="562" t="s">
        <v>62</v>
      </c>
      <c r="M148" s="216"/>
      <c r="N148" s="216"/>
      <c r="O148" s="216"/>
      <c r="P148" s="216"/>
      <c r="Q148" s="216"/>
      <c r="R148" s="216"/>
      <c r="S148" s="216"/>
      <c r="T148" s="216"/>
      <c r="U148" s="216"/>
      <c r="V148" s="216"/>
      <c r="W148" s="216"/>
      <c r="X148" s="217"/>
      <c r="Y148" s="563" t="s">
        <v>68</v>
      </c>
      <c r="Z148" s="564"/>
      <c r="AA148" s="564"/>
      <c r="AB148" s="565"/>
      <c r="AC148" s="215" t="s">
        <v>59</v>
      </c>
      <c r="AD148" s="216"/>
      <c r="AE148" s="216"/>
      <c r="AF148" s="216"/>
      <c r="AG148" s="216"/>
      <c r="AH148" s="562" t="s">
        <v>62</v>
      </c>
      <c r="AI148" s="216"/>
      <c r="AJ148" s="216"/>
      <c r="AK148" s="216"/>
      <c r="AL148" s="216"/>
      <c r="AM148" s="216"/>
      <c r="AN148" s="216"/>
      <c r="AO148" s="216"/>
      <c r="AP148" s="216"/>
      <c r="AQ148" s="216"/>
      <c r="AR148" s="216"/>
      <c r="AS148" s="216"/>
      <c r="AT148" s="217"/>
      <c r="AU148" s="563" t="s">
        <v>68</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71</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71</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82</v>
      </c>
      <c r="B161" s="604"/>
      <c r="C161" s="604"/>
      <c r="D161" s="604"/>
      <c r="E161" s="604"/>
      <c r="F161" s="605"/>
      <c r="G161" s="558" t="s">
        <v>310</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419</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59</v>
      </c>
      <c r="H162" s="216"/>
      <c r="I162" s="216"/>
      <c r="J162" s="216"/>
      <c r="K162" s="216"/>
      <c r="L162" s="562" t="s">
        <v>62</v>
      </c>
      <c r="M162" s="216"/>
      <c r="N162" s="216"/>
      <c r="O162" s="216"/>
      <c r="P162" s="216"/>
      <c r="Q162" s="216"/>
      <c r="R162" s="216"/>
      <c r="S162" s="216"/>
      <c r="T162" s="216"/>
      <c r="U162" s="216"/>
      <c r="V162" s="216"/>
      <c r="W162" s="216"/>
      <c r="X162" s="217"/>
      <c r="Y162" s="563" t="s">
        <v>68</v>
      </c>
      <c r="Z162" s="564"/>
      <c r="AA162" s="564"/>
      <c r="AB162" s="565"/>
      <c r="AC162" s="215" t="s">
        <v>59</v>
      </c>
      <c r="AD162" s="216"/>
      <c r="AE162" s="216"/>
      <c r="AF162" s="216"/>
      <c r="AG162" s="216"/>
      <c r="AH162" s="562" t="s">
        <v>62</v>
      </c>
      <c r="AI162" s="216"/>
      <c r="AJ162" s="216"/>
      <c r="AK162" s="216"/>
      <c r="AL162" s="216"/>
      <c r="AM162" s="216"/>
      <c r="AN162" s="216"/>
      <c r="AO162" s="216"/>
      <c r="AP162" s="216"/>
      <c r="AQ162" s="216"/>
      <c r="AR162" s="216"/>
      <c r="AS162" s="216"/>
      <c r="AT162" s="217"/>
      <c r="AU162" s="563" t="s">
        <v>68</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71</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71</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420</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59</v>
      </c>
      <c r="H175" s="216"/>
      <c r="I175" s="216"/>
      <c r="J175" s="216"/>
      <c r="K175" s="216"/>
      <c r="L175" s="562" t="s">
        <v>62</v>
      </c>
      <c r="M175" s="216"/>
      <c r="N175" s="216"/>
      <c r="O175" s="216"/>
      <c r="P175" s="216"/>
      <c r="Q175" s="216"/>
      <c r="R175" s="216"/>
      <c r="S175" s="216"/>
      <c r="T175" s="216"/>
      <c r="U175" s="216"/>
      <c r="V175" s="216"/>
      <c r="W175" s="216"/>
      <c r="X175" s="217"/>
      <c r="Y175" s="563" t="s">
        <v>68</v>
      </c>
      <c r="Z175" s="564"/>
      <c r="AA175" s="564"/>
      <c r="AB175" s="565"/>
      <c r="AC175" s="215" t="s">
        <v>59</v>
      </c>
      <c r="AD175" s="216"/>
      <c r="AE175" s="216"/>
      <c r="AF175" s="216"/>
      <c r="AG175" s="216"/>
      <c r="AH175" s="562" t="s">
        <v>62</v>
      </c>
      <c r="AI175" s="216"/>
      <c r="AJ175" s="216"/>
      <c r="AK175" s="216"/>
      <c r="AL175" s="216"/>
      <c r="AM175" s="216"/>
      <c r="AN175" s="216"/>
      <c r="AO175" s="216"/>
      <c r="AP175" s="216"/>
      <c r="AQ175" s="216"/>
      <c r="AR175" s="216"/>
      <c r="AS175" s="216"/>
      <c r="AT175" s="217"/>
      <c r="AU175" s="563" t="s">
        <v>68</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71</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71</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423</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422</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59</v>
      </c>
      <c r="H188" s="216"/>
      <c r="I188" s="216"/>
      <c r="J188" s="216"/>
      <c r="K188" s="216"/>
      <c r="L188" s="562" t="s">
        <v>62</v>
      </c>
      <c r="M188" s="216"/>
      <c r="N188" s="216"/>
      <c r="O188" s="216"/>
      <c r="P188" s="216"/>
      <c r="Q188" s="216"/>
      <c r="R188" s="216"/>
      <c r="S188" s="216"/>
      <c r="T188" s="216"/>
      <c r="U188" s="216"/>
      <c r="V188" s="216"/>
      <c r="W188" s="216"/>
      <c r="X188" s="217"/>
      <c r="Y188" s="563" t="s">
        <v>68</v>
      </c>
      <c r="Z188" s="564"/>
      <c r="AA188" s="564"/>
      <c r="AB188" s="565"/>
      <c r="AC188" s="215" t="s">
        <v>59</v>
      </c>
      <c r="AD188" s="216"/>
      <c r="AE188" s="216"/>
      <c r="AF188" s="216"/>
      <c r="AG188" s="216"/>
      <c r="AH188" s="562" t="s">
        <v>62</v>
      </c>
      <c r="AI188" s="216"/>
      <c r="AJ188" s="216"/>
      <c r="AK188" s="216"/>
      <c r="AL188" s="216"/>
      <c r="AM188" s="216"/>
      <c r="AN188" s="216"/>
      <c r="AO188" s="216"/>
      <c r="AP188" s="216"/>
      <c r="AQ188" s="216"/>
      <c r="AR188" s="216"/>
      <c r="AS188" s="216"/>
      <c r="AT188" s="217"/>
      <c r="AU188" s="563" t="s">
        <v>68</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71</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71</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324</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311</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59</v>
      </c>
      <c r="H201" s="216"/>
      <c r="I201" s="216"/>
      <c r="J201" s="216"/>
      <c r="K201" s="216"/>
      <c r="L201" s="562" t="s">
        <v>62</v>
      </c>
      <c r="M201" s="216"/>
      <c r="N201" s="216"/>
      <c r="O201" s="216"/>
      <c r="P201" s="216"/>
      <c r="Q201" s="216"/>
      <c r="R201" s="216"/>
      <c r="S201" s="216"/>
      <c r="T201" s="216"/>
      <c r="U201" s="216"/>
      <c r="V201" s="216"/>
      <c r="W201" s="216"/>
      <c r="X201" s="217"/>
      <c r="Y201" s="563" t="s">
        <v>68</v>
      </c>
      <c r="Z201" s="564"/>
      <c r="AA201" s="564"/>
      <c r="AB201" s="565"/>
      <c r="AC201" s="215" t="s">
        <v>59</v>
      </c>
      <c r="AD201" s="216"/>
      <c r="AE201" s="216"/>
      <c r="AF201" s="216"/>
      <c r="AG201" s="216"/>
      <c r="AH201" s="562" t="s">
        <v>62</v>
      </c>
      <c r="AI201" s="216"/>
      <c r="AJ201" s="216"/>
      <c r="AK201" s="216"/>
      <c r="AL201" s="216"/>
      <c r="AM201" s="216"/>
      <c r="AN201" s="216"/>
      <c r="AO201" s="216"/>
      <c r="AP201" s="216"/>
      <c r="AQ201" s="216"/>
      <c r="AR201" s="216"/>
      <c r="AS201" s="216"/>
      <c r="AT201" s="217"/>
      <c r="AU201" s="563" t="s">
        <v>68</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71</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71</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82</v>
      </c>
      <c r="B214" s="858"/>
      <c r="C214" s="858"/>
      <c r="D214" s="858"/>
      <c r="E214" s="858"/>
      <c r="F214" s="859"/>
      <c r="G214" s="558" t="s">
        <v>314</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105</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59</v>
      </c>
      <c r="H215" s="216"/>
      <c r="I215" s="216"/>
      <c r="J215" s="216"/>
      <c r="K215" s="216"/>
      <c r="L215" s="562" t="s">
        <v>62</v>
      </c>
      <c r="M215" s="216"/>
      <c r="N215" s="216"/>
      <c r="O215" s="216"/>
      <c r="P215" s="216"/>
      <c r="Q215" s="216"/>
      <c r="R215" s="216"/>
      <c r="S215" s="216"/>
      <c r="T215" s="216"/>
      <c r="U215" s="216"/>
      <c r="V215" s="216"/>
      <c r="W215" s="216"/>
      <c r="X215" s="217"/>
      <c r="Y215" s="563" t="s">
        <v>68</v>
      </c>
      <c r="Z215" s="564"/>
      <c r="AA215" s="564"/>
      <c r="AB215" s="565"/>
      <c r="AC215" s="215" t="s">
        <v>59</v>
      </c>
      <c r="AD215" s="216"/>
      <c r="AE215" s="216"/>
      <c r="AF215" s="216"/>
      <c r="AG215" s="216"/>
      <c r="AH215" s="562" t="s">
        <v>62</v>
      </c>
      <c r="AI215" s="216"/>
      <c r="AJ215" s="216"/>
      <c r="AK215" s="216"/>
      <c r="AL215" s="216"/>
      <c r="AM215" s="216"/>
      <c r="AN215" s="216"/>
      <c r="AO215" s="216"/>
      <c r="AP215" s="216"/>
      <c r="AQ215" s="216"/>
      <c r="AR215" s="216"/>
      <c r="AS215" s="216"/>
      <c r="AT215" s="217"/>
      <c r="AU215" s="563" t="s">
        <v>68</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71</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71</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425</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328</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59</v>
      </c>
      <c r="H228" s="216"/>
      <c r="I228" s="216"/>
      <c r="J228" s="216"/>
      <c r="K228" s="216"/>
      <c r="L228" s="562" t="s">
        <v>62</v>
      </c>
      <c r="M228" s="216"/>
      <c r="N228" s="216"/>
      <c r="O228" s="216"/>
      <c r="P228" s="216"/>
      <c r="Q228" s="216"/>
      <c r="R228" s="216"/>
      <c r="S228" s="216"/>
      <c r="T228" s="216"/>
      <c r="U228" s="216"/>
      <c r="V228" s="216"/>
      <c r="W228" s="216"/>
      <c r="X228" s="217"/>
      <c r="Y228" s="563" t="s">
        <v>68</v>
      </c>
      <c r="Z228" s="564"/>
      <c r="AA228" s="564"/>
      <c r="AB228" s="565"/>
      <c r="AC228" s="215" t="s">
        <v>59</v>
      </c>
      <c r="AD228" s="216"/>
      <c r="AE228" s="216"/>
      <c r="AF228" s="216"/>
      <c r="AG228" s="216"/>
      <c r="AH228" s="562" t="s">
        <v>62</v>
      </c>
      <c r="AI228" s="216"/>
      <c r="AJ228" s="216"/>
      <c r="AK228" s="216"/>
      <c r="AL228" s="216"/>
      <c r="AM228" s="216"/>
      <c r="AN228" s="216"/>
      <c r="AO228" s="216"/>
      <c r="AP228" s="216"/>
      <c r="AQ228" s="216"/>
      <c r="AR228" s="216"/>
      <c r="AS228" s="216"/>
      <c r="AT228" s="217"/>
      <c r="AU228" s="563" t="s">
        <v>68</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71</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71</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426</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427</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59</v>
      </c>
      <c r="H241" s="216"/>
      <c r="I241" s="216"/>
      <c r="J241" s="216"/>
      <c r="K241" s="216"/>
      <c r="L241" s="562" t="s">
        <v>62</v>
      </c>
      <c r="M241" s="216"/>
      <c r="N241" s="216"/>
      <c r="O241" s="216"/>
      <c r="P241" s="216"/>
      <c r="Q241" s="216"/>
      <c r="R241" s="216"/>
      <c r="S241" s="216"/>
      <c r="T241" s="216"/>
      <c r="U241" s="216"/>
      <c r="V241" s="216"/>
      <c r="W241" s="216"/>
      <c r="X241" s="217"/>
      <c r="Y241" s="563" t="s">
        <v>68</v>
      </c>
      <c r="Z241" s="564"/>
      <c r="AA241" s="564"/>
      <c r="AB241" s="565"/>
      <c r="AC241" s="215" t="s">
        <v>59</v>
      </c>
      <c r="AD241" s="216"/>
      <c r="AE241" s="216"/>
      <c r="AF241" s="216"/>
      <c r="AG241" s="216"/>
      <c r="AH241" s="562" t="s">
        <v>62</v>
      </c>
      <c r="AI241" s="216"/>
      <c r="AJ241" s="216"/>
      <c r="AK241" s="216"/>
      <c r="AL241" s="216"/>
      <c r="AM241" s="216"/>
      <c r="AN241" s="216"/>
      <c r="AO241" s="216"/>
      <c r="AP241" s="216"/>
      <c r="AQ241" s="216"/>
      <c r="AR241" s="216"/>
      <c r="AS241" s="216"/>
      <c r="AT241" s="217"/>
      <c r="AU241" s="563" t="s">
        <v>68</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71</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71</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262</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59</v>
      </c>
      <c r="H254" s="216"/>
      <c r="I254" s="216"/>
      <c r="J254" s="216"/>
      <c r="K254" s="216"/>
      <c r="L254" s="562" t="s">
        <v>62</v>
      </c>
      <c r="M254" s="216"/>
      <c r="N254" s="216"/>
      <c r="O254" s="216"/>
      <c r="P254" s="216"/>
      <c r="Q254" s="216"/>
      <c r="R254" s="216"/>
      <c r="S254" s="216"/>
      <c r="T254" s="216"/>
      <c r="U254" s="216"/>
      <c r="V254" s="216"/>
      <c r="W254" s="216"/>
      <c r="X254" s="217"/>
      <c r="Y254" s="563" t="s">
        <v>68</v>
      </c>
      <c r="Z254" s="564"/>
      <c r="AA254" s="564"/>
      <c r="AB254" s="565"/>
      <c r="AC254" s="215" t="s">
        <v>59</v>
      </c>
      <c r="AD254" s="216"/>
      <c r="AE254" s="216"/>
      <c r="AF254" s="216"/>
      <c r="AG254" s="216"/>
      <c r="AH254" s="562" t="s">
        <v>62</v>
      </c>
      <c r="AI254" s="216"/>
      <c r="AJ254" s="216"/>
      <c r="AK254" s="216"/>
      <c r="AL254" s="216"/>
      <c r="AM254" s="216"/>
      <c r="AN254" s="216"/>
      <c r="AO254" s="216"/>
      <c r="AP254" s="216"/>
      <c r="AQ254" s="216"/>
      <c r="AR254" s="216"/>
      <c r="AS254" s="216"/>
      <c r="AT254" s="217"/>
      <c r="AU254" s="563" t="s">
        <v>68</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71</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71</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0" t="s">
        <v>84</v>
      </c>
      <c r="K3" s="861"/>
      <c r="L3" s="861"/>
      <c r="M3" s="861"/>
      <c r="N3" s="861"/>
      <c r="O3" s="861"/>
      <c r="P3" s="305" t="s">
        <v>23</v>
      </c>
      <c r="Q3" s="305"/>
      <c r="R3" s="305"/>
      <c r="S3" s="305"/>
      <c r="T3" s="305"/>
      <c r="U3" s="305"/>
      <c r="V3" s="305"/>
      <c r="W3" s="305"/>
      <c r="X3" s="305"/>
      <c r="Y3" s="602" t="s">
        <v>428</v>
      </c>
      <c r="Z3" s="602"/>
      <c r="AA3" s="602"/>
      <c r="AB3" s="602"/>
      <c r="AC3" s="860" t="s">
        <v>361</v>
      </c>
      <c r="AD3" s="860"/>
      <c r="AE3" s="860"/>
      <c r="AF3" s="860"/>
      <c r="AG3" s="860"/>
      <c r="AH3" s="602" t="s">
        <v>383</v>
      </c>
      <c r="AI3" s="305"/>
      <c r="AJ3" s="305"/>
      <c r="AK3" s="305"/>
      <c r="AL3" s="305" t="s">
        <v>24</v>
      </c>
      <c r="AM3" s="305"/>
      <c r="AN3" s="305"/>
      <c r="AO3" s="260"/>
      <c r="AP3" s="860" t="s">
        <v>430</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0" t="s">
        <v>84</v>
      </c>
      <c r="K36" s="861"/>
      <c r="L36" s="861"/>
      <c r="M36" s="861"/>
      <c r="N36" s="861"/>
      <c r="O36" s="861"/>
      <c r="P36" s="305" t="s">
        <v>23</v>
      </c>
      <c r="Q36" s="305"/>
      <c r="R36" s="305"/>
      <c r="S36" s="305"/>
      <c r="T36" s="305"/>
      <c r="U36" s="305"/>
      <c r="V36" s="305"/>
      <c r="W36" s="305"/>
      <c r="X36" s="305"/>
      <c r="Y36" s="602" t="s">
        <v>428</v>
      </c>
      <c r="Z36" s="602"/>
      <c r="AA36" s="602"/>
      <c r="AB36" s="602"/>
      <c r="AC36" s="860" t="s">
        <v>361</v>
      </c>
      <c r="AD36" s="860"/>
      <c r="AE36" s="860"/>
      <c r="AF36" s="860"/>
      <c r="AG36" s="860"/>
      <c r="AH36" s="602" t="s">
        <v>383</v>
      </c>
      <c r="AI36" s="305"/>
      <c r="AJ36" s="305"/>
      <c r="AK36" s="305"/>
      <c r="AL36" s="305" t="s">
        <v>24</v>
      </c>
      <c r="AM36" s="305"/>
      <c r="AN36" s="305"/>
      <c r="AO36" s="260"/>
      <c r="AP36" s="860" t="s">
        <v>430</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0" t="s">
        <v>84</v>
      </c>
      <c r="K69" s="861"/>
      <c r="L69" s="861"/>
      <c r="M69" s="861"/>
      <c r="N69" s="861"/>
      <c r="O69" s="861"/>
      <c r="P69" s="305" t="s">
        <v>23</v>
      </c>
      <c r="Q69" s="305"/>
      <c r="R69" s="305"/>
      <c r="S69" s="305"/>
      <c r="T69" s="305"/>
      <c r="U69" s="305"/>
      <c r="V69" s="305"/>
      <c r="W69" s="305"/>
      <c r="X69" s="305"/>
      <c r="Y69" s="602" t="s">
        <v>428</v>
      </c>
      <c r="Z69" s="602"/>
      <c r="AA69" s="602"/>
      <c r="AB69" s="602"/>
      <c r="AC69" s="860" t="s">
        <v>361</v>
      </c>
      <c r="AD69" s="860"/>
      <c r="AE69" s="860"/>
      <c r="AF69" s="860"/>
      <c r="AG69" s="860"/>
      <c r="AH69" s="602" t="s">
        <v>383</v>
      </c>
      <c r="AI69" s="305"/>
      <c r="AJ69" s="305"/>
      <c r="AK69" s="305"/>
      <c r="AL69" s="305" t="s">
        <v>24</v>
      </c>
      <c r="AM69" s="305"/>
      <c r="AN69" s="305"/>
      <c r="AO69" s="260"/>
      <c r="AP69" s="860" t="s">
        <v>430</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0" t="s">
        <v>84</v>
      </c>
      <c r="K102" s="861"/>
      <c r="L102" s="861"/>
      <c r="M102" s="861"/>
      <c r="N102" s="861"/>
      <c r="O102" s="861"/>
      <c r="P102" s="305" t="s">
        <v>23</v>
      </c>
      <c r="Q102" s="305"/>
      <c r="R102" s="305"/>
      <c r="S102" s="305"/>
      <c r="T102" s="305"/>
      <c r="U102" s="305"/>
      <c r="V102" s="305"/>
      <c r="W102" s="305"/>
      <c r="X102" s="305"/>
      <c r="Y102" s="602" t="s">
        <v>428</v>
      </c>
      <c r="Z102" s="602"/>
      <c r="AA102" s="602"/>
      <c r="AB102" s="602"/>
      <c r="AC102" s="860" t="s">
        <v>361</v>
      </c>
      <c r="AD102" s="860"/>
      <c r="AE102" s="860"/>
      <c r="AF102" s="860"/>
      <c r="AG102" s="860"/>
      <c r="AH102" s="602" t="s">
        <v>383</v>
      </c>
      <c r="AI102" s="305"/>
      <c r="AJ102" s="305"/>
      <c r="AK102" s="305"/>
      <c r="AL102" s="305" t="s">
        <v>24</v>
      </c>
      <c r="AM102" s="305"/>
      <c r="AN102" s="305"/>
      <c r="AO102" s="260"/>
      <c r="AP102" s="860" t="s">
        <v>430</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0" t="s">
        <v>84</v>
      </c>
      <c r="K135" s="861"/>
      <c r="L135" s="861"/>
      <c r="M135" s="861"/>
      <c r="N135" s="861"/>
      <c r="O135" s="861"/>
      <c r="P135" s="305" t="s">
        <v>23</v>
      </c>
      <c r="Q135" s="305"/>
      <c r="R135" s="305"/>
      <c r="S135" s="305"/>
      <c r="T135" s="305"/>
      <c r="U135" s="305"/>
      <c r="V135" s="305"/>
      <c r="W135" s="305"/>
      <c r="X135" s="305"/>
      <c r="Y135" s="602" t="s">
        <v>428</v>
      </c>
      <c r="Z135" s="602"/>
      <c r="AA135" s="602"/>
      <c r="AB135" s="602"/>
      <c r="AC135" s="860" t="s">
        <v>361</v>
      </c>
      <c r="AD135" s="860"/>
      <c r="AE135" s="860"/>
      <c r="AF135" s="860"/>
      <c r="AG135" s="860"/>
      <c r="AH135" s="602" t="s">
        <v>383</v>
      </c>
      <c r="AI135" s="305"/>
      <c r="AJ135" s="305"/>
      <c r="AK135" s="305"/>
      <c r="AL135" s="305" t="s">
        <v>24</v>
      </c>
      <c r="AM135" s="305"/>
      <c r="AN135" s="305"/>
      <c r="AO135" s="260"/>
      <c r="AP135" s="860" t="s">
        <v>430</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0" t="s">
        <v>84</v>
      </c>
      <c r="K168" s="861"/>
      <c r="L168" s="861"/>
      <c r="M168" s="861"/>
      <c r="N168" s="861"/>
      <c r="O168" s="861"/>
      <c r="P168" s="305" t="s">
        <v>23</v>
      </c>
      <c r="Q168" s="305"/>
      <c r="R168" s="305"/>
      <c r="S168" s="305"/>
      <c r="T168" s="305"/>
      <c r="U168" s="305"/>
      <c r="V168" s="305"/>
      <c r="W168" s="305"/>
      <c r="X168" s="305"/>
      <c r="Y168" s="602" t="s">
        <v>428</v>
      </c>
      <c r="Z168" s="602"/>
      <c r="AA168" s="602"/>
      <c r="AB168" s="602"/>
      <c r="AC168" s="860" t="s">
        <v>361</v>
      </c>
      <c r="AD168" s="860"/>
      <c r="AE168" s="860"/>
      <c r="AF168" s="860"/>
      <c r="AG168" s="860"/>
      <c r="AH168" s="602" t="s">
        <v>383</v>
      </c>
      <c r="AI168" s="305"/>
      <c r="AJ168" s="305"/>
      <c r="AK168" s="305"/>
      <c r="AL168" s="305" t="s">
        <v>24</v>
      </c>
      <c r="AM168" s="305"/>
      <c r="AN168" s="305"/>
      <c r="AO168" s="260"/>
      <c r="AP168" s="860" t="s">
        <v>430</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148</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0" t="s">
        <v>84</v>
      </c>
      <c r="K201" s="861"/>
      <c r="L201" s="861"/>
      <c r="M201" s="861"/>
      <c r="N201" s="861"/>
      <c r="O201" s="861"/>
      <c r="P201" s="305" t="s">
        <v>23</v>
      </c>
      <c r="Q201" s="305"/>
      <c r="R201" s="305"/>
      <c r="S201" s="305"/>
      <c r="T201" s="305"/>
      <c r="U201" s="305"/>
      <c r="V201" s="305"/>
      <c r="W201" s="305"/>
      <c r="X201" s="305"/>
      <c r="Y201" s="602" t="s">
        <v>428</v>
      </c>
      <c r="Z201" s="602"/>
      <c r="AA201" s="602"/>
      <c r="AB201" s="602"/>
      <c r="AC201" s="860" t="s">
        <v>361</v>
      </c>
      <c r="AD201" s="860"/>
      <c r="AE201" s="860"/>
      <c r="AF201" s="860"/>
      <c r="AG201" s="860"/>
      <c r="AH201" s="602" t="s">
        <v>383</v>
      </c>
      <c r="AI201" s="305"/>
      <c r="AJ201" s="305"/>
      <c r="AK201" s="305"/>
      <c r="AL201" s="305" t="s">
        <v>24</v>
      </c>
      <c r="AM201" s="305"/>
      <c r="AN201" s="305"/>
      <c r="AO201" s="260"/>
      <c r="AP201" s="860" t="s">
        <v>430</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0" t="s">
        <v>84</v>
      </c>
      <c r="K234" s="861"/>
      <c r="L234" s="861"/>
      <c r="M234" s="861"/>
      <c r="N234" s="861"/>
      <c r="O234" s="861"/>
      <c r="P234" s="305" t="s">
        <v>23</v>
      </c>
      <c r="Q234" s="305"/>
      <c r="R234" s="305"/>
      <c r="S234" s="305"/>
      <c r="T234" s="305"/>
      <c r="U234" s="305"/>
      <c r="V234" s="305"/>
      <c r="W234" s="305"/>
      <c r="X234" s="305"/>
      <c r="Y234" s="602" t="s">
        <v>428</v>
      </c>
      <c r="Z234" s="602"/>
      <c r="AA234" s="602"/>
      <c r="AB234" s="602"/>
      <c r="AC234" s="860" t="s">
        <v>361</v>
      </c>
      <c r="AD234" s="860"/>
      <c r="AE234" s="860"/>
      <c r="AF234" s="860"/>
      <c r="AG234" s="860"/>
      <c r="AH234" s="602" t="s">
        <v>383</v>
      </c>
      <c r="AI234" s="305"/>
      <c r="AJ234" s="305"/>
      <c r="AK234" s="305"/>
      <c r="AL234" s="305" t="s">
        <v>24</v>
      </c>
      <c r="AM234" s="305"/>
      <c r="AN234" s="305"/>
      <c r="AO234" s="260"/>
      <c r="AP234" s="860" t="s">
        <v>430</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0" t="s">
        <v>84</v>
      </c>
      <c r="K267" s="861"/>
      <c r="L267" s="861"/>
      <c r="M267" s="861"/>
      <c r="N267" s="861"/>
      <c r="O267" s="861"/>
      <c r="P267" s="305" t="s">
        <v>23</v>
      </c>
      <c r="Q267" s="305"/>
      <c r="R267" s="305"/>
      <c r="S267" s="305"/>
      <c r="T267" s="305"/>
      <c r="U267" s="305"/>
      <c r="V267" s="305"/>
      <c r="W267" s="305"/>
      <c r="X267" s="305"/>
      <c r="Y267" s="602" t="s">
        <v>428</v>
      </c>
      <c r="Z267" s="602"/>
      <c r="AA267" s="602"/>
      <c r="AB267" s="602"/>
      <c r="AC267" s="860" t="s">
        <v>361</v>
      </c>
      <c r="AD267" s="860"/>
      <c r="AE267" s="860"/>
      <c r="AF267" s="860"/>
      <c r="AG267" s="860"/>
      <c r="AH267" s="602" t="s">
        <v>383</v>
      </c>
      <c r="AI267" s="305"/>
      <c r="AJ267" s="305"/>
      <c r="AK267" s="305"/>
      <c r="AL267" s="305" t="s">
        <v>24</v>
      </c>
      <c r="AM267" s="305"/>
      <c r="AN267" s="305"/>
      <c r="AO267" s="260"/>
      <c r="AP267" s="860" t="s">
        <v>430</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0" t="s">
        <v>84</v>
      </c>
      <c r="K300" s="861"/>
      <c r="L300" s="861"/>
      <c r="M300" s="861"/>
      <c r="N300" s="861"/>
      <c r="O300" s="861"/>
      <c r="P300" s="305" t="s">
        <v>23</v>
      </c>
      <c r="Q300" s="305"/>
      <c r="R300" s="305"/>
      <c r="S300" s="305"/>
      <c r="T300" s="305"/>
      <c r="U300" s="305"/>
      <c r="V300" s="305"/>
      <c r="W300" s="305"/>
      <c r="X300" s="305"/>
      <c r="Y300" s="602" t="s">
        <v>428</v>
      </c>
      <c r="Z300" s="602"/>
      <c r="AA300" s="602"/>
      <c r="AB300" s="602"/>
      <c r="AC300" s="860" t="s">
        <v>361</v>
      </c>
      <c r="AD300" s="860"/>
      <c r="AE300" s="860"/>
      <c r="AF300" s="860"/>
      <c r="AG300" s="860"/>
      <c r="AH300" s="602" t="s">
        <v>383</v>
      </c>
      <c r="AI300" s="305"/>
      <c r="AJ300" s="305"/>
      <c r="AK300" s="305"/>
      <c r="AL300" s="305" t="s">
        <v>24</v>
      </c>
      <c r="AM300" s="305"/>
      <c r="AN300" s="305"/>
      <c r="AO300" s="260"/>
      <c r="AP300" s="860" t="s">
        <v>430</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329</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0" t="s">
        <v>84</v>
      </c>
      <c r="K333" s="861"/>
      <c r="L333" s="861"/>
      <c r="M333" s="861"/>
      <c r="N333" s="861"/>
      <c r="O333" s="861"/>
      <c r="P333" s="305" t="s">
        <v>23</v>
      </c>
      <c r="Q333" s="305"/>
      <c r="R333" s="305"/>
      <c r="S333" s="305"/>
      <c r="T333" s="305"/>
      <c r="U333" s="305"/>
      <c r="V333" s="305"/>
      <c r="W333" s="305"/>
      <c r="X333" s="305"/>
      <c r="Y333" s="602" t="s">
        <v>428</v>
      </c>
      <c r="Z333" s="602"/>
      <c r="AA333" s="602"/>
      <c r="AB333" s="602"/>
      <c r="AC333" s="860" t="s">
        <v>361</v>
      </c>
      <c r="AD333" s="860"/>
      <c r="AE333" s="860"/>
      <c r="AF333" s="860"/>
      <c r="AG333" s="860"/>
      <c r="AH333" s="602" t="s">
        <v>383</v>
      </c>
      <c r="AI333" s="305"/>
      <c r="AJ333" s="305"/>
      <c r="AK333" s="305"/>
      <c r="AL333" s="305" t="s">
        <v>24</v>
      </c>
      <c r="AM333" s="305"/>
      <c r="AN333" s="305"/>
      <c r="AO333" s="260"/>
      <c r="AP333" s="860" t="s">
        <v>430</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0" t="s">
        <v>84</v>
      </c>
      <c r="K366" s="861"/>
      <c r="L366" s="861"/>
      <c r="M366" s="861"/>
      <c r="N366" s="861"/>
      <c r="O366" s="861"/>
      <c r="P366" s="305" t="s">
        <v>23</v>
      </c>
      <c r="Q366" s="305"/>
      <c r="R366" s="305"/>
      <c r="S366" s="305"/>
      <c r="T366" s="305"/>
      <c r="U366" s="305"/>
      <c r="V366" s="305"/>
      <c r="W366" s="305"/>
      <c r="X366" s="305"/>
      <c r="Y366" s="602" t="s">
        <v>428</v>
      </c>
      <c r="Z366" s="602"/>
      <c r="AA366" s="602"/>
      <c r="AB366" s="602"/>
      <c r="AC366" s="860" t="s">
        <v>361</v>
      </c>
      <c r="AD366" s="860"/>
      <c r="AE366" s="860"/>
      <c r="AF366" s="860"/>
      <c r="AG366" s="860"/>
      <c r="AH366" s="602" t="s">
        <v>383</v>
      </c>
      <c r="AI366" s="305"/>
      <c r="AJ366" s="305"/>
      <c r="AK366" s="305"/>
      <c r="AL366" s="305" t="s">
        <v>24</v>
      </c>
      <c r="AM366" s="305"/>
      <c r="AN366" s="305"/>
      <c r="AO366" s="260"/>
      <c r="AP366" s="860" t="s">
        <v>430</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0" t="s">
        <v>84</v>
      </c>
      <c r="K399" s="861"/>
      <c r="L399" s="861"/>
      <c r="M399" s="861"/>
      <c r="N399" s="861"/>
      <c r="O399" s="861"/>
      <c r="P399" s="305" t="s">
        <v>23</v>
      </c>
      <c r="Q399" s="305"/>
      <c r="R399" s="305"/>
      <c r="S399" s="305"/>
      <c r="T399" s="305"/>
      <c r="U399" s="305"/>
      <c r="V399" s="305"/>
      <c r="W399" s="305"/>
      <c r="X399" s="305"/>
      <c r="Y399" s="602" t="s">
        <v>428</v>
      </c>
      <c r="Z399" s="602"/>
      <c r="AA399" s="602"/>
      <c r="AB399" s="602"/>
      <c r="AC399" s="860" t="s">
        <v>361</v>
      </c>
      <c r="AD399" s="860"/>
      <c r="AE399" s="860"/>
      <c r="AF399" s="860"/>
      <c r="AG399" s="860"/>
      <c r="AH399" s="602" t="s">
        <v>383</v>
      </c>
      <c r="AI399" s="305"/>
      <c r="AJ399" s="305"/>
      <c r="AK399" s="305"/>
      <c r="AL399" s="305" t="s">
        <v>24</v>
      </c>
      <c r="AM399" s="305"/>
      <c r="AN399" s="305"/>
      <c r="AO399" s="260"/>
      <c r="AP399" s="860" t="s">
        <v>430</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0" t="s">
        <v>84</v>
      </c>
      <c r="K432" s="861"/>
      <c r="L432" s="861"/>
      <c r="M432" s="861"/>
      <c r="N432" s="861"/>
      <c r="O432" s="861"/>
      <c r="P432" s="305" t="s">
        <v>23</v>
      </c>
      <c r="Q432" s="305"/>
      <c r="R432" s="305"/>
      <c r="S432" s="305"/>
      <c r="T432" s="305"/>
      <c r="U432" s="305"/>
      <c r="V432" s="305"/>
      <c r="W432" s="305"/>
      <c r="X432" s="305"/>
      <c r="Y432" s="602" t="s">
        <v>428</v>
      </c>
      <c r="Z432" s="602"/>
      <c r="AA432" s="602"/>
      <c r="AB432" s="602"/>
      <c r="AC432" s="860" t="s">
        <v>361</v>
      </c>
      <c r="AD432" s="860"/>
      <c r="AE432" s="860"/>
      <c r="AF432" s="860"/>
      <c r="AG432" s="860"/>
      <c r="AH432" s="602" t="s">
        <v>383</v>
      </c>
      <c r="AI432" s="305"/>
      <c r="AJ432" s="305"/>
      <c r="AK432" s="305"/>
      <c r="AL432" s="305" t="s">
        <v>24</v>
      </c>
      <c r="AM432" s="305"/>
      <c r="AN432" s="305"/>
      <c r="AO432" s="260"/>
      <c r="AP432" s="860" t="s">
        <v>430</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0" t="s">
        <v>84</v>
      </c>
      <c r="K465" s="861"/>
      <c r="L465" s="861"/>
      <c r="M465" s="861"/>
      <c r="N465" s="861"/>
      <c r="O465" s="861"/>
      <c r="P465" s="305" t="s">
        <v>23</v>
      </c>
      <c r="Q465" s="305"/>
      <c r="R465" s="305"/>
      <c r="S465" s="305"/>
      <c r="T465" s="305"/>
      <c r="U465" s="305"/>
      <c r="V465" s="305"/>
      <c r="W465" s="305"/>
      <c r="X465" s="305"/>
      <c r="Y465" s="602" t="s">
        <v>428</v>
      </c>
      <c r="Z465" s="602"/>
      <c r="AA465" s="602"/>
      <c r="AB465" s="602"/>
      <c r="AC465" s="860" t="s">
        <v>361</v>
      </c>
      <c r="AD465" s="860"/>
      <c r="AE465" s="860"/>
      <c r="AF465" s="860"/>
      <c r="AG465" s="860"/>
      <c r="AH465" s="602" t="s">
        <v>383</v>
      </c>
      <c r="AI465" s="305"/>
      <c r="AJ465" s="305"/>
      <c r="AK465" s="305"/>
      <c r="AL465" s="305" t="s">
        <v>24</v>
      </c>
      <c r="AM465" s="305"/>
      <c r="AN465" s="305"/>
      <c r="AO465" s="260"/>
      <c r="AP465" s="860" t="s">
        <v>430</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0" t="s">
        <v>84</v>
      </c>
      <c r="K498" s="861"/>
      <c r="L498" s="861"/>
      <c r="M498" s="861"/>
      <c r="N498" s="861"/>
      <c r="O498" s="861"/>
      <c r="P498" s="305" t="s">
        <v>23</v>
      </c>
      <c r="Q498" s="305"/>
      <c r="R498" s="305"/>
      <c r="S498" s="305"/>
      <c r="T498" s="305"/>
      <c r="U498" s="305"/>
      <c r="V498" s="305"/>
      <c r="W498" s="305"/>
      <c r="X498" s="305"/>
      <c r="Y498" s="602" t="s">
        <v>428</v>
      </c>
      <c r="Z498" s="602"/>
      <c r="AA498" s="602"/>
      <c r="AB498" s="602"/>
      <c r="AC498" s="860" t="s">
        <v>361</v>
      </c>
      <c r="AD498" s="860"/>
      <c r="AE498" s="860"/>
      <c r="AF498" s="860"/>
      <c r="AG498" s="860"/>
      <c r="AH498" s="602" t="s">
        <v>383</v>
      </c>
      <c r="AI498" s="305"/>
      <c r="AJ498" s="305"/>
      <c r="AK498" s="305"/>
      <c r="AL498" s="305" t="s">
        <v>24</v>
      </c>
      <c r="AM498" s="305"/>
      <c r="AN498" s="305"/>
      <c r="AO498" s="260"/>
      <c r="AP498" s="860" t="s">
        <v>430</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337</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0" t="s">
        <v>84</v>
      </c>
      <c r="K531" s="861"/>
      <c r="L531" s="861"/>
      <c r="M531" s="861"/>
      <c r="N531" s="861"/>
      <c r="O531" s="861"/>
      <c r="P531" s="305" t="s">
        <v>23</v>
      </c>
      <c r="Q531" s="305"/>
      <c r="R531" s="305"/>
      <c r="S531" s="305"/>
      <c r="T531" s="305"/>
      <c r="U531" s="305"/>
      <c r="V531" s="305"/>
      <c r="W531" s="305"/>
      <c r="X531" s="305"/>
      <c r="Y531" s="602" t="s">
        <v>428</v>
      </c>
      <c r="Z531" s="602"/>
      <c r="AA531" s="602"/>
      <c r="AB531" s="602"/>
      <c r="AC531" s="860" t="s">
        <v>361</v>
      </c>
      <c r="AD531" s="860"/>
      <c r="AE531" s="860"/>
      <c r="AF531" s="860"/>
      <c r="AG531" s="860"/>
      <c r="AH531" s="602" t="s">
        <v>383</v>
      </c>
      <c r="AI531" s="305"/>
      <c r="AJ531" s="305"/>
      <c r="AK531" s="305"/>
      <c r="AL531" s="305" t="s">
        <v>24</v>
      </c>
      <c r="AM531" s="305"/>
      <c r="AN531" s="305"/>
      <c r="AO531" s="260"/>
      <c r="AP531" s="860" t="s">
        <v>430</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338</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0" t="s">
        <v>84</v>
      </c>
      <c r="K564" s="861"/>
      <c r="L564" s="861"/>
      <c r="M564" s="861"/>
      <c r="N564" s="861"/>
      <c r="O564" s="861"/>
      <c r="P564" s="305" t="s">
        <v>23</v>
      </c>
      <c r="Q564" s="305"/>
      <c r="R564" s="305"/>
      <c r="S564" s="305"/>
      <c r="T564" s="305"/>
      <c r="U564" s="305"/>
      <c r="V564" s="305"/>
      <c r="W564" s="305"/>
      <c r="X564" s="305"/>
      <c r="Y564" s="602" t="s">
        <v>428</v>
      </c>
      <c r="Z564" s="602"/>
      <c r="AA564" s="602"/>
      <c r="AB564" s="602"/>
      <c r="AC564" s="860" t="s">
        <v>361</v>
      </c>
      <c r="AD564" s="860"/>
      <c r="AE564" s="860"/>
      <c r="AF564" s="860"/>
      <c r="AG564" s="860"/>
      <c r="AH564" s="602" t="s">
        <v>383</v>
      </c>
      <c r="AI564" s="305"/>
      <c r="AJ564" s="305"/>
      <c r="AK564" s="305"/>
      <c r="AL564" s="305" t="s">
        <v>24</v>
      </c>
      <c r="AM564" s="305"/>
      <c r="AN564" s="305"/>
      <c r="AO564" s="260"/>
      <c r="AP564" s="860" t="s">
        <v>430</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0" t="s">
        <v>84</v>
      </c>
      <c r="K597" s="861"/>
      <c r="L597" s="861"/>
      <c r="M597" s="861"/>
      <c r="N597" s="861"/>
      <c r="O597" s="861"/>
      <c r="P597" s="305" t="s">
        <v>23</v>
      </c>
      <c r="Q597" s="305"/>
      <c r="R597" s="305"/>
      <c r="S597" s="305"/>
      <c r="T597" s="305"/>
      <c r="U597" s="305"/>
      <c r="V597" s="305"/>
      <c r="W597" s="305"/>
      <c r="X597" s="305"/>
      <c r="Y597" s="602" t="s">
        <v>428</v>
      </c>
      <c r="Z597" s="602"/>
      <c r="AA597" s="602"/>
      <c r="AB597" s="602"/>
      <c r="AC597" s="860" t="s">
        <v>361</v>
      </c>
      <c r="AD597" s="860"/>
      <c r="AE597" s="860"/>
      <c r="AF597" s="860"/>
      <c r="AG597" s="860"/>
      <c r="AH597" s="602" t="s">
        <v>383</v>
      </c>
      <c r="AI597" s="305"/>
      <c r="AJ597" s="305"/>
      <c r="AK597" s="305"/>
      <c r="AL597" s="305" t="s">
        <v>24</v>
      </c>
      <c r="AM597" s="305"/>
      <c r="AN597" s="305"/>
      <c r="AO597" s="260"/>
      <c r="AP597" s="860" t="s">
        <v>430</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0" t="s">
        <v>84</v>
      </c>
      <c r="K630" s="861"/>
      <c r="L630" s="861"/>
      <c r="M630" s="861"/>
      <c r="N630" s="861"/>
      <c r="O630" s="861"/>
      <c r="P630" s="305" t="s">
        <v>23</v>
      </c>
      <c r="Q630" s="305"/>
      <c r="R630" s="305"/>
      <c r="S630" s="305"/>
      <c r="T630" s="305"/>
      <c r="U630" s="305"/>
      <c r="V630" s="305"/>
      <c r="W630" s="305"/>
      <c r="X630" s="305"/>
      <c r="Y630" s="602" t="s">
        <v>428</v>
      </c>
      <c r="Z630" s="602"/>
      <c r="AA630" s="602"/>
      <c r="AB630" s="602"/>
      <c r="AC630" s="860" t="s">
        <v>361</v>
      </c>
      <c r="AD630" s="860"/>
      <c r="AE630" s="860"/>
      <c r="AF630" s="860"/>
      <c r="AG630" s="860"/>
      <c r="AH630" s="602" t="s">
        <v>383</v>
      </c>
      <c r="AI630" s="305"/>
      <c r="AJ630" s="305"/>
      <c r="AK630" s="305"/>
      <c r="AL630" s="305" t="s">
        <v>24</v>
      </c>
      <c r="AM630" s="305"/>
      <c r="AN630" s="305"/>
      <c r="AO630" s="260"/>
      <c r="AP630" s="860" t="s">
        <v>430</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213</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0" t="s">
        <v>84</v>
      </c>
      <c r="K663" s="861"/>
      <c r="L663" s="861"/>
      <c r="M663" s="861"/>
      <c r="N663" s="861"/>
      <c r="O663" s="861"/>
      <c r="P663" s="305" t="s">
        <v>23</v>
      </c>
      <c r="Q663" s="305"/>
      <c r="R663" s="305"/>
      <c r="S663" s="305"/>
      <c r="T663" s="305"/>
      <c r="U663" s="305"/>
      <c r="V663" s="305"/>
      <c r="W663" s="305"/>
      <c r="X663" s="305"/>
      <c r="Y663" s="602" t="s">
        <v>428</v>
      </c>
      <c r="Z663" s="602"/>
      <c r="AA663" s="602"/>
      <c r="AB663" s="602"/>
      <c r="AC663" s="860" t="s">
        <v>361</v>
      </c>
      <c r="AD663" s="860"/>
      <c r="AE663" s="860"/>
      <c r="AF663" s="860"/>
      <c r="AG663" s="860"/>
      <c r="AH663" s="602" t="s">
        <v>383</v>
      </c>
      <c r="AI663" s="305"/>
      <c r="AJ663" s="305"/>
      <c r="AK663" s="305"/>
      <c r="AL663" s="305" t="s">
        <v>24</v>
      </c>
      <c r="AM663" s="305"/>
      <c r="AN663" s="305"/>
      <c r="AO663" s="260"/>
      <c r="AP663" s="860" t="s">
        <v>430</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340</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0" t="s">
        <v>84</v>
      </c>
      <c r="K696" s="861"/>
      <c r="L696" s="861"/>
      <c r="M696" s="861"/>
      <c r="N696" s="861"/>
      <c r="O696" s="861"/>
      <c r="P696" s="305" t="s">
        <v>23</v>
      </c>
      <c r="Q696" s="305"/>
      <c r="R696" s="305"/>
      <c r="S696" s="305"/>
      <c r="T696" s="305"/>
      <c r="U696" s="305"/>
      <c r="V696" s="305"/>
      <c r="W696" s="305"/>
      <c r="X696" s="305"/>
      <c r="Y696" s="602" t="s">
        <v>428</v>
      </c>
      <c r="Z696" s="602"/>
      <c r="AA696" s="602"/>
      <c r="AB696" s="602"/>
      <c r="AC696" s="860" t="s">
        <v>361</v>
      </c>
      <c r="AD696" s="860"/>
      <c r="AE696" s="860"/>
      <c r="AF696" s="860"/>
      <c r="AG696" s="860"/>
      <c r="AH696" s="602" t="s">
        <v>383</v>
      </c>
      <c r="AI696" s="305"/>
      <c r="AJ696" s="305"/>
      <c r="AK696" s="305"/>
      <c r="AL696" s="305" t="s">
        <v>24</v>
      </c>
      <c r="AM696" s="305"/>
      <c r="AN696" s="305"/>
      <c r="AO696" s="260"/>
      <c r="AP696" s="860" t="s">
        <v>430</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0" t="s">
        <v>84</v>
      </c>
      <c r="K729" s="861"/>
      <c r="L729" s="861"/>
      <c r="M729" s="861"/>
      <c r="N729" s="861"/>
      <c r="O729" s="861"/>
      <c r="P729" s="305" t="s">
        <v>23</v>
      </c>
      <c r="Q729" s="305"/>
      <c r="R729" s="305"/>
      <c r="S729" s="305"/>
      <c r="T729" s="305"/>
      <c r="U729" s="305"/>
      <c r="V729" s="305"/>
      <c r="W729" s="305"/>
      <c r="X729" s="305"/>
      <c r="Y729" s="602" t="s">
        <v>428</v>
      </c>
      <c r="Z729" s="602"/>
      <c r="AA729" s="602"/>
      <c r="AB729" s="602"/>
      <c r="AC729" s="860" t="s">
        <v>361</v>
      </c>
      <c r="AD729" s="860"/>
      <c r="AE729" s="860"/>
      <c r="AF729" s="860"/>
      <c r="AG729" s="860"/>
      <c r="AH729" s="602" t="s">
        <v>383</v>
      </c>
      <c r="AI729" s="305"/>
      <c r="AJ729" s="305"/>
      <c r="AK729" s="305"/>
      <c r="AL729" s="305" t="s">
        <v>24</v>
      </c>
      <c r="AM729" s="305"/>
      <c r="AN729" s="305"/>
      <c r="AO729" s="260"/>
      <c r="AP729" s="860" t="s">
        <v>430</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0" t="s">
        <v>84</v>
      </c>
      <c r="K762" s="861"/>
      <c r="L762" s="861"/>
      <c r="M762" s="861"/>
      <c r="N762" s="861"/>
      <c r="O762" s="861"/>
      <c r="P762" s="305" t="s">
        <v>23</v>
      </c>
      <c r="Q762" s="305"/>
      <c r="R762" s="305"/>
      <c r="S762" s="305"/>
      <c r="T762" s="305"/>
      <c r="U762" s="305"/>
      <c r="V762" s="305"/>
      <c r="W762" s="305"/>
      <c r="X762" s="305"/>
      <c r="Y762" s="602" t="s">
        <v>428</v>
      </c>
      <c r="Z762" s="602"/>
      <c r="AA762" s="602"/>
      <c r="AB762" s="602"/>
      <c r="AC762" s="860" t="s">
        <v>361</v>
      </c>
      <c r="AD762" s="860"/>
      <c r="AE762" s="860"/>
      <c r="AF762" s="860"/>
      <c r="AG762" s="860"/>
      <c r="AH762" s="602" t="s">
        <v>383</v>
      </c>
      <c r="AI762" s="305"/>
      <c r="AJ762" s="305"/>
      <c r="AK762" s="305"/>
      <c r="AL762" s="305" t="s">
        <v>24</v>
      </c>
      <c r="AM762" s="305"/>
      <c r="AN762" s="305"/>
      <c r="AO762" s="260"/>
      <c r="AP762" s="860" t="s">
        <v>430</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0" t="s">
        <v>84</v>
      </c>
      <c r="K795" s="861"/>
      <c r="L795" s="861"/>
      <c r="M795" s="861"/>
      <c r="N795" s="861"/>
      <c r="O795" s="861"/>
      <c r="P795" s="305" t="s">
        <v>23</v>
      </c>
      <c r="Q795" s="305"/>
      <c r="R795" s="305"/>
      <c r="S795" s="305"/>
      <c r="T795" s="305"/>
      <c r="U795" s="305"/>
      <c r="V795" s="305"/>
      <c r="W795" s="305"/>
      <c r="X795" s="305"/>
      <c r="Y795" s="602" t="s">
        <v>428</v>
      </c>
      <c r="Z795" s="602"/>
      <c r="AA795" s="602"/>
      <c r="AB795" s="602"/>
      <c r="AC795" s="860" t="s">
        <v>361</v>
      </c>
      <c r="AD795" s="860"/>
      <c r="AE795" s="860"/>
      <c r="AF795" s="860"/>
      <c r="AG795" s="860"/>
      <c r="AH795" s="602" t="s">
        <v>383</v>
      </c>
      <c r="AI795" s="305"/>
      <c r="AJ795" s="305"/>
      <c r="AK795" s="305"/>
      <c r="AL795" s="305" t="s">
        <v>24</v>
      </c>
      <c r="AM795" s="305"/>
      <c r="AN795" s="305"/>
      <c r="AO795" s="260"/>
      <c r="AP795" s="860" t="s">
        <v>430</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0" t="s">
        <v>84</v>
      </c>
      <c r="K828" s="861"/>
      <c r="L828" s="861"/>
      <c r="M828" s="861"/>
      <c r="N828" s="861"/>
      <c r="O828" s="861"/>
      <c r="P828" s="305" t="s">
        <v>23</v>
      </c>
      <c r="Q828" s="305"/>
      <c r="R828" s="305"/>
      <c r="S828" s="305"/>
      <c r="T828" s="305"/>
      <c r="U828" s="305"/>
      <c r="V828" s="305"/>
      <c r="W828" s="305"/>
      <c r="X828" s="305"/>
      <c r="Y828" s="602" t="s">
        <v>428</v>
      </c>
      <c r="Z828" s="602"/>
      <c r="AA828" s="602"/>
      <c r="AB828" s="602"/>
      <c r="AC828" s="860" t="s">
        <v>361</v>
      </c>
      <c r="AD828" s="860"/>
      <c r="AE828" s="860"/>
      <c r="AF828" s="860"/>
      <c r="AG828" s="860"/>
      <c r="AH828" s="602" t="s">
        <v>383</v>
      </c>
      <c r="AI828" s="305"/>
      <c r="AJ828" s="305"/>
      <c r="AK828" s="305"/>
      <c r="AL828" s="305" t="s">
        <v>24</v>
      </c>
      <c r="AM828" s="305"/>
      <c r="AN828" s="305"/>
      <c r="AO828" s="260"/>
      <c r="AP828" s="860" t="s">
        <v>430</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217</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0" t="s">
        <v>84</v>
      </c>
      <c r="K861" s="861"/>
      <c r="L861" s="861"/>
      <c r="M861" s="861"/>
      <c r="N861" s="861"/>
      <c r="O861" s="861"/>
      <c r="P861" s="305" t="s">
        <v>23</v>
      </c>
      <c r="Q861" s="305"/>
      <c r="R861" s="305"/>
      <c r="S861" s="305"/>
      <c r="T861" s="305"/>
      <c r="U861" s="305"/>
      <c r="V861" s="305"/>
      <c r="W861" s="305"/>
      <c r="X861" s="305"/>
      <c r="Y861" s="602" t="s">
        <v>428</v>
      </c>
      <c r="Z861" s="602"/>
      <c r="AA861" s="602"/>
      <c r="AB861" s="602"/>
      <c r="AC861" s="860" t="s">
        <v>361</v>
      </c>
      <c r="AD861" s="860"/>
      <c r="AE861" s="860"/>
      <c r="AF861" s="860"/>
      <c r="AG861" s="860"/>
      <c r="AH861" s="602" t="s">
        <v>383</v>
      </c>
      <c r="AI861" s="305"/>
      <c r="AJ861" s="305"/>
      <c r="AK861" s="305"/>
      <c r="AL861" s="305" t="s">
        <v>24</v>
      </c>
      <c r="AM861" s="305"/>
      <c r="AN861" s="305"/>
      <c r="AO861" s="260"/>
      <c r="AP861" s="860" t="s">
        <v>430</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228</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0" t="s">
        <v>84</v>
      </c>
      <c r="K894" s="861"/>
      <c r="L894" s="861"/>
      <c r="M894" s="861"/>
      <c r="N894" s="861"/>
      <c r="O894" s="861"/>
      <c r="P894" s="305" t="s">
        <v>23</v>
      </c>
      <c r="Q894" s="305"/>
      <c r="R894" s="305"/>
      <c r="S894" s="305"/>
      <c r="T894" s="305"/>
      <c r="U894" s="305"/>
      <c r="V894" s="305"/>
      <c r="W894" s="305"/>
      <c r="X894" s="305"/>
      <c r="Y894" s="602" t="s">
        <v>428</v>
      </c>
      <c r="Z894" s="602"/>
      <c r="AA894" s="602"/>
      <c r="AB894" s="602"/>
      <c r="AC894" s="860" t="s">
        <v>361</v>
      </c>
      <c r="AD894" s="860"/>
      <c r="AE894" s="860"/>
      <c r="AF894" s="860"/>
      <c r="AG894" s="860"/>
      <c r="AH894" s="602" t="s">
        <v>383</v>
      </c>
      <c r="AI894" s="305"/>
      <c r="AJ894" s="305"/>
      <c r="AK894" s="305"/>
      <c r="AL894" s="305" t="s">
        <v>24</v>
      </c>
      <c r="AM894" s="305"/>
      <c r="AN894" s="305"/>
      <c r="AO894" s="260"/>
      <c r="AP894" s="860" t="s">
        <v>430</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0" t="s">
        <v>84</v>
      </c>
      <c r="K927" s="861"/>
      <c r="L927" s="861"/>
      <c r="M927" s="861"/>
      <c r="N927" s="861"/>
      <c r="O927" s="861"/>
      <c r="P927" s="305" t="s">
        <v>23</v>
      </c>
      <c r="Q927" s="305"/>
      <c r="R927" s="305"/>
      <c r="S927" s="305"/>
      <c r="T927" s="305"/>
      <c r="U927" s="305"/>
      <c r="V927" s="305"/>
      <c r="W927" s="305"/>
      <c r="X927" s="305"/>
      <c r="Y927" s="602" t="s">
        <v>428</v>
      </c>
      <c r="Z927" s="602"/>
      <c r="AA927" s="602"/>
      <c r="AB927" s="602"/>
      <c r="AC927" s="860" t="s">
        <v>361</v>
      </c>
      <c r="AD927" s="860"/>
      <c r="AE927" s="860"/>
      <c r="AF927" s="860"/>
      <c r="AG927" s="860"/>
      <c r="AH927" s="602" t="s">
        <v>383</v>
      </c>
      <c r="AI927" s="305"/>
      <c r="AJ927" s="305"/>
      <c r="AK927" s="305"/>
      <c r="AL927" s="305" t="s">
        <v>24</v>
      </c>
      <c r="AM927" s="305"/>
      <c r="AN927" s="305"/>
      <c r="AO927" s="260"/>
      <c r="AP927" s="860" t="s">
        <v>430</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0" t="s">
        <v>84</v>
      </c>
      <c r="K960" s="861"/>
      <c r="L960" s="861"/>
      <c r="M960" s="861"/>
      <c r="N960" s="861"/>
      <c r="O960" s="861"/>
      <c r="P960" s="305" t="s">
        <v>23</v>
      </c>
      <c r="Q960" s="305"/>
      <c r="R960" s="305"/>
      <c r="S960" s="305"/>
      <c r="T960" s="305"/>
      <c r="U960" s="305"/>
      <c r="V960" s="305"/>
      <c r="W960" s="305"/>
      <c r="X960" s="305"/>
      <c r="Y960" s="602" t="s">
        <v>428</v>
      </c>
      <c r="Z960" s="602"/>
      <c r="AA960" s="602"/>
      <c r="AB960" s="602"/>
      <c r="AC960" s="860" t="s">
        <v>361</v>
      </c>
      <c r="AD960" s="860"/>
      <c r="AE960" s="860"/>
      <c r="AF960" s="860"/>
      <c r="AG960" s="860"/>
      <c r="AH960" s="602" t="s">
        <v>383</v>
      </c>
      <c r="AI960" s="305"/>
      <c r="AJ960" s="305"/>
      <c r="AK960" s="305"/>
      <c r="AL960" s="305" t="s">
        <v>24</v>
      </c>
      <c r="AM960" s="305"/>
      <c r="AN960" s="305"/>
      <c r="AO960" s="260"/>
      <c r="AP960" s="860" t="s">
        <v>430</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0" t="s">
        <v>84</v>
      </c>
      <c r="K993" s="861"/>
      <c r="L993" s="861"/>
      <c r="M993" s="861"/>
      <c r="N993" s="861"/>
      <c r="O993" s="861"/>
      <c r="P993" s="305" t="s">
        <v>23</v>
      </c>
      <c r="Q993" s="305"/>
      <c r="R993" s="305"/>
      <c r="S993" s="305"/>
      <c r="T993" s="305"/>
      <c r="U993" s="305"/>
      <c r="V993" s="305"/>
      <c r="W993" s="305"/>
      <c r="X993" s="305"/>
      <c r="Y993" s="602" t="s">
        <v>428</v>
      </c>
      <c r="Z993" s="602"/>
      <c r="AA993" s="602"/>
      <c r="AB993" s="602"/>
      <c r="AC993" s="860" t="s">
        <v>361</v>
      </c>
      <c r="AD993" s="860"/>
      <c r="AE993" s="860"/>
      <c r="AF993" s="860"/>
      <c r="AG993" s="860"/>
      <c r="AH993" s="602" t="s">
        <v>383</v>
      </c>
      <c r="AI993" s="305"/>
      <c r="AJ993" s="305"/>
      <c r="AK993" s="305"/>
      <c r="AL993" s="305" t="s">
        <v>24</v>
      </c>
      <c r="AM993" s="305"/>
      <c r="AN993" s="305"/>
      <c r="AO993" s="260"/>
      <c r="AP993" s="860" t="s">
        <v>430</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0" t="s">
        <v>84</v>
      </c>
      <c r="K1026" s="861"/>
      <c r="L1026" s="861"/>
      <c r="M1026" s="861"/>
      <c r="N1026" s="861"/>
      <c r="O1026" s="861"/>
      <c r="P1026" s="305" t="s">
        <v>23</v>
      </c>
      <c r="Q1026" s="305"/>
      <c r="R1026" s="305"/>
      <c r="S1026" s="305"/>
      <c r="T1026" s="305"/>
      <c r="U1026" s="305"/>
      <c r="V1026" s="305"/>
      <c r="W1026" s="305"/>
      <c r="X1026" s="305"/>
      <c r="Y1026" s="602" t="s">
        <v>428</v>
      </c>
      <c r="Z1026" s="602"/>
      <c r="AA1026" s="602"/>
      <c r="AB1026" s="602"/>
      <c r="AC1026" s="860" t="s">
        <v>361</v>
      </c>
      <c r="AD1026" s="860"/>
      <c r="AE1026" s="860"/>
      <c r="AF1026" s="860"/>
      <c r="AG1026" s="860"/>
      <c r="AH1026" s="602" t="s">
        <v>383</v>
      </c>
      <c r="AI1026" s="305"/>
      <c r="AJ1026" s="305"/>
      <c r="AK1026" s="305"/>
      <c r="AL1026" s="305" t="s">
        <v>24</v>
      </c>
      <c r="AM1026" s="305"/>
      <c r="AN1026" s="305"/>
      <c r="AO1026" s="260"/>
      <c r="AP1026" s="860" t="s">
        <v>430</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0" t="s">
        <v>84</v>
      </c>
      <c r="K1059" s="861"/>
      <c r="L1059" s="861"/>
      <c r="M1059" s="861"/>
      <c r="N1059" s="861"/>
      <c r="O1059" s="861"/>
      <c r="P1059" s="305" t="s">
        <v>23</v>
      </c>
      <c r="Q1059" s="305"/>
      <c r="R1059" s="305"/>
      <c r="S1059" s="305"/>
      <c r="T1059" s="305"/>
      <c r="U1059" s="305"/>
      <c r="V1059" s="305"/>
      <c r="W1059" s="305"/>
      <c r="X1059" s="305"/>
      <c r="Y1059" s="602" t="s">
        <v>428</v>
      </c>
      <c r="Z1059" s="602"/>
      <c r="AA1059" s="602"/>
      <c r="AB1059" s="602"/>
      <c r="AC1059" s="860" t="s">
        <v>361</v>
      </c>
      <c r="AD1059" s="860"/>
      <c r="AE1059" s="860"/>
      <c r="AF1059" s="860"/>
      <c r="AG1059" s="860"/>
      <c r="AH1059" s="602" t="s">
        <v>383</v>
      </c>
      <c r="AI1059" s="305"/>
      <c r="AJ1059" s="305"/>
      <c r="AK1059" s="305"/>
      <c r="AL1059" s="305" t="s">
        <v>24</v>
      </c>
      <c r="AM1059" s="305"/>
      <c r="AN1059" s="305"/>
      <c r="AO1059" s="260"/>
      <c r="AP1059" s="860" t="s">
        <v>430</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0" t="s">
        <v>84</v>
      </c>
      <c r="K1092" s="861"/>
      <c r="L1092" s="861"/>
      <c r="M1092" s="861"/>
      <c r="N1092" s="861"/>
      <c r="O1092" s="861"/>
      <c r="P1092" s="305" t="s">
        <v>23</v>
      </c>
      <c r="Q1092" s="305"/>
      <c r="R1092" s="305"/>
      <c r="S1092" s="305"/>
      <c r="T1092" s="305"/>
      <c r="U1092" s="305"/>
      <c r="V1092" s="305"/>
      <c r="W1092" s="305"/>
      <c r="X1092" s="305"/>
      <c r="Y1092" s="602" t="s">
        <v>428</v>
      </c>
      <c r="Z1092" s="602"/>
      <c r="AA1092" s="602"/>
      <c r="AB1092" s="602"/>
      <c r="AC1092" s="860" t="s">
        <v>361</v>
      </c>
      <c r="AD1092" s="860"/>
      <c r="AE1092" s="860"/>
      <c r="AF1092" s="860"/>
      <c r="AG1092" s="860"/>
      <c r="AH1092" s="602" t="s">
        <v>383</v>
      </c>
      <c r="AI1092" s="305"/>
      <c r="AJ1092" s="305"/>
      <c r="AK1092" s="305"/>
      <c r="AL1092" s="305" t="s">
        <v>24</v>
      </c>
      <c r="AM1092" s="305"/>
      <c r="AN1092" s="305"/>
      <c r="AO1092" s="260"/>
      <c r="AP1092" s="860" t="s">
        <v>430</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0" t="s">
        <v>84</v>
      </c>
      <c r="K1125" s="861"/>
      <c r="L1125" s="861"/>
      <c r="M1125" s="861"/>
      <c r="N1125" s="861"/>
      <c r="O1125" s="861"/>
      <c r="P1125" s="305" t="s">
        <v>23</v>
      </c>
      <c r="Q1125" s="305"/>
      <c r="R1125" s="305"/>
      <c r="S1125" s="305"/>
      <c r="T1125" s="305"/>
      <c r="U1125" s="305"/>
      <c r="V1125" s="305"/>
      <c r="W1125" s="305"/>
      <c r="X1125" s="305"/>
      <c r="Y1125" s="602" t="s">
        <v>428</v>
      </c>
      <c r="Z1125" s="602"/>
      <c r="AA1125" s="602"/>
      <c r="AB1125" s="602"/>
      <c r="AC1125" s="860" t="s">
        <v>361</v>
      </c>
      <c r="AD1125" s="860"/>
      <c r="AE1125" s="860"/>
      <c r="AF1125" s="860"/>
      <c r="AG1125" s="860"/>
      <c r="AH1125" s="602" t="s">
        <v>383</v>
      </c>
      <c r="AI1125" s="305"/>
      <c r="AJ1125" s="305"/>
      <c r="AK1125" s="305"/>
      <c r="AL1125" s="305" t="s">
        <v>24</v>
      </c>
      <c r="AM1125" s="305"/>
      <c r="AN1125" s="305"/>
      <c r="AO1125" s="260"/>
      <c r="AP1125" s="860" t="s">
        <v>430</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0" t="s">
        <v>84</v>
      </c>
      <c r="K1158" s="861"/>
      <c r="L1158" s="861"/>
      <c r="M1158" s="861"/>
      <c r="N1158" s="861"/>
      <c r="O1158" s="861"/>
      <c r="P1158" s="305" t="s">
        <v>23</v>
      </c>
      <c r="Q1158" s="305"/>
      <c r="R1158" s="305"/>
      <c r="S1158" s="305"/>
      <c r="T1158" s="305"/>
      <c r="U1158" s="305"/>
      <c r="V1158" s="305"/>
      <c r="W1158" s="305"/>
      <c r="X1158" s="305"/>
      <c r="Y1158" s="602" t="s">
        <v>428</v>
      </c>
      <c r="Z1158" s="602"/>
      <c r="AA1158" s="602"/>
      <c r="AB1158" s="602"/>
      <c r="AC1158" s="860" t="s">
        <v>361</v>
      </c>
      <c r="AD1158" s="860"/>
      <c r="AE1158" s="860"/>
      <c r="AF1158" s="860"/>
      <c r="AG1158" s="860"/>
      <c r="AH1158" s="602" t="s">
        <v>383</v>
      </c>
      <c r="AI1158" s="305"/>
      <c r="AJ1158" s="305"/>
      <c r="AK1158" s="305"/>
      <c r="AL1158" s="305" t="s">
        <v>24</v>
      </c>
      <c r="AM1158" s="305"/>
      <c r="AN1158" s="305"/>
      <c r="AO1158" s="260"/>
      <c r="AP1158" s="860" t="s">
        <v>430</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0" t="s">
        <v>84</v>
      </c>
      <c r="K1191" s="861"/>
      <c r="L1191" s="861"/>
      <c r="M1191" s="861"/>
      <c r="N1191" s="861"/>
      <c r="O1191" s="861"/>
      <c r="P1191" s="305" t="s">
        <v>23</v>
      </c>
      <c r="Q1191" s="305"/>
      <c r="R1191" s="305"/>
      <c r="S1191" s="305"/>
      <c r="T1191" s="305"/>
      <c r="U1191" s="305"/>
      <c r="V1191" s="305"/>
      <c r="W1191" s="305"/>
      <c r="X1191" s="305"/>
      <c r="Y1191" s="602" t="s">
        <v>428</v>
      </c>
      <c r="Z1191" s="602"/>
      <c r="AA1191" s="602"/>
      <c r="AB1191" s="602"/>
      <c r="AC1191" s="860" t="s">
        <v>361</v>
      </c>
      <c r="AD1191" s="860"/>
      <c r="AE1191" s="860"/>
      <c r="AF1191" s="860"/>
      <c r="AG1191" s="860"/>
      <c r="AH1191" s="602" t="s">
        <v>383</v>
      </c>
      <c r="AI1191" s="305"/>
      <c r="AJ1191" s="305"/>
      <c r="AK1191" s="305"/>
      <c r="AL1191" s="305" t="s">
        <v>24</v>
      </c>
      <c r="AM1191" s="305"/>
      <c r="AN1191" s="305"/>
      <c r="AO1191" s="260"/>
      <c r="AP1191" s="860" t="s">
        <v>430</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0" t="s">
        <v>84</v>
      </c>
      <c r="K1224" s="861"/>
      <c r="L1224" s="861"/>
      <c r="M1224" s="861"/>
      <c r="N1224" s="861"/>
      <c r="O1224" s="861"/>
      <c r="P1224" s="305" t="s">
        <v>23</v>
      </c>
      <c r="Q1224" s="305"/>
      <c r="R1224" s="305"/>
      <c r="S1224" s="305"/>
      <c r="T1224" s="305"/>
      <c r="U1224" s="305"/>
      <c r="V1224" s="305"/>
      <c r="W1224" s="305"/>
      <c r="X1224" s="305"/>
      <c r="Y1224" s="602" t="s">
        <v>428</v>
      </c>
      <c r="Z1224" s="602"/>
      <c r="AA1224" s="602"/>
      <c r="AB1224" s="602"/>
      <c r="AC1224" s="860" t="s">
        <v>361</v>
      </c>
      <c r="AD1224" s="860"/>
      <c r="AE1224" s="860"/>
      <c r="AF1224" s="860"/>
      <c r="AG1224" s="860"/>
      <c r="AH1224" s="602" t="s">
        <v>383</v>
      </c>
      <c r="AI1224" s="305"/>
      <c r="AJ1224" s="305"/>
      <c r="AK1224" s="305"/>
      <c r="AL1224" s="305" t="s">
        <v>24</v>
      </c>
      <c r="AM1224" s="305"/>
      <c r="AN1224" s="305"/>
      <c r="AO1224" s="260"/>
      <c r="AP1224" s="860" t="s">
        <v>430</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0" t="s">
        <v>84</v>
      </c>
      <c r="K1257" s="861"/>
      <c r="L1257" s="861"/>
      <c r="M1257" s="861"/>
      <c r="N1257" s="861"/>
      <c r="O1257" s="861"/>
      <c r="P1257" s="305" t="s">
        <v>23</v>
      </c>
      <c r="Q1257" s="305"/>
      <c r="R1257" s="305"/>
      <c r="S1257" s="305"/>
      <c r="T1257" s="305"/>
      <c r="U1257" s="305"/>
      <c r="V1257" s="305"/>
      <c r="W1257" s="305"/>
      <c r="X1257" s="305"/>
      <c r="Y1257" s="602" t="s">
        <v>428</v>
      </c>
      <c r="Z1257" s="602"/>
      <c r="AA1257" s="602"/>
      <c r="AB1257" s="602"/>
      <c r="AC1257" s="860" t="s">
        <v>361</v>
      </c>
      <c r="AD1257" s="860"/>
      <c r="AE1257" s="860"/>
      <c r="AF1257" s="860"/>
      <c r="AG1257" s="860"/>
      <c r="AH1257" s="602" t="s">
        <v>383</v>
      </c>
      <c r="AI1257" s="305"/>
      <c r="AJ1257" s="305"/>
      <c r="AK1257" s="305"/>
      <c r="AL1257" s="305" t="s">
        <v>24</v>
      </c>
      <c r="AM1257" s="305"/>
      <c r="AN1257" s="305"/>
      <c r="AO1257" s="260"/>
      <c r="AP1257" s="860" t="s">
        <v>430</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0" t="s">
        <v>84</v>
      </c>
      <c r="K1290" s="861"/>
      <c r="L1290" s="861"/>
      <c r="M1290" s="861"/>
      <c r="N1290" s="861"/>
      <c r="O1290" s="861"/>
      <c r="P1290" s="305" t="s">
        <v>23</v>
      </c>
      <c r="Q1290" s="305"/>
      <c r="R1290" s="305"/>
      <c r="S1290" s="305"/>
      <c r="T1290" s="305"/>
      <c r="U1290" s="305"/>
      <c r="V1290" s="305"/>
      <c r="W1290" s="305"/>
      <c r="X1290" s="305"/>
      <c r="Y1290" s="602" t="s">
        <v>428</v>
      </c>
      <c r="Z1290" s="602"/>
      <c r="AA1290" s="602"/>
      <c r="AB1290" s="602"/>
      <c r="AC1290" s="860" t="s">
        <v>361</v>
      </c>
      <c r="AD1290" s="860"/>
      <c r="AE1290" s="860"/>
      <c r="AF1290" s="860"/>
      <c r="AG1290" s="860"/>
      <c r="AH1290" s="602" t="s">
        <v>383</v>
      </c>
      <c r="AI1290" s="305"/>
      <c r="AJ1290" s="305"/>
      <c r="AK1290" s="305"/>
      <c r="AL1290" s="305" t="s">
        <v>24</v>
      </c>
      <c r="AM1290" s="305"/>
      <c r="AN1290" s="305"/>
      <c r="AO1290" s="260"/>
      <c r="AP1290" s="860" t="s">
        <v>430</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2022-08-24T01:24:33Z</cp:lastPrinted>
  <dcterms:created xsi:type="dcterms:W3CDTF">2012-03-13T00:50:25Z</dcterms:created>
  <dcterms:modified xsi:type="dcterms:W3CDTF">2022-09-06T04:44:47Z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2022-07-11T06:15:31Z</vt:filetime>
  </property>
</Properties>
</file>