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削除不可※9月上旬迄） 行政事業レビュー公表用\0905R4行政事業レビューシート（政策評価書欄追記（変更連絡））\"/>
    </mc:Choice>
  </mc:AlternateContent>
  <bookViews>
    <workbookView xWindow="0" yWindow="0" windowWidth="10215" windowHeight="7500"/>
  </bookViews>
  <sheets>
    <sheet name="行政事業レビューシート" sheetId="11" r:id="rId1"/>
    <sheet name="入力規則等" sheetId="4" r:id="rId2"/>
  </sheets>
  <definedNames>
    <definedName name="_xlnm.Print_Area" localSheetId="0">行政事業レビューシート!$A$1:$AY$400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8" i="11"/>
  <c r="AY324" i="11"/>
  <c r="AY328" i="11"/>
  <c r="AY332" i="11"/>
  <c r="AY340" i="11"/>
  <c r="AY325" i="11"/>
  <c r="AY329" i="11"/>
  <c r="AY333" i="11"/>
  <c r="AY322" i="11"/>
  <c r="AY326" i="11"/>
  <c r="AY336" i="11"/>
  <c r="AY341" i="11"/>
  <c r="AY69" i="11"/>
  <c r="AY66" i="11"/>
  <c r="AY75" i="11"/>
  <c r="AY73" i="11"/>
  <c r="AY77" i="11"/>
  <c r="AY74" i="11"/>
  <c r="AY72" i="11"/>
  <c r="AY335" i="11"/>
  <c r="AY214" i="11"/>
  <c r="AY208" i="11"/>
  <c r="AY210" i="11" s="1"/>
  <c r="AY202" i="1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3" i="11" s="1"/>
  <c r="AY112" i="11"/>
  <c r="AY121" i="11" s="1"/>
  <c r="AY99" i="11"/>
  <c r="AY101" i="11" s="1"/>
  <c r="AY98" i="11"/>
  <c r="AY102" i="11"/>
  <c r="AY104" i="11" s="1"/>
  <c r="AY114" i="11" l="1"/>
  <c r="AY152" i="11"/>
  <c r="AY193" i="11"/>
  <c r="AY203" i="11"/>
  <c r="AY207" i="11"/>
  <c r="AY119" i="11"/>
  <c r="AY176" i="11"/>
  <c r="AY201" i="11"/>
  <c r="AY206" i="11"/>
  <c r="AY211" i="11"/>
  <c r="AY100" i="11"/>
  <c r="AY153" i="11"/>
  <c r="AY174" i="11"/>
  <c r="AY179" i="11"/>
  <c r="AY178" i="11"/>
  <c r="AY115" i="11"/>
  <c r="AY118" i="11"/>
  <c r="AY130" i="11"/>
  <c r="AY142" i="11"/>
  <c r="AY175" i="11"/>
  <c r="AY205" i="11"/>
  <c r="AY209" i="11"/>
  <c r="AY131" i="11"/>
  <c r="AY143" i="11"/>
  <c r="AY116" i="11"/>
  <c r="AY120" i="11"/>
  <c r="AY124" i="11"/>
  <c r="AY128" i="11"/>
  <c r="AY154" i="11"/>
  <c r="AY163" i="11"/>
  <c r="AY140" i="11"/>
  <c r="AY144" i="11"/>
  <c r="AY134" i="11"/>
  <c r="AY198" i="11"/>
  <c r="AY126" i="11"/>
  <c r="AY113" i="11"/>
  <c r="AY117" i="11"/>
  <c r="AY125" i="11"/>
  <c r="AY151" i="11"/>
  <c r="AY155" i="11"/>
  <c r="AY164" i="11"/>
  <c r="AY141" i="11"/>
  <c r="AY212" i="11"/>
  <c r="AY213"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5" i="11"/>
  <c r="AY81" i="11"/>
  <c r="AY84" i="11"/>
  <c r="AY96" i="1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<sst xmlns="http://schemas.openxmlformats.org/spreadsheetml/2006/main" count="1496" uniqueCount="702">
  <si>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</si>
  <si>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</si>
  <si>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</si>
  <si>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</si>
  <si>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</si>
  <si>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</si>
  <si>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</si>
  <si>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</si>
  <si>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</si>
  <si>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</si>
  <si>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</si>
  <si>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</si>
  <si>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</si>
  <si>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</si>
  <si>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</si>
  <si>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</si>
  <si>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</si>
  <si>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</si>
  <si>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</si>
  <si>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</si>
  <si>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</si>
  <si>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</si>
  <si>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</si>
  <si>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</si>
  <si>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</si>
  <si>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</si>
  <si>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</si>
  <si>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</si>
  <si>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</si>
  <si>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</si>
  <si>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</si>
  <si>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</si>
  <si>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</si>
  <si>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</si>
  <si>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</si>
  <si>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</si>
  <si>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</si>
  <si>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</si>
  <si>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</si>
  <si>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</si>
  <si>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</si>
  <si>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</si>
  <si>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</si>
  <si>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</si>
  <si>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</si>
  <si>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</si>
  <si>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</si>
  <si>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</si>
  <si>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</si>
  <si>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</si>
  <si>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</si>
  <si>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</si>
  <si>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</si>
  <si>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</si>
  <si>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</si>
  <si>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</si>
  <si>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</si>
  <si>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</si>
  <si>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</si>
  <si>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</si>
  <si>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</si>
  <si>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</si>
  <si>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</si>
  <si>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</si>
  <si>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</si>
  <si>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</si>
  <si>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</si>
  <si>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</si>
  <si>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</si>
  <si>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</si>
  <si>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</si>
  <si>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</si>
  <si>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</si>
  <si>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</si>
  <si>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</si>
  <si>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</si>
  <si>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</si>
  <si>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</si>
  <si>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</si>
  <si>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</si>
  <si>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</si>
  <si>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</si>
  <si>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</si>
  <si>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</si>
  <si>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</si>
  <si>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</si>
  <si>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</si>
  <si>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</si>
  <si>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</si>
  <si>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</si>
  <si>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</si>
  <si>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</si>
  <si>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</si>
  <si>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</si>
  <si>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</si>
  <si>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</si>
  <si>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</si>
  <si>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</si>
  <si>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</si>
  <si>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</si>
  <si>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</si>
  <si>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</si>
  <si>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</si>
  <si>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</si>
  <si>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</si>
  <si>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</si>
  <si>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</si>
  <si>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</si>
  <si>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</si>
  <si>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</si>
  <si>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</si>
  <si>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</si>
  <si>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</si>
  <si>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</si>
  <si>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</si>
  <si>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</si>
  <si>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</si>
  <si>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</si>
  <si>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</si>
  <si>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</si>
  <si>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</si>
  <si>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</si>
  <si>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</si>
  <si>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</si>
  <si>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</si>
  <si>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</si>
  <si>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</si>
  <si>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</si>
  <si>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</si>
  <si>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</si>
  <si>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</si>
  <si>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</si>
  <si>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</si>
  <si>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</si>
  <si>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</si>
  <si>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</si>
  <si>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</si>
  <si>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</si>
  <si>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</si>
  <si>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</si>
  <si>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</si>
  <si>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</si>
  <si>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</si>
  <si>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</si>
  <si>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</si>
  <si>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</si>
  <si>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</si>
  <si>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</si>
  <si>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</si>
  <si>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</si>
  <si>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</si>
  <si>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</si>
  <si>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</si>
  <si>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</si>
  <si>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</si>
  <si>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</si>
  <si>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</si>
  <si>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</si>
  <si>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</si>
  <si>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</si>
  <si>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</si>
  <si>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</si>
  <si>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</si>
  <si>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</si>
  <si>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</si>
  <si>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</si>
  <si>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</si>
  <si>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</si>
  <si>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</si>
  <si>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</si>
  <si>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</si>
  <si>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</si>
  <si>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</si>
  <si>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</si>
  <si>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</si>
  <si>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</si>
  <si>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</si>
  <si>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</si>
  <si>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</si>
  <si>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</si>
  <si>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</si>
  <si>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</si>
  <si>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</si>
  <si>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</si>
  <si>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</si>
  <si>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</si>
  <si>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</si>
  <si>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</si>
  <si>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</si>
  <si>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</si>
  <si>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</si>
  <si>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</si>
  <si>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</si>
  <si>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</si>
  <si>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</si>
  <si>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</si>
  <si>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</si>
  <si>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</si>
  <si>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</si>
  <si>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</si>
  <si>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</si>
  <si>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</si>
  <si>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</si>
  <si>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</si>
  <si>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</si>
  <si>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</si>
  <si>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</si>
  <si>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</si>
  <si>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</si>
  <si>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</si>
  <si>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</si>
  <si>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</si>
  <si>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</si>
  <si>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</si>
  <si>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</si>
  <si>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</si>
  <si>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</si>
  <si>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</si>
  <si>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</si>
  <si>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</si>
  <si>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</si>
  <si>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</si>
  <si>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</si>
  <si>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</si>
  <si>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</si>
  <si>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</si>
  <si>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</si>
  <si>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</si>
  <si>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</si>
  <si>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</si>
  <si>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</si>
  <si>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</si>
  <si>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</si>
  <si>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</si>
  <si>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</si>
  <si>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</si>
  <si>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</si>
  <si>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</si>
  <si>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</si>
  <si>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</si>
  <si>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</si>
  <si>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</si>
  <si>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</si>
  <si>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</si>
  <si>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</si>
  <si>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</si>
  <si>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</si>
  <si>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</si>
  <si>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</si>
  <si>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</si>
  <si>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</si>
  <si>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</si>
  <si>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</si>
  <si>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</si>
  <si>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</si>
  <si>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</si>
  <si>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</si>
  <si>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</si>
  <si>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</si>
  <si>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</si>
  <si>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</si>
  <si>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</si>
  <si>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</si>
  <si>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</si>
  <si>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</si>
  <si>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</si>
  <si>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</si>
  <si>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</si>
  <si>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</si>
  <si>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</si>
  <si>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</si>
  <si>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</si>
  <si>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</si>
  <si>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</si>
  <si>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</si>
  <si>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</si>
  <si>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</si>
  <si>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</si>
  <si>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</si>
  <si>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</si>
  <si>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</si>
  <si>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</si>
  <si>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</si>
  <si>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</si>
  <si>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</si>
  <si>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</si>
  <si>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</si>
  <si>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</si>
  <si>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</si>
  <si>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</si>
  <si>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</si>
  <si>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</si>
  <si>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</si>
  <si>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</si>
  <si>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</si>
  <si>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</si>
  <si>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</si>
  <si>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</si>
  <si>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</si>
  <si>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</si>
  <si>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</si>
  <si>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</si>
  <si>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</si>
  <si>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</si>
  <si>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</si>
  <si>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</si>
  <si>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</si>
  <si>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</si>
  <si>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</si>
  <si>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</si>
  <si>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</si>
  <si>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</si>
  <si>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</si>
  <si>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</si>
  <si>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</si>
  <si>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</si>
  <si>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</si>
  <si>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</si>
  <si>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</si>
  <si>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</si>
  <si>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</si>
  <si>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</si>
  <si>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</si>
  <si>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</si>
  <si>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</si>
  <si>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</si>
  <si>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</si>
  <si>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</si>
  <si>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</si>
  <si>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</si>
  <si>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</si>
  <si>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</si>
  <si>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</si>
  <si>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</si>
  <si>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</si>
  <si>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</si>
  <si>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</si>
  <si>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</si>
  <si>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</si>
  <si>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</si>
  <si>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</si>
  <si>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</si>
  <si>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</si>
  <si>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</si>
  <si>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</si>
  <si>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</si>
  <si>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</si>
  <si>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</si>
  <si>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</si>
  <si>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</si>
  <si>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</si>
  <si>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</si>
  <si>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</si>
  <si>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</si>
  <si>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</si>
  <si>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</si>
  <si>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</si>
  <si>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</si>
  <si>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</si>
  <si>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</si>
  <si>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</si>
  <si>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</si>
  <si>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</si>
  <si>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</si>
  <si>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</si>
  <si>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</si>
  <si>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</si>
  <si>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</si>
  <si>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</si>
  <si>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</si>
  <si>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</si>
  <si>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</si>
  <si>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</si>
  <si>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</si>
  <si>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</si>
  <si>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</si>
  <si>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</si>
  <si>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</si>
  <si>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</si>
  <si>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</si>
  <si>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</si>
  <si>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</si>
  <si>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</si>
  <si>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</si>
  <si>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</si>
  <si>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</si>
  <si>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</si>
  <si>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</si>
  <si>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</si>
  <si>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</si>
  <si>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</si>
  <si>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</si>
  <si>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</si>
  <si>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</si>
  <si>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</si>
  <si>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</si>
  <si>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</si>
  <si>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</si>
  <si>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</si>
  <si>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</si>
  <si>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</si>
  <si>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</si>
  <si>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</si>
  <si>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</si>
  <si>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</si>
  <si>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</si>
  <si>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</si>
  <si>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</si>
  <si>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</si>
  <si>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</si>
  <si>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</si>
  <si>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</si>
  <si>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</si>
  <si>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</si>
  <si>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</si>
  <si>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</si>
  <si>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</si>
  <si>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</si>
  <si>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</si>
  <si>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</si>
  <si>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</si>
  <si>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</si>
  <si>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</si>
  <si>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</si>
  <si>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</si>
  <si>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</si>
  <si>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</si>
  <si>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</si>
  <si>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</si>
  <si>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</si>
  <si>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</si>
  <si>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</si>
  <si>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</si>
  <si>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</si>
  <si>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</si>
  <si>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</si>
  <si>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</si>
  <si>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</si>
  <si>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</si>
  <si>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</si>
  <si>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</si>
  <si>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</si>
  <si>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</si>
  <si>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</si>
  <si>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</si>
  <si>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</si>
  <si>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</si>
  <si>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</si>
  <si>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</si>
  <si>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</si>
  <si>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</si>
  <si>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</si>
  <si>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</si>
  <si>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</si>
  <si>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</si>
  <si>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</si>
  <si>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</si>
  <si>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</si>
  <si>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</si>
  <si>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</si>
  <si>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</si>
  <si>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</si>
  <si>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</si>
  <si>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</si>
  <si>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</si>
  <si>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</si>
  <si>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</si>
  <si>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</si>
  <si>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</si>
  <si>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</si>
  <si>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</si>
  <si>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</si>
  <si>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</si>
  <si>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</si>
  <si>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</si>
  <si>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</si>
  <si>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</si>
  <si>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</si>
  <si>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</si>
  <si>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</si>
  <si>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</si>
  <si>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</si>
  <si>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</si>
  <si>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</si>
  <si>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</si>
  <si>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</si>
  <si>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</si>
  <si>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</si>
  <si>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</si>
  <si>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</si>
  <si>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</si>
  <si>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</si>
  <si>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</si>
  <si>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</si>
  <si>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</si>
  <si>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</si>
  <si>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</si>
  <si>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</si>
  <si>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</si>
  <si>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</si>
  <si>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</si>
  <si>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</si>
  <si>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</si>
  <si>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</si>
  <si>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</si>
  <si>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</si>
  <si>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</si>
  <si>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</si>
  <si>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</si>
  <si>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</si>
  <si>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</si>
  <si>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</si>
  <si>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</si>
  <si>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</si>
  <si>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</si>
  <si>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</si>
  <si>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</si>
  <si>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</si>
  <si>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</si>
  <si>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</si>
  <si>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</si>
  <si>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</si>
  <si>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</si>
  <si>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</si>
  <si>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</si>
  <si>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</si>
  <si>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</si>
  <si>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</si>
  <si>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</si>
  <si>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</si>
  <si>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</si>
  <si>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</si>
  <si>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</si>
  <si>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</si>
  <si>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</si>
  <si>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</si>
  <si>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</si>
  <si>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</si>
  <si>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</si>
  <si>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</si>
  <si>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</si>
  <si>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</si>
  <si>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</si>
  <si>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</si>
  <si>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</si>
  <si>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</si>
  <si>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</si>
  <si>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</si>
  <si>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</si>
  <si>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</si>
  <si>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</si>
  <si>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</si>
  <si>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</si>
  <si>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</si>
  <si>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</si>
  <si>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</si>
  <si>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</si>
  <si>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</si>
  <si>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</si>
  <si>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</si>
  <si>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</si>
  <si>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</si>
  <si>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</si>
  <si>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</si>
  <si>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</si>
  <si>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</si>
  <si>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</si>
  <si>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</si>
  <si>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</si>
  <si>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</si>
  <si>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</si>
  <si>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</si>
  <si>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</si>
  <si>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</si>
  <si>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</si>
  <si>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</si>
  <si>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</si>
  <si>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</si>
  <si>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</si>
  <si>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</si>
  <si>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</si>
  <si>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</si>
  <si>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</si>
  <si>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</si>
  <si>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</si>
  <si>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</si>
  <si>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</si>
  <si>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</si>
  <si>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</si>
  <si>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</si>
  <si>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</si>
  <si>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</si>
  <si>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</si>
  <si>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</si>
  <si>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</si>
  <si>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</si>
  <si>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</si>
  <si>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</si>
  <si>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</si>
  <si>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</si>
  <si>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</si>
  <si>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</si>
  <si>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</si>
  <si>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</si>
  <si>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</si>
  <si>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</si>
  <si>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</si>
  <si>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</si>
  <si>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</si>
  <si>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令和元年度</t>
  </si>
  <si>
    <t>終了予定なし</t>
  </si>
  <si>
    <t>観光地域振興課</t>
  </si>
  <si>
    <t>観光立国推進基本法　第12条・第13条　等</t>
  </si>
  <si>
    <t>政府目標（2030年訪日外国人旅行者数6000万人等）の達成に向け、全国の優良な観光地域づくり法人（DMO）の更なる体制の強化を支援することにより、インバウンドに対応した世界水準のDMOの形成を促進し、全国各地で世界的な競争力を有する魅力ある観光地域づくりを促進することを目的とする。</t>
  </si>
  <si>
    <t>-</t>
  </si>
  <si>
    <t>観光振興事業費補助金</t>
  </si>
  <si>
    <t>観光振興調査費</t>
  </si>
  <si>
    <t>職員旅費</t>
  </si>
  <si>
    <t>委員等旅費</t>
  </si>
  <si>
    <t>諸謝金</t>
  </si>
  <si>
    <t>法人</t>
  </si>
  <si>
    <t>単位あたりコスト＝X／Y
X：　予算執行額
Y：　本事業を活用した外部専門人材登用または中核人材育成によって体制の強化を図る観光地域づくり法人（DMO）の数</t>
    <phoneticPr fontId="5"/>
  </si>
  <si>
    <t>百万円／法人</t>
  </si>
  <si>
    <t>304／50</t>
  </si>
  <si>
    <t>／　</t>
    <phoneticPr fontId="5"/>
  </si>
  <si>
    <t>新31</t>
  </si>
  <si>
    <t>○</t>
  </si>
  <si>
    <t>国交</t>
  </si>
  <si>
    <t>-</t>
    <phoneticPr fontId="5"/>
  </si>
  <si>
    <t>支援した観光地域づくり法人（DMO）の数</t>
    <rPh sb="0" eb="2">
      <t>シエン</t>
    </rPh>
    <phoneticPr fontId="5"/>
  </si>
  <si>
    <t>観光地域づくり法人（DMO）の体制強化を図る</t>
    <phoneticPr fontId="5"/>
  </si>
  <si>
    <t>・観光立国推進基本計画
・明日の日本を支える観光ビジョン
・観光ビジョン実現プログラム2020
・国際観光旅客税の使途に関する基本方針等について
・観光地域づくり法人の登録制度に関するガイドライン</t>
    <phoneticPr fontId="5"/>
  </si>
  <si>
    <t>インバウンドに対応したマネジメント体制が確立された観光地域づくり法人（DMO）を対象に、外部専門人材の登用や中核人材の育成、自主財源（地方税）導入に向けた関係者の合意形成のための経費などを支援する。</t>
    <rPh sb="89" eb="91">
      <t>ケイヒ</t>
    </rPh>
    <rPh sb="94" eb="96">
      <t>シエン</t>
    </rPh>
    <phoneticPr fontId="5"/>
  </si>
  <si>
    <t>観光地域づくり法人（DMO）の活動は地域の観光において重要であるが、現状では自主財源だけでは体制強化のための人材登用等を優先的に進めることは困難であり、本事業を通じて体制強化の取組を加速させることが必要である。
また、本事業で対象としている観光地域づくり法人（DMO）は、地方自治体だけでなく、農林水産業、商工業、交通、文化・環境等の幅広い関係者を巻き込んで活動していること、明確なコンセプトに基づく、効果的なブランディング・プロモーションといった民間的な手法を取り入れる必要があること等から、本事業を個々の地方自治体に委ねることは困難である。
また、観光地域づくり法人（DMO）が取り組む観光地経営には高度で幅広い能力が必要となるが、観光地域づくり法人（DMO）がこのような能力を有する専門人材を独自に他の民間企業等から招請する事は困難であるため、本事業を通じた支援の必要性がある。</t>
    <rPh sb="76" eb="77">
      <t>ホン</t>
    </rPh>
    <rPh sb="77" eb="79">
      <t>ジギョウ</t>
    </rPh>
    <rPh sb="260" eb="261">
      <t>ユダ</t>
    </rPh>
    <rPh sb="266" eb="268">
      <t>コンナン</t>
    </rPh>
    <rPh sb="295" eb="297">
      <t>カンコウ</t>
    </rPh>
    <rPh sb="297" eb="298">
      <t>チ</t>
    </rPh>
    <rPh sb="298" eb="300">
      <t>ケイエイ</t>
    </rPh>
    <rPh sb="302" eb="304">
      <t>コウド</t>
    </rPh>
    <rPh sb="305" eb="307">
      <t>ハバヒロ</t>
    </rPh>
    <rPh sb="308" eb="310">
      <t>ノウリョク</t>
    </rPh>
    <rPh sb="311" eb="313">
      <t>ヒツヨウ</t>
    </rPh>
    <rPh sb="338" eb="340">
      <t>ノウリョク</t>
    </rPh>
    <rPh sb="341" eb="342">
      <t>ユウ</t>
    </rPh>
    <rPh sb="344" eb="346">
      <t>センモン</t>
    </rPh>
    <rPh sb="346" eb="348">
      <t>ジンザイ</t>
    </rPh>
    <rPh sb="349" eb="351">
      <t>ドクジ</t>
    </rPh>
    <rPh sb="352" eb="353">
      <t>ホカ</t>
    </rPh>
    <rPh sb="354" eb="356">
      <t>ミンカン</t>
    </rPh>
    <rPh sb="356" eb="358">
      <t>キギョウ</t>
    </rPh>
    <rPh sb="358" eb="359">
      <t>トウ</t>
    </rPh>
    <rPh sb="361" eb="363">
      <t>ショウセイ</t>
    </rPh>
    <rPh sb="365" eb="366">
      <t>コト</t>
    </rPh>
    <rPh sb="367" eb="369">
      <t>コンナン</t>
    </rPh>
    <rPh sb="375" eb="376">
      <t>ホン</t>
    </rPh>
    <rPh sb="376" eb="378">
      <t>ジギョウ</t>
    </rPh>
    <rPh sb="379" eb="380">
      <t>ツウ</t>
    </rPh>
    <rPh sb="382" eb="384">
      <t>シエン</t>
    </rPh>
    <rPh sb="385" eb="388">
      <t>ヒツヨウセイ</t>
    </rPh>
    <phoneticPr fontId="5"/>
  </si>
  <si>
    <t>交付対象を観光庁に登録された観光地域づくり法人（登録DMO）としている。</t>
    <rPh sb="24" eb="26">
      <t>トウロク</t>
    </rPh>
    <phoneticPr fontId="5"/>
  </si>
  <si>
    <t>無</t>
  </si>
  <si>
    <t>観光地域づくり法人（DMO）が人材登用をする際に直接の人件費の他に多岐に係わる経費を負担しており負担関係は妥当である。</t>
    <rPh sb="15" eb="17">
      <t>ジンザイ</t>
    </rPh>
    <rPh sb="17" eb="19">
      <t>トウヨウ</t>
    </rPh>
    <rPh sb="22" eb="23">
      <t>サイ</t>
    </rPh>
    <rPh sb="24" eb="26">
      <t>チョクセツ</t>
    </rPh>
    <rPh sb="27" eb="30">
      <t>ジンケンヒ</t>
    </rPh>
    <rPh sb="31" eb="32">
      <t>ホカ</t>
    </rPh>
    <rPh sb="33" eb="35">
      <t>タキ</t>
    </rPh>
    <rPh sb="36" eb="37">
      <t>カカ</t>
    </rPh>
    <rPh sb="39" eb="41">
      <t>ケイヒ</t>
    </rPh>
    <rPh sb="42" eb="44">
      <t>フタン</t>
    </rPh>
    <phoneticPr fontId="5"/>
  </si>
  <si>
    <t>外部専門人材の登用については、登用人材の人件費を前年実績に基づいて算定しており、中核人材の育成については、事業の経費について精査しているため、妥当である。</t>
  </si>
  <si>
    <t>‐</t>
  </si>
  <si>
    <t>補助金の申請時と精算時に実施内容及び経費内訳の精査を十分に行い、不必要なものを排除している。</t>
  </si>
  <si>
    <t>現状では多くの観光地域づくり法人（DMO）は自主財源だけでは体制強化のための人材登用等を優先的に進めることは困難であるため、本事業を通じて体制強化の取組を加速させることが必要である。</t>
    <rPh sb="62" eb="63">
      <t>ホン</t>
    </rPh>
    <rPh sb="63" eb="65">
      <t>ジギョウ</t>
    </rPh>
    <phoneticPr fontId="5"/>
  </si>
  <si>
    <t>実績値は当初見込みを達成している。</t>
  </si>
  <si>
    <t>登用した外部専門人材のノウハウとスキルが観光地域づくり法人（DMO）内に蓄積し、補助対象期間終了以降もDMOによる取組に活用されている。</t>
    <rPh sb="0" eb="2">
      <t>トウヨウ</t>
    </rPh>
    <rPh sb="4" eb="6">
      <t>ガイブ</t>
    </rPh>
    <rPh sb="6" eb="8">
      <t>センモン</t>
    </rPh>
    <rPh sb="8" eb="10">
      <t>ジンザイ</t>
    </rPh>
    <rPh sb="34" eb="35">
      <t>ナイ</t>
    </rPh>
    <rPh sb="36" eb="38">
      <t>チクセキ</t>
    </rPh>
    <rPh sb="40" eb="42">
      <t>ホジョ</t>
    </rPh>
    <rPh sb="42" eb="44">
      <t>タイショウ</t>
    </rPh>
    <rPh sb="44" eb="46">
      <t>キカン</t>
    </rPh>
    <rPh sb="46" eb="48">
      <t>シュウリョウ</t>
    </rPh>
    <rPh sb="48" eb="50">
      <t>イコウ</t>
    </rPh>
    <rPh sb="57" eb="59">
      <t>トリクミ</t>
    </rPh>
    <rPh sb="60" eb="62">
      <t>カツヨウ</t>
    </rPh>
    <phoneticPr fontId="5"/>
  </si>
  <si>
    <t>-</t>
    <phoneticPr fontId="5"/>
  </si>
  <si>
    <t>一般社団法人佐渡観光交流機構</t>
  </si>
  <si>
    <t>公益社団法人ひょうご観光本部</t>
  </si>
  <si>
    <t>株式会社南信州観光公社</t>
  </si>
  <si>
    <t>一般社団法人秋田犬ツーリズム</t>
  </si>
  <si>
    <t>特定非営利活動法人阿寒観光協会まちづくり推進機構</t>
  </si>
  <si>
    <t>株式会社大田原ツーリズム</t>
  </si>
  <si>
    <t>補助金等交付</t>
  </si>
  <si>
    <t>外国人旅行者が快適かつ安全に周遊・滞在できる受入環境の整備</t>
  </si>
  <si>
    <t>公益社団法人新潟県観光協会</t>
  </si>
  <si>
    <t>公益社団法人京都市観光協会</t>
  </si>
  <si>
    <t>一般社団法人近江ツーリズムボード</t>
  </si>
  <si>
    <t>一般社団法人山陰インバウンド機構</t>
  </si>
  <si>
    <t>外国人旅行者に選好される魅力的なコンテンツの開発・強化</t>
    <rPh sb="25" eb="27">
      <t>キョウカ</t>
    </rPh>
    <phoneticPr fontId="5"/>
  </si>
  <si>
    <t>インバウンドに関するデータ分析・誘客戦略の策定</t>
    <phoneticPr fontId="5"/>
  </si>
  <si>
    <t>６　国際競争力、観光交流、広域間連携等の確保・強化</t>
    <rPh sb="2" eb="4">
      <t>コクサイ</t>
    </rPh>
    <rPh sb="4" eb="7">
      <t>キョウソウリョク</t>
    </rPh>
    <rPh sb="8" eb="10">
      <t>カンコウ</t>
    </rPh>
    <rPh sb="10" eb="12">
      <t>コウリュウ</t>
    </rPh>
    <rPh sb="13" eb="15">
      <t>コウイキ</t>
    </rPh>
    <rPh sb="15" eb="16">
      <t>カン</t>
    </rPh>
    <rPh sb="16" eb="18">
      <t>レンケイ</t>
    </rPh>
    <rPh sb="18" eb="19">
      <t>トウ</t>
    </rPh>
    <rPh sb="20" eb="22">
      <t>カクホ</t>
    </rPh>
    <rPh sb="23" eb="25">
      <t>キョウカ</t>
    </rPh>
    <phoneticPr fontId="5"/>
  </si>
  <si>
    <t>上記目的に照らし、インバウンドに対応したマネジメント体制が確立された観光地域づくり法人（DMO）を対象に、以下の経費に対して支援を実施する。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②OJT派遣や視察、研修・セミナー等の受講による中核人材の育成　（定額補助：上限500万円）　
　③安定的な財源確保のための自主財源（地方税）導入に向けた関係者の合意形成（定額補助：上限200万円）</t>
    <rPh sb="215" eb="217">
      <t>アンテイ</t>
    </rPh>
    <rPh sb="217" eb="218">
      <t>テキ</t>
    </rPh>
    <rPh sb="219" eb="221">
      <t>ザイゲン</t>
    </rPh>
    <rPh sb="221" eb="223">
      <t>カクホ</t>
    </rPh>
    <rPh sb="227" eb="229">
      <t>ジシュ</t>
    </rPh>
    <rPh sb="229" eb="231">
      <t>ザイゲン</t>
    </rPh>
    <rPh sb="232" eb="235">
      <t>チホウゼイ</t>
    </rPh>
    <rPh sb="236" eb="238">
      <t>ドウニュウ</t>
    </rPh>
    <rPh sb="239" eb="240">
      <t>ム</t>
    </rPh>
    <rPh sb="242" eb="245">
      <t>カンケイシャ</t>
    </rPh>
    <rPh sb="246" eb="248">
      <t>ゴウイ</t>
    </rPh>
    <rPh sb="248" eb="250">
      <t>ケイセイ</t>
    </rPh>
    <rPh sb="251" eb="253">
      <t>テイガク</t>
    </rPh>
    <rPh sb="253" eb="255">
      <t>ホジョ</t>
    </rPh>
    <rPh sb="256" eb="258">
      <t>ジョウゲン</t>
    </rPh>
    <rPh sb="261" eb="263">
      <t>マンエン</t>
    </rPh>
    <phoneticPr fontId="5"/>
  </si>
  <si>
    <t>登録DMOエリア内の訪日外国人旅行消費額の対前年増加率（1DMOあたり）11%増</t>
    <rPh sb="0" eb="2">
      <t>トウロク</t>
    </rPh>
    <rPh sb="8" eb="9">
      <t>ナイ</t>
    </rPh>
    <rPh sb="10" eb="12">
      <t>ホウニチ</t>
    </rPh>
    <rPh sb="12" eb="15">
      <t>ガイコクジン</t>
    </rPh>
    <rPh sb="15" eb="17">
      <t>リョコウ</t>
    </rPh>
    <rPh sb="17" eb="20">
      <t>ショウヒガク</t>
    </rPh>
    <rPh sb="21" eb="22">
      <t>タイ</t>
    </rPh>
    <rPh sb="22" eb="24">
      <t>ゼンネン</t>
    </rPh>
    <rPh sb="24" eb="27">
      <t>ゾウカリツ</t>
    </rPh>
    <rPh sb="39" eb="40">
      <t>フ</t>
    </rPh>
    <phoneticPr fontId="31"/>
  </si>
  <si>
    <t>登録DMOエリア内の訪日外国人旅行消費額（１DMOあたり）</t>
    <rPh sb="0" eb="2">
      <t>トウロク</t>
    </rPh>
    <rPh sb="8" eb="9">
      <t>ナイ</t>
    </rPh>
    <rPh sb="10" eb="12">
      <t>ホウニチ</t>
    </rPh>
    <rPh sb="12" eb="15">
      <t>ガイコクジン</t>
    </rPh>
    <rPh sb="15" eb="17">
      <t>リョコウ</t>
    </rPh>
    <rPh sb="17" eb="20">
      <t>ショウヒガク</t>
    </rPh>
    <phoneticPr fontId="31"/>
  </si>
  <si>
    <t>一般社団法人佐渡観光交流機構</t>
    <phoneticPr fontId="5"/>
  </si>
  <si>
    <t>A.一般社団法人佐渡観光交流機構</t>
    <phoneticPr fontId="5"/>
  </si>
  <si>
    <t>人件費</t>
    <rPh sb="0" eb="3">
      <t>ジンケンヒ</t>
    </rPh>
    <phoneticPr fontId="5"/>
  </si>
  <si>
    <t>外部専門人材の登用：
外国人旅行者が快適かつ安全に周遊・滞在できる受入環境の整備（２名）</t>
    <rPh sb="0" eb="2">
      <t>ガイブ</t>
    </rPh>
    <rPh sb="2" eb="6">
      <t>センモンジンザイ</t>
    </rPh>
    <rPh sb="7" eb="9">
      <t>トウヨウ</t>
    </rPh>
    <rPh sb="42" eb="43">
      <t>メイ</t>
    </rPh>
    <phoneticPr fontId="5"/>
  </si>
  <si>
    <t>観光地域づくり法人（ＤＭＯ）における外部専門人材登用に係るマッチング支援事業の事務局運営業務</t>
    <phoneticPr fontId="5"/>
  </si>
  <si>
    <t>株式会社ワールド・ビジネス・アソシエイツ</t>
  </si>
  <si>
    <t>観光地域づくり法人における自主財源開発手法の普及促進に向けた調査事業</t>
    <phoneticPr fontId="5"/>
  </si>
  <si>
    <t>-</t>
    <phoneticPr fontId="5"/>
  </si>
  <si>
    <t>補助金の申請時にKPIを含めた事業計画を定め、随時実施内容に関する自己評価の提出を求めており、外部専門人材の登用、中核人材の育成が適切に実施されるようにしている。また、申請時と併せて精算時にも、実施内容及び経費内訳の精査を十分に行い、不必要なものを排除している。</t>
    <rPh sb="20" eb="21">
      <t>サダ</t>
    </rPh>
    <rPh sb="23" eb="25">
      <t>ズイジ</t>
    </rPh>
    <rPh sb="27" eb="29">
      <t>ナイヨウ</t>
    </rPh>
    <rPh sb="30" eb="31">
      <t>カン</t>
    </rPh>
    <rPh sb="38" eb="40">
      <t>テイシュツ</t>
    </rPh>
    <phoneticPr fontId="5"/>
  </si>
  <si>
    <t>348／64</t>
    <phoneticPr fontId="5"/>
  </si>
  <si>
    <t>事業費</t>
    <rPh sb="0" eb="3">
      <t>ジギョウヒ</t>
    </rPh>
    <phoneticPr fontId="31"/>
  </si>
  <si>
    <t>外部専門人材登用のためのマッチング</t>
  </si>
  <si>
    <t>外部専門人材候補者への事業内容説明及び外部専門人材としての登録</t>
  </si>
  <si>
    <t>報告書作成、印刷費及びデータ納品費用、管理費</t>
  </si>
  <si>
    <t>外部専門人材候補者の選定</t>
  </si>
  <si>
    <t>外部専門人材に対するフォローアップ及び観光地域づくり法人（ＤＭＯ）へのサポート</t>
    <phoneticPr fontId="5"/>
  </si>
  <si>
    <t>408／72</t>
    <phoneticPr fontId="5"/>
  </si>
  <si>
    <t>世界に誇るDMO形成促進事業（国際観光旅客税財源）</t>
    <rPh sb="3" eb="4">
      <t>ホコ</t>
    </rPh>
    <phoneticPr fontId="5"/>
  </si>
  <si>
    <t>課長　河南　正幸</t>
    <rPh sb="3" eb="5">
      <t>カンナン</t>
    </rPh>
    <rPh sb="6" eb="8">
      <t>マサユキ</t>
    </rPh>
    <phoneticPr fontId="5"/>
  </si>
  <si>
    <t>◆令和元年度秋のレビューにおける指摘事項及び対応状況
【指摘事項】
①DMO創設が目的となっており、効果が不明確で検証もできていない。今後は、DMOを増やすことではなく、メリハリをつけた支援が必要である。
②外部専門人材の登用については、観光振興のために推進すべきものであるが、人材の多様化に資するよう、多様な業種から、観光振興に具体的な実績を持った者が登用されるように仕組みを構築すべきである。
【対応状況】
①「世界水準のDMOのあり方に関する検討会」の中間とりまとめを踏まえ、実施済みの海外事例調査の結果等をもとに、観光地域づくり法人（DMO）の登録要件の厳格化や更新制度等の導入を内容とする「観光地域づくり法人の登録制度に関するガイドライン」を作成し、公表
②観光振興について実績を有する多様な外部専門人材の登用を促進するため、令和３年度の世界水準のDMO形成促進事業においても観光地域づくり法人（DMO）と専門人材のマッチングの仕組みを導入
◆関連情報URL
・登録DMOの概要：　http://www.mlit.go.jp/kankocho/page04_000048.html
・世界水準のDMOのあり方に関する検討会：　http://www.mlit.go.jp/kankocho/iinkai/sekaisuijun-dmo.html
・世界水準のDMOのあり方に関する検討会の「中間とりまとめ」：　http://www.mlit.go.jp/common/001280628.pdf
・「観光地域づくり法人の登録制度に関するガイドライン」の公表について：　http://www.mlit.go.jp/kankocho/news04_000169.html
・登録観光地域づくり法人「登録DMO」の形成・確立計画（https://www.mlit.go.jp/kankocho/page04_000078.html）</t>
    <rPh sb="437" eb="439">
      <t>トウロク</t>
    </rPh>
    <phoneticPr fontId="5"/>
  </si>
  <si>
    <t>「まち・ひと・しごと創生基本方針2021」（令和3年6月18日）においても、「地域における取組を持続可能なものにするためには、観光地域づくり法人（DMO）の活動環境を整備することが求められている」とあり、本事業はニーズを反映したものである。</t>
    <rPh sb="10" eb="12">
      <t>ソウセイ</t>
    </rPh>
    <rPh sb="12" eb="14">
      <t>キホン</t>
    </rPh>
    <rPh sb="14" eb="16">
      <t>ホウシン</t>
    </rPh>
    <rPh sb="22" eb="24">
      <t>レイワ</t>
    </rPh>
    <rPh sb="25" eb="26">
      <t>ネン</t>
    </rPh>
    <rPh sb="27" eb="28">
      <t>ガツ</t>
    </rPh>
    <rPh sb="30" eb="31">
      <t>ニチ</t>
    </rPh>
    <phoneticPr fontId="5"/>
  </si>
  <si>
    <t>1／30</t>
    <phoneticPr fontId="5"/>
  </si>
  <si>
    <t>「成長戦略閣議決定」（令和３年６月１８日）の「成長戦略フォローアップ工程表」のなかでも、観光立国の実現に向けた施策として「観光地域づくり法人（DMO）が行う着地整備や人材の確保・育成、財源確保の取組等を支援」すると記載されており、成長戦略を達成するための手段として必要かつ適切であり、優先度の高い事業である。</t>
    <rPh sb="23" eb="27">
      <t>セイチョウセンリャク</t>
    </rPh>
    <rPh sb="34" eb="37">
      <t>コウテイヒョウ</t>
    </rPh>
    <rPh sb="44" eb="46">
      <t>カンコウ</t>
    </rPh>
    <rPh sb="46" eb="48">
      <t>リッコク</t>
    </rPh>
    <rPh sb="49" eb="51">
      <t>ジツゲン</t>
    </rPh>
    <rPh sb="52" eb="53">
      <t>ム</t>
    </rPh>
    <rPh sb="55" eb="57">
      <t>シサク</t>
    </rPh>
    <rPh sb="115" eb="117">
      <t>セイチョウ</t>
    </rPh>
    <rPh sb="117" eb="119">
      <t>センリャク</t>
    </rPh>
    <rPh sb="120" eb="122">
      <t>タッセイ</t>
    </rPh>
    <rPh sb="127" eb="129">
      <t>シュダン</t>
    </rPh>
    <rPh sb="132" eb="134">
      <t>ヒツヨウ</t>
    </rPh>
    <rPh sb="136" eb="138">
      <t>テキセツ</t>
    </rPh>
    <phoneticPr fontId="5"/>
  </si>
  <si>
    <t>令和3年度に引き続き中間報告を提出をさせることにより事業の進捗をDMO側と観光庁側双方で確認しながら事業を進めるとともに、令和4年度においては事業計画のフォーマットを変更しより細かく計画を設定させることで、事業の確実な執行を目指す。</t>
    <rPh sb="0" eb="2">
      <t>レイワ</t>
    </rPh>
    <rPh sb="6" eb="7">
      <t>ヒ</t>
    </rPh>
    <rPh sb="8" eb="9">
      <t>ツヅ</t>
    </rPh>
    <rPh sb="10" eb="12">
      <t>チュウカン</t>
    </rPh>
    <rPh sb="12" eb="14">
      <t>ホウコク</t>
    </rPh>
    <rPh sb="15" eb="17">
      <t>テイシュツ</t>
    </rPh>
    <rPh sb="61" eb="63">
      <t>レイワ</t>
    </rPh>
    <rPh sb="64" eb="66">
      <t>ネンド</t>
    </rPh>
    <rPh sb="71" eb="73">
      <t>ジギョウ</t>
    </rPh>
    <rPh sb="73" eb="75">
      <t>ケイカク</t>
    </rPh>
    <rPh sb="83" eb="85">
      <t>ヘンコウ</t>
    </rPh>
    <rPh sb="88" eb="89">
      <t>コマ</t>
    </rPh>
    <rPh sb="91" eb="93">
      <t>ケイカク</t>
    </rPh>
    <rPh sb="94" eb="96">
      <t>セッテイ</t>
    </rPh>
    <rPh sb="103" eb="105">
      <t>ジギョウ</t>
    </rPh>
    <rPh sb="106" eb="108">
      <t>カクジツ</t>
    </rPh>
    <rPh sb="109" eb="111">
      <t>シッコウ</t>
    </rPh>
    <rPh sb="112" eb="114">
      <t>メザ</t>
    </rPh>
    <phoneticPr fontId="5"/>
  </si>
  <si>
    <t>地域全体の経済効果を高めるための投資戦略やビジネスモデルを確立するための外部専門人材の登用などにより、観光地域づくり法人（DMO）の更なる体制の強化につなげることができた。</t>
    <phoneticPr fontId="5"/>
  </si>
  <si>
    <t>当初予定していた事業がコロナ禍において申請取りやめとなったことなどによる。</t>
    <phoneticPr fontId="5"/>
  </si>
  <si>
    <t>２０　観光立国を推進する</t>
    <rPh sb="3" eb="5">
      <t>カンコウ</t>
    </rPh>
    <rPh sb="5" eb="7">
      <t>リッコク</t>
    </rPh>
    <rPh sb="8" eb="10">
      <t>スイシン</t>
    </rPh>
    <phoneticPr fontId="5"/>
  </si>
  <si>
    <t>-</t>
    <phoneticPr fontId="5"/>
  </si>
  <si>
    <t>-</t>
    <phoneticPr fontId="5"/>
  </si>
  <si>
    <t>観光地域づくり法人（DMO）の更なる体制強化のため、より効果的・効率的な執行となるよう努めるべき。</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</si>
  <si>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</si>
  <si>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</si>
  <si>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近畿日本ツーリスト株式会社</t>
    <rPh sb="9" eb="13">
      <t>カブシキガイシャ</t>
    </rPh>
    <phoneticPr fontId="5"/>
  </si>
  <si>
    <t>B.株式会社近畿日本ツーリスト</t>
    <phoneticPr fontId="5"/>
  </si>
  <si>
    <t>本事業の実施に当たっては、地域のインバウンドの状況やこれまでの取組状況を考慮して採択するなど、事業を効果的・効率的に行うよう努める。令和５年度の国際観光旅客税を充当する具体的な施策・事業については、観光戦略実行推進会議における民間有識者の意見も踏まえつつ、今後の予算編成過程において検討が行われる。</t>
    <rPh sb="13" eb="15">
      <t>チイキ</t>
    </rPh>
    <rPh sb="23" eb="25">
      <t>ジョウキョウ</t>
    </rPh>
    <rPh sb="40" eb="42">
      <t>サイタク</t>
    </rPh>
    <phoneticPr fontId="5"/>
  </si>
  <si>
    <t>執行等改善</t>
  </si>
  <si>
    <t>-</t>
    <phoneticPr fontId="5"/>
  </si>
  <si>
    <t>登録観光地域づくり法人「登録DMO」の形成・確立計画</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</si>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</sst>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171450</xdr:colOff>
      <xdr:row>275</xdr:row>
      <xdr:rowOff>137795</xdr:rowOff>
    </xdr:from>
    <xdr:to>
      <xdr:col>25</xdr:col>
      <xdr:colOff>19050</xdr:colOff>
      <xdr:row>286</xdr:row>
      <xdr:rowOff>235324</xdr:rowOff>
    </xdr:to>
    <xdr:sp macro="" textlink="">
      <xdr:nvSpPr>
        <xdr:cNvPr id="2" name="大かっこ 4"/>
        <xdr:cNvSpPr/>
      </xdr:nvSpPr>
      <xdr:spPr>
        <a:xfrm>
          <a:off x="1785097" y="43168383"/>
          <a:ext cx="3276600" cy="2876588"/>
        </a:xfrm>
        <a:prstGeom prst="bracketPair">
          <a:avLst>
            <a:gd name="adj" fmla="val 263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観光地域づくり法人（</a:t>
          </a:r>
          <a:r>
            <a:rPr lang="en-US" altLang="ja-JP" sz="1100" b="0" i="0" u="none" strike="noStrike" baseline="0">
              <a:solidFill>
                <a:schemeClr val="tx1"/>
              </a:solidFill>
              <a:latin typeface="+mn-lt"/>
              <a:ea typeface="+mn-ea"/>
              <a:cs typeface="+mn-cs"/>
            </a:rPr>
            <a:t>DMO</a:t>
          </a:r>
          <a:r>
            <a:rPr lang="ja-JP" altLang="en-US" sz="1100" b="0" i="0" u="none" strike="noStrike" baseline="0">
              <a:solidFill>
                <a:schemeClr val="tx1"/>
              </a:solidFill>
              <a:latin typeface="+mn-lt"/>
              <a:ea typeface="+mn-ea"/>
              <a:cs typeface="+mn-cs"/>
            </a:rPr>
            <a:t>）の取組水準の向上のための体制強化策として、以下の取組を実施</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①インバウンドにより地域全体の経済効果を高めるための投資戦略やビジネスモデルを確立するための外部専門人材の登用（</a:t>
          </a:r>
          <a:r>
            <a:rPr lang="en-US" altLang="ja-JP" sz="1100" b="0" i="0" u="none" strike="noStrike" baseline="0">
              <a:solidFill>
                <a:schemeClr val="tx1"/>
              </a:solidFill>
              <a:latin typeface="+mn-lt"/>
              <a:ea typeface="+mn-ea"/>
              <a:cs typeface="+mn-cs"/>
            </a:rPr>
            <a:t>53</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a:p>
          <a:endParaRPr lang="ja-JP" altLang="en-US"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②</a:t>
          </a:r>
          <a:r>
            <a:rPr lang="en-US" altLang="ja-JP" sz="1100" b="0" i="0" u="none" strike="noStrike" baseline="0">
              <a:solidFill>
                <a:schemeClr val="tx1"/>
              </a:solidFill>
              <a:latin typeface="+mn-lt"/>
              <a:ea typeface="+mn-ea"/>
              <a:cs typeface="+mn-cs"/>
            </a:rPr>
            <a:t>OJT</a:t>
          </a:r>
          <a:r>
            <a:rPr lang="ja-JP" altLang="en-US" sz="1100" b="0" i="0" u="none" strike="noStrike" baseline="0">
              <a:solidFill>
                <a:schemeClr val="tx1"/>
              </a:solidFill>
              <a:latin typeface="+mn-lt"/>
              <a:ea typeface="+mn-ea"/>
              <a:cs typeface="+mn-cs"/>
            </a:rPr>
            <a:t>派遣や視察、研修・セミナー等の受講による中核人材の育成（</a:t>
          </a:r>
          <a:r>
            <a:rPr lang="en-US" altLang="ja-JP" sz="1100" b="0" i="0" u="none" strike="noStrike" baseline="0">
              <a:solidFill>
                <a:schemeClr val="tx1"/>
              </a:solidFill>
              <a:latin typeface="+mn-lt"/>
              <a:ea typeface="+mn-ea"/>
              <a:cs typeface="+mn-cs"/>
            </a:rPr>
            <a:t>40</a:t>
          </a:r>
          <a:r>
            <a:rPr lang="ja-JP" altLang="en-US" sz="1100" b="0" i="0" u="none" strike="noStrike" baseline="0">
              <a:solidFill>
                <a:schemeClr val="tx1"/>
              </a:solidFill>
              <a:latin typeface="+mn-lt"/>
              <a:ea typeface="+mn-ea"/>
              <a:cs typeface="+mn-cs"/>
            </a:rPr>
            <a:t>法人）</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③安定的な財源確保のための自主財源（地方税）導入に向けた関係者の合意形成</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（１法人）</a:t>
          </a:r>
          <a:endParaRPr lang="en-US" altLang="ja-JP" sz="1100" b="0" i="0" u="none" strike="noStrike" baseline="0">
            <a:solidFill>
              <a:schemeClr val="tx1"/>
            </a:solidFill>
            <a:latin typeface="+mn-lt"/>
            <a:ea typeface="+mn-ea"/>
            <a:cs typeface="+mn-cs"/>
          </a:endParaRPr>
        </a:p>
      </xdr:txBody>
    </xdr:sp>
    <xdr:clientData/>
  </xdr:twoCellAnchor>
  <xdr:twoCellAnchor>
    <xdr:from>
      <xdr:col>35</xdr:col>
      <xdr:colOff>78441</xdr:colOff>
      <xdr:row>269</xdr:row>
      <xdr:rowOff>127709</xdr:rowOff>
    </xdr:from>
    <xdr:to>
      <xdr:col>48</xdr:col>
      <xdr:colOff>67310</xdr:colOff>
      <xdr:row>270</xdr:row>
      <xdr:rowOff>324971</xdr:rowOff>
    </xdr:to>
    <xdr:sp macro="" textlink="">
      <xdr:nvSpPr>
        <xdr:cNvPr id="3" name="大かっこ 5"/>
        <xdr:cNvSpPr/>
      </xdr:nvSpPr>
      <xdr:spPr>
        <a:xfrm>
          <a:off x="7138147" y="41298121"/>
          <a:ext cx="2611045" cy="544644"/>
        </a:xfrm>
        <a:prstGeom prst="bracketPair">
          <a:avLst>
            <a:gd name="adj" fmla="val 117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諸謝金、職員旅費、委員等旅費</a:t>
          </a:r>
          <a:endParaRPr kumimoji="1" lang="en-US" altLang="ja-JP" sz="1100"/>
        </a:p>
        <a:p>
          <a:pPr algn="ct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8</xdr:col>
      <xdr:colOff>100480</xdr:colOff>
      <xdr:row>271</xdr:row>
      <xdr:rowOff>296472</xdr:rowOff>
    </xdr:from>
    <xdr:to>
      <xdr:col>14</xdr:col>
      <xdr:colOff>148516</xdr:colOff>
      <xdr:row>272</xdr:row>
      <xdr:rowOff>198719</xdr:rowOff>
    </xdr:to>
    <xdr:sp macro="" textlink="">
      <xdr:nvSpPr>
        <xdr:cNvPr id="4" name="テキスト ボックス 6"/>
        <xdr:cNvSpPr txBox="1"/>
      </xdr:nvSpPr>
      <xdr:spPr>
        <a:xfrm>
          <a:off x="1700680" y="42168372"/>
          <a:ext cx="1248186" cy="2546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9</xdr:col>
      <xdr:colOff>43141</xdr:colOff>
      <xdr:row>272</xdr:row>
      <xdr:rowOff>212914</xdr:rowOff>
    </xdr:from>
    <xdr:to>
      <xdr:col>24</xdr:col>
      <xdr:colOff>67234</xdr:colOff>
      <xdr:row>275</xdr:row>
      <xdr:rowOff>78443</xdr:rowOff>
    </xdr:to>
    <xdr:sp macro="" textlink="">
      <xdr:nvSpPr>
        <xdr:cNvPr id="5" name="テキスト ボックス 7"/>
        <xdr:cNvSpPr txBox="1"/>
      </xdr:nvSpPr>
      <xdr:spPr>
        <a:xfrm>
          <a:off x="1843366" y="42437239"/>
          <a:ext cx="3024468" cy="92280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補助対象の観光地域づくり法人（</a:t>
          </a:r>
          <a:r>
            <a:rPr kumimoji="1" lang="en-US" altLang="ja-JP" sz="1100"/>
            <a:t>DMO</a:t>
          </a:r>
          <a:r>
            <a:rPr kumimoji="1" lang="ja-JP" altLang="en-US" sz="1100"/>
            <a:t>）</a:t>
          </a:r>
          <a:endParaRPr kumimoji="1" lang="en-US" altLang="ja-JP" sz="1100"/>
        </a:p>
        <a:p>
          <a:pPr algn="ctr"/>
          <a:r>
            <a:rPr kumimoji="1" lang="ja-JP" altLang="en-US" sz="1100"/>
            <a:t>（７２法人）</a:t>
          </a:r>
          <a:endParaRPr kumimoji="1" lang="en-US" altLang="ja-JP" sz="1100"/>
        </a:p>
        <a:p>
          <a:pPr algn="ctr"/>
          <a:r>
            <a:rPr kumimoji="1" lang="ja-JP" altLang="en-US" sz="1100"/>
            <a:t>　３７７百万円</a:t>
          </a:r>
        </a:p>
      </xdr:txBody>
    </xdr:sp>
    <xdr:clientData/>
  </xdr:twoCellAnchor>
  <xdr:twoCellAnchor>
    <xdr:from>
      <xdr:col>40</xdr:col>
      <xdr:colOff>9264</xdr:colOff>
      <xdr:row>271</xdr:row>
      <xdr:rowOff>309357</xdr:rowOff>
    </xdr:from>
    <xdr:to>
      <xdr:col>51</xdr:col>
      <xdr:colOff>149599</xdr:colOff>
      <xdr:row>272</xdr:row>
      <xdr:rowOff>221092</xdr:rowOff>
    </xdr:to>
    <xdr:sp macro="" textlink="">
      <xdr:nvSpPr>
        <xdr:cNvPr id="6" name="テキスト ボックス 8"/>
        <xdr:cNvSpPr txBox="1"/>
      </xdr:nvSpPr>
      <xdr:spPr>
        <a:xfrm>
          <a:off x="8010264" y="42181257"/>
          <a:ext cx="2445385" cy="264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t>請負</a:t>
          </a:r>
          <a:r>
            <a:rPr kumimoji="1" lang="en-US" altLang="ja-JP" sz="1000"/>
            <a:t>【</a:t>
          </a:r>
          <a:r>
            <a:rPr kumimoji="1" lang="ja-JP" altLang="en-US" sz="1000"/>
            <a:t>随意契約（企画競争）</a:t>
          </a:r>
          <a:r>
            <a:rPr kumimoji="1" lang="en-US" altLang="ja-JP" sz="1000"/>
            <a:t>】</a:t>
          </a:r>
          <a:r>
            <a:rPr kumimoji="1" lang="ja-JP" altLang="en-US" sz="1000"/>
            <a:t>等</a:t>
          </a:r>
        </a:p>
      </xdr:txBody>
    </xdr:sp>
    <xdr:clientData/>
  </xdr:twoCellAnchor>
  <xdr:twoCellAnchor>
    <xdr:from>
      <xdr:col>20</xdr:col>
      <xdr:colOff>123262</xdr:colOff>
      <xdr:row>269</xdr:row>
      <xdr:rowOff>22412</xdr:rowOff>
    </xdr:from>
    <xdr:to>
      <xdr:col>33</xdr:col>
      <xdr:colOff>56177</xdr:colOff>
      <xdr:row>271</xdr:row>
      <xdr:rowOff>36383</xdr:rowOff>
    </xdr:to>
    <xdr:sp macro="" textlink="">
      <xdr:nvSpPr>
        <xdr:cNvPr id="7" name="正方形/長方形 9"/>
        <xdr:cNvSpPr/>
      </xdr:nvSpPr>
      <xdr:spPr>
        <a:xfrm>
          <a:off x="4157380" y="41192824"/>
          <a:ext cx="2555091" cy="70873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ja-JP" altLang="en-US" sz="1100">
              <a:solidFill>
                <a:sysClr val="windowText" lastClr="000000"/>
              </a:solidFill>
            </a:rPr>
            <a:t>４０７百万円</a:t>
          </a:r>
          <a:endParaRPr kumimoji="1" lang="en-US" altLang="ja-JP" sz="1100">
            <a:solidFill>
              <a:sysClr val="windowText" lastClr="000000"/>
            </a:solidFill>
          </a:endParaRPr>
        </a:p>
      </xdr:txBody>
    </xdr:sp>
    <xdr:clientData/>
  </xdr:twoCellAnchor>
  <xdr:twoCellAnchor>
    <xdr:from>
      <xdr:col>31</xdr:col>
      <xdr:colOff>133908</xdr:colOff>
      <xdr:row>272</xdr:row>
      <xdr:rowOff>212913</xdr:rowOff>
    </xdr:from>
    <xdr:to>
      <xdr:col>46</xdr:col>
      <xdr:colOff>156881</xdr:colOff>
      <xdr:row>275</xdr:row>
      <xdr:rowOff>85726</xdr:rowOff>
    </xdr:to>
    <xdr:sp macro="" textlink="">
      <xdr:nvSpPr>
        <xdr:cNvPr id="8" name="テキスト ボックス 10"/>
        <xdr:cNvSpPr txBox="1"/>
      </xdr:nvSpPr>
      <xdr:spPr>
        <a:xfrm>
          <a:off x="6334683" y="42437238"/>
          <a:ext cx="3023348" cy="930088"/>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Ｂ．民間会社</a:t>
          </a:r>
          <a:endParaRPr kumimoji="1" lang="en-US" altLang="ja-JP" sz="1100"/>
        </a:p>
        <a:p>
          <a:pPr algn="ctr"/>
          <a:r>
            <a:rPr kumimoji="1" lang="ja-JP" altLang="en-US" sz="1100"/>
            <a:t>（２社）</a:t>
          </a:r>
          <a:endParaRPr kumimoji="1" lang="en-US" altLang="ja-JP" sz="1100"/>
        </a:p>
        <a:p>
          <a:pPr algn="ctr"/>
          <a:r>
            <a:rPr kumimoji="1" lang="ja-JP" altLang="en-US" sz="1100"/>
            <a:t>２９百万円</a:t>
          </a:r>
        </a:p>
      </xdr:txBody>
    </xdr:sp>
    <xdr:clientData/>
  </xdr:twoCellAnchor>
  <xdr:twoCellAnchor>
    <xdr:from>
      <xdr:col>16</xdr:col>
      <xdr:colOff>155200</xdr:colOff>
      <xdr:row>271</xdr:row>
      <xdr:rowOff>36383</xdr:rowOff>
    </xdr:from>
    <xdr:to>
      <xdr:col>26</xdr:col>
      <xdr:colOff>189732</xdr:colOff>
      <xdr:row>272</xdr:row>
      <xdr:rowOff>212914</xdr:rowOff>
    </xdr:to>
    <xdr:cxnSp macro="">
      <xdr:nvCxnSpPr>
        <xdr:cNvPr id="9" name="カギ線コネクタ 11"/>
        <xdr:cNvCxnSpPr>
          <a:stCxn id="7" idx="2"/>
          <a:endCxn id="5" idx="0"/>
        </xdr:cNvCxnSpPr>
      </xdr:nvCxnSpPr>
      <xdr:spPr>
        <a:xfrm rot="5400000">
          <a:off x="4108513" y="41155370"/>
          <a:ext cx="528956" cy="2034782"/>
        </a:xfrm>
        <a:prstGeom prst="bentConnector3">
          <a:avLst>
            <a:gd name="adj1" fmla="val 50000"/>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275</xdr:row>
      <xdr:rowOff>132081</xdr:rowOff>
    </xdr:from>
    <xdr:to>
      <xdr:col>47</xdr:col>
      <xdr:colOff>85725</xdr:colOff>
      <xdr:row>286</xdr:row>
      <xdr:rowOff>235324</xdr:rowOff>
    </xdr:to>
    <xdr:sp macro="" textlink="">
      <xdr:nvSpPr>
        <xdr:cNvPr id="11" name="大かっこ 13"/>
        <xdr:cNvSpPr/>
      </xdr:nvSpPr>
      <xdr:spPr>
        <a:xfrm>
          <a:off x="6281457" y="43162669"/>
          <a:ext cx="3284444" cy="2882302"/>
        </a:xfrm>
        <a:prstGeom prst="bracketPair">
          <a:avLst>
            <a:gd name="adj" fmla="val 263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観光地域づくり法人（</a:t>
          </a:r>
          <a:r>
            <a:rPr lang="en-US" altLang="ja-JP" sz="1100" b="0" i="0" baseline="0">
              <a:solidFill>
                <a:schemeClr val="tx1"/>
              </a:solidFill>
              <a:effectLst/>
              <a:latin typeface="+mn-lt"/>
              <a:ea typeface="+mn-ea"/>
              <a:cs typeface="+mn-cs"/>
            </a:rPr>
            <a:t>DMO</a:t>
          </a:r>
          <a:r>
            <a:rPr lang="ja-JP" altLang="ja-JP" sz="1100" b="0" i="0" baseline="0">
              <a:solidFill>
                <a:schemeClr val="tx1"/>
              </a:solidFill>
              <a:effectLst/>
              <a:latin typeface="+mn-lt"/>
              <a:ea typeface="+mn-ea"/>
              <a:cs typeface="+mn-cs"/>
            </a:rPr>
            <a:t>）の体制強化</a:t>
          </a:r>
          <a:r>
            <a:rPr lang="ja-JP" altLang="en-US" sz="1100" b="0" i="0" baseline="0">
              <a:solidFill>
                <a:schemeClr val="tx1"/>
              </a:solidFill>
              <a:effectLst/>
              <a:latin typeface="+mn-lt"/>
              <a:ea typeface="+mn-ea"/>
              <a:cs typeface="+mn-cs"/>
            </a:rPr>
            <a:t>及び内部の人材の能力向上に資する</a:t>
          </a:r>
          <a:r>
            <a:rPr lang="ja-JP" altLang="ja-JP" sz="1100" b="0" i="0" baseline="0">
              <a:solidFill>
                <a:schemeClr val="tx1"/>
              </a:solidFill>
              <a:effectLst/>
              <a:latin typeface="+mn-lt"/>
              <a:ea typeface="+mn-ea"/>
              <a:cs typeface="+mn-cs"/>
            </a:rPr>
            <a:t>以下の</a:t>
          </a:r>
          <a:r>
            <a:rPr lang="ja-JP" altLang="en-US" sz="1100" b="0" i="0" baseline="0">
              <a:solidFill>
                <a:schemeClr val="tx1"/>
              </a:solidFill>
              <a:effectLst/>
              <a:latin typeface="+mn-lt"/>
              <a:ea typeface="+mn-ea"/>
              <a:cs typeface="+mn-cs"/>
            </a:rPr>
            <a:t>取組</a:t>
          </a:r>
          <a:r>
            <a:rPr lang="ja-JP" altLang="ja-JP" sz="1100" b="0" i="0" baseline="0">
              <a:solidFill>
                <a:schemeClr val="tx1"/>
              </a:solidFill>
              <a:effectLst/>
              <a:latin typeface="+mn-lt"/>
              <a:ea typeface="+mn-ea"/>
              <a:cs typeface="+mn-cs"/>
            </a:rPr>
            <a:t>を実施</a:t>
          </a:r>
          <a:endParaRPr lang="ja-JP" altLang="ja-JP">
            <a:effectLst/>
          </a:endParaRPr>
        </a:p>
        <a:p>
          <a:endParaRPr lang="en-US" altLang="ja-JP"/>
        </a:p>
        <a:p>
          <a:r>
            <a:rPr lang="ja-JP" altLang="en-US"/>
            <a:t>①観光地域づくり法人（</a:t>
          </a:r>
          <a:r>
            <a:rPr lang="en-US" altLang="ja-JP"/>
            <a:t>DMO</a:t>
          </a:r>
          <a:r>
            <a:rPr lang="ja-JP" altLang="en-US"/>
            <a:t>）と専門的知見や外国人目線を有する専門人材とのマッチングを実施</a:t>
          </a:r>
          <a:endParaRPr lang="en-US" altLang="ja-JP"/>
        </a:p>
        <a:p>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②</a:t>
          </a:r>
          <a:r>
            <a:rPr lang="ja-JP" altLang="ja-JP" sz="1100">
              <a:solidFill>
                <a:schemeClr val="tx1"/>
              </a:solidFill>
              <a:effectLst/>
              <a:latin typeface="+mn-lt"/>
              <a:ea typeface="+mn-ea"/>
              <a:cs typeface="+mn-cs"/>
            </a:rPr>
            <a:t>安定的な運営資金の確保を目的とし、観光地域づくり法人（</a:t>
          </a:r>
          <a:r>
            <a:rPr lang="en-US" altLang="ja-JP" sz="1100">
              <a:solidFill>
                <a:schemeClr val="tx1"/>
              </a:solidFill>
              <a:effectLst/>
              <a:latin typeface="+mn-lt"/>
              <a:ea typeface="+mn-ea"/>
              <a:cs typeface="+mn-cs"/>
            </a:rPr>
            <a:t>DMO</a:t>
          </a:r>
          <a:r>
            <a:rPr lang="ja-JP" altLang="ja-JP" sz="1100">
              <a:solidFill>
                <a:schemeClr val="tx1"/>
              </a:solidFill>
              <a:effectLst/>
              <a:latin typeface="+mn-lt"/>
              <a:ea typeface="+mn-ea"/>
              <a:cs typeface="+mn-cs"/>
            </a:rPr>
            <a:t>）における自主財源開発ガイドブックを作成</a:t>
          </a:r>
          <a:endParaRPr lang="en-US" altLang="ja-JP" sz="1100">
            <a:solidFill>
              <a:schemeClr val="tx1"/>
            </a:solidFill>
            <a:effectLst/>
            <a:latin typeface="+mn-lt"/>
            <a:ea typeface="+mn-ea"/>
            <a:cs typeface="+mn-cs"/>
          </a:endParaRPr>
        </a:p>
      </xdr:txBody>
    </xdr:sp>
    <xdr:clientData/>
  </xdr:twoCellAnchor>
  <xdr:twoCellAnchor>
    <xdr:from>
      <xdr:col>26</xdr:col>
      <xdr:colOff>189732</xdr:colOff>
      <xdr:row>271</xdr:row>
      <xdr:rowOff>36382</xdr:rowOff>
    </xdr:from>
    <xdr:to>
      <xdr:col>39</xdr:col>
      <xdr:colOff>45382</xdr:colOff>
      <xdr:row>272</xdr:row>
      <xdr:rowOff>212912</xdr:rowOff>
    </xdr:to>
    <xdr:cxnSp macro="">
      <xdr:nvCxnSpPr>
        <xdr:cNvPr id="59" name="カギ線コネクタ 11"/>
        <xdr:cNvCxnSpPr>
          <a:stCxn id="7" idx="2"/>
          <a:endCxn id="8" idx="0"/>
        </xdr:cNvCxnSpPr>
      </xdr:nvCxnSpPr>
      <xdr:spPr>
        <a:xfrm rot="16200000" flipH="1">
          <a:off x="6353892" y="40944772"/>
          <a:ext cx="528955" cy="2455975"/>
        </a:xfrm>
        <a:prstGeom prst="bentConnector3">
          <a:avLst>
            <a:gd name="adj1" fmla="val 50000"/>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2" zoomScale="75" zoomScaleNormal="75" zoomScaleSheetLayoutView="75" zoomScalePageLayoutView="85" workbookViewId="0">
      <selection activeCell="A269" sqref="A269:F3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8">
        <v>2022</v>
      </c>
      <c r="AE2" s="858"/>
      <c r="AF2" s="858"/>
      <c r="AG2" s="858"/>
      <c r="AH2" s="858"/>
      <c r="AI2" s="75" t="s">
        <v>284</v>
      </c>
      <c r="AJ2" s="858" t="s">
        <v>627</v>
      </c>
      <c r="AK2" s="858"/>
      <c r="AL2" s="858"/>
      <c r="AM2" s="858"/>
      <c r="AN2" s="75" t="s">
        <v>284</v>
      </c>
      <c r="AO2" s="858">
        <v>21</v>
      </c>
      <c r="AP2" s="858"/>
      <c r="AQ2" s="858"/>
      <c r="AR2" s="76" t="s">
        <v>284</v>
      </c>
      <c r="AS2" s="859">
        <v>250</v>
      </c>
      <c r="AT2" s="859"/>
      <c r="AU2" s="859"/>
      <c r="AV2" s="75" t="str">
        <f>IF(AW2="","","-")</f>
        <v/>
      </c>
      <c r="AW2" s="860"/>
      <c r="AX2" s="860"/>
    </row>
    <row r="3" spans="1:50" ht="21" customHeight="1" thickBot="1" x14ac:dyDescent="0.2">
      <c r="A3" s="861" t="s">
        <v>597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59</v>
      </c>
      <c r="AJ3" s="863" t="s">
        <v>607</v>
      </c>
      <c r="AK3" s="863"/>
      <c r="AL3" s="863"/>
      <c r="AM3" s="863"/>
      <c r="AN3" s="863"/>
      <c r="AO3" s="863"/>
      <c r="AP3" s="863"/>
      <c r="AQ3" s="863"/>
      <c r="AR3" s="863"/>
      <c r="AS3" s="863"/>
      <c r="AT3" s="863"/>
      <c r="AU3" s="863"/>
      <c r="AV3" s="863"/>
      <c r="AW3" s="863"/>
      <c r="AX3" s="24" t="s">
        <v>60</v>
      </c>
    </row>
    <row r="4" spans="1:50" ht="24.75" customHeight="1" x14ac:dyDescent="0.15">
      <c r="A4" s="833" t="s">
        <v>23</v>
      </c>
      <c r="B4" s="834"/>
      <c r="C4" s="834"/>
      <c r="D4" s="834"/>
      <c r="E4" s="834"/>
      <c r="F4" s="834"/>
      <c r="G4" s="835" t="s">
        <v>679</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608</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62</v>
      </c>
      <c r="B5" s="846"/>
      <c r="C5" s="846"/>
      <c r="D5" s="846"/>
      <c r="E5" s="846"/>
      <c r="F5" s="847"/>
      <c r="G5" s="848" t="s">
        <v>609</v>
      </c>
      <c r="H5" s="849"/>
      <c r="I5" s="849"/>
      <c r="J5" s="849"/>
      <c r="K5" s="849"/>
      <c r="L5" s="849"/>
      <c r="M5" s="850" t="s">
        <v>61</v>
      </c>
      <c r="N5" s="851"/>
      <c r="O5" s="851"/>
      <c r="P5" s="851"/>
      <c r="Q5" s="851"/>
      <c r="R5" s="852"/>
      <c r="S5" s="853" t="s">
        <v>610</v>
      </c>
      <c r="T5" s="849"/>
      <c r="U5" s="849"/>
      <c r="V5" s="849"/>
      <c r="W5" s="849"/>
      <c r="X5" s="854"/>
      <c r="Y5" s="855" t="s">
        <v>3</v>
      </c>
      <c r="Z5" s="856"/>
      <c r="AA5" s="856"/>
      <c r="AB5" s="856"/>
      <c r="AC5" s="856"/>
      <c r="AD5" s="857"/>
      <c r="AE5" s="878" t="s">
        <v>611</v>
      </c>
      <c r="AF5" s="878"/>
      <c r="AG5" s="878"/>
      <c r="AH5" s="878"/>
      <c r="AI5" s="878"/>
      <c r="AJ5" s="878"/>
      <c r="AK5" s="878"/>
      <c r="AL5" s="878"/>
      <c r="AM5" s="878"/>
      <c r="AN5" s="878"/>
      <c r="AO5" s="878"/>
      <c r="AP5" s="879"/>
      <c r="AQ5" s="880" t="s">
        <v>680</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9.25" customHeight="1" x14ac:dyDescent="0.15">
      <c r="A7" s="864" t="s">
        <v>20</v>
      </c>
      <c r="B7" s="865"/>
      <c r="C7" s="865"/>
      <c r="D7" s="865"/>
      <c r="E7" s="865"/>
      <c r="F7" s="866"/>
      <c r="G7" s="888" t="s">
        <v>612</v>
      </c>
      <c r="H7" s="889"/>
      <c r="I7" s="889"/>
      <c r="J7" s="889"/>
      <c r="K7" s="889"/>
      <c r="L7" s="889"/>
      <c r="M7" s="889"/>
      <c r="N7" s="889"/>
      <c r="O7" s="889"/>
      <c r="P7" s="889"/>
      <c r="Q7" s="889"/>
      <c r="R7" s="889"/>
      <c r="S7" s="889"/>
      <c r="T7" s="889"/>
      <c r="U7" s="889"/>
      <c r="V7" s="889"/>
      <c r="W7" s="889"/>
      <c r="X7" s="890"/>
      <c r="Y7" s="891" t="s">
        <v>269</v>
      </c>
      <c r="Z7" s="707"/>
      <c r="AA7" s="707"/>
      <c r="AB7" s="707"/>
      <c r="AC7" s="707"/>
      <c r="AD7" s="892"/>
      <c r="AE7" s="820" t="s">
        <v>631</v>
      </c>
      <c r="AF7" s="821"/>
      <c r="AG7" s="821"/>
      <c r="AH7" s="821"/>
      <c r="AI7" s="821"/>
      <c r="AJ7" s="821"/>
      <c r="AK7" s="821"/>
      <c r="AL7" s="821"/>
      <c r="AM7" s="821"/>
      <c r="AN7" s="821"/>
      <c r="AO7" s="821"/>
      <c r="AP7" s="821"/>
      <c r="AQ7" s="821"/>
      <c r="AR7" s="821"/>
      <c r="AS7" s="821"/>
      <c r="AT7" s="821"/>
      <c r="AU7" s="821"/>
      <c r="AV7" s="821"/>
      <c r="AW7" s="821"/>
      <c r="AX7" s="822"/>
    </row>
    <row r="8" spans="1:50" ht="48.75" customHeight="1" x14ac:dyDescent="0.15">
      <c r="A8" s="864" t="s">
        <v>185</v>
      </c>
      <c r="B8" s="865"/>
      <c r="C8" s="865"/>
      <c r="D8" s="865"/>
      <c r="E8" s="865"/>
      <c r="F8" s="866"/>
      <c r="G8" s="867" t="str">
        <f>入力規則等!A27</f>
        <v>観光立国、地方創生</v>
      </c>
      <c r="H8" s="868"/>
      <c r="I8" s="868"/>
      <c r="J8" s="868"/>
      <c r="K8" s="868"/>
      <c r="L8" s="868"/>
      <c r="M8" s="868"/>
      <c r="N8" s="868"/>
      <c r="O8" s="868"/>
      <c r="P8" s="868"/>
      <c r="Q8" s="868"/>
      <c r="R8" s="868"/>
      <c r="S8" s="868"/>
      <c r="T8" s="868"/>
      <c r="U8" s="868"/>
      <c r="V8" s="868"/>
      <c r="W8" s="868"/>
      <c r="X8" s="869"/>
      <c r="Y8" s="870" t="s">
        <v>186</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4" customHeight="1" x14ac:dyDescent="0.15">
      <c r="A9" s="793" t="s">
        <v>21</v>
      </c>
      <c r="B9" s="794"/>
      <c r="C9" s="794"/>
      <c r="D9" s="794"/>
      <c r="E9" s="794"/>
      <c r="F9" s="794"/>
      <c r="G9" s="875" t="s">
        <v>613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2" customHeight="1" x14ac:dyDescent="0.15">
      <c r="A10" s="781" t="s">
        <v>27</v>
      </c>
      <c r="B10" s="782"/>
      <c r="C10" s="782"/>
      <c r="D10" s="782"/>
      <c r="E10" s="782"/>
      <c r="F10" s="782"/>
      <c r="G10" s="783" t="s">
        <v>659</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委託・請負、補助</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78" t="s">
        <v>416</v>
      </c>
      <c r="Q12" s="179"/>
      <c r="R12" s="179"/>
      <c r="S12" s="179"/>
      <c r="T12" s="179"/>
      <c r="U12" s="179"/>
      <c r="V12" s="180"/>
      <c r="W12" s="178" t="s">
        <v>568</v>
      </c>
      <c r="X12" s="179"/>
      <c r="Y12" s="179"/>
      <c r="Z12" s="179"/>
      <c r="AA12" s="179"/>
      <c r="AB12" s="179"/>
      <c r="AC12" s="180"/>
      <c r="AD12" s="178" t="s">
        <v>570</v>
      </c>
      <c r="AE12" s="179"/>
      <c r="AF12" s="179"/>
      <c r="AG12" s="179"/>
      <c r="AH12" s="179"/>
      <c r="AI12" s="179"/>
      <c r="AJ12" s="180"/>
      <c r="AK12" s="178" t="s">
        <v>588</v>
      </c>
      <c r="AL12" s="179"/>
      <c r="AM12" s="179"/>
      <c r="AN12" s="179"/>
      <c r="AO12" s="179"/>
      <c r="AP12" s="179"/>
      <c r="AQ12" s="180"/>
      <c r="AR12" s="178" t="s">
        <v>589</v>
      </c>
      <c r="AS12" s="179"/>
      <c r="AT12" s="179"/>
      <c r="AU12" s="179"/>
      <c r="AV12" s="179"/>
      <c r="AW12" s="179"/>
      <c r="AX12" s="826"/>
    </row>
    <row r="13" spans="1:50" ht="21" customHeight="1" x14ac:dyDescent="0.15">
      <c r="A13" s="329"/>
      <c r="B13" s="330"/>
      <c r="C13" s="330"/>
      <c r="D13" s="330"/>
      <c r="E13" s="330"/>
      <c r="F13" s="331"/>
      <c r="G13" s="810" t="s">
        <v>6</v>
      </c>
      <c r="H13" s="811"/>
      <c r="I13" s="827" t="s">
        <v>7</v>
      </c>
      <c r="J13" s="828"/>
      <c r="K13" s="828"/>
      <c r="L13" s="828"/>
      <c r="M13" s="828"/>
      <c r="N13" s="828"/>
      <c r="O13" s="829"/>
      <c r="P13" s="719">
        <v>1078</v>
      </c>
      <c r="Q13" s="720"/>
      <c r="R13" s="720"/>
      <c r="S13" s="720"/>
      <c r="T13" s="720"/>
      <c r="U13" s="720"/>
      <c r="V13" s="721"/>
      <c r="W13" s="719">
        <v>540</v>
      </c>
      <c r="X13" s="720"/>
      <c r="Y13" s="720"/>
      <c r="Z13" s="720"/>
      <c r="AA13" s="720"/>
      <c r="AB13" s="720"/>
      <c r="AC13" s="721"/>
      <c r="AD13" s="719">
        <v>540</v>
      </c>
      <c r="AE13" s="720"/>
      <c r="AF13" s="720"/>
      <c r="AG13" s="720"/>
      <c r="AH13" s="720"/>
      <c r="AI13" s="720"/>
      <c r="AJ13" s="721"/>
      <c r="AK13" s="719">
        <v>1</v>
      </c>
      <c r="AL13" s="720"/>
      <c r="AM13" s="720"/>
      <c r="AN13" s="720"/>
      <c r="AO13" s="720"/>
      <c r="AP13" s="720"/>
      <c r="AQ13" s="721"/>
      <c r="AR13" s="756" t="s">
        <v>628</v>
      </c>
      <c r="AS13" s="757"/>
      <c r="AT13" s="757"/>
      <c r="AU13" s="757"/>
      <c r="AV13" s="757"/>
      <c r="AW13" s="757"/>
      <c r="AX13" s="830"/>
    </row>
    <row r="14" spans="1:50" ht="21" customHeight="1" x14ac:dyDescent="0.15">
      <c r="A14" s="329"/>
      <c r="B14" s="330"/>
      <c r="C14" s="330"/>
      <c r="D14" s="330"/>
      <c r="E14" s="330"/>
      <c r="F14" s="331"/>
      <c r="G14" s="812"/>
      <c r="H14" s="813"/>
      <c r="I14" s="805" t="s">
        <v>8</v>
      </c>
      <c r="J14" s="806"/>
      <c r="K14" s="806"/>
      <c r="L14" s="806"/>
      <c r="M14" s="806"/>
      <c r="N14" s="806"/>
      <c r="O14" s="807"/>
      <c r="P14" s="719" t="s">
        <v>614</v>
      </c>
      <c r="Q14" s="720"/>
      <c r="R14" s="720"/>
      <c r="S14" s="720"/>
      <c r="T14" s="720"/>
      <c r="U14" s="720"/>
      <c r="V14" s="721"/>
      <c r="W14" s="719" t="s">
        <v>614</v>
      </c>
      <c r="X14" s="720"/>
      <c r="Y14" s="720"/>
      <c r="Z14" s="720"/>
      <c r="AA14" s="720"/>
      <c r="AB14" s="720"/>
      <c r="AC14" s="721"/>
      <c r="AD14" s="719">
        <v>-9</v>
      </c>
      <c r="AE14" s="720"/>
      <c r="AF14" s="720"/>
      <c r="AG14" s="720"/>
      <c r="AH14" s="720"/>
      <c r="AI14" s="720"/>
      <c r="AJ14" s="721"/>
      <c r="AK14" s="719" t="s">
        <v>669</v>
      </c>
      <c r="AL14" s="720"/>
      <c r="AM14" s="720"/>
      <c r="AN14" s="720"/>
      <c r="AO14" s="720"/>
      <c r="AP14" s="720"/>
      <c r="AQ14" s="721"/>
      <c r="AR14" s="816"/>
      <c r="AS14" s="816"/>
      <c r="AT14" s="816"/>
      <c r="AU14" s="816"/>
      <c r="AV14" s="816"/>
      <c r="AW14" s="816"/>
      <c r="AX14" s="817"/>
    </row>
    <row r="15" spans="1:50" ht="21" customHeight="1" x14ac:dyDescent="0.15">
      <c r="A15" s="329"/>
      <c r="B15" s="330"/>
      <c r="C15" s="330"/>
      <c r="D15" s="330"/>
      <c r="E15" s="330"/>
      <c r="F15" s="331"/>
      <c r="G15" s="812"/>
      <c r="H15" s="813"/>
      <c r="I15" s="805" t="s">
        <v>47</v>
      </c>
      <c r="J15" s="818"/>
      <c r="K15" s="818"/>
      <c r="L15" s="818"/>
      <c r="M15" s="818"/>
      <c r="N15" s="818"/>
      <c r="O15" s="819"/>
      <c r="P15" s="719" t="s">
        <v>614</v>
      </c>
      <c r="Q15" s="720"/>
      <c r="R15" s="720"/>
      <c r="S15" s="720"/>
      <c r="T15" s="720"/>
      <c r="U15" s="720"/>
      <c r="V15" s="721"/>
      <c r="W15" s="719" t="s">
        <v>614</v>
      </c>
      <c r="X15" s="720"/>
      <c r="Y15" s="720"/>
      <c r="Z15" s="720"/>
      <c r="AA15" s="720"/>
      <c r="AB15" s="720"/>
      <c r="AC15" s="721"/>
      <c r="AD15" s="719" t="s">
        <v>614</v>
      </c>
      <c r="AE15" s="720"/>
      <c r="AF15" s="720"/>
      <c r="AG15" s="720"/>
      <c r="AH15" s="720"/>
      <c r="AI15" s="720"/>
      <c r="AJ15" s="721"/>
      <c r="AK15" s="719" t="s">
        <v>628</v>
      </c>
      <c r="AL15" s="720"/>
      <c r="AM15" s="720"/>
      <c r="AN15" s="720"/>
      <c r="AO15" s="720"/>
      <c r="AP15" s="720"/>
      <c r="AQ15" s="721"/>
      <c r="AR15" s="719" t="s">
        <v>628</v>
      </c>
      <c r="AS15" s="720"/>
      <c r="AT15" s="720"/>
      <c r="AU15" s="720"/>
      <c r="AV15" s="720"/>
      <c r="AW15" s="720"/>
      <c r="AX15" s="831"/>
    </row>
    <row r="16" spans="1:50" ht="21" customHeight="1" x14ac:dyDescent="0.15">
      <c r="A16" s="329"/>
      <c r="B16" s="330"/>
      <c r="C16" s="330"/>
      <c r="D16" s="330"/>
      <c r="E16" s="330"/>
      <c r="F16" s="331"/>
      <c r="G16" s="812"/>
      <c r="H16" s="813"/>
      <c r="I16" s="805" t="s">
        <v>48</v>
      </c>
      <c r="J16" s="818"/>
      <c r="K16" s="818"/>
      <c r="L16" s="818"/>
      <c r="M16" s="818"/>
      <c r="N16" s="818"/>
      <c r="O16" s="819"/>
      <c r="P16" s="719" t="s">
        <v>614</v>
      </c>
      <c r="Q16" s="720"/>
      <c r="R16" s="720"/>
      <c r="S16" s="720"/>
      <c r="T16" s="720"/>
      <c r="U16" s="720"/>
      <c r="V16" s="721"/>
      <c r="W16" s="719" t="s">
        <v>614</v>
      </c>
      <c r="X16" s="720"/>
      <c r="Y16" s="720"/>
      <c r="Z16" s="720"/>
      <c r="AA16" s="720"/>
      <c r="AB16" s="720"/>
      <c r="AC16" s="721"/>
      <c r="AD16" s="719" t="s">
        <v>614</v>
      </c>
      <c r="AE16" s="720"/>
      <c r="AF16" s="720"/>
      <c r="AG16" s="720"/>
      <c r="AH16" s="720"/>
      <c r="AI16" s="720"/>
      <c r="AJ16" s="721"/>
      <c r="AK16" s="719" t="s">
        <v>628</v>
      </c>
      <c r="AL16" s="720"/>
      <c r="AM16" s="720"/>
      <c r="AN16" s="720"/>
      <c r="AO16" s="720"/>
      <c r="AP16" s="720"/>
      <c r="AQ16" s="721"/>
      <c r="AR16" s="823"/>
      <c r="AS16" s="824"/>
      <c r="AT16" s="824"/>
      <c r="AU16" s="824"/>
      <c r="AV16" s="824"/>
      <c r="AW16" s="824"/>
      <c r="AX16" s="825"/>
    </row>
    <row r="17" spans="1:50" ht="24.75" customHeight="1" x14ac:dyDescent="0.15">
      <c r="A17" s="329"/>
      <c r="B17" s="330"/>
      <c r="C17" s="330"/>
      <c r="D17" s="330"/>
      <c r="E17" s="330"/>
      <c r="F17" s="331"/>
      <c r="G17" s="812"/>
      <c r="H17" s="813"/>
      <c r="I17" s="805" t="s">
        <v>46</v>
      </c>
      <c r="J17" s="806"/>
      <c r="K17" s="806"/>
      <c r="L17" s="806"/>
      <c r="M17" s="806"/>
      <c r="N17" s="806"/>
      <c r="O17" s="807"/>
      <c r="P17" s="719" t="s">
        <v>614</v>
      </c>
      <c r="Q17" s="720"/>
      <c r="R17" s="720"/>
      <c r="S17" s="720"/>
      <c r="T17" s="720"/>
      <c r="U17" s="720"/>
      <c r="V17" s="721"/>
      <c r="W17" s="719" t="s">
        <v>614</v>
      </c>
      <c r="X17" s="720"/>
      <c r="Y17" s="720"/>
      <c r="Z17" s="720"/>
      <c r="AA17" s="720"/>
      <c r="AB17" s="720"/>
      <c r="AC17" s="721"/>
      <c r="AD17" s="719" t="s">
        <v>614</v>
      </c>
      <c r="AE17" s="720"/>
      <c r="AF17" s="720"/>
      <c r="AG17" s="720"/>
      <c r="AH17" s="720"/>
      <c r="AI17" s="720"/>
      <c r="AJ17" s="721"/>
      <c r="AK17" s="719" t="s">
        <v>628</v>
      </c>
      <c r="AL17" s="720"/>
      <c r="AM17" s="720"/>
      <c r="AN17" s="720"/>
      <c r="AO17" s="720"/>
      <c r="AP17" s="720"/>
      <c r="AQ17" s="721"/>
      <c r="AR17" s="808"/>
      <c r="AS17" s="808"/>
      <c r="AT17" s="808"/>
      <c r="AU17" s="808"/>
      <c r="AV17" s="808"/>
      <c r="AW17" s="808"/>
      <c r="AX17" s="809"/>
    </row>
    <row r="18" spans="1:50" ht="24.75" customHeight="1" x14ac:dyDescent="0.15">
      <c r="A18" s="329"/>
      <c r="B18" s="330"/>
      <c r="C18" s="330"/>
      <c r="D18" s="330"/>
      <c r="E18" s="330"/>
      <c r="F18" s="331"/>
      <c r="G18" s="814"/>
      <c r="H18" s="815"/>
      <c r="I18" s="798" t="s">
        <v>18</v>
      </c>
      <c r="J18" s="799"/>
      <c r="K18" s="799"/>
      <c r="L18" s="799"/>
      <c r="M18" s="799"/>
      <c r="N18" s="799"/>
      <c r="O18" s="800"/>
      <c r="P18" s="801">
        <f>SUM(P13:V17)</f>
        <v>1078</v>
      </c>
      <c r="Q18" s="802"/>
      <c r="R18" s="802"/>
      <c r="S18" s="802"/>
      <c r="T18" s="802"/>
      <c r="U18" s="802"/>
      <c r="V18" s="803"/>
      <c r="W18" s="801">
        <f>SUM(W13:AC17)</f>
        <v>540</v>
      </c>
      <c r="X18" s="802"/>
      <c r="Y18" s="802"/>
      <c r="Z18" s="802"/>
      <c r="AA18" s="802"/>
      <c r="AB18" s="802"/>
      <c r="AC18" s="803"/>
      <c r="AD18" s="801">
        <f>SUM(AD13:AJ17)</f>
        <v>531</v>
      </c>
      <c r="AE18" s="802"/>
      <c r="AF18" s="802"/>
      <c r="AG18" s="802"/>
      <c r="AH18" s="802"/>
      <c r="AI18" s="802"/>
      <c r="AJ18" s="803"/>
      <c r="AK18" s="801">
        <f>SUM(AK13:AQ17)</f>
        <v>1</v>
      </c>
      <c r="AL18" s="802"/>
      <c r="AM18" s="802"/>
      <c r="AN18" s="802"/>
      <c r="AO18" s="802"/>
      <c r="AP18" s="802"/>
      <c r="AQ18" s="803"/>
      <c r="AR18" s="801">
        <f>SUM(AR13:AX17)</f>
        <v>0</v>
      </c>
      <c r="AS18" s="802"/>
      <c r="AT18" s="802"/>
      <c r="AU18" s="802"/>
      <c r="AV18" s="802"/>
      <c r="AW18" s="802"/>
      <c r="AX18" s="804"/>
    </row>
    <row r="19" spans="1:50" ht="24.75" customHeight="1" x14ac:dyDescent="0.15">
      <c r="A19" s="329"/>
      <c r="B19" s="330"/>
      <c r="C19" s="330"/>
      <c r="D19" s="330"/>
      <c r="E19" s="330"/>
      <c r="F19" s="331"/>
      <c r="G19" s="773" t="s">
        <v>9</v>
      </c>
      <c r="H19" s="774"/>
      <c r="I19" s="774"/>
      <c r="J19" s="774"/>
      <c r="K19" s="774"/>
      <c r="L19" s="774"/>
      <c r="M19" s="774"/>
      <c r="N19" s="774"/>
      <c r="O19" s="774"/>
      <c r="P19" s="719">
        <v>304</v>
      </c>
      <c r="Q19" s="720"/>
      <c r="R19" s="720"/>
      <c r="S19" s="720"/>
      <c r="T19" s="720"/>
      <c r="U19" s="720"/>
      <c r="V19" s="721"/>
      <c r="W19" s="719">
        <v>348</v>
      </c>
      <c r="X19" s="720"/>
      <c r="Y19" s="720"/>
      <c r="Z19" s="720"/>
      <c r="AA19" s="720"/>
      <c r="AB19" s="720"/>
      <c r="AC19" s="721"/>
      <c r="AD19" s="719">
        <v>407</v>
      </c>
      <c r="AE19" s="720"/>
      <c r="AF19" s="720"/>
      <c r="AG19" s="720"/>
      <c r="AH19" s="720"/>
      <c r="AI19" s="720"/>
      <c r="AJ19" s="721"/>
      <c r="AK19" s="770"/>
      <c r="AL19" s="770"/>
      <c r="AM19" s="770"/>
      <c r="AN19" s="770"/>
      <c r="AO19" s="770"/>
      <c r="AP19" s="770"/>
      <c r="AQ19" s="770"/>
      <c r="AR19" s="770"/>
      <c r="AS19" s="770"/>
      <c r="AT19" s="770"/>
      <c r="AU19" s="770"/>
      <c r="AV19" s="770"/>
      <c r="AW19" s="770"/>
      <c r="AX19" s="772"/>
    </row>
    <row r="20" spans="1:50" ht="24.75" customHeight="1" x14ac:dyDescent="0.15">
      <c r="A20" s="329"/>
      <c r="B20" s="330"/>
      <c r="C20" s="330"/>
      <c r="D20" s="330"/>
      <c r="E20" s="330"/>
      <c r="F20" s="331"/>
      <c r="G20" s="773" t="s">
        <v>10</v>
      </c>
      <c r="H20" s="774"/>
      <c r="I20" s="774"/>
      <c r="J20" s="774"/>
      <c r="K20" s="774"/>
      <c r="L20" s="774"/>
      <c r="M20" s="774"/>
      <c r="N20" s="774"/>
      <c r="O20" s="774"/>
      <c r="P20" s="769">
        <f>IF(P18=0, "-", SUM(P19)/P18)</f>
        <v>0.28200371057513912</v>
      </c>
      <c r="Q20" s="769"/>
      <c r="R20" s="769"/>
      <c r="S20" s="769"/>
      <c r="T20" s="769"/>
      <c r="U20" s="769"/>
      <c r="V20" s="769"/>
      <c r="W20" s="769">
        <f>IF(W18=0, "-", SUM(W19)/W18)</f>
        <v>0.64444444444444449</v>
      </c>
      <c r="X20" s="769"/>
      <c r="Y20" s="769"/>
      <c r="Z20" s="769"/>
      <c r="AA20" s="769"/>
      <c r="AB20" s="769"/>
      <c r="AC20" s="769"/>
      <c r="AD20" s="769">
        <f>IF(AD18=0, "-", SUM(AD19)/AD18)</f>
        <v>0.7664783427495292</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239</v>
      </c>
      <c r="H21" s="768"/>
      <c r="I21" s="768"/>
      <c r="J21" s="768"/>
      <c r="K21" s="768"/>
      <c r="L21" s="768"/>
      <c r="M21" s="768"/>
      <c r="N21" s="768"/>
      <c r="O21" s="768"/>
      <c r="P21" s="769">
        <f>IF(P19=0, "-", SUM(P19)/SUM(P13,P14))</f>
        <v>0.28200371057513912</v>
      </c>
      <c r="Q21" s="769"/>
      <c r="R21" s="769"/>
      <c r="S21" s="769"/>
      <c r="T21" s="769"/>
      <c r="U21" s="769"/>
      <c r="V21" s="769"/>
      <c r="W21" s="769">
        <f>IF(W19=0, "-", SUM(W19)/SUM(W13,W14))</f>
        <v>0.64444444444444449</v>
      </c>
      <c r="X21" s="769"/>
      <c r="Y21" s="769"/>
      <c r="Z21" s="769"/>
      <c r="AA21" s="769"/>
      <c r="AB21" s="769"/>
      <c r="AC21" s="769"/>
      <c r="AD21" s="769">
        <f>IF(AD19=0, "-", SUM(AD19)/SUM(AD13,AD14))</f>
        <v>0.7664783427495292</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5" t="s">
        <v>592</v>
      </c>
      <c r="B22" s="726"/>
      <c r="C22" s="726"/>
      <c r="D22" s="726"/>
      <c r="E22" s="726"/>
      <c r="F22" s="727"/>
      <c r="G22" s="731" t="s">
        <v>229</v>
      </c>
      <c r="H22" s="569"/>
      <c r="I22" s="569"/>
      <c r="J22" s="569"/>
      <c r="K22" s="569"/>
      <c r="L22" s="569"/>
      <c r="M22" s="569"/>
      <c r="N22" s="569"/>
      <c r="O22" s="570"/>
      <c r="P22" s="732" t="s">
        <v>590</v>
      </c>
      <c r="Q22" s="569"/>
      <c r="R22" s="569"/>
      <c r="S22" s="569"/>
      <c r="T22" s="569"/>
      <c r="U22" s="569"/>
      <c r="V22" s="570"/>
      <c r="W22" s="732" t="s">
        <v>591</v>
      </c>
      <c r="X22" s="569"/>
      <c r="Y22" s="569"/>
      <c r="Z22" s="569"/>
      <c r="AA22" s="569"/>
      <c r="AB22" s="569"/>
      <c r="AC22" s="570"/>
      <c r="AD22" s="732" t="s">
        <v>228</v>
      </c>
      <c r="AE22" s="569"/>
      <c r="AF22" s="569"/>
      <c r="AG22" s="569"/>
      <c r="AH22" s="569"/>
      <c r="AI22" s="569"/>
      <c r="AJ22" s="569"/>
      <c r="AK22" s="569"/>
      <c r="AL22" s="569"/>
      <c r="AM22" s="569"/>
      <c r="AN22" s="569"/>
      <c r="AO22" s="569"/>
      <c r="AP22" s="569"/>
      <c r="AQ22" s="569"/>
      <c r="AR22" s="569"/>
      <c r="AS22" s="569"/>
      <c r="AT22" s="569"/>
      <c r="AU22" s="569"/>
      <c r="AV22" s="569"/>
      <c r="AW22" s="569"/>
      <c r="AX22" s="752"/>
    </row>
    <row r="23" spans="1:50" ht="25.5" customHeight="1" x14ac:dyDescent="0.15">
      <c r="A23" s="728"/>
      <c r="B23" s="729"/>
      <c r="C23" s="729"/>
      <c r="D23" s="729"/>
      <c r="E23" s="729"/>
      <c r="F23" s="730"/>
      <c r="G23" s="753" t="s">
        <v>615</v>
      </c>
      <c r="H23" s="754"/>
      <c r="I23" s="754"/>
      <c r="J23" s="754"/>
      <c r="K23" s="754"/>
      <c r="L23" s="754"/>
      <c r="M23" s="754"/>
      <c r="N23" s="754"/>
      <c r="O23" s="755"/>
      <c r="P23" s="756">
        <v>1</v>
      </c>
      <c r="Q23" s="757"/>
      <c r="R23" s="757"/>
      <c r="S23" s="757"/>
      <c r="T23" s="757"/>
      <c r="U23" s="757"/>
      <c r="V23" s="758"/>
      <c r="W23" s="756" t="s">
        <v>693</v>
      </c>
      <c r="X23" s="757"/>
      <c r="Y23" s="757"/>
      <c r="Z23" s="757"/>
      <c r="AA23" s="757"/>
      <c r="AB23" s="757"/>
      <c r="AC23" s="758"/>
      <c r="AD23" s="759" t="s">
        <v>692</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8"/>
      <c r="B24" s="729"/>
      <c r="C24" s="729"/>
      <c r="D24" s="729"/>
      <c r="E24" s="729"/>
      <c r="F24" s="730"/>
      <c r="G24" s="722" t="s">
        <v>616</v>
      </c>
      <c r="H24" s="723"/>
      <c r="I24" s="723"/>
      <c r="J24" s="723"/>
      <c r="K24" s="723"/>
      <c r="L24" s="723"/>
      <c r="M24" s="723"/>
      <c r="N24" s="723"/>
      <c r="O24" s="724"/>
      <c r="P24" s="719" t="s">
        <v>628</v>
      </c>
      <c r="Q24" s="720"/>
      <c r="R24" s="720"/>
      <c r="S24" s="720"/>
      <c r="T24" s="720"/>
      <c r="U24" s="720"/>
      <c r="V24" s="721"/>
      <c r="W24" s="719" t="s">
        <v>693</v>
      </c>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8"/>
      <c r="B25" s="729"/>
      <c r="C25" s="729"/>
      <c r="D25" s="729"/>
      <c r="E25" s="729"/>
      <c r="F25" s="730"/>
      <c r="G25" s="722" t="s">
        <v>617</v>
      </c>
      <c r="H25" s="723"/>
      <c r="I25" s="723"/>
      <c r="J25" s="723"/>
      <c r="K25" s="723"/>
      <c r="L25" s="723"/>
      <c r="M25" s="723"/>
      <c r="N25" s="723"/>
      <c r="O25" s="724"/>
      <c r="P25" s="719" t="s">
        <v>628</v>
      </c>
      <c r="Q25" s="720"/>
      <c r="R25" s="720"/>
      <c r="S25" s="720"/>
      <c r="T25" s="720"/>
      <c r="U25" s="720"/>
      <c r="V25" s="721"/>
      <c r="W25" s="719" t="s">
        <v>693</v>
      </c>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8"/>
      <c r="B26" s="729"/>
      <c r="C26" s="729"/>
      <c r="D26" s="729"/>
      <c r="E26" s="729"/>
      <c r="F26" s="730"/>
      <c r="G26" s="722" t="s">
        <v>618</v>
      </c>
      <c r="H26" s="723"/>
      <c r="I26" s="723"/>
      <c r="J26" s="723"/>
      <c r="K26" s="723"/>
      <c r="L26" s="723"/>
      <c r="M26" s="723"/>
      <c r="N26" s="723"/>
      <c r="O26" s="724"/>
      <c r="P26" s="719" t="s">
        <v>628</v>
      </c>
      <c r="Q26" s="720"/>
      <c r="R26" s="720"/>
      <c r="S26" s="720"/>
      <c r="T26" s="720"/>
      <c r="U26" s="720"/>
      <c r="V26" s="721"/>
      <c r="W26" s="719" t="s">
        <v>693</v>
      </c>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x14ac:dyDescent="0.15">
      <c r="A27" s="728"/>
      <c r="B27" s="729"/>
      <c r="C27" s="729"/>
      <c r="D27" s="729"/>
      <c r="E27" s="729"/>
      <c r="F27" s="730"/>
      <c r="G27" s="722" t="s">
        <v>619</v>
      </c>
      <c r="H27" s="723"/>
      <c r="I27" s="723"/>
      <c r="J27" s="723"/>
      <c r="K27" s="723"/>
      <c r="L27" s="723"/>
      <c r="M27" s="723"/>
      <c r="N27" s="723"/>
      <c r="O27" s="724"/>
      <c r="P27" s="719" t="s">
        <v>628</v>
      </c>
      <c r="Q27" s="720"/>
      <c r="R27" s="720"/>
      <c r="S27" s="720"/>
      <c r="T27" s="720"/>
      <c r="U27" s="720"/>
      <c r="V27" s="721"/>
      <c r="W27" s="719" t="s">
        <v>693</v>
      </c>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0" t="s">
        <v>18</v>
      </c>
      <c r="H29" s="739"/>
      <c r="I29" s="739"/>
      <c r="J29" s="739"/>
      <c r="K29" s="739"/>
      <c r="L29" s="739"/>
      <c r="M29" s="739"/>
      <c r="N29" s="739"/>
      <c r="O29" s="740"/>
      <c r="P29" s="741">
        <f>AK13</f>
        <v>1</v>
      </c>
      <c r="Q29" s="742"/>
      <c r="R29" s="742"/>
      <c r="S29" s="742"/>
      <c r="T29" s="742"/>
      <c r="U29" s="742"/>
      <c r="V29" s="743"/>
      <c r="W29" s="744" t="s">
        <v>693</v>
      </c>
      <c r="X29" s="745"/>
      <c r="Y29" s="745"/>
      <c r="Z29" s="745"/>
      <c r="AA29" s="745"/>
      <c r="AB29" s="745"/>
      <c r="AC29" s="746"/>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47" t="s">
        <v>579</v>
      </c>
      <c r="B30" s="748"/>
      <c r="C30" s="748"/>
      <c r="D30" s="748"/>
      <c r="E30" s="748"/>
      <c r="F30" s="749"/>
      <c r="G30" s="750" t="s">
        <v>632</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7" t="s">
        <v>580</v>
      </c>
      <c r="B31" s="156"/>
      <c r="C31" s="156"/>
      <c r="D31" s="156"/>
      <c r="E31" s="156"/>
      <c r="F31" s="157"/>
      <c r="G31" s="709" t="s">
        <v>572</v>
      </c>
      <c r="H31" s="710"/>
      <c r="I31" s="710"/>
      <c r="J31" s="710"/>
      <c r="K31" s="710"/>
      <c r="L31" s="710"/>
      <c r="M31" s="710"/>
      <c r="N31" s="710"/>
      <c r="O31" s="710"/>
      <c r="P31" s="711" t="s">
        <v>571</v>
      </c>
      <c r="Q31" s="710"/>
      <c r="R31" s="710"/>
      <c r="S31" s="710"/>
      <c r="T31" s="710"/>
      <c r="U31" s="710"/>
      <c r="V31" s="710"/>
      <c r="W31" s="710"/>
      <c r="X31" s="712"/>
      <c r="Y31" s="713"/>
      <c r="Z31" s="714"/>
      <c r="AA31" s="715"/>
      <c r="AB31" s="645" t="s">
        <v>11</v>
      </c>
      <c r="AC31" s="645"/>
      <c r="AD31" s="645"/>
      <c r="AE31" s="119" t="s">
        <v>416</v>
      </c>
      <c r="AF31" s="716"/>
      <c r="AG31" s="716"/>
      <c r="AH31" s="717"/>
      <c r="AI31" s="119" t="s">
        <v>568</v>
      </c>
      <c r="AJ31" s="716"/>
      <c r="AK31" s="716"/>
      <c r="AL31" s="717"/>
      <c r="AM31" s="119" t="s">
        <v>384</v>
      </c>
      <c r="AN31" s="716"/>
      <c r="AO31" s="716"/>
      <c r="AP31" s="717"/>
      <c r="AQ31" s="642" t="s">
        <v>415</v>
      </c>
      <c r="AR31" s="643"/>
      <c r="AS31" s="643"/>
      <c r="AT31" s="644"/>
      <c r="AU31" s="642" t="s">
        <v>593</v>
      </c>
      <c r="AV31" s="643"/>
      <c r="AW31" s="643"/>
      <c r="AX31" s="652"/>
    </row>
    <row r="32" spans="1:50" ht="23.25" customHeight="1" x14ac:dyDescent="0.15">
      <c r="A32" s="667"/>
      <c r="B32" s="156"/>
      <c r="C32" s="156"/>
      <c r="D32" s="156"/>
      <c r="E32" s="156"/>
      <c r="F32" s="157"/>
      <c r="G32" s="751" t="s">
        <v>630</v>
      </c>
      <c r="H32" s="654"/>
      <c r="I32" s="654"/>
      <c r="J32" s="654"/>
      <c r="K32" s="654"/>
      <c r="L32" s="654"/>
      <c r="M32" s="654"/>
      <c r="N32" s="654"/>
      <c r="O32" s="654"/>
      <c r="P32" s="407" t="s">
        <v>629</v>
      </c>
      <c r="Q32" s="658"/>
      <c r="R32" s="658"/>
      <c r="S32" s="658"/>
      <c r="T32" s="658"/>
      <c r="U32" s="658"/>
      <c r="V32" s="658"/>
      <c r="W32" s="658"/>
      <c r="X32" s="659"/>
      <c r="Y32" s="663" t="s">
        <v>51</v>
      </c>
      <c r="Z32" s="664"/>
      <c r="AA32" s="665"/>
      <c r="AB32" s="666" t="s">
        <v>620</v>
      </c>
      <c r="AC32" s="666"/>
      <c r="AD32" s="666"/>
      <c r="AE32" s="635">
        <v>50</v>
      </c>
      <c r="AF32" s="635"/>
      <c r="AG32" s="635"/>
      <c r="AH32" s="635"/>
      <c r="AI32" s="635">
        <v>64</v>
      </c>
      <c r="AJ32" s="635"/>
      <c r="AK32" s="635"/>
      <c r="AL32" s="635"/>
      <c r="AM32" s="635">
        <v>72</v>
      </c>
      <c r="AN32" s="635"/>
      <c r="AO32" s="635"/>
      <c r="AP32" s="635"/>
      <c r="AQ32" s="681" t="s">
        <v>698</v>
      </c>
      <c r="AR32" s="635"/>
      <c r="AS32" s="635"/>
      <c r="AT32" s="635"/>
      <c r="AU32" s="96" t="s">
        <v>628</v>
      </c>
      <c r="AV32" s="637"/>
      <c r="AW32" s="637"/>
      <c r="AX32" s="638"/>
    </row>
    <row r="33" spans="1:51" ht="23.25" customHeight="1" x14ac:dyDescent="0.15">
      <c r="A33" s="191"/>
      <c r="B33" s="161"/>
      <c r="C33" s="161"/>
      <c r="D33" s="161"/>
      <c r="E33" s="161"/>
      <c r="F33" s="162"/>
      <c r="G33" s="655"/>
      <c r="H33" s="656"/>
      <c r="I33" s="656"/>
      <c r="J33" s="656"/>
      <c r="K33" s="656"/>
      <c r="L33" s="656"/>
      <c r="M33" s="656"/>
      <c r="N33" s="656"/>
      <c r="O33" s="656"/>
      <c r="P33" s="660"/>
      <c r="Q33" s="661"/>
      <c r="R33" s="661"/>
      <c r="S33" s="661"/>
      <c r="T33" s="661"/>
      <c r="U33" s="661"/>
      <c r="V33" s="661"/>
      <c r="W33" s="661"/>
      <c r="X33" s="662"/>
      <c r="Y33" s="639" t="s">
        <v>52</v>
      </c>
      <c r="Z33" s="640"/>
      <c r="AA33" s="641"/>
      <c r="AB33" s="666" t="s">
        <v>620</v>
      </c>
      <c r="AC33" s="666"/>
      <c r="AD33" s="666"/>
      <c r="AE33" s="635">
        <v>40</v>
      </c>
      <c r="AF33" s="635"/>
      <c r="AG33" s="635"/>
      <c r="AH33" s="635"/>
      <c r="AI33" s="635">
        <v>60</v>
      </c>
      <c r="AJ33" s="635"/>
      <c r="AK33" s="635"/>
      <c r="AL33" s="635"/>
      <c r="AM33" s="635">
        <v>60</v>
      </c>
      <c r="AN33" s="635"/>
      <c r="AO33" s="635"/>
      <c r="AP33" s="635"/>
      <c r="AQ33" s="635">
        <v>30</v>
      </c>
      <c r="AR33" s="635"/>
      <c r="AS33" s="635"/>
      <c r="AT33" s="635"/>
      <c r="AU33" s="96" t="s">
        <v>628</v>
      </c>
      <c r="AV33" s="637"/>
      <c r="AW33" s="637"/>
      <c r="AX33" s="638"/>
    </row>
    <row r="34" spans="1:51" ht="23.25" customHeight="1" x14ac:dyDescent="0.15">
      <c r="A34" s="700" t="s">
        <v>581</v>
      </c>
      <c r="B34" s="701"/>
      <c r="C34" s="701"/>
      <c r="D34" s="701"/>
      <c r="E34" s="701"/>
      <c r="F34" s="702"/>
      <c r="G34" s="179" t="s">
        <v>582</v>
      </c>
      <c r="H34" s="179"/>
      <c r="I34" s="179"/>
      <c r="J34" s="179"/>
      <c r="K34" s="179"/>
      <c r="L34" s="179"/>
      <c r="M34" s="179"/>
      <c r="N34" s="179"/>
      <c r="O34" s="179"/>
      <c r="P34" s="179"/>
      <c r="Q34" s="179"/>
      <c r="R34" s="179"/>
      <c r="S34" s="179"/>
      <c r="T34" s="179"/>
      <c r="U34" s="179"/>
      <c r="V34" s="179"/>
      <c r="W34" s="179"/>
      <c r="X34" s="180"/>
      <c r="Y34" s="649"/>
      <c r="Z34" s="650"/>
      <c r="AA34" s="651"/>
      <c r="AB34" s="178" t="s">
        <v>11</v>
      </c>
      <c r="AC34" s="179"/>
      <c r="AD34" s="180"/>
      <c r="AE34" s="178" t="s">
        <v>416</v>
      </c>
      <c r="AF34" s="179"/>
      <c r="AG34" s="179"/>
      <c r="AH34" s="180"/>
      <c r="AI34" s="178" t="s">
        <v>568</v>
      </c>
      <c r="AJ34" s="179"/>
      <c r="AK34" s="179"/>
      <c r="AL34" s="180"/>
      <c r="AM34" s="178" t="s">
        <v>384</v>
      </c>
      <c r="AN34" s="179"/>
      <c r="AO34" s="179"/>
      <c r="AP34" s="180"/>
      <c r="AQ34" s="646" t="s">
        <v>594</v>
      </c>
      <c r="AR34" s="647"/>
      <c r="AS34" s="647"/>
      <c r="AT34" s="647"/>
      <c r="AU34" s="647"/>
      <c r="AV34" s="647"/>
      <c r="AW34" s="647"/>
      <c r="AX34" s="648"/>
    </row>
    <row r="35" spans="1:51" ht="23.25" customHeight="1" x14ac:dyDescent="0.15">
      <c r="A35" s="703"/>
      <c r="B35" s="704"/>
      <c r="C35" s="704"/>
      <c r="D35" s="704"/>
      <c r="E35" s="704"/>
      <c r="F35" s="705"/>
      <c r="G35" s="671" t="s">
        <v>621</v>
      </c>
      <c r="H35" s="672"/>
      <c r="I35" s="672"/>
      <c r="J35" s="672"/>
      <c r="K35" s="672"/>
      <c r="L35" s="672"/>
      <c r="M35" s="672"/>
      <c r="N35" s="672"/>
      <c r="O35" s="672"/>
      <c r="P35" s="672"/>
      <c r="Q35" s="672"/>
      <c r="R35" s="672"/>
      <c r="S35" s="672"/>
      <c r="T35" s="672"/>
      <c r="U35" s="672"/>
      <c r="V35" s="672"/>
      <c r="W35" s="672"/>
      <c r="X35" s="672"/>
      <c r="Y35" s="675" t="s">
        <v>581</v>
      </c>
      <c r="Z35" s="676"/>
      <c r="AA35" s="677"/>
      <c r="AB35" s="678" t="s">
        <v>622</v>
      </c>
      <c r="AC35" s="679"/>
      <c r="AD35" s="680"/>
      <c r="AE35" s="681">
        <v>6.1</v>
      </c>
      <c r="AF35" s="681"/>
      <c r="AG35" s="681"/>
      <c r="AH35" s="681"/>
      <c r="AI35" s="681">
        <v>5.4</v>
      </c>
      <c r="AJ35" s="681"/>
      <c r="AK35" s="681"/>
      <c r="AL35" s="681"/>
      <c r="AM35" s="681">
        <v>5.6</v>
      </c>
      <c r="AN35" s="681"/>
      <c r="AO35" s="681"/>
      <c r="AP35" s="681"/>
      <c r="AQ35" s="96">
        <v>0.03</v>
      </c>
      <c r="AR35" s="90"/>
      <c r="AS35" s="90"/>
      <c r="AT35" s="90"/>
      <c r="AU35" s="90"/>
      <c r="AV35" s="90"/>
      <c r="AW35" s="90"/>
      <c r="AX35" s="91"/>
    </row>
    <row r="36" spans="1:51" ht="41.25" customHeight="1" x14ac:dyDescent="0.15">
      <c r="A36" s="706"/>
      <c r="B36" s="707"/>
      <c r="C36" s="707"/>
      <c r="D36" s="707"/>
      <c r="E36" s="707"/>
      <c r="F36" s="708"/>
      <c r="G36" s="673"/>
      <c r="H36" s="674"/>
      <c r="I36" s="674"/>
      <c r="J36" s="674"/>
      <c r="K36" s="674"/>
      <c r="L36" s="674"/>
      <c r="M36" s="674"/>
      <c r="N36" s="674"/>
      <c r="O36" s="674"/>
      <c r="P36" s="674"/>
      <c r="Q36" s="674"/>
      <c r="R36" s="674"/>
      <c r="S36" s="674"/>
      <c r="T36" s="674"/>
      <c r="U36" s="674"/>
      <c r="V36" s="674"/>
      <c r="W36" s="674"/>
      <c r="X36" s="674"/>
      <c r="Y36" s="222" t="s">
        <v>584</v>
      </c>
      <c r="Z36" s="668"/>
      <c r="AA36" s="669"/>
      <c r="AB36" s="631" t="s">
        <v>585</v>
      </c>
      <c r="AC36" s="632"/>
      <c r="AD36" s="633"/>
      <c r="AE36" s="634" t="s">
        <v>623</v>
      </c>
      <c r="AF36" s="634"/>
      <c r="AG36" s="634"/>
      <c r="AH36" s="634"/>
      <c r="AI36" s="634" t="s">
        <v>671</v>
      </c>
      <c r="AJ36" s="634"/>
      <c r="AK36" s="634"/>
      <c r="AL36" s="634"/>
      <c r="AM36" s="634" t="s">
        <v>678</v>
      </c>
      <c r="AN36" s="634"/>
      <c r="AO36" s="634"/>
      <c r="AP36" s="634"/>
      <c r="AQ36" s="634" t="s">
        <v>683</v>
      </c>
      <c r="AR36" s="634"/>
      <c r="AS36" s="634"/>
      <c r="AT36" s="634"/>
      <c r="AU36" s="634"/>
      <c r="AV36" s="634"/>
      <c r="AW36" s="634"/>
      <c r="AX36" s="670"/>
    </row>
    <row r="37" spans="1:51" ht="18.75" customHeight="1" x14ac:dyDescent="0.15">
      <c r="A37" s="688" t="s">
        <v>236</v>
      </c>
      <c r="B37" s="689"/>
      <c r="C37" s="689"/>
      <c r="D37" s="689"/>
      <c r="E37" s="689"/>
      <c r="F37" s="690"/>
      <c r="G37" s="621" t="s">
        <v>139</v>
      </c>
      <c r="H37" s="200"/>
      <c r="I37" s="200"/>
      <c r="J37" s="200"/>
      <c r="K37" s="200"/>
      <c r="L37" s="200"/>
      <c r="M37" s="200"/>
      <c r="N37" s="200"/>
      <c r="O37" s="201"/>
      <c r="P37" s="202" t="s">
        <v>55</v>
      </c>
      <c r="Q37" s="200"/>
      <c r="R37" s="200"/>
      <c r="S37" s="200"/>
      <c r="T37" s="200"/>
      <c r="U37" s="200"/>
      <c r="V37" s="200"/>
      <c r="W37" s="200"/>
      <c r="X37" s="201"/>
      <c r="Y37" s="622"/>
      <c r="Z37" s="623"/>
      <c r="AA37" s="624"/>
      <c r="AB37" s="628" t="s">
        <v>11</v>
      </c>
      <c r="AC37" s="629"/>
      <c r="AD37" s="630"/>
      <c r="AE37" s="628" t="s">
        <v>416</v>
      </c>
      <c r="AF37" s="629"/>
      <c r="AG37" s="629"/>
      <c r="AH37" s="630"/>
      <c r="AI37" s="698" t="s">
        <v>568</v>
      </c>
      <c r="AJ37" s="698"/>
      <c r="AK37" s="698"/>
      <c r="AL37" s="628"/>
      <c r="AM37" s="698" t="s">
        <v>384</v>
      </c>
      <c r="AN37" s="698"/>
      <c r="AO37" s="698"/>
      <c r="AP37" s="628"/>
      <c r="AQ37" s="219" t="s">
        <v>174</v>
      </c>
      <c r="AR37" s="220"/>
      <c r="AS37" s="220"/>
      <c r="AT37" s="221"/>
      <c r="AU37" s="200" t="s">
        <v>128</v>
      </c>
      <c r="AV37" s="200"/>
      <c r="AW37" s="200"/>
      <c r="AX37" s="203"/>
    </row>
    <row r="38" spans="1:51" ht="18.75" customHeight="1" x14ac:dyDescent="0.15">
      <c r="A38" s="691"/>
      <c r="B38" s="692"/>
      <c r="C38" s="692"/>
      <c r="D38" s="692"/>
      <c r="E38" s="692"/>
      <c r="F38" s="693"/>
      <c r="G38" s="159"/>
      <c r="H38" s="111"/>
      <c r="I38" s="111"/>
      <c r="J38" s="111"/>
      <c r="K38" s="111"/>
      <c r="L38" s="111"/>
      <c r="M38" s="111"/>
      <c r="N38" s="111"/>
      <c r="O38" s="112"/>
      <c r="P38" s="110"/>
      <c r="Q38" s="111"/>
      <c r="R38" s="111"/>
      <c r="S38" s="111"/>
      <c r="T38" s="111"/>
      <c r="U38" s="111"/>
      <c r="V38" s="111"/>
      <c r="W38" s="111"/>
      <c r="X38" s="112"/>
      <c r="Y38" s="625"/>
      <c r="Z38" s="626"/>
      <c r="AA38" s="627"/>
      <c r="AB38" s="119"/>
      <c r="AC38" s="120"/>
      <c r="AD38" s="121"/>
      <c r="AE38" s="119"/>
      <c r="AF38" s="120"/>
      <c r="AG38" s="120"/>
      <c r="AH38" s="121"/>
      <c r="AI38" s="699"/>
      <c r="AJ38" s="699"/>
      <c r="AK38" s="699"/>
      <c r="AL38" s="119"/>
      <c r="AM38" s="699"/>
      <c r="AN38" s="699"/>
      <c r="AO38" s="699"/>
      <c r="AP38" s="119"/>
      <c r="AQ38" s="526" t="s">
        <v>690</v>
      </c>
      <c r="AR38" s="527"/>
      <c r="AS38" s="130" t="s">
        <v>175</v>
      </c>
      <c r="AT38" s="131"/>
      <c r="AU38" s="129">
        <v>12</v>
      </c>
      <c r="AV38" s="129"/>
      <c r="AW38" s="111" t="s">
        <v>166</v>
      </c>
      <c r="AX38" s="132"/>
    </row>
    <row r="39" spans="1:51" ht="23.25" customHeight="1" x14ac:dyDescent="0.15">
      <c r="A39" s="694"/>
      <c r="B39" s="692"/>
      <c r="C39" s="692"/>
      <c r="D39" s="692"/>
      <c r="E39" s="692"/>
      <c r="F39" s="693"/>
      <c r="G39" s="181" t="s">
        <v>660</v>
      </c>
      <c r="H39" s="718"/>
      <c r="I39" s="718"/>
      <c r="J39" s="718"/>
      <c r="K39" s="718"/>
      <c r="L39" s="718"/>
      <c r="M39" s="718"/>
      <c r="N39" s="718"/>
      <c r="O39" s="183"/>
      <c r="P39" s="134" t="s">
        <v>661</v>
      </c>
      <c r="Q39" s="134"/>
      <c r="R39" s="134"/>
      <c r="S39" s="134"/>
      <c r="T39" s="134"/>
      <c r="U39" s="134"/>
      <c r="V39" s="134"/>
      <c r="W39" s="134"/>
      <c r="X39" s="135"/>
      <c r="Y39" s="222" t="s">
        <v>12</v>
      </c>
      <c r="Z39" s="223"/>
      <c r="AA39" s="224"/>
      <c r="AB39" s="687" t="s">
        <v>14</v>
      </c>
      <c r="AC39" s="687"/>
      <c r="AD39" s="687"/>
      <c r="AE39" s="96">
        <v>12.2</v>
      </c>
      <c r="AF39" s="90"/>
      <c r="AG39" s="90"/>
      <c r="AH39" s="90"/>
      <c r="AI39" s="96" t="s">
        <v>614</v>
      </c>
      <c r="AJ39" s="90"/>
      <c r="AK39" s="90"/>
      <c r="AL39" s="90"/>
      <c r="AM39" s="96" t="s">
        <v>614</v>
      </c>
      <c r="AN39" s="90"/>
      <c r="AO39" s="90"/>
      <c r="AP39" s="90"/>
      <c r="AQ39" s="97" t="s">
        <v>614</v>
      </c>
      <c r="AR39" s="98"/>
      <c r="AS39" s="98"/>
      <c r="AT39" s="99"/>
      <c r="AU39" s="90" t="s">
        <v>614</v>
      </c>
      <c r="AV39" s="90"/>
      <c r="AW39" s="90"/>
      <c r="AX39" s="91"/>
    </row>
    <row r="40" spans="1:51" ht="23.25" customHeight="1" x14ac:dyDescent="0.15">
      <c r="A40" s="695"/>
      <c r="B40" s="696"/>
      <c r="C40" s="696"/>
      <c r="D40" s="696"/>
      <c r="E40" s="696"/>
      <c r="F40" s="697"/>
      <c r="G40" s="184"/>
      <c r="H40" s="185"/>
      <c r="I40" s="185"/>
      <c r="J40" s="185"/>
      <c r="K40" s="185"/>
      <c r="L40" s="185"/>
      <c r="M40" s="185"/>
      <c r="N40" s="185"/>
      <c r="O40" s="186"/>
      <c r="P40" s="137"/>
      <c r="Q40" s="137"/>
      <c r="R40" s="137"/>
      <c r="S40" s="137"/>
      <c r="T40" s="137"/>
      <c r="U40" s="137"/>
      <c r="V40" s="137"/>
      <c r="W40" s="137"/>
      <c r="X40" s="138"/>
      <c r="Y40" s="178" t="s">
        <v>50</v>
      </c>
      <c r="Z40" s="179"/>
      <c r="AA40" s="180"/>
      <c r="AB40" s="687" t="s">
        <v>14</v>
      </c>
      <c r="AC40" s="687"/>
      <c r="AD40" s="687"/>
      <c r="AE40" s="96">
        <v>11</v>
      </c>
      <c r="AF40" s="90"/>
      <c r="AG40" s="90"/>
      <c r="AH40" s="90"/>
      <c r="AI40" s="96">
        <v>11</v>
      </c>
      <c r="AJ40" s="90"/>
      <c r="AK40" s="90"/>
      <c r="AL40" s="90"/>
      <c r="AM40" s="96">
        <v>11</v>
      </c>
      <c r="AN40" s="90"/>
      <c r="AO40" s="90"/>
      <c r="AP40" s="90"/>
      <c r="AQ40" s="97" t="s">
        <v>690</v>
      </c>
      <c r="AR40" s="98"/>
      <c r="AS40" s="98"/>
      <c r="AT40" s="99"/>
      <c r="AU40" s="90">
        <v>11</v>
      </c>
      <c r="AV40" s="90"/>
      <c r="AW40" s="90"/>
      <c r="AX40" s="91"/>
    </row>
    <row r="41" spans="1:51" ht="23.25" customHeight="1" x14ac:dyDescent="0.15">
      <c r="A41" s="694"/>
      <c r="B41" s="692"/>
      <c r="C41" s="692"/>
      <c r="D41" s="692"/>
      <c r="E41" s="692"/>
      <c r="F41" s="693"/>
      <c r="G41" s="187"/>
      <c r="H41" s="188"/>
      <c r="I41" s="188"/>
      <c r="J41" s="188"/>
      <c r="K41" s="188"/>
      <c r="L41" s="188"/>
      <c r="M41" s="188"/>
      <c r="N41" s="188"/>
      <c r="O41" s="189"/>
      <c r="P41" s="140"/>
      <c r="Q41" s="140"/>
      <c r="R41" s="140"/>
      <c r="S41" s="140"/>
      <c r="T41" s="140"/>
      <c r="U41" s="140"/>
      <c r="V41" s="140"/>
      <c r="W41" s="140"/>
      <c r="X41" s="141"/>
      <c r="Y41" s="178" t="s">
        <v>13</v>
      </c>
      <c r="Z41" s="179"/>
      <c r="AA41" s="180"/>
      <c r="AB41" s="611" t="s">
        <v>14</v>
      </c>
      <c r="AC41" s="611"/>
      <c r="AD41" s="611"/>
      <c r="AE41" s="96">
        <v>111</v>
      </c>
      <c r="AF41" s="90"/>
      <c r="AG41" s="90"/>
      <c r="AH41" s="90"/>
      <c r="AI41" s="96" t="s">
        <v>614</v>
      </c>
      <c r="AJ41" s="90"/>
      <c r="AK41" s="90"/>
      <c r="AL41" s="90"/>
      <c r="AM41" s="96" t="s">
        <v>614</v>
      </c>
      <c r="AN41" s="90"/>
      <c r="AO41" s="90"/>
      <c r="AP41" s="90"/>
      <c r="AQ41" s="97" t="s">
        <v>614</v>
      </c>
      <c r="AR41" s="98"/>
      <c r="AS41" s="98"/>
      <c r="AT41" s="99"/>
      <c r="AU41" s="90" t="s">
        <v>614</v>
      </c>
      <c r="AV41" s="90"/>
      <c r="AW41" s="90"/>
      <c r="AX41" s="91"/>
    </row>
    <row r="42" spans="1:51" ht="23.25" customHeight="1" x14ac:dyDescent="0.15">
      <c r="A42" s="190" t="s">
        <v>260</v>
      </c>
      <c r="B42" s="153"/>
      <c r="C42" s="153"/>
      <c r="D42" s="153"/>
      <c r="E42" s="153"/>
      <c r="F42" s="154"/>
      <c r="G42" s="192" t="s">
        <v>699</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thickBo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15">
      <c r="A44" s="242" t="s">
        <v>573</v>
      </c>
      <c r="B44" s="155" t="s">
        <v>574</v>
      </c>
      <c r="C44" s="156"/>
      <c r="D44" s="156"/>
      <c r="E44" s="156"/>
      <c r="F44" s="157"/>
      <c r="G44" s="200" t="s">
        <v>575</v>
      </c>
      <c r="H44" s="200"/>
      <c r="I44" s="200"/>
      <c r="J44" s="200"/>
      <c r="K44" s="200"/>
      <c r="L44" s="200"/>
      <c r="M44" s="200"/>
      <c r="N44" s="200"/>
      <c r="O44" s="200"/>
      <c r="P44" s="200"/>
      <c r="Q44" s="200"/>
      <c r="R44" s="200"/>
      <c r="S44" s="200"/>
      <c r="T44" s="200"/>
      <c r="U44" s="200"/>
      <c r="V44" s="200"/>
      <c r="W44" s="200"/>
      <c r="X44" s="200"/>
      <c r="Y44" s="200"/>
      <c r="Z44" s="200"/>
      <c r="AA44" s="201"/>
      <c r="AB44" s="202" t="s">
        <v>595</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15">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15">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15">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15">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416</v>
      </c>
      <c r="AF49" s="122"/>
      <c r="AG49" s="122"/>
      <c r="AH49" s="122"/>
      <c r="AI49" s="122" t="s">
        <v>568</v>
      </c>
      <c r="AJ49" s="122"/>
      <c r="AK49" s="122"/>
      <c r="AL49" s="122"/>
      <c r="AM49" s="122" t="s">
        <v>384</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15">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15">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15">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15">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15">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416</v>
      </c>
      <c r="AF54" s="122"/>
      <c r="AG54" s="122"/>
      <c r="AH54" s="122"/>
      <c r="AI54" s="122" t="s">
        <v>568</v>
      </c>
      <c r="AJ54" s="122"/>
      <c r="AK54" s="122"/>
      <c r="AL54" s="122"/>
      <c r="AM54" s="122" t="s">
        <v>384</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15">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15">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15">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15">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15">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416</v>
      </c>
      <c r="AF59" s="122"/>
      <c r="AG59" s="122"/>
      <c r="AH59" s="122"/>
      <c r="AI59" s="122" t="s">
        <v>568</v>
      </c>
      <c r="AJ59" s="122"/>
      <c r="AK59" s="122"/>
      <c r="AL59" s="122"/>
      <c r="AM59" s="122" t="s">
        <v>384</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15">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15">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15">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15">
      <c r="A64" s="747" t="s">
        <v>579</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7" t="s">
        <v>580</v>
      </c>
      <c r="B65" s="156"/>
      <c r="C65" s="156"/>
      <c r="D65" s="156"/>
      <c r="E65" s="156"/>
      <c r="F65" s="157"/>
      <c r="G65" s="709" t="s">
        <v>572</v>
      </c>
      <c r="H65" s="710"/>
      <c r="I65" s="710"/>
      <c r="J65" s="710"/>
      <c r="K65" s="710"/>
      <c r="L65" s="710"/>
      <c r="M65" s="710"/>
      <c r="N65" s="710"/>
      <c r="O65" s="710"/>
      <c r="P65" s="711" t="s">
        <v>571</v>
      </c>
      <c r="Q65" s="710"/>
      <c r="R65" s="710"/>
      <c r="S65" s="710"/>
      <c r="T65" s="710"/>
      <c r="U65" s="710"/>
      <c r="V65" s="710"/>
      <c r="W65" s="710"/>
      <c r="X65" s="712"/>
      <c r="Y65" s="713"/>
      <c r="Z65" s="714"/>
      <c r="AA65" s="715"/>
      <c r="AB65" s="645" t="s">
        <v>11</v>
      </c>
      <c r="AC65" s="645"/>
      <c r="AD65" s="645"/>
      <c r="AE65" s="119" t="s">
        <v>416</v>
      </c>
      <c r="AF65" s="716"/>
      <c r="AG65" s="716"/>
      <c r="AH65" s="717"/>
      <c r="AI65" s="119" t="s">
        <v>568</v>
      </c>
      <c r="AJ65" s="716"/>
      <c r="AK65" s="716"/>
      <c r="AL65" s="717"/>
      <c r="AM65" s="119" t="s">
        <v>384</v>
      </c>
      <c r="AN65" s="716"/>
      <c r="AO65" s="716"/>
      <c r="AP65" s="717"/>
      <c r="AQ65" s="642" t="s">
        <v>415</v>
      </c>
      <c r="AR65" s="643"/>
      <c r="AS65" s="643"/>
      <c r="AT65" s="644"/>
      <c r="AU65" s="642" t="s">
        <v>593</v>
      </c>
      <c r="AV65" s="643"/>
      <c r="AW65" s="643"/>
      <c r="AX65" s="652"/>
      <c r="AY65">
        <f>COUNTA($G$66)</f>
        <v>0</v>
      </c>
    </row>
    <row r="66" spans="1:51" ht="23.25" hidden="1" customHeight="1" x14ac:dyDescent="0.15">
      <c r="A66" s="667"/>
      <c r="B66" s="156"/>
      <c r="C66" s="156"/>
      <c r="D66" s="156"/>
      <c r="E66" s="156"/>
      <c r="F66" s="157"/>
      <c r="G66" s="653"/>
      <c r="H66" s="654"/>
      <c r="I66" s="654"/>
      <c r="J66" s="654"/>
      <c r="K66" s="654"/>
      <c r="L66" s="654"/>
      <c r="M66" s="654"/>
      <c r="N66" s="654"/>
      <c r="O66" s="654"/>
      <c r="P66" s="657"/>
      <c r="Q66" s="658"/>
      <c r="R66" s="658"/>
      <c r="S66" s="658"/>
      <c r="T66" s="658"/>
      <c r="U66" s="658"/>
      <c r="V66" s="658"/>
      <c r="W66" s="658"/>
      <c r="X66" s="659"/>
      <c r="Y66" s="663" t="s">
        <v>51</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191"/>
      <c r="B67" s="161"/>
      <c r="C67" s="161"/>
      <c r="D67" s="161"/>
      <c r="E67" s="161"/>
      <c r="F67" s="162"/>
      <c r="G67" s="655"/>
      <c r="H67" s="656"/>
      <c r="I67" s="656"/>
      <c r="J67" s="656"/>
      <c r="K67" s="656"/>
      <c r="L67" s="656"/>
      <c r="M67" s="656"/>
      <c r="N67" s="656"/>
      <c r="O67" s="656"/>
      <c r="P67" s="660"/>
      <c r="Q67" s="661"/>
      <c r="R67" s="661"/>
      <c r="S67" s="661"/>
      <c r="T67" s="661"/>
      <c r="U67" s="661"/>
      <c r="V67" s="661"/>
      <c r="W67" s="661"/>
      <c r="X67" s="662"/>
      <c r="Y67" s="639" t="s">
        <v>52</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700" t="s">
        <v>581</v>
      </c>
      <c r="B68" s="701"/>
      <c r="C68" s="701"/>
      <c r="D68" s="701"/>
      <c r="E68" s="701"/>
      <c r="F68" s="702"/>
      <c r="G68" s="179" t="s">
        <v>582</v>
      </c>
      <c r="H68" s="179"/>
      <c r="I68" s="179"/>
      <c r="J68" s="179"/>
      <c r="K68" s="179"/>
      <c r="L68" s="179"/>
      <c r="M68" s="179"/>
      <c r="N68" s="179"/>
      <c r="O68" s="179"/>
      <c r="P68" s="179"/>
      <c r="Q68" s="179"/>
      <c r="R68" s="179"/>
      <c r="S68" s="179"/>
      <c r="T68" s="179"/>
      <c r="U68" s="179"/>
      <c r="V68" s="179"/>
      <c r="W68" s="179"/>
      <c r="X68" s="180"/>
      <c r="Y68" s="649"/>
      <c r="Z68" s="650"/>
      <c r="AA68" s="651"/>
      <c r="AB68" s="178" t="s">
        <v>11</v>
      </c>
      <c r="AC68" s="179"/>
      <c r="AD68" s="180"/>
      <c r="AE68" s="122" t="s">
        <v>416</v>
      </c>
      <c r="AF68" s="122"/>
      <c r="AG68" s="122"/>
      <c r="AH68" s="122"/>
      <c r="AI68" s="122" t="s">
        <v>568</v>
      </c>
      <c r="AJ68" s="122"/>
      <c r="AK68" s="122"/>
      <c r="AL68" s="122"/>
      <c r="AM68" s="122" t="s">
        <v>384</v>
      </c>
      <c r="AN68" s="122"/>
      <c r="AO68" s="122"/>
      <c r="AP68" s="122"/>
      <c r="AQ68" s="646" t="s">
        <v>594</v>
      </c>
      <c r="AR68" s="647"/>
      <c r="AS68" s="647"/>
      <c r="AT68" s="647"/>
      <c r="AU68" s="647"/>
      <c r="AV68" s="647"/>
      <c r="AW68" s="647"/>
      <c r="AX68" s="648"/>
      <c r="AY68">
        <f>IF(SUBSTITUTE(SUBSTITUTE($G$69,"／",""),"　","")="",0,1)</f>
        <v>0</v>
      </c>
    </row>
    <row r="69" spans="1:51" ht="23.25" hidden="1" customHeight="1" x14ac:dyDescent="0.15">
      <c r="A69" s="703"/>
      <c r="B69" s="704"/>
      <c r="C69" s="704"/>
      <c r="D69" s="704"/>
      <c r="E69" s="704"/>
      <c r="F69" s="705"/>
      <c r="G69" s="671" t="s">
        <v>624</v>
      </c>
      <c r="H69" s="672"/>
      <c r="I69" s="672"/>
      <c r="J69" s="672"/>
      <c r="K69" s="672"/>
      <c r="L69" s="672"/>
      <c r="M69" s="672"/>
      <c r="N69" s="672"/>
      <c r="O69" s="672"/>
      <c r="P69" s="672"/>
      <c r="Q69" s="672"/>
      <c r="R69" s="672"/>
      <c r="S69" s="672"/>
      <c r="T69" s="672"/>
      <c r="U69" s="672"/>
      <c r="V69" s="672"/>
      <c r="W69" s="672"/>
      <c r="X69" s="672"/>
      <c r="Y69" s="675" t="s">
        <v>581</v>
      </c>
      <c r="Z69" s="676"/>
      <c r="AA69" s="677"/>
      <c r="AB69" s="678"/>
      <c r="AC69" s="679"/>
      <c r="AD69" s="680"/>
      <c r="AE69" s="681"/>
      <c r="AF69" s="681"/>
      <c r="AG69" s="681"/>
      <c r="AH69" s="681"/>
      <c r="AI69" s="681"/>
      <c r="AJ69" s="681"/>
      <c r="AK69" s="681"/>
      <c r="AL69" s="681"/>
      <c r="AM69" s="681"/>
      <c r="AN69" s="681"/>
      <c r="AO69" s="681"/>
      <c r="AP69" s="681"/>
      <c r="AQ69" s="96"/>
      <c r="AR69" s="90"/>
      <c r="AS69" s="90"/>
      <c r="AT69" s="90"/>
      <c r="AU69" s="90"/>
      <c r="AV69" s="90"/>
      <c r="AW69" s="90"/>
      <c r="AX69" s="91"/>
      <c r="AY69">
        <f>$AY$68</f>
        <v>0</v>
      </c>
    </row>
    <row r="70" spans="1:51" ht="46.5" hidden="1" customHeight="1" x14ac:dyDescent="0.15">
      <c r="A70" s="706"/>
      <c r="B70" s="707"/>
      <c r="C70" s="707"/>
      <c r="D70" s="707"/>
      <c r="E70" s="707"/>
      <c r="F70" s="708"/>
      <c r="G70" s="673"/>
      <c r="H70" s="674"/>
      <c r="I70" s="674"/>
      <c r="J70" s="674"/>
      <c r="K70" s="674"/>
      <c r="L70" s="674"/>
      <c r="M70" s="674"/>
      <c r="N70" s="674"/>
      <c r="O70" s="674"/>
      <c r="P70" s="674"/>
      <c r="Q70" s="674"/>
      <c r="R70" s="674"/>
      <c r="S70" s="674"/>
      <c r="T70" s="674"/>
      <c r="U70" s="674"/>
      <c r="V70" s="674"/>
      <c r="W70" s="674"/>
      <c r="X70" s="674"/>
      <c r="Y70" s="222" t="s">
        <v>584</v>
      </c>
      <c r="Z70" s="668"/>
      <c r="AA70" s="669"/>
      <c r="AB70" s="631" t="s">
        <v>585</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5" t="s">
        <v>236</v>
      </c>
      <c r="B71" s="612"/>
      <c r="C71" s="612"/>
      <c r="D71" s="612"/>
      <c r="E71" s="612"/>
      <c r="F71" s="613"/>
      <c r="G71" s="621" t="s">
        <v>139</v>
      </c>
      <c r="H71" s="200"/>
      <c r="I71" s="200"/>
      <c r="J71" s="200"/>
      <c r="K71" s="200"/>
      <c r="L71" s="200"/>
      <c r="M71" s="200"/>
      <c r="N71" s="200"/>
      <c r="O71" s="201"/>
      <c r="P71" s="202" t="s">
        <v>55</v>
      </c>
      <c r="Q71" s="200"/>
      <c r="R71" s="200"/>
      <c r="S71" s="200"/>
      <c r="T71" s="200"/>
      <c r="U71" s="200"/>
      <c r="V71" s="200"/>
      <c r="W71" s="200"/>
      <c r="X71" s="201"/>
      <c r="Y71" s="622"/>
      <c r="Z71" s="623"/>
      <c r="AA71" s="624"/>
      <c r="AB71" s="628" t="s">
        <v>11</v>
      </c>
      <c r="AC71" s="629"/>
      <c r="AD71" s="630"/>
      <c r="AE71" s="122" t="s">
        <v>416</v>
      </c>
      <c r="AF71" s="122"/>
      <c r="AG71" s="122"/>
      <c r="AH71" s="122"/>
      <c r="AI71" s="122" t="s">
        <v>568</v>
      </c>
      <c r="AJ71" s="122"/>
      <c r="AK71" s="122"/>
      <c r="AL71" s="122"/>
      <c r="AM71" s="122" t="s">
        <v>384</v>
      </c>
      <c r="AN71" s="122"/>
      <c r="AO71" s="122"/>
      <c r="AP71" s="122"/>
      <c r="AQ71" s="219" t="s">
        <v>174</v>
      </c>
      <c r="AR71" s="220"/>
      <c r="AS71" s="220"/>
      <c r="AT71" s="221"/>
      <c r="AU71" s="200" t="s">
        <v>128</v>
      </c>
      <c r="AV71" s="200"/>
      <c r="AW71" s="200"/>
      <c r="AX71" s="203"/>
      <c r="AY71">
        <f>COUNTA($G$73)</f>
        <v>0</v>
      </c>
    </row>
    <row r="72" spans="1:51" ht="18.75" hidden="1" customHeight="1" x14ac:dyDescent="0.15">
      <c r="A72" s="614"/>
      <c r="B72" s="615"/>
      <c r="C72" s="615"/>
      <c r="D72" s="615"/>
      <c r="E72" s="615"/>
      <c r="F72" s="616"/>
      <c r="G72" s="159"/>
      <c r="H72" s="111"/>
      <c r="I72" s="111"/>
      <c r="J72" s="111"/>
      <c r="K72" s="111"/>
      <c r="L72" s="111"/>
      <c r="M72" s="111"/>
      <c r="N72" s="111"/>
      <c r="O72" s="112"/>
      <c r="P72" s="110"/>
      <c r="Q72" s="111"/>
      <c r="R72" s="111"/>
      <c r="S72" s="111"/>
      <c r="T72" s="111"/>
      <c r="U72" s="111"/>
      <c r="V72" s="111"/>
      <c r="W72" s="111"/>
      <c r="X72" s="112"/>
      <c r="Y72" s="625"/>
      <c r="Z72" s="626"/>
      <c r="AA72" s="627"/>
      <c r="AB72" s="119"/>
      <c r="AC72" s="120"/>
      <c r="AD72" s="121"/>
      <c r="AE72" s="122"/>
      <c r="AF72" s="122"/>
      <c r="AG72" s="122"/>
      <c r="AH72" s="122"/>
      <c r="AI72" s="122"/>
      <c r="AJ72" s="122"/>
      <c r="AK72" s="122"/>
      <c r="AL72" s="122"/>
      <c r="AM72" s="122"/>
      <c r="AN72" s="122"/>
      <c r="AO72" s="122"/>
      <c r="AP72" s="122"/>
      <c r="AQ72" s="526"/>
      <c r="AR72" s="527"/>
      <c r="AS72" s="130" t="s">
        <v>175</v>
      </c>
      <c r="AT72" s="131"/>
      <c r="AU72" s="129"/>
      <c r="AV72" s="129"/>
      <c r="AW72" s="111" t="s">
        <v>166</v>
      </c>
      <c r="AX72" s="132"/>
      <c r="AY72">
        <f t="shared" ref="AY72:AY77" si="1">$AY$71</f>
        <v>0</v>
      </c>
    </row>
    <row r="73" spans="1:51" ht="23.25" hidden="1" customHeight="1" x14ac:dyDescent="0.15">
      <c r="A73" s="617"/>
      <c r="B73" s="615"/>
      <c r="C73" s="615"/>
      <c r="D73" s="615"/>
      <c r="E73" s="615"/>
      <c r="F73" s="616"/>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15">
      <c r="A74" s="618"/>
      <c r="B74" s="619"/>
      <c r="C74" s="619"/>
      <c r="D74" s="619"/>
      <c r="E74" s="619"/>
      <c r="F74" s="620"/>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15">
      <c r="A75" s="617"/>
      <c r="B75" s="615"/>
      <c r="C75" s="615"/>
      <c r="D75" s="615"/>
      <c r="E75" s="615"/>
      <c r="F75" s="616"/>
      <c r="G75" s="187"/>
      <c r="H75" s="188"/>
      <c r="I75" s="188"/>
      <c r="J75" s="188"/>
      <c r="K75" s="188"/>
      <c r="L75" s="188"/>
      <c r="M75" s="188"/>
      <c r="N75" s="188"/>
      <c r="O75" s="189"/>
      <c r="P75" s="140"/>
      <c r="Q75" s="140"/>
      <c r="R75" s="140"/>
      <c r="S75" s="140"/>
      <c r="T75" s="140"/>
      <c r="U75" s="140"/>
      <c r="V75" s="140"/>
      <c r="W75" s="140"/>
      <c r="X75" s="141"/>
      <c r="Y75" s="178" t="s">
        <v>13</v>
      </c>
      <c r="Z75" s="179"/>
      <c r="AA75" s="180"/>
      <c r="AB75" s="611" t="s">
        <v>14</v>
      </c>
      <c r="AC75" s="611"/>
      <c r="AD75" s="611"/>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15">
      <c r="A76" s="190" t="s">
        <v>260</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15">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15">
      <c r="A78" s="198" t="s">
        <v>573</v>
      </c>
      <c r="B78" s="155" t="s">
        <v>574</v>
      </c>
      <c r="C78" s="156"/>
      <c r="D78" s="156"/>
      <c r="E78" s="156"/>
      <c r="F78" s="157"/>
      <c r="G78" s="200" t="s">
        <v>575</v>
      </c>
      <c r="H78" s="200"/>
      <c r="I78" s="200"/>
      <c r="J78" s="200"/>
      <c r="K78" s="200"/>
      <c r="L78" s="200"/>
      <c r="M78" s="200"/>
      <c r="N78" s="200"/>
      <c r="O78" s="200"/>
      <c r="P78" s="200"/>
      <c r="Q78" s="200"/>
      <c r="R78" s="200"/>
      <c r="S78" s="200"/>
      <c r="T78" s="200"/>
      <c r="U78" s="200"/>
      <c r="V78" s="200"/>
      <c r="W78" s="200"/>
      <c r="X78" s="200"/>
      <c r="Y78" s="200"/>
      <c r="Z78" s="200"/>
      <c r="AA78" s="201"/>
      <c r="AB78" s="202" t="s">
        <v>595</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15">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15">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15">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15">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416</v>
      </c>
      <c r="AF83" s="122"/>
      <c r="AG83" s="122"/>
      <c r="AH83" s="122"/>
      <c r="AI83" s="122" t="s">
        <v>568</v>
      </c>
      <c r="AJ83" s="122"/>
      <c r="AK83" s="122"/>
      <c r="AL83" s="122"/>
      <c r="AM83" s="122" t="s">
        <v>384</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15">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15">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15">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15">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15">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416</v>
      </c>
      <c r="AF88" s="122"/>
      <c r="AG88" s="122"/>
      <c r="AH88" s="122"/>
      <c r="AI88" s="122" t="s">
        <v>568</v>
      </c>
      <c r="AJ88" s="122"/>
      <c r="AK88" s="122"/>
      <c r="AL88" s="122"/>
      <c r="AM88" s="122" t="s">
        <v>384</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15">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15">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15">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15">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15">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416</v>
      </c>
      <c r="AF93" s="122"/>
      <c r="AG93" s="122"/>
      <c r="AH93" s="122"/>
      <c r="AI93" s="122" t="s">
        <v>568</v>
      </c>
      <c r="AJ93" s="122"/>
      <c r="AK93" s="122"/>
      <c r="AL93" s="122"/>
      <c r="AM93" s="122" t="s">
        <v>384</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15">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15">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15">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15">
      <c r="A98" s="733" t="s">
        <v>579</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7" t="s">
        <v>580</v>
      </c>
      <c r="B99" s="156"/>
      <c r="C99" s="156"/>
      <c r="D99" s="156"/>
      <c r="E99" s="156"/>
      <c r="F99" s="157"/>
      <c r="G99" s="709" t="s">
        <v>572</v>
      </c>
      <c r="H99" s="710"/>
      <c r="I99" s="710"/>
      <c r="J99" s="710"/>
      <c r="K99" s="710"/>
      <c r="L99" s="710"/>
      <c r="M99" s="710"/>
      <c r="N99" s="710"/>
      <c r="O99" s="710"/>
      <c r="P99" s="711" t="s">
        <v>571</v>
      </c>
      <c r="Q99" s="710"/>
      <c r="R99" s="710"/>
      <c r="S99" s="710"/>
      <c r="T99" s="710"/>
      <c r="U99" s="710"/>
      <c r="V99" s="710"/>
      <c r="W99" s="710"/>
      <c r="X99" s="712"/>
      <c r="Y99" s="713"/>
      <c r="Z99" s="714"/>
      <c r="AA99" s="715"/>
      <c r="AB99" s="645" t="s">
        <v>11</v>
      </c>
      <c r="AC99" s="645"/>
      <c r="AD99" s="645"/>
      <c r="AE99" s="122" t="s">
        <v>416</v>
      </c>
      <c r="AF99" s="122"/>
      <c r="AG99" s="122"/>
      <c r="AH99" s="122"/>
      <c r="AI99" s="122" t="s">
        <v>568</v>
      </c>
      <c r="AJ99" s="122"/>
      <c r="AK99" s="122"/>
      <c r="AL99" s="122"/>
      <c r="AM99" s="122" t="s">
        <v>384</v>
      </c>
      <c r="AN99" s="122"/>
      <c r="AO99" s="122"/>
      <c r="AP99" s="122"/>
      <c r="AQ99" s="642" t="s">
        <v>415</v>
      </c>
      <c r="AR99" s="643"/>
      <c r="AS99" s="643"/>
      <c r="AT99" s="644"/>
      <c r="AU99" s="642" t="s">
        <v>593</v>
      </c>
      <c r="AV99" s="643"/>
      <c r="AW99" s="643"/>
      <c r="AX99" s="652"/>
      <c r="AY99">
        <f>COUNTA($G$100)</f>
        <v>0</v>
      </c>
    </row>
    <row r="100" spans="1:60" ht="23.25" hidden="1" customHeight="1" x14ac:dyDescent="0.15">
      <c r="A100" s="667"/>
      <c r="B100" s="156"/>
      <c r="C100" s="156"/>
      <c r="D100" s="156"/>
      <c r="E100" s="156"/>
      <c r="F100" s="157"/>
      <c r="G100" s="653"/>
      <c r="H100" s="654"/>
      <c r="I100" s="654"/>
      <c r="J100" s="654"/>
      <c r="K100" s="654"/>
      <c r="L100" s="654"/>
      <c r="M100" s="654"/>
      <c r="N100" s="654"/>
      <c r="O100" s="654"/>
      <c r="P100" s="657"/>
      <c r="Q100" s="658"/>
      <c r="R100" s="658"/>
      <c r="S100" s="658"/>
      <c r="T100" s="658"/>
      <c r="U100" s="658"/>
      <c r="V100" s="658"/>
      <c r="W100" s="658"/>
      <c r="X100" s="659"/>
      <c r="Y100" s="663" t="s">
        <v>51</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191"/>
      <c r="B101" s="161"/>
      <c r="C101" s="161"/>
      <c r="D101" s="161"/>
      <c r="E101" s="161"/>
      <c r="F101" s="162"/>
      <c r="G101" s="655"/>
      <c r="H101" s="656"/>
      <c r="I101" s="656"/>
      <c r="J101" s="656"/>
      <c r="K101" s="656"/>
      <c r="L101" s="656"/>
      <c r="M101" s="656"/>
      <c r="N101" s="656"/>
      <c r="O101" s="656"/>
      <c r="P101" s="660"/>
      <c r="Q101" s="661"/>
      <c r="R101" s="661"/>
      <c r="S101" s="661"/>
      <c r="T101" s="661"/>
      <c r="U101" s="661"/>
      <c r="V101" s="661"/>
      <c r="W101" s="661"/>
      <c r="X101" s="662"/>
      <c r="Y101" s="639" t="s">
        <v>52</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190" t="s">
        <v>581</v>
      </c>
      <c r="B102" s="108"/>
      <c r="C102" s="108"/>
      <c r="D102" s="108"/>
      <c r="E102" s="108"/>
      <c r="F102" s="682"/>
      <c r="G102" s="179" t="s">
        <v>582</v>
      </c>
      <c r="H102" s="179"/>
      <c r="I102" s="179"/>
      <c r="J102" s="179"/>
      <c r="K102" s="179"/>
      <c r="L102" s="179"/>
      <c r="M102" s="179"/>
      <c r="N102" s="179"/>
      <c r="O102" s="179"/>
      <c r="P102" s="179"/>
      <c r="Q102" s="179"/>
      <c r="R102" s="179"/>
      <c r="S102" s="179"/>
      <c r="T102" s="179"/>
      <c r="U102" s="179"/>
      <c r="V102" s="179"/>
      <c r="W102" s="179"/>
      <c r="X102" s="180"/>
      <c r="Y102" s="649"/>
      <c r="Z102" s="650"/>
      <c r="AA102" s="651"/>
      <c r="AB102" s="178" t="s">
        <v>11</v>
      </c>
      <c r="AC102" s="179"/>
      <c r="AD102" s="180"/>
      <c r="AE102" s="122" t="s">
        <v>416</v>
      </c>
      <c r="AF102" s="122"/>
      <c r="AG102" s="122"/>
      <c r="AH102" s="122"/>
      <c r="AI102" s="122" t="s">
        <v>568</v>
      </c>
      <c r="AJ102" s="122"/>
      <c r="AK102" s="122"/>
      <c r="AL102" s="122"/>
      <c r="AM102" s="122" t="s">
        <v>384</v>
      </c>
      <c r="AN102" s="122"/>
      <c r="AO102" s="122"/>
      <c r="AP102" s="122"/>
      <c r="AQ102" s="646" t="s">
        <v>594</v>
      </c>
      <c r="AR102" s="647"/>
      <c r="AS102" s="647"/>
      <c r="AT102" s="647"/>
      <c r="AU102" s="647"/>
      <c r="AV102" s="647"/>
      <c r="AW102" s="647"/>
      <c r="AX102" s="648"/>
      <c r="AY102">
        <f>IF(SUBSTITUTE(SUBSTITUTE($G$103,"／",""),"　","")="",0,1)</f>
        <v>0</v>
      </c>
    </row>
    <row r="103" spans="1:60" ht="23.25" hidden="1" customHeight="1" x14ac:dyDescent="0.15">
      <c r="A103" s="683"/>
      <c r="B103" s="200"/>
      <c r="C103" s="200"/>
      <c r="D103" s="200"/>
      <c r="E103" s="200"/>
      <c r="F103" s="684"/>
      <c r="G103" s="671" t="s">
        <v>583</v>
      </c>
      <c r="H103" s="672"/>
      <c r="I103" s="672"/>
      <c r="J103" s="672"/>
      <c r="K103" s="672"/>
      <c r="L103" s="672"/>
      <c r="M103" s="672"/>
      <c r="N103" s="672"/>
      <c r="O103" s="672"/>
      <c r="P103" s="672"/>
      <c r="Q103" s="672"/>
      <c r="R103" s="672"/>
      <c r="S103" s="672"/>
      <c r="T103" s="672"/>
      <c r="U103" s="672"/>
      <c r="V103" s="672"/>
      <c r="W103" s="672"/>
      <c r="X103" s="672"/>
      <c r="Y103" s="675" t="s">
        <v>581</v>
      </c>
      <c r="Z103" s="676"/>
      <c r="AA103" s="677"/>
      <c r="AB103" s="678"/>
      <c r="AC103" s="679"/>
      <c r="AD103" s="680"/>
      <c r="AE103" s="681"/>
      <c r="AF103" s="681"/>
      <c r="AG103" s="681"/>
      <c r="AH103" s="681"/>
      <c r="AI103" s="681"/>
      <c r="AJ103" s="681"/>
      <c r="AK103" s="681"/>
      <c r="AL103" s="681"/>
      <c r="AM103" s="681"/>
      <c r="AN103" s="681"/>
      <c r="AO103" s="681"/>
      <c r="AP103" s="681"/>
      <c r="AQ103" s="96"/>
      <c r="AR103" s="90"/>
      <c r="AS103" s="90"/>
      <c r="AT103" s="90"/>
      <c r="AU103" s="90"/>
      <c r="AV103" s="90"/>
      <c r="AW103" s="90"/>
      <c r="AX103" s="91"/>
      <c r="AY103">
        <f>$AY$102</f>
        <v>0</v>
      </c>
    </row>
    <row r="104" spans="1:60" ht="46.5" hidden="1" customHeight="1" x14ac:dyDescent="0.15">
      <c r="A104" s="685"/>
      <c r="B104" s="111"/>
      <c r="C104" s="111"/>
      <c r="D104" s="111"/>
      <c r="E104" s="111"/>
      <c r="F104" s="686"/>
      <c r="G104" s="673"/>
      <c r="H104" s="674"/>
      <c r="I104" s="674"/>
      <c r="J104" s="674"/>
      <c r="K104" s="674"/>
      <c r="L104" s="674"/>
      <c r="M104" s="674"/>
      <c r="N104" s="674"/>
      <c r="O104" s="674"/>
      <c r="P104" s="674"/>
      <c r="Q104" s="674"/>
      <c r="R104" s="674"/>
      <c r="S104" s="674"/>
      <c r="T104" s="674"/>
      <c r="U104" s="674"/>
      <c r="V104" s="674"/>
      <c r="W104" s="674"/>
      <c r="X104" s="674"/>
      <c r="Y104" s="222" t="s">
        <v>584</v>
      </c>
      <c r="Z104" s="668"/>
      <c r="AA104" s="669"/>
      <c r="AB104" s="631" t="s">
        <v>585</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5" t="s">
        <v>236</v>
      </c>
      <c r="B105" s="612"/>
      <c r="C105" s="612"/>
      <c r="D105" s="612"/>
      <c r="E105" s="612"/>
      <c r="F105" s="613"/>
      <c r="G105" s="621" t="s">
        <v>139</v>
      </c>
      <c r="H105" s="200"/>
      <c r="I105" s="200"/>
      <c r="J105" s="200"/>
      <c r="K105" s="200"/>
      <c r="L105" s="200"/>
      <c r="M105" s="200"/>
      <c r="N105" s="200"/>
      <c r="O105" s="201"/>
      <c r="P105" s="202" t="s">
        <v>55</v>
      </c>
      <c r="Q105" s="200"/>
      <c r="R105" s="200"/>
      <c r="S105" s="200"/>
      <c r="T105" s="200"/>
      <c r="U105" s="200"/>
      <c r="V105" s="200"/>
      <c r="W105" s="200"/>
      <c r="X105" s="201"/>
      <c r="Y105" s="622"/>
      <c r="Z105" s="623"/>
      <c r="AA105" s="624"/>
      <c r="AB105" s="628" t="s">
        <v>11</v>
      </c>
      <c r="AC105" s="629"/>
      <c r="AD105" s="630"/>
      <c r="AE105" s="122" t="s">
        <v>416</v>
      </c>
      <c r="AF105" s="122"/>
      <c r="AG105" s="122"/>
      <c r="AH105" s="122"/>
      <c r="AI105" s="122" t="s">
        <v>568</v>
      </c>
      <c r="AJ105" s="122"/>
      <c r="AK105" s="122"/>
      <c r="AL105" s="122"/>
      <c r="AM105" s="122" t="s">
        <v>384</v>
      </c>
      <c r="AN105" s="122"/>
      <c r="AO105" s="122"/>
      <c r="AP105" s="122"/>
      <c r="AQ105" s="219" t="s">
        <v>174</v>
      </c>
      <c r="AR105" s="220"/>
      <c r="AS105" s="220"/>
      <c r="AT105" s="221"/>
      <c r="AU105" s="200" t="s">
        <v>128</v>
      </c>
      <c r="AV105" s="200"/>
      <c r="AW105" s="200"/>
      <c r="AX105" s="203"/>
      <c r="AY105">
        <f>COUNTA($G$107)</f>
        <v>0</v>
      </c>
    </row>
    <row r="106" spans="1:60" ht="18.75" hidden="1" customHeight="1" x14ac:dyDescent="0.15">
      <c r="A106" s="614"/>
      <c r="B106" s="615"/>
      <c r="C106" s="615"/>
      <c r="D106" s="615"/>
      <c r="E106" s="615"/>
      <c r="F106" s="616"/>
      <c r="G106" s="159"/>
      <c r="H106" s="111"/>
      <c r="I106" s="111"/>
      <c r="J106" s="111"/>
      <c r="K106" s="111"/>
      <c r="L106" s="111"/>
      <c r="M106" s="111"/>
      <c r="N106" s="111"/>
      <c r="O106" s="112"/>
      <c r="P106" s="110"/>
      <c r="Q106" s="111"/>
      <c r="R106" s="111"/>
      <c r="S106" s="111"/>
      <c r="T106" s="111"/>
      <c r="U106" s="111"/>
      <c r="V106" s="111"/>
      <c r="W106" s="111"/>
      <c r="X106" s="112"/>
      <c r="Y106" s="625"/>
      <c r="Z106" s="626"/>
      <c r="AA106" s="627"/>
      <c r="AB106" s="119"/>
      <c r="AC106" s="120"/>
      <c r="AD106" s="121"/>
      <c r="AE106" s="122"/>
      <c r="AF106" s="122"/>
      <c r="AG106" s="122"/>
      <c r="AH106" s="122"/>
      <c r="AI106" s="122"/>
      <c r="AJ106" s="122"/>
      <c r="AK106" s="122"/>
      <c r="AL106" s="122"/>
      <c r="AM106" s="122"/>
      <c r="AN106" s="122"/>
      <c r="AO106" s="122"/>
      <c r="AP106" s="122"/>
      <c r="AQ106" s="526"/>
      <c r="AR106" s="527"/>
      <c r="AS106" s="130" t="s">
        <v>175</v>
      </c>
      <c r="AT106" s="131"/>
      <c r="AU106" s="129"/>
      <c r="AV106" s="129"/>
      <c r="AW106" s="111" t="s">
        <v>166</v>
      </c>
      <c r="AX106" s="132"/>
      <c r="AY106">
        <f t="shared" ref="AY106:AY111" si="3">$AY$105</f>
        <v>0</v>
      </c>
    </row>
    <row r="107" spans="1:60" ht="23.25" hidden="1" customHeight="1" x14ac:dyDescent="0.15">
      <c r="A107" s="617"/>
      <c r="B107" s="615"/>
      <c r="C107" s="615"/>
      <c r="D107" s="615"/>
      <c r="E107" s="615"/>
      <c r="F107" s="616"/>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15">
      <c r="A108" s="618"/>
      <c r="B108" s="619"/>
      <c r="C108" s="619"/>
      <c r="D108" s="619"/>
      <c r="E108" s="619"/>
      <c r="F108" s="620"/>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15">
      <c r="A109" s="617"/>
      <c r="B109" s="615"/>
      <c r="C109" s="615"/>
      <c r="D109" s="615"/>
      <c r="E109" s="615"/>
      <c r="F109" s="616"/>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11" t="s">
        <v>14</v>
      </c>
      <c r="AC109" s="611"/>
      <c r="AD109" s="611"/>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15">
      <c r="A110" s="190" t="s">
        <v>260</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15">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15">
      <c r="A112" s="198" t="s">
        <v>573</v>
      </c>
      <c r="B112" s="155" t="s">
        <v>574</v>
      </c>
      <c r="C112" s="156"/>
      <c r="D112" s="156"/>
      <c r="E112" s="156"/>
      <c r="F112" s="157"/>
      <c r="G112" s="200" t="s">
        <v>575</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595</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15">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15">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15">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15">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15">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416</v>
      </c>
      <c r="AF117" s="122"/>
      <c r="AG117" s="122"/>
      <c r="AH117" s="122"/>
      <c r="AI117" s="122" t="s">
        <v>568</v>
      </c>
      <c r="AJ117" s="122"/>
      <c r="AK117" s="122"/>
      <c r="AL117" s="122"/>
      <c r="AM117" s="122" t="s">
        <v>384</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15">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15">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15">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15">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15">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416</v>
      </c>
      <c r="AF122" s="122"/>
      <c r="AG122" s="122"/>
      <c r="AH122" s="122"/>
      <c r="AI122" s="122" t="s">
        <v>568</v>
      </c>
      <c r="AJ122" s="122"/>
      <c r="AK122" s="122"/>
      <c r="AL122" s="122"/>
      <c r="AM122" s="122" t="s">
        <v>384</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15">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15">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15">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15">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15">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416</v>
      </c>
      <c r="AF127" s="122"/>
      <c r="AG127" s="122"/>
      <c r="AH127" s="122"/>
      <c r="AI127" s="122" t="s">
        <v>568</v>
      </c>
      <c r="AJ127" s="122"/>
      <c r="AK127" s="122"/>
      <c r="AL127" s="122"/>
      <c r="AM127" s="122" t="s">
        <v>384</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15">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15">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15">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15">
      <c r="A132" s="733" t="s">
        <v>579</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7" t="s">
        <v>580</v>
      </c>
      <c r="B133" s="156"/>
      <c r="C133" s="156"/>
      <c r="D133" s="156"/>
      <c r="E133" s="156"/>
      <c r="F133" s="157"/>
      <c r="G133" s="709" t="s">
        <v>572</v>
      </c>
      <c r="H133" s="710"/>
      <c r="I133" s="710"/>
      <c r="J133" s="710"/>
      <c r="K133" s="710"/>
      <c r="L133" s="710"/>
      <c r="M133" s="710"/>
      <c r="N133" s="710"/>
      <c r="O133" s="710"/>
      <c r="P133" s="711" t="s">
        <v>571</v>
      </c>
      <c r="Q133" s="710"/>
      <c r="R133" s="710"/>
      <c r="S133" s="710"/>
      <c r="T133" s="710"/>
      <c r="U133" s="710"/>
      <c r="V133" s="710"/>
      <c r="W133" s="710"/>
      <c r="X133" s="712"/>
      <c r="Y133" s="713"/>
      <c r="Z133" s="714"/>
      <c r="AA133" s="715"/>
      <c r="AB133" s="645" t="s">
        <v>11</v>
      </c>
      <c r="AC133" s="645"/>
      <c r="AD133" s="645"/>
      <c r="AE133" s="122" t="s">
        <v>416</v>
      </c>
      <c r="AF133" s="122"/>
      <c r="AG133" s="122"/>
      <c r="AH133" s="122"/>
      <c r="AI133" s="122" t="s">
        <v>568</v>
      </c>
      <c r="AJ133" s="122"/>
      <c r="AK133" s="122"/>
      <c r="AL133" s="122"/>
      <c r="AM133" s="122" t="s">
        <v>384</v>
      </c>
      <c r="AN133" s="122"/>
      <c r="AO133" s="122"/>
      <c r="AP133" s="122"/>
      <c r="AQ133" s="642" t="s">
        <v>415</v>
      </c>
      <c r="AR133" s="643"/>
      <c r="AS133" s="643"/>
      <c r="AT133" s="644"/>
      <c r="AU133" s="642" t="s">
        <v>593</v>
      </c>
      <c r="AV133" s="643"/>
      <c r="AW133" s="643"/>
      <c r="AX133" s="652"/>
      <c r="AY133">
        <f>COUNTA($G$134)</f>
        <v>0</v>
      </c>
    </row>
    <row r="134" spans="1:60" ht="23.25" hidden="1" customHeight="1" x14ac:dyDescent="0.15">
      <c r="A134" s="667"/>
      <c r="B134" s="156"/>
      <c r="C134" s="156"/>
      <c r="D134" s="156"/>
      <c r="E134" s="156"/>
      <c r="F134" s="157"/>
      <c r="G134" s="653"/>
      <c r="H134" s="654"/>
      <c r="I134" s="654"/>
      <c r="J134" s="654"/>
      <c r="K134" s="654"/>
      <c r="L134" s="654"/>
      <c r="M134" s="654"/>
      <c r="N134" s="654"/>
      <c r="O134" s="654"/>
      <c r="P134" s="657"/>
      <c r="Q134" s="658"/>
      <c r="R134" s="658"/>
      <c r="S134" s="658"/>
      <c r="T134" s="658"/>
      <c r="U134" s="658"/>
      <c r="V134" s="658"/>
      <c r="W134" s="658"/>
      <c r="X134" s="659"/>
      <c r="Y134" s="663" t="s">
        <v>51</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191"/>
      <c r="B135" s="161"/>
      <c r="C135" s="161"/>
      <c r="D135" s="161"/>
      <c r="E135" s="161"/>
      <c r="F135" s="162"/>
      <c r="G135" s="655"/>
      <c r="H135" s="656"/>
      <c r="I135" s="656"/>
      <c r="J135" s="656"/>
      <c r="K135" s="656"/>
      <c r="L135" s="656"/>
      <c r="M135" s="656"/>
      <c r="N135" s="656"/>
      <c r="O135" s="656"/>
      <c r="P135" s="660"/>
      <c r="Q135" s="661"/>
      <c r="R135" s="661"/>
      <c r="S135" s="661"/>
      <c r="T135" s="661"/>
      <c r="U135" s="661"/>
      <c r="V135" s="661"/>
      <c r="W135" s="661"/>
      <c r="X135" s="662"/>
      <c r="Y135" s="639" t="s">
        <v>52</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190" t="s">
        <v>581</v>
      </c>
      <c r="B136" s="108"/>
      <c r="C136" s="108"/>
      <c r="D136" s="108"/>
      <c r="E136" s="108"/>
      <c r="F136" s="682"/>
      <c r="G136" s="179" t="s">
        <v>582</v>
      </c>
      <c r="H136" s="179"/>
      <c r="I136" s="179"/>
      <c r="J136" s="179"/>
      <c r="K136" s="179"/>
      <c r="L136" s="179"/>
      <c r="M136" s="179"/>
      <c r="N136" s="179"/>
      <c r="O136" s="179"/>
      <c r="P136" s="179"/>
      <c r="Q136" s="179"/>
      <c r="R136" s="179"/>
      <c r="S136" s="179"/>
      <c r="T136" s="179"/>
      <c r="U136" s="179"/>
      <c r="V136" s="179"/>
      <c r="W136" s="179"/>
      <c r="X136" s="180"/>
      <c r="Y136" s="649"/>
      <c r="Z136" s="650"/>
      <c r="AA136" s="651"/>
      <c r="AB136" s="178" t="s">
        <v>11</v>
      </c>
      <c r="AC136" s="179"/>
      <c r="AD136" s="180"/>
      <c r="AE136" s="122" t="s">
        <v>416</v>
      </c>
      <c r="AF136" s="122"/>
      <c r="AG136" s="122"/>
      <c r="AH136" s="122"/>
      <c r="AI136" s="122" t="s">
        <v>568</v>
      </c>
      <c r="AJ136" s="122"/>
      <c r="AK136" s="122"/>
      <c r="AL136" s="122"/>
      <c r="AM136" s="122" t="s">
        <v>384</v>
      </c>
      <c r="AN136" s="122"/>
      <c r="AO136" s="122"/>
      <c r="AP136" s="122"/>
      <c r="AQ136" s="646" t="s">
        <v>594</v>
      </c>
      <c r="AR136" s="647"/>
      <c r="AS136" s="647"/>
      <c r="AT136" s="647"/>
      <c r="AU136" s="647"/>
      <c r="AV136" s="647"/>
      <c r="AW136" s="647"/>
      <c r="AX136" s="648"/>
      <c r="AY136">
        <f>IF(SUBSTITUTE(SUBSTITUTE($G$137,"／",""),"　","")="",0,1)</f>
        <v>0</v>
      </c>
    </row>
    <row r="137" spans="1:60" ht="23.25" hidden="1" customHeight="1" x14ac:dyDescent="0.15">
      <c r="A137" s="683"/>
      <c r="B137" s="200"/>
      <c r="C137" s="200"/>
      <c r="D137" s="200"/>
      <c r="E137" s="200"/>
      <c r="F137" s="684"/>
      <c r="G137" s="671" t="s">
        <v>583</v>
      </c>
      <c r="H137" s="672"/>
      <c r="I137" s="672"/>
      <c r="J137" s="672"/>
      <c r="K137" s="672"/>
      <c r="L137" s="672"/>
      <c r="M137" s="672"/>
      <c r="N137" s="672"/>
      <c r="O137" s="672"/>
      <c r="P137" s="672"/>
      <c r="Q137" s="672"/>
      <c r="R137" s="672"/>
      <c r="S137" s="672"/>
      <c r="T137" s="672"/>
      <c r="U137" s="672"/>
      <c r="V137" s="672"/>
      <c r="W137" s="672"/>
      <c r="X137" s="672"/>
      <c r="Y137" s="675" t="s">
        <v>581</v>
      </c>
      <c r="Z137" s="676"/>
      <c r="AA137" s="677"/>
      <c r="AB137" s="678"/>
      <c r="AC137" s="679"/>
      <c r="AD137" s="680"/>
      <c r="AE137" s="681"/>
      <c r="AF137" s="681"/>
      <c r="AG137" s="681"/>
      <c r="AH137" s="681"/>
      <c r="AI137" s="681"/>
      <c r="AJ137" s="681"/>
      <c r="AK137" s="681"/>
      <c r="AL137" s="681"/>
      <c r="AM137" s="681"/>
      <c r="AN137" s="681"/>
      <c r="AO137" s="681"/>
      <c r="AP137" s="681"/>
      <c r="AQ137" s="96"/>
      <c r="AR137" s="90"/>
      <c r="AS137" s="90"/>
      <c r="AT137" s="90"/>
      <c r="AU137" s="90"/>
      <c r="AV137" s="90"/>
      <c r="AW137" s="90"/>
      <c r="AX137" s="91"/>
      <c r="AY137">
        <f>$AY$136</f>
        <v>0</v>
      </c>
    </row>
    <row r="138" spans="1:60" ht="46.5" hidden="1" customHeight="1" x14ac:dyDescent="0.15">
      <c r="A138" s="685"/>
      <c r="B138" s="111"/>
      <c r="C138" s="111"/>
      <c r="D138" s="111"/>
      <c r="E138" s="111"/>
      <c r="F138" s="686"/>
      <c r="G138" s="673"/>
      <c r="H138" s="674"/>
      <c r="I138" s="674"/>
      <c r="J138" s="674"/>
      <c r="K138" s="674"/>
      <c r="L138" s="674"/>
      <c r="M138" s="674"/>
      <c r="N138" s="674"/>
      <c r="O138" s="674"/>
      <c r="P138" s="674"/>
      <c r="Q138" s="674"/>
      <c r="R138" s="674"/>
      <c r="S138" s="674"/>
      <c r="T138" s="674"/>
      <c r="U138" s="674"/>
      <c r="V138" s="674"/>
      <c r="W138" s="674"/>
      <c r="X138" s="674"/>
      <c r="Y138" s="222" t="s">
        <v>584</v>
      </c>
      <c r="Z138" s="668"/>
      <c r="AA138" s="669"/>
      <c r="AB138" s="631" t="s">
        <v>585</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5" t="s">
        <v>236</v>
      </c>
      <c r="B139" s="612"/>
      <c r="C139" s="612"/>
      <c r="D139" s="612"/>
      <c r="E139" s="612"/>
      <c r="F139" s="613"/>
      <c r="G139" s="621" t="s">
        <v>139</v>
      </c>
      <c r="H139" s="200"/>
      <c r="I139" s="200"/>
      <c r="J139" s="200"/>
      <c r="K139" s="200"/>
      <c r="L139" s="200"/>
      <c r="M139" s="200"/>
      <c r="N139" s="200"/>
      <c r="O139" s="201"/>
      <c r="P139" s="202" t="s">
        <v>55</v>
      </c>
      <c r="Q139" s="200"/>
      <c r="R139" s="200"/>
      <c r="S139" s="200"/>
      <c r="T139" s="200"/>
      <c r="U139" s="200"/>
      <c r="V139" s="200"/>
      <c r="W139" s="200"/>
      <c r="X139" s="201"/>
      <c r="Y139" s="622"/>
      <c r="Z139" s="623"/>
      <c r="AA139" s="624"/>
      <c r="AB139" s="628" t="s">
        <v>11</v>
      </c>
      <c r="AC139" s="629"/>
      <c r="AD139" s="630"/>
      <c r="AE139" s="122" t="s">
        <v>416</v>
      </c>
      <c r="AF139" s="122"/>
      <c r="AG139" s="122"/>
      <c r="AH139" s="122"/>
      <c r="AI139" s="122" t="s">
        <v>568</v>
      </c>
      <c r="AJ139" s="122"/>
      <c r="AK139" s="122"/>
      <c r="AL139" s="122"/>
      <c r="AM139" s="122" t="s">
        <v>384</v>
      </c>
      <c r="AN139" s="122"/>
      <c r="AO139" s="122"/>
      <c r="AP139" s="122"/>
      <c r="AQ139" s="219" t="s">
        <v>174</v>
      </c>
      <c r="AR139" s="220"/>
      <c r="AS139" s="220"/>
      <c r="AT139" s="221"/>
      <c r="AU139" s="200" t="s">
        <v>128</v>
      </c>
      <c r="AV139" s="200"/>
      <c r="AW139" s="200"/>
      <c r="AX139" s="203"/>
      <c r="AY139">
        <f>COUNTA($G$141)</f>
        <v>0</v>
      </c>
    </row>
    <row r="140" spans="1:60" ht="18.75" hidden="1" customHeight="1" x14ac:dyDescent="0.15">
      <c r="A140" s="614"/>
      <c r="B140" s="615"/>
      <c r="C140" s="615"/>
      <c r="D140" s="615"/>
      <c r="E140" s="615"/>
      <c r="F140" s="616"/>
      <c r="G140" s="159"/>
      <c r="H140" s="111"/>
      <c r="I140" s="111"/>
      <c r="J140" s="111"/>
      <c r="K140" s="111"/>
      <c r="L140" s="111"/>
      <c r="M140" s="111"/>
      <c r="N140" s="111"/>
      <c r="O140" s="112"/>
      <c r="P140" s="110"/>
      <c r="Q140" s="111"/>
      <c r="R140" s="111"/>
      <c r="S140" s="111"/>
      <c r="T140" s="111"/>
      <c r="U140" s="111"/>
      <c r="V140" s="111"/>
      <c r="W140" s="111"/>
      <c r="X140" s="112"/>
      <c r="Y140" s="625"/>
      <c r="Z140" s="626"/>
      <c r="AA140" s="627"/>
      <c r="AB140" s="119"/>
      <c r="AC140" s="120"/>
      <c r="AD140" s="121"/>
      <c r="AE140" s="122"/>
      <c r="AF140" s="122"/>
      <c r="AG140" s="122"/>
      <c r="AH140" s="122"/>
      <c r="AI140" s="122"/>
      <c r="AJ140" s="122"/>
      <c r="AK140" s="122"/>
      <c r="AL140" s="122"/>
      <c r="AM140" s="122"/>
      <c r="AN140" s="122"/>
      <c r="AO140" s="122"/>
      <c r="AP140" s="122"/>
      <c r="AQ140" s="526"/>
      <c r="AR140" s="527"/>
      <c r="AS140" s="130" t="s">
        <v>175</v>
      </c>
      <c r="AT140" s="131"/>
      <c r="AU140" s="129"/>
      <c r="AV140" s="129"/>
      <c r="AW140" s="111" t="s">
        <v>166</v>
      </c>
      <c r="AX140" s="132"/>
      <c r="AY140">
        <f t="shared" ref="AY140:AY145" si="5">$AY$139</f>
        <v>0</v>
      </c>
    </row>
    <row r="141" spans="1:60" ht="23.25" hidden="1" customHeight="1" x14ac:dyDescent="0.15">
      <c r="A141" s="617"/>
      <c r="B141" s="615"/>
      <c r="C141" s="615"/>
      <c r="D141" s="615"/>
      <c r="E141" s="615"/>
      <c r="F141" s="616"/>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15">
      <c r="A142" s="618"/>
      <c r="B142" s="619"/>
      <c r="C142" s="619"/>
      <c r="D142" s="619"/>
      <c r="E142" s="619"/>
      <c r="F142" s="620"/>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15">
      <c r="A143" s="617"/>
      <c r="B143" s="615"/>
      <c r="C143" s="615"/>
      <c r="D143" s="615"/>
      <c r="E143" s="615"/>
      <c r="F143" s="616"/>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11" t="s">
        <v>14</v>
      </c>
      <c r="AC143" s="611"/>
      <c r="AD143" s="611"/>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15">
      <c r="A144" s="190" t="s">
        <v>260</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15">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15">
      <c r="A146" s="198" t="s">
        <v>573</v>
      </c>
      <c r="B146" s="155" t="s">
        <v>574</v>
      </c>
      <c r="C146" s="156"/>
      <c r="D146" s="156"/>
      <c r="E146" s="156"/>
      <c r="F146" s="157"/>
      <c r="G146" s="200" t="s">
        <v>575</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595</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15">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15">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15">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15">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15">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416</v>
      </c>
      <c r="AF151" s="122"/>
      <c r="AG151" s="122"/>
      <c r="AH151" s="122"/>
      <c r="AI151" s="122" t="s">
        <v>568</v>
      </c>
      <c r="AJ151" s="122"/>
      <c r="AK151" s="122"/>
      <c r="AL151" s="122"/>
      <c r="AM151" s="122" t="s">
        <v>384</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15">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15">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15">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15">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15">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416</v>
      </c>
      <c r="AF156" s="122"/>
      <c r="AG156" s="122"/>
      <c r="AH156" s="122"/>
      <c r="AI156" s="122" t="s">
        <v>568</v>
      </c>
      <c r="AJ156" s="122"/>
      <c r="AK156" s="122"/>
      <c r="AL156" s="122"/>
      <c r="AM156" s="122" t="s">
        <v>384</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15">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15">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15">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15">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15">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416</v>
      </c>
      <c r="AF161" s="122"/>
      <c r="AG161" s="122"/>
      <c r="AH161" s="122"/>
      <c r="AI161" s="122" t="s">
        <v>568</v>
      </c>
      <c r="AJ161" s="122"/>
      <c r="AK161" s="122"/>
      <c r="AL161" s="122"/>
      <c r="AM161" s="122" t="s">
        <v>384</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15">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15">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15">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15">
      <c r="A166" s="733" t="s">
        <v>579</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7" t="s">
        <v>580</v>
      </c>
      <c r="B167" s="156"/>
      <c r="C167" s="156"/>
      <c r="D167" s="156"/>
      <c r="E167" s="156"/>
      <c r="F167" s="157"/>
      <c r="G167" s="709" t="s">
        <v>572</v>
      </c>
      <c r="H167" s="710"/>
      <c r="I167" s="710"/>
      <c r="J167" s="710"/>
      <c r="K167" s="710"/>
      <c r="L167" s="710"/>
      <c r="M167" s="710"/>
      <c r="N167" s="710"/>
      <c r="O167" s="710"/>
      <c r="P167" s="711" t="s">
        <v>571</v>
      </c>
      <c r="Q167" s="710"/>
      <c r="R167" s="710"/>
      <c r="S167" s="710"/>
      <c r="T167" s="710"/>
      <c r="U167" s="710"/>
      <c r="V167" s="710"/>
      <c r="W167" s="710"/>
      <c r="X167" s="712"/>
      <c r="Y167" s="713"/>
      <c r="Z167" s="714"/>
      <c r="AA167" s="715"/>
      <c r="AB167" s="645" t="s">
        <v>11</v>
      </c>
      <c r="AC167" s="645"/>
      <c r="AD167" s="645"/>
      <c r="AE167" s="122" t="s">
        <v>416</v>
      </c>
      <c r="AF167" s="122"/>
      <c r="AG167" s="122"/>
      <c r="AH167" s="122"/>
      <c r="AI167" s="122" t="s">
        <v>568</v>
      </c>
      <c r="AJ167" s="122"/>
      <c r="AK167" s="122"/>
      <c r="AL167" s="122"/>
      <c r="AM167" s="122" t="s">
        <v>384</v>
      </c>
      <c r="AN167" s="122"/>
      <c r="AO167" s="122"/>
      <c r="AP167" s="122"/>
      <c r="AQ167" s="642" t="s">
        <v>415</v>
      </c>
      <c r="AR167" s="643"/>
      <c r="AS167" s="643"/>
      <c r="AT167" s="644"/>
      <c r="AU167" s="642" t="s">
        <v>593</v>
      </c>
      <c r="AV167" s="643"/>
      <c r="AW167" s="643"/>
      <c r="AX167" s="652"/>
      <c r="AY167">
        <f>COUNTA($G$168)</f>
        <v>0</v>
      </c>
    </row>
    <row r="168" spans="1:60" ht="23.25" hidden="1" customHeight="1" x14ac:dyDescent="0.15">
      <c r="A168" s="667"/>
      <c r="B168" s="156"/>
      <c r="C168" s="156"/>
      <c r="D168" s="156"/>
      <c r="E168" s="156"/>
      <c r="F168" s="157"/>
      <c r="G168" s="653"/>
      <c r="H168" s="654"/>
      <c r="I168" s="654"/>
      <c r="J168" s="654"/>
      <c r="K168" s="654"/>
      <c r="L168" s="654"/>
      <c r="M168" s="654"/>
      <c r="N168" s="654"/>
      <c r="O168" s="654"/>
      <c r="P168" s="657"/>
      <c r="Q168" s="658"/>
      <c r="R168" s="658"/>
      <c r="S168" s="658"/>
      <c r="T168" s="658"/>
      <c r="U168" s="658"/>
      <c r="V168" s="658"/>
      <c r="W168" s="658"/>
      <c r="X168" s="659"/>
      <c r="Y168" s="663" t="s">
        <v>51</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191"/>
      <c r="B169" s="161"/>
      <c r="C169" s="161"/>
      <c r="D169" s="161"/>
      <c r="E169" s="161"/>
      <c r="F169" s="162"/>
      <c r="G169" s="655"/>
      <c r="H169" s="656"/>
      <c r="I169" s="656"/>
      <c r="J169" s="656"/>
      <c r="K169" s="656"/>
      <c r="L169" s="656"/>
      <c r="M169" s="656"/>
      <c r="N169" s="656"/>
      <c r="O169" s="656"/>
      <c r="P169" s="660"/>
      <c r="Q169" s="661"/>
      <c r="R169" s="661"/>
      <c r="S169" s="661"/>
      <c r="T169" s="661"/>
      <c r="U169" s="661"/>
      <c r="V169" s="661"/>
      <c r="W169" s="661"/>
      <c r="X169" s="662"/>
      <c r="Y169" s="639" t="s">
        <v>52</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190" t="s">
        <v>581</v>
      </c>
      <c r="B170" s="108"/>
      <c r="C170" s="108"/>
      <c r="D170" s="108"/>
      <c r="E170" s="108"/>
      <c r="F170" s="682"/>
      <c r="G170" s="179" t="s">
        <v>582</v>
      </c>
      <c r="H170" s="179"/>
      <c r="I170" s="179"/>
      <c r="J170" s="179"/>
      <c r="K170" s="179"/>
      <c r="L170" s="179"/>
      <c r="M170" s="179"/>
      <c r="N170" s="179"/>
      <c r="O170" s="179"/>
      <c r="P170" s="179"/>
      <c r="Q170" s="179"/>
      <c r="R170" s="179"/>
      <c r="S170" s="179"/>
      <c r="T170" s="179"/>
      <c r="U170" s="179"/>
      <c r="V170" s="179"/>
      <c r="W170" s="179"/>
      <c r="X170" s="180"/>
      <c r="Y170" s="649"/>
      <c r="Z170" s="650"/>
      <c r="AA170" s="651"/>
      <c r="AB170" s="178" t="s">
        <v>11</v>
      </c>
      <c r="AC170" s="179"/>
      <c r="AD170" s="180"/>
      <c r="AE170" s="122" t="s">
        <v>416</v>
      </c>
      <c r="AF170" s="122"/>
      <c r="AG170" s="122"/>
      <c r="AH170" s="122"/>
      <c r="AI170" s="122" t="s">
        <v>568</v>
      </c>
      <c r="AJ170" s="122"/>
      <c r="AK170" s="122"/>
      <c r="AL170" s="122"/>
      <c r="AM170" s="122" t="s">
        <v>384</v>
      </c>
      <c r="AN170" s="122"/>
      <c r="AO170" s="122"/>
      <c r="AP170" s="122"/>
      <c r="AQ170" s="646" t="s">
        <v>594</v>
      </c>
      <c r="AR170" s="647"/>
      <c r="AS170" s="647"/>
      <c r="AT170" s="647"/>
      <c r="AU170" s="647"/>
      <c r="AV170" s="647"/>
      <c r="AW170" s="647"/>
      <c r="AX170" s="648"/>
      <c r="AY170">
        <f>IF(SUBSTITUTE(SUBSTITUTE($G$171,"／",""),"　","")="",0,1)</f>
        <v>0</v>
      </c>
    </row>
    <row r="171" spans="1:60" ht="23.25" hidden="1" customHeight="1" x14ac:dyDescent="0.15">
      <c r="A171" s="683"/>
      <c r="B171" s="200"/>
      <c r="C171" s="200"/>
      <c r="D171" s="200"/>
      <c r="E171" s="200"/>
      <c r="F171" s="684"/>
      <c r="G171" s="671" t="s">
        <v>583</v>
      </c>
      <c r="H171" s="672"/>
      <c r="I171" s="672"/>
      <c r="J171" s="672"/>
      <c r="K171" s="672"/>
      <c r="L171" s="672"/>
      <c r="M171" s="672"/>
      <c r="N171" s="672"/>
      <c r="O171" s="672"/>
      <c r="P171" s="672"/>
      <c r="Q171" s="672"/>
      <c r="R171" s="672"/>
      <c r="S171" s="672"/>
      <c r="T171" s="672"/>
      <c r="U171" s="672"/>
      <c r="V171" s="672"/>
      <c r="W171" s="672"/>
      <c r="X171" s="672"/>
      <c r="Y171" s="675" t="s">
        <v>581</v>
      </c>
      <c r="Z171" s="676"/>
      <c r="AA171" s="677"/>
      <c r="AB171" s="678"/>
      <c r="AC171" s="679"/>
      <c r="AD171" s="680"/>
      <c r="AE171" s="681"/>
      <c r="AF171" s="681"/>
      <c r="AG171" s="681"/>
      <c r="AH171" s="681"/>
      <c r="AI171" s="681"/>
      <c r="AJ171" s="681"/>
      <c r="AK171" s="681"/>
      <c r="AL171" s="681"/>
      <c r="AM171" s="681"/>
      <c r="AN171" s="681"/>
      <c r="AO171" s="681"/>
      <c r="AP171" s="681"/>
      <c r="AQ171" s="96"/>
      <c r="AR171" s="90"/>
      <c r="AS171" s="90"/>
      <c r="AT171" s="90"/>
      <c r="AU171" s="90"/>
      <c r="AV171" s="90"/>
      <c r="AW171" s="90"/>
      <c r="AX171" s="91"/>
      <c r="AY171">
        <f>$AY$170</f>
        <v>0</v>
      </c>
    </row>
    <row r="172" spans="1:60" ht="46.5" hidden="1" customHeight="1" x14ac:dyDescent="0.15">
      <c r="A172" s="685"/>
      <c r="B172" s="111"/>
      <c r="C172" s="111"/>
      <c r="D172" s="111"/>
      <c r="E172" s="111"/>
      <c r="F172" s="686"/>
      <c r="G172" s="673"/>
      <c r="H172" s="674"/>
      <c r="I172" s="674"/>
      <c r="J172" s="674"/>
      <c r="K172" s="674"/>
      <c r="L172" s="674"/>
      <c r="M172" s="674"/>
      <c r="N172" s="674"/>
      <c r="O172" s="674"/>
      <c r="P172" s="674"/>
      <c r="Q172" s="674"/>
      <c r="R172" s="674"/>
      <c r="S172" s="674"/>
      <c r="T172" s="674"/>
      <c r="U172" s="674"/>
      <c r="V172" s="674"/>
      <c r="W172" s="674"/>
      <c r="X172" s="674"/>
      <c r="Y172" s="222" t="s">
        <v>584</v>
      </c>
      <c r="Z172" s="668"/>
      <c r="AA172" s="669"/>
      <c r="AB172" s="631" t="s">
        <v>585</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5" t="s">
        <v>236</v>
      </c>
      <c r="B173" s="612"/>
      <c r="C173" s="612"/>
      <c r="D173" s="612"/>
      <c r="E173" s="612"/>
      <c r="F173" s="613"/>
      <c r="G173" s="621" t="s">
        <v>139</v>
      </c>
      <c r="H173" s="200"/>
      <c r="I173" s="200"/>
      <c r="J173" s="200"/>
      <c r="K173" s="200"/>
      <c r="L173" s="200"/>
      <c r="M173" s="200"/>
      <c r="N173" s="200"/>
      <c r="O173" s="201"/>
      <c r="P173" s="202" t="s">
        <v>55</v>
      </c>
      <c r="Q173" s="200"/>
      <c r="R173" s="200"/>
      <c r="S173" s="200"/>
      <c r="T173" s="200"/>
      <c r="U173" s="200"/>
      <c r="V173" s="200"/>
      <c r="W173" s="200"/>
      <c r="X173" s="201"/>
      <c r="Y173" s="622"/>
      <c r="Z173" s="623"/>
      <c r="AA173" s="624"/>
      <c r="AB173" s="628" t="s">
        <v>11</v>
      </c>
      <c r="AC173" s="629"/>
      <c r="AD173" s="630"/>
      <c r="AE173" s="122" t="s">
        <v>416</v>
      </c>
      <c r="AF173" s="122"/>
      <c r="AG173" s="122"/>
      <c r="AH173" s="122"/>
      <c r="AI173" s="122" t="s">
        <v>568</v>
      </c>
      <c r="AJ173" s="122"/>
      <c r="AK173" s="122"/>
      <c r="AL173" s="122"/>
      <c r="AM173" s="122" t="s">
        <v>384</v>
      </c>
      <c r="AN173" s="122"/>
      <c r="AO173" s="122"/>
      <c r="AP173" s="122"/>
      <c r="AQ173" s="219" t="s">
        <v>174</v>
      </c>
      <c r="AR173" s="220"/>
      <c r="AS173" s="220"/>
      <c r="AT173" s="221"/>
      <c r="AU173" s="200" t="s">
        <v>128</v>
      </c>
      <c r="AV173" s="200"/>
      <c r="AW173" s="200"/>
      <c r="AX173" s="203"/>
      <c r="AY173">
        <f>COUNTA($G$175)</f>
        <v>0</v>
      </c>
    </row>
    <row r="174" spans="1:60" ht="18.75" hidden="1" customHeight="1" x14ac:dyDescent="0.15">
      <c r="A174" s="614"/>
      <c r="B174" s="615"/>
      <c r="C174" s="615"/>
      <c r="D174" s="615"/>
      <c r="E174" s="615"/>
      <c r="F174" s="616"/>
      <c r="G174" s="159"/>
      <c r="H174" s="111"/>
      <c r="I174" s="111"/>
      <c r="J174" s="111"/>
      <c r="K174" s="111"/>
      <c r="L174" s="111"/>
      <c r="M174" s="111"/>
      <c r="N174" s="111"/>
      <c r="O174" s="112"/>
      <c r="P174" s="110"/>
      <c r="Q174" s="111"/>
      <c r="R174" s="111"/>
      <c r="S174" s="111"/>
      <c r="T174" s="111"/>
      <c r="U174" s="111"/>
      <c r="V174" s="111"/>
      <c r="W174" s="111"/>
      <c r="X174" s="112"/>
      <c r="Y174" s="625"/>
      <c r="Z174" s="626"/>
      <c r="AA174" s="627"/>
      <c r="AB174" s="119"/>
      <c r="AC174" s="120"/>
      <c r="AD174" s="121"/>
      <c r="AE174" s="122"/>
      <c r="AF174" s="122"/>
      <c r="AG174" s="122"/>
      <c r="AH174" s="122"/>
      <c r="AI174" s="122"/>
      <c r="AJ174" s="122"/>
      <c r="AK174" s="122"/>
      <c r="AL174" s="122"/>
      <c r="AM174" s="122"/>
      <c r="AN174" s="122"/>
      <c r="AO174" s="122"/>
      <c r="AP174" s="122"/>
      <c r="AQ174" s="526"/>
      <c r="AR174" s="527"/>
      <c r="AS174" s="130" t="s">
        <v>175</v>
      </c>
      <c r="AT174" s="131"/>
      <c r="AU174" s="129"/>
      <c r="AV174" s="129"/>
      <c r="AW174" s="111" t="s">
        <v>166</v>
      </c>
      <c r="AX174" s="132"/>
      <c r="AY174">
        <f t="shared" ref="AY174:AY179" si="7">$AY$173</f>
        <v>0</v>
      </c>
    </row>
    <row r="175" spans="1:60" ht="23.25" hidden="1" customHeight="1" x14ac:dyDescent="0.15">
      <c r="A175" s="617"/>
      <c r="B175" s="615"/>
      <c r="C175" s="615"/>
      <c r="D175" s="615"/>
      <c r="E175" s="615"/>
      <c r="F175" s="616"/>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15">
      <c r="A176" s="618"/>
      <c r="B176" s="619"/>
      <c r="C176" s="619"/>
      <c r="D176" s="619"/>
      <c r="E176" s="619"/>
      <c r="F176" s="620"/>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15">
      <c r="A177" s="617"/>
      <c r="B177" s="615"/>
      <c r="C177" s="615"/>
      <c r="D177" s="615"/>
      <c r="E177" s="615"/>
      <c r="F177" s="616"/>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11" t="s">
        <v>14</v>
      </c>
      <c r="AC177" s="611"/>
      <c r="AD177" s="611"/>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15">
      <c r="A178" s="190" t="s">
        <v>260</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1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15">
      <c r="A180" s="198" t="s">
        <v>573</v>
      </c>
      <c r="B180" s="155" t="s">
        <v>574</v>
      </c>
      <c r="C180" s="156"/>
      <c r="D180" s="156"/>
      <c r="E180" s="156"/>
      <c r="F180" s="157"/>
      <c r="G180" s="200" t="s">
        <v>575</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595</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15">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15">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15">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15">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15">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416</v>
      </c>
      <c r="AF185" s="122"/>
      <c r="AG185" s="122"/>
      <c r="AH185" s="122"/>
      <c r="AI185" s="122" t="s">
        <v>568</v>
      </c>
      <c r="AJ185" s="122"/>
      <c r="AK185" s="122"/>
      <c r="AL185" s="122"/>
      <c r="AM185" s="122" t="s">
        <v>384</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15">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15">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15">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15">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15">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416</v>
      </c>
      <c r="AF190" s="122"/>
      <c r="AG190" s="122"/>
      <c r="AH190" s="122"/>
      <c r="AI190" s="122" t="s">
        <v>568</v>
      </c>
      <c r="AJ190" s="122"/>
      <c r="AK190" s="122"/>
      <c r="AL190" s="122"/>
      <c r="AM190" s="122" t="s">
        <v>384</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15">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15">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15">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15">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15">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416</v>
      </c>
      <c r="AF195" s="122"/>
      <c r="AG195" s="122"/>
      <c r="AH195" s="122"/>
      <c r="AI195" s="122" t="s">
        <v>568</v>
      </c>
      <c r="AJ195" s="122"/>
      <c r="AK195" s="122"/>
      <c r="AL195" s="122"/>
      <c r="AM195" s="122" t="s">
        <v>384</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15">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15">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15">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15">
      <c r="A200" s="571" t="s">
        <v>237</v>
      </c>
      <c r="B200" s="572"/>
      <c r="C200" s="572"/>
      <c r="D200" s="572"/>
      <c r="E200" s="572"/>
      <c r="F200" s="573"/>
      <c r="G200" s="596"/>
      <c r="H200" s="598" t="s">
        <v>139</v>
      </c>
      <c r="I200" s="598"/>
      <c r="J200" s="598"/>
      <c r="K200" s="598"/>
      <c r="L200" s="598"/>
      <c r="M200" s="598"/>
      <c r="N200" s="598"/>
      <c r="O200" s="599"/>
      <c r="P200" s="601" t="s">
        <v>55</v>
      </c>
      <c r="Q200" s="598"/>
      <c r="R200" s="598"/>
      <c r="S200" s="598"/>
      <c r="T200" s="598"/>
      <c r="U200" s="598"/>
      <c r="V200" s="599"/>
      <c r="W200" s="603" t="s">
        <v>233</v>
      </c>
      <c r="X200" s="604"/>
      <c r="Y200" s="607"/>
      <c r="Z200" s="607"/>
      <c r="AA200" s="608"/>
      <c r="AB200" s="601" t="s">
        <v>11</v>
      </c>
      <c r="AC200" s="598"/>
      <c r="AD200" s="599"/>
      <c r="AE200" s="122" t="s">
        <v>416</v>
      </c>
      <c r="AF200" s="122"/>
      <c r="AG200" s="122"/>
      <c r="AH200" s="122"/>
      <c r="AI200" s="122" t="s">
        <v>568</v>
      </c>
      <c r="AJ200" s="122"/>
      <c r="AK200" s="122"/>
      <c r="AL200" s="122"/>
      <c r="AM200" s="122" t="s">
        <v>384</v>
      </c>
      <c r="AN200" s="122"/>
      <c r="AO200" s="122"/>
      <c r="AP200" s="122"/>
      <c r="AQ200" s="123" t="s">
        <v>174</v>
      </c>
      <c r="AR200" s="124"/>
      <c r="AS200" s="124"/>
      <c r="AT200" s="125"/>
      <c r="AU200" s="592" t="s">
        <v>128</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22"/>
      <c r="AF201" s="122"/>
      <c r="AG201" s="122"/>
      <c r="AH201" s="122"/>
      <c r="AI201" s="122"/>
      <c r="AJ201" s="122"/>
      <c r="AK201" s="122"/>
      <c r="AL201" s="122"/>
      <c r="AM201" s="122"/>
      <c r="AN201" s="122"/>
      <c r="AO201" s="122"/>
      <c r="AP201" s="122"/>
      <c r="AQ201" s="526"/>
      <c r="AR201" s="527"/>
      <c r="AS201" s="130" t="s">
        <v>175</v>
      </c>
      <c r="AT201" s="131"/>
      <c r="AU201" s="129"/>
      <c r="AV201" s="129"/>
      <c r="AW201" s="594" t="s">
        <v>166</v>
      </c>
      <c r="AX201" s="595"/>
      <c r="AY201">
        <f t="shared" ref="AY201:AY207" si="10">$AY$200</f>
        <v>0</v>
      </c>
    </row>
    <row r="202" spans="1:60" ht="23.25" hidden="1" customHeight="1" x14ac:dyDescent="0.15">
      <c r="A202" s="532"/>
      <c r="B202" s="533"/>
      <c r="C202" s="533"/>
      <c r="D202" s="533"/>
      <c r="E202" s="533"/>
      <c r="F202" s="534"/>
      <c r="G202" s="578" t="s">
        <v>176</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250</v>
      </c>
      <c r="AC202" s="577"/>
      <c r="AD202" s="577"/>
      <c r="AE202" s="96"/>
      <c r="AF202" s="90"/>
      <c r="AG202" s="90"/>
      <c r="AH202" s="90"/>
      <c r="AI202" s="96"/>
      <c r="AJ202" s="90"/>
      <c r="AK202" s="90"/>
      <c r="AL202" s="90"/>
      <c r="AM202" s="96"/>
      <c r="AN202" s="90"/>
      <c r="AO202" s="90"/>
      <c r="AP202" s="90"/>
      <c r="AQ202" s="96"/>
      <c r="AR202" s="90"/>
      <c r="AS202" s="90"/>
      <c r="AT202" s="522"/>
      <c r="AU202" s="90"/>
      <c r="AV202" s="90"/>
      <c r="AW202" s="90"/>
      <c r="AX202" s="91"/>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50</v>
      </c>
      <c r="Z203" s="569"/>
      <c r="AA203" s="570"/>
      <c r="AB203" s="576" t="s">
        <v>250</v>
      </c>
      <c r="AC203" s="576"/>
      <c r="AD203" s="576"/>
      <c r="AE203" s="96"/>
      <c r="AF203" s="90"/>
      <c r="AG203" s="90"/>
      <c r="AH203" s="90"/>
      <c r="AI203" s="96"/>
      <c r="AJ203" s="90"/>
      <c r="AK203" s="90"/>
      <c r="AL203" s="90"/>
      <c r="AM203" s="96"/>
      <c r="AN203" s="90"/>
      <c r="AO203" s="90"/>
      <c r="AP203" s="90"/>
      <c r="AQ203" s="96"/>
      <c r="AR203" s="90"/>
      <c r="AS203" s="90"/>
      <c r="AT203" s="522"/>
      <c r="AU203" s="90"/>
      <c r="AV203" s="90"/>
      <c r="AW203" s="90"/>
      <c r="AX203" s="91"/>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251</v>
      </c>
      <c r="AC204" s="574"/>
      <c r="AD204" s="574"/>
      <c r="AE204" s="101"/>
      <c r="AF204" s="102"/>
      <c r="AG204" s="102"/>
      <c r="AH204" s="102"/>
      <c r="AI204" s="101"/>
      <c r="AJ204" s="102"/>
      <c r="AK204" s="102"/>
      <c r="AL204" s="102"/>
      <c r="AM204" s="101"/>
      <c r="AN204" s="102"/>
      <c r="AO204" s="102"/>
      <c r="AP204" s="102"/>
      <c r="AQ204" s="96"/>
      <c r="AR204" s="90"/>
      <c r="AS204" s="90"/>
      <c r="AT204" s="522"/>
      <c r="AU204" s="90"/>
      <c r="AV204" s="90"/>
      <c r="AW204" s="90"/>
      <c r="AX204" s="91"/>
      <c r="AY204">
        <f t="shared" si="10"/>
        <v>0</v>
      </c>
    </row>
    <row r="205" spans="1:60" ht="23.25" hidden="1" customHeight="1" x14ac:dyDescent="0.15">
      <c r="A205" s="532" t="s">
        <v>240</v>
      </c>
      <c r="B205" s="533"/>
      <c r="C205" s="533"/>
      <c r="D205" s="533"/>
      <c r="E205" s="533"/>
      <c r="F205" s="534"/>
      <c r="G205" s="557" t="s">
        <v>177</v>
      </c>
      <c r="H205" s="558"/>
      <c r="I205" s="558"/>
      <c r="J205" s="558"/>
      <c r="K205" s="558"/>
      <c r="L205" s="558"/>
      <c r="M205" s="558"/>
      <c r="N205" s="558"/>
      <c r="O205" s="558"/>
      <c r="P205" s="558"/>
      <c r="Q205" s="558"/>
      <c r="R205" s="558"/>
      <c r="S205" s="558"/>
      <c r="T205" s="558"/>
      <c r="U205" s="558"/>
      <c r="V205" s="558"/>
      <c r="W205" s="561" t="s">
        <v>249</v>
      </c>
      <c r="X205" s="562"/>
      <c r="Y205" s="567" t="s">
        <v>12</v>
      </c>
      <c r="Z205" s="567"/>
      <c r="AA205" s="568"/>
      <c r="AB205" s="577" t="s">
        <v>250</v>
      </c>
      <c r="AC205" s="577"/>
      <c r="AD205" s="577"/>
      <c r="AE205" s="96"/>
      <c r="AF205" s="90"/>
      <c r="AG205" s="90"/>
      <c r="AH205" s="90"/>
      <c r="AI205" s="96"/>
      <c r="AJ205" s="90"/>
      <c r="AK205" s="90"/>
      <c r="AL205" s="90"/>
      <c r="AM205" s="96"/>
      <c r="AN205" s="90"/>
      <c r="AO205" s="90"/>
      <c r="AP205" s="90"/>
      <c r="AQ205" s="96"/>
      <c r="AR205" s="90"/>
      <c r="AS205" s="90"/>
      <c r="AT205" s="522"/>
      <c r="AU205" s="90"/>
      <c r="AV205" s="90"/>
      <c r="AW205" s="90"/>
      <c r="AX205" s="91"/>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50</v>
      </c>
      <c r="Z206" s="569"/>
      <c r="AA206" s="570"/>
      <c r="AB206" s="576" t="s">
        <v>250</v>
      </c>
      <c r="AC206" s="576"/>
      <c r="AD206" s="576"/>
      <c r="AE206" s="96"/>
      <c r="AF206" s="90"/>
      <c r="AG206" s="90"/>
      <c r="AH206" s="90"/>
      <c r="AI206" s="96"/>
      <c r="AJ206" s="90"/>
      <c r="AK206" s="90"/>
      <c r="AL206" s="90"/>
      <c r="AM206" s="96"/>
      <c r="AN206" s="90"/>
      <c r="AO206" s="90"/>
      <c r="AP206" s="90"/>
      <c r="AQ206" s="96"/>
      <c r="AR206" s="90"/>
      <c r="AS206" s="90"/>
      <c r="AT206" s="522"/>
      <c r="AU206" s="90"/>
      <c r="AV206" s="90"/>
      <c r="AW206" s="90"/>
      <c r="AX206" s="91"/>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251</v>
      </c>
      <c r="AC207" s="574"/>
      <c r="AD207" s="574"/>
      <c r="AE207" s="101"/>
      <c r="AF207" s="102"/>
      <c r="AG207" s="102"/>
      <c r="AH207" s="102"/>
      <c r="AI207" s="101"/>
      <c r="AJ207" s="102"/>
      <c r="AK207" s="102"/>
      <c r="AL207" s="102"/>
      <c r="AM207" s="101"/>
      <c r="AN207" s="102"/>
      <c r="AO207" s="102"/>
      <c r="AP207" s="575"/>
      <c r="AQ207" s="96"/>
      <c r="AR207" s="90"/>
      <c r="AS207" s="90"/>
      <c r="AT207" s="522"/>
      <c r="AU207" s="90"/>
      <c r="AV207" s="90"/>
      <c r="AW207" s="90"/>
      <c r="AX207" s="91"/>
      <c r="AY207">
        <f t="shared" si="10"/>
        <v>0</v>
      </c>
    </row>
    <row r="208" spans="1:60" ht="18.75" hidden="1" customHeight="1" x14ac:dyDescent="0.15">
      <c r="A208" s="529" t="s">
        <v>237</v>
      </c>
      <c r="B208" s="530"/>
      <c r="C208" s="530"/>
      <c r="D208" s="530"/>
      <c r="E208" s="530"/>
      <c r="F208" s="531"/>
      <c r="G208" s="535"/>
      <c r="H208" s="124" t="s">
        <v>139</v>
      </c>
      <c r="I208" s="124"/>
      <c r="J208" s="124"/>
      <c r="K208" s="124"/>
      <c r="L208" s="124"/>
      <c r="M208" s="124"/>
      <c r="N208" s="124"/>
      <c r="O208" s="125"/>
      <c r="P208" s="123" t="s">
        <v>55</v>
      </c>
      <c r="Q208" s="124"/>
      <c r="R208" s="124"/>
      <c r="S208" s="124"/>
      <c r="T208" s="124"/>
      <c r="U208" s="124"/>
      <c r="V208" s="124"/>
      <c r="W208" s="124"/>
      <c r="X208" s="125"/>
      <c r="Y208" s="538"/>
      <c r="Z208" s="539"/>
      <c r="AA208" s="540"/>
      <c r="AB208" s="107" t="s">
        <v>11</v>
      </c>
      <c r="AC208" s="108"/>
      <c r="AD208" s="109"/>
      <c r="AE208" s="259" t="s">
        <v>416</v>
      </c>
      <c r="AF208" s="259"/>
      <c r="AG208" s="259"/>
      <c r="AH208" s="259"/>
      <c r="AI208" s="122" t="s">
        <v>568</v>
      </c>
      <c r="AJ208" s="122"/>
      <c r="AK208" s="122"/>
      <c r="AL208" s="122"/>
      <c r="AM208" s="122" t="s">
        <v>384</v>
      </c>
      <c r="AN208" s="122"/>
      <c r="AO208" s="122"/>
      <c r="AP208" s="122"/>
      <c r="AQ208" s="123" t="s">
        <v>174</v>
      </c>
      <c r="AR208" s="124"/>
      <c r="AS208" s="124"/>
      <c r="AT208" s="125"/>
      <c r="AU208" s="523" t="s">
        <v>128</v>
      </c>
      <c r="AV208" s="524"/>
      <c r="AW208" s="524"/>
      <c r="AX208" s="525"/>
      <c r="AY208">
        <f>COUNTA($H$210)</f>
        <v>0</v>
      </c>
    </row>
    <row r="209" spans="1:51" ht="18.75" hidden="1" customHeight="1" x14ac:dyDescent="0.15">
      <c r="A209" s="532"/>
      <c r="B209" s="533"/>
      <c r="C209" s="533"/>
      <c r="D209" s="533"/>
      <c r="E209" s="533"/>
      <c r="F209" s="534"/>
      <c r="G209" s="536"/>
      <c r="H209" s="130"/>
      <c r="I209" s="130"/>
      <c r="J209" s="130"/>
      <c r="K209" s="130"/>
      <c r="L209" s="130"/>
      <c r="M209" s="130"/>
      <c r="N209" s="130"/>
      <c r="O209" s="131"/>
      <c r="P209" s="537"/>
      <c r="Q209" s="130"/>
      <c r="R209" s="130"/>
      <c r="S209" s="130"/>
      <c r="T209" s="130"/>
      <c r="U209" s="130"/>
      <c r="V209" s="130"/>
      <c r="W209" s="130"/>
      <c r="X209" s="131"/>
      <c r="Y209" s="541"/>
      <c r="Z209" s="542"/>
      <c r="AA209" s="543"/>
      <c r="AB209" s="110"/>
      <c r="AC209" s="111"/>
      <c r="AD209" s="112"/>
      <c r="AE209" s="259"/>
      <c r="AF209" s="259"/>
      <c r="AG209" s="259"/>
      <c r="AH209" s="259"/>
      <c r="AI209" s="122"/>
      <c r="AJ209" s="122"/>
      <c r="AK209" s="122"/>
      <c r="AL209" s="122"/>
      <c r="AM209" s="122"/>
      <c r="AN209" s="122"/>
      <c r="AO209" s="122"/>
      <c r="AP209" s="122"/>
      <c r="AQ209" s="526"/>
      <c r="AR209" s="527"/>
      <c r="AS209" s="130" t="s">
        <v>175</v>
      </c>
      <c r="AT209" s="131"/>
      <c r="AU209" s="526"/>
      <c r="AV209" s="527"/>
      <c r="AW209" s="130" t="s">
        <v>166</v>
      </c>
      <c r="AX209" s="528"/>
      <c r="AY209">
        <f>$AY$208</f>
        <v>0</v>
      </c>
    </row>
    <row r="210" spans="1:51" ht="23.25" hidden="1" customHeight="1" x14ac:dyDescent="0.15">
      <c r="A210" s="532"/>
      <c r="B210" s="533"/>
      <c r="C210" s="533"/>
      <c r="D210" s="533"/>
      <c r="E210" s="533"/>
      <c r="F210" s="534"/>
      <c r="G210" s="544" t="s">
        <v>176</v>
      </c>
      <c r="H210" s="134"/>
      <c r="I210" s="134"/>
      <c r="J210" s="134"/>
      <c r="K210" s="134"/>
      <c r="L210" s="134"/>
      <c r="M210" s="134"/>
      <c r="N210" s="134"/>
      <c r="O210" s="135"/>
      <c r="P210" s="134"/>
      <c r="Q210" s="134"/>
      <c r="R210" s="134"/>
      <c r="S210" s="134"/>
      <c r="T210" s="134"/>
      <c r="U210" s="134"/>
      <c r="V210" s="134"/>
      <c r="W210" s="134"/>
      <c r="X210" s="135"/>
      <c r="Y210" s="547" t="s">
        <v>12</v>
      </c>
      <c r="Z210" s="548"/>
      <c r="AA210" s="549"/>
      <c r="AB210" s="487"/>
      <c r="AC210" s="487"/>
      <c r="AD210" s="487"/>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32"/>
      <c r="B211" s="533"/>
      <c r="C211" s="533"/>
      <c r="D211" s="533"/>
      <c r="E211" s="533"/>
      <c r="F211" s="534"/>
      <c r="G211" s="545"/>
      <c r="H211" s="137"/>
      <c r="I211" s="137"/>
      <c r="J211" s="137"/>
      <c r="K211" s="137"/>
      <c r="L211" s="137"/>
      <c r="M211" s="137"/>
      <c r="N211" s="137"/>
      <c r="O211" s="138"/>
      <c r="P211" s="137"/>
      <c r="Q211" s="137"/>
      <c r="R211" s="137"/>
      <c r="S211" s="137"/>
      <c r="T211" s="137"/>
      <c r="U211" s="137"/>
      <c r="V211" s="137"/>
      <c r="W211" s="137"/>
      <c r="X211" s="138"/>
      <c r="Y211" s="553" t="s">
        <v>50</v>
      </c>
      <c r="Z211" s="554"/>
      <c r="AA211" s="555"/>
      <c r="AB211" s="486"/>
      <c r="AC211" s="486"/>
      <c r="AD211" s="486"/>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32"/>
      <c r="B212" s="533"/>
      <c r="C212" s="533"/>
      <c r="D212" s="533"/>
      <c r="E212" s="533"/>
      <c r="F212" s="534"/>
      <c r="G212" s="546"/>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50" t="s">
        <v>14</v>
      </c>
      <c r="AC212" s="550"/>
      <c r="AD212" s="550"/>
      <c r="AE212" s="551"/>
      <c r="AF212" s="552"/>
      <c r="AG212" s="552"/>
      <c r="AH212" s="552"/>
      <c r="AI212" s="551"/>
      <c r="AJ212" s="552"/>
      <c r="AK212" s="552"/>
      <c r="AL212" s="552"/>
      <c r="AM212" s="551"/>
      <c r="AN212" s="552"/>
      <c r="AO212" s="552"/>
      <c r="AP212" s="552"/>
      <c r="AQ212" s="97"/>
      <c r="AR212" s="98"/>
      <c r="AS212" s="98"/>
      <c r="AT212" s="99"/>
      <c r="AU212" s="90"/>
      <c r="AV212" s="90"/>
      <c r="AW212" s="90"/>
      <c r="AX212" s="91"/>
      <c r="AY212">
        <f>$AY$208</f>
        <v>0</v>
      </c>
    </row>
    <row r="213" spans="1:51" ht="69.75" hidden="1" customHeight="1" x14ac:dyDescent="0.15">
      <c r="A213" s="515" t="s">
        <v>263</v>
      </c>
      <c r="B213" s="516"/>
      <c r="C213" s="516"/>
      <c r="D213" s="516"/>
      <c r="E213" s="517" t="s">
        <v>225</v>
      </c>
      <c r="F213" s="518"/>
      <c r="G213" s="82" t="s">
        <v>177</v>
      </c>
      <c r="H213" s="488"/>
      <c r="I213" s="489"/>
      <c r="J213" s="489"/>
      <c r="K213" s="489"/>
      <c r="L213" s="489"/>
      <c r="M213" s="489"/>
      <c r="N213" s="489"/>
      <c r="O213" s="519"/>
      <c r="P213" s="243"/>
      <c r="Q213" s="243"/>
      <c r="R213" s="243"/>
      <c r="S213" s="243"/>
      <c r="T213" s="243"/>
      <c r="U213" s="243"/>
      <c r="V213" s="243"/>
      <c r="W213" s="243"/>
      <c r="X213" s="243"/>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5" t="s">
        <v>576</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232</v>
      </c>
      <c r="AP214" s="438"/>
      <c r="AQ214" s="438"/>
      <c r="AR214" s="81" t="s">
        <v>231</v>
      </c>
      <c r="AS214" s="437"/>
      <c r="AT214" s="438"/>
      <c r="AU214" s="438"/>
      <c r="AV214" s="438"/>
      <c r="AW214" s="438"/>
      <c r="AX214" s="439"/>
      <c r="AY214">
        <f>COUNTIF($AR$214,"☑")</f>
        <v>0</v>
      </c>
    </row>
    <row r="215" spans="1:51" ht="45" customHeight="1" x14ac:dyDescent="0.15">
      <c r="A215" s="424" t="s">
        <v>283</v>
      </c>
      <c r="B215" s="425"/>
      <c r="C215" s="428" t="s">
        <v>178</v>
      </c>
      <c r="D215" s="425"/>
      <c r="E215" s="430" t="s">
        <v>194</v>
      </c>
      <c r="F215" s="431"/>
      <c r="G215" s="432" t="s">
        <v>658</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0.75" customHeight="1" x14ac:dyDescent="0.15">
      <c r="A216" s="426"/>
      <c r="B216" s="427"/>
      <c r="C216" s="429"/>
      <c r="D216" s="427"/>
      <c r="E216" s="152" t="s">
        <v>193</v>
      </c>
      <c r="F216" s="154"/>
      <c r="G216" s="133" t="s">
        <v>688</v>
      </c>
      <c r="H216" s="134"/>
      <c r="I216" s="134"/>
      <c r="J216" s="134"/>
      <c r="K216" s="134"/>
      <c r="L216" s="134"/>
      <c r="M216" s="134"/>
      <c r="N216" s="134"/>
      <c r="O216" s="134"/>
      <c r="P216" s="134"/>
      <c r="Q216" s="134"/>
      <c r="R216" s="134"/>
      <c r="S216" s="134"/>
      <c r="T216" s="134"/>
      <c r="U216" s="134"/>
      <c r="V216" s="135"/>
      <c r="W216" s="501" t="s">
        <v>586</v>
      </c>
      <c r="X216" s="502"/>
      <c r="Y216" s="502"/>
      <c r="Z216" s="502"/>
      <c r="AA216" s="503"/>
      <c r="AB216" s="504" t="s">
        <v>700</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3.25" customHeight="1" x14ac:dyDescent="0.15">
      <c r="A217" s="426"/>
      <c r="B217" s="427"/>
      <c r="C217" s="429"/>
      <c r="D217" s="427"/>
      <c r="E217" s="160"/>
      <c r="F217" s="162"/>
      <c r="G217" s="139"/>
      <c r="H217" s="140"/>
      <c r="I217" s="140"/>
      <c r="J217" s="140"/>
      <c r="K217" s="140"/>
      <c r="L217" s="140"/>
      <c r="M217" s="140"/>
      <c r="N217" s="140"/>
      <c r="O217" s="140"/>
      <c r="P217" s="140"/>
      <c r="Q217" s="140"/>
      <c r="R217" s="140"/>
      <c r="S217" s="140"/>
      <c r="T217" s="140"/>
      <c r="U217" s="140"/>
      <c r="V217" s="141"/>
      <c r="W217" s="507" t="s">
        <v>587</v>
      </c>
      <c r="X217" s="508"/>
      <c r="Y217" s="508"/>
      <c r="Z217" s="508"/>
      <c r="AA217" s="509"/>
      <c r="AB217" s="504" t="s">
        <v>701</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6"/>
      <c r="B218" s="427"/>
      <c r="C218" s="510" t="s">
        <v>599</v>
      </c>
      <c r="D218" s="511"/>
      <c r="E218" s="152" t="s">
        <v>279</v>
      </c>
      <c r="F218" s="154"/>
      <c r="G218" s="491" t="s">
        <v>181</v>
      </c>
      <c r="H218" s="492"/>
      <c r="I218" s="492"/>
      <c r="J218" s="512" t="s">
        <v>689</v>
      </c>
      <c r="K218" s="513"/>
      <c r="L218" s="513"/>
      <c r="M218" s="513"/>
      <c r="N218" s="513"/>
      <c r="O218" s="513"/>
      <c r="P218" s="513"/>
      <c r="Q218" s="513"/>
      <c r="R218" s="513"/>
      <c r="S218" s="513"/>
      <c r="T218" s="514"/>
      <c r="U218" s="489" t="s">
        <v>689</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0"/>
    </row>
    <row r="219" spans="1:51" ht="34.5" customHeight="1" x14ac:dyDescent="0.15">
      <c r="A219" s="426"/>
      <c r="B219" s="427"/>
      <c r="C219" s="429"/>
      <c r="D219" s="427"/>
      <c r="E219" s="155"/>
      <c r="F219" s="157"/>
      <c r="G219" s="491" t="s">
        <v>600</v>
      </c>
      <c r="H219" s="492"/>
      <c r="I219" s="492"/>
      <c r="J219" s="492"/>
      <c r="K219" s="492"/>
      <c r="L219" s="492"/>
      <c r="M219" s="492"/>
      <c r="N219" s="492"/>
      <c r="O219" s="492"/>
      <c r="P219" s="492"/>
      <c r="Q219" s="492"/>
      <c r="R219" s="492"/>
      <c r="S219" s="492"/>
      <c r="T219" s="492"/>
      <c r="U219" s="488" t="s">
        <v>698</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0"/>
    </row>
    <row r="220" spans="1:51" ht="34.5" customHeight="1" thickBot="1" x14ac:dyDescent="0.2">
      <c r="A220" s="426"/>
      <c r="B220" s="427"/>
      <c r="C220" s="429"/>
      <c r="D220" s="427"/>
      <c r="E220" s="160"/>
      <c r="F220" s="162"/>
      <c r="G220" s="491" t="s">
        <v>587</v>
      </c>
      <c r="H220" s="492"/>
      <c r="I220" s="492"/>
      <c r="J220" s="492"/>
      <c r="K220" s="492"/>
      <c r="L220" s="492"/>
      <c r="M220" s="492"/>
      <c r="N220" s="492"/>
      <c r="O220" s="492"/>
      <c r="P220" s="492"/>
      <c r="Q220" s="492"/>
      <c r="R220" s="492"/>
      <c r="S220" s="492"/>
      <c r="T220" s="492"/>
      <c r="U220" s="832" t="s">
        <v>689</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70"/>
    </row>
    <row r="221" spans="1:51" ht="27" customHeight="1" x14ac:dyDescent="0.15">
      <c r="A221" s="493" t="s">
        <v>44</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29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33</v>
      </c>
      <c r="AE222" s="497"/>
      <c r="AF222" s="497"/>
      <c r="AG222" s="499" t="s">
        <v>28</v>
      </c>
      <c r="AH222" s="497"/>
      <c r="AI222" s="497"/>
      <c r="AJ222" s="497"/>
      <c r="AK222" s="497"/>
      <c r="AL222" s="497"/>
      <c r="AM222" s="497"/>
      <c r="AN222" s="497"/>
      <c r="AO222" s="497"/>
      <c r="AP222" s="497"/>
      <c r="AQ222" s="497"/>
      <c r="AR222" s="497"/>
      <c r="AS222" s="497"/>
      <c r="AT222" s="497"/>
      <c r="AU222" s="497"/>
      <c r="AV222" s="497"/>
      <c r="AW222" s="497"/>
      <c r="AX222" s="500"/>
    </row>
    <row r="223" spans="1:51" ht="75" customHeight="1" x14ac:dyDescent="0.15">
      <c r="A223" s="459" t="s">
        <v>133</v>
      </c>
      <c r="B223" s="460"/>
      <c r="C223" s="465" t="s">
        <v>134</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626</v>
      </c>
      <c r="AE223" s="469"/>
      <c r="AF223" s="469"/>
      <c r="AG223" s="470" t="s">
        <v>682</v>
      </c>
      <c r="AH223" s="471"/>
      <c r="AI223" s="471"/>
      <c r="AJ223" s="471"/>
      <c r="AK223" s="471"/>
      <c r="AL223" s="471"/>
      <c r="AM223" s="471"/>
      <c r="AN223" s="471"/>
      <c r="AO223" s="471"/>
      <c r="AP223" s="471"/>
      <c r="AQ223" s="471"/>
      <c r="AR223" s="471"/>
      <c r="AS223" s="471"/>
      <c r="AT223" s="471"/>
      <c r="AU223" s="471"/>
      <c r="AV223" s="471"/>
      <c r="AW223" s="471"/>
      <c r="AX223" s="472"/>
    </row>
    <row r="224" spans="1:51" ht="214.5" customHeight="1" x14ac:dyDescent="0.15">
      <c r="A224" s="461"/>
      <c r="B224" s="462"/>
      <c r="C224" s="473" t="s">
        <v>34</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5"/>
      <c r="AD224" s="386" t="s">
        <v>626</v>
      </c>
      <c r="AE224" s="387"/>
      <c r="AF224" s="387"/>
      <c r="AG224" s="381" t="s">
        <v>633</v>
      </c>
      <c r="AH224" s="382"/>
      <c r="AI224" s="382"/>
      <c r="AJ224" s="382"/>
      <c r="AK224" s="382"/>
      <c r="AL224" s="382"/>
      <c r="AM224" s="382"/>
      <c r="AN224" s="382"/>
      <c r="AO224" s="382"/>
      <c r="AP224" s="382"/>
      <c r="AQ224" s="382"/>
      <c r="AR224" s="382"/>
      <c r="AS224" s="382"/>
      <c r="AT224" s="382"/>
      <c r="AU224" s="382"/>
      <c r="AV224" s="382"/>
      <c r="AW224" s="382"/>
      <c r="AX224" s="383"/>
    </row>
    <row r="225" spans="1:50" ht="83.25" customHeight="1" x14ac:dyDescent="0.15">
      <c r="A225" s="463"/>
      <c r="B225" s="464"/>
      <c r="C225" s="475" t="s">
        <v>135</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78" t="s">
        <v>626</v>
      </c>
      <c r="AE225" s="479"/>
      <c r="AF225" s="479"/>
      <c r="AG225" s="409" t="s">
        <v>684</v>
      </c>
      <c r="AH225" s="137"/>
      <c r="AI225" s="137"/>
      <c r="AJ225" s="137"/>
      <c r="AK225" s="137"/>
      <c r="AL225" s="137"/>
      <c r="AM225" s="137"/>
      <c r="AN225" s="137"/>
      <c r="AO225" s="137"/>
      <c r="AP225" s="137"/>
      <c r="AQ225" s="137"/>
      <c r="AR225" s="137"/>
      <c r="AS225" s="137"/>
      <c r="AT225" s="137"/>
      <c r="AU225" s="137"/>
      <c r="AV225" s="137"/>
      <c r="AW225" s="137"/>
      <c r="AX225" s="410"/>
    </row>
    <row r="226" spans="1:50" ht="27" customHeight="1" x14ac:dyDescent="0.15">
      <c r="A226" s="361" t="s">
        <v>36</v>
      </c>
      <c r="B226" s="440"/>
      <c r="C226" s="442" t="s">
        <v>38</v>
      </c>
      <c r="D226" s="403"/>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4" t="s">
        <v>626</v>
      </c>
      <c r="AE226" s="405"/>
      <c r="AF226" s="405"/>
      <c r="AG226" s="407" t="s">
        <v>634</v>
      </c>
      <c r="AH226" s="134"/>
      <c r="AI226" s="134"/>
      <c r="AJ226" s="134"/>
      <c r="AK226" s="134"/>
      <c r="AL226" s="134"/>
      <c r="AM226" s="134"/>
      <c r="AN226" s="134"/>
      <c r="AO226" s="134"/>
      <c r="AP226" s="134"/>
      <c r="AQ226" s="134"/>
      <c r="AR226" s="134"/>
      <c r="AS226" s="134"/>
      <c r="AT226" s="134"/>
      <c r="AU226" s="134"/>
      <c r="AV226" s="134"/>
      <c r="AW226" s="134"/>
      <c r="AX226" s="408"/>
    </row>
    <row r="227" spans="1:50" ht="35.25" customHeight="1" x14ac:dyDescent="0.15">
      <c r="A227" s="363"/>
      <c r="B227" s="441"/>
      <c r="C227" s="445"/>
      <c r="D227" s="446"/>
      <c r="E227" s="449" t="s">
        <v>261</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6" t="s">
        <v>635</v>
      </c>
      <c r="AE227" s="387"/>
      <c r="AF227" s="423"/>
      <c r="AG227" s="409"/>
      <c r="AH227" s="137"/>
      <c r="AI227" s="137"/>
      <c r="AJ227" s="137"/>
      <c r="AK227" s="137"/>
      <c r="AL227" s="137"/>
      <c r="AM227" s="137"/>
      <c r="AN227" s="137"/>
      <c r="AO227" s="137"/>
      <c r="AP227" s="137"/>
      <c r="AQ227" s="137"/>
      <c r="AR227" s="137"/>
      <c r="AS227" s="137"/>
      <c r="AT227" s="137"/>
      <c r="AU227" s="137"/>
      <c r="AV227" s="137"/>
      <c r="AW227" s="137"/>
      <c r="AX227" s="410"/>
    </row>
    <row r="228" spans="1:50" ht="26.25" customHeight="1" x14ac:dyDescent="0.15">
      <c r="A228" s="363"/>
      <c r="B228" s="441"/>
      <c r="C228" s="447"/>
      <c r="D228" s="448"/>
      <c r="E228" s="452" t="s">
        <v>215</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635</v>
      </c>
      <c r="AE228" s="456"/>
      <c r="AF228" s="456"/>
      <c r="AG228" s="409"/>
      <c r="AH228" s="137"/>
      <c r="AI228" s="137"/>
      <c r="AJ228" s="137"/>
      <c r="AK228" s="137"/>
      <c r="AL228" s="137"/>
      <c r="AM228" s="137"/>
      <c r="AN228" s="137"/>
      <c r="AO228" s="137"/>
      <c r="AP228" s="137"/>
      <c r="AQ228" s="137"/>
      <c r="AR228" s="137"/>
      <c r="AS228" s="137"/>
      <c r="AT228" s="137"/>
      <c r="AU228" s="137"/>
      <c r="AV228" s="137"/>
      <c r="AW228" s="137"/>
      <c r="AX228" s="410"/>
    </row>
    <row r="229" spans="1:50" ht="45" customHeight="1" x14ac:dyDescent="0.15">
      <c r="A229" s="363"/>
      <c r="B229" s="364"/>
      <c r="C229" s="457" t="s">
        <v>39</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70" t="s">
        <v>626</v>
      </c>
      <c r="AE229" s="371"/>
      <c r="AF229" s="371"/>
      <c r="AG229" s="373" t="s">
        <v>636</v>
      </c>
      <c r="AH229" s="374"/>
      <c r="AI229" s="374"/>
      <c r="AJ229" s="374"/>
      <c r="AK229" s="374"/>
      <c r="AL229" s="374"/>
      <c r="AM229" s="374"/>
      <c r="AN229" s="374"/>
      <c r="AO229" s="374"/>
      <c r="AP229" s="374"/>
      <c r="AQ229" s="374"/>
      <c r="AR229" s="374"/>
      <c r="AS229" s="374"/>
      <c r="AT229" s="374"/>
      <c r="AU229" s="374"/>
      <c r="AV229" s="374"/>
      <c r="AW229" s="374"/>
      <c r="AX229" s="375"/>
    </row>
    <row r="230" spans="1:50" ht="51" customHeight="1" x14ac:dyDescent="0.15">
      <c r="A230" s="363"/>
      <c r="B230" s="364"/>
      <c r="C230" s="384" t="s">
        <v>136</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626</v>
      </c>
      <c r="AE230" s="387"/>
      <c r="AF230" s="387"/>
      <c r="AG230" s="381" t="s">
        <v>637</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35</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638</v>
      </c>
      <c r="AE231" s="387"/>
      <c r="AF231" s="387"/>
      <c r="AG231" s="381" t="s">
        <v>284</v>
      </c>
      <c r="AH231" s="382"/>
      <c r="AI231" s="382"/>
      <c r="AJ231" s="382"/>
      <c r="AK231" s="382"/>
      <c r="AL231" s="382"/>
      <c r="AM231" s="382"/>
      <c r="AN231" s="382"/>
      <c r="AO231" s="382"/>
      <c r="AP231" s="382"/>
      <c r="AQ231" s="382"/>
      <c r="AR231" s="382"/>
      <c r="AS231" s="382"/>
      <c r="AT231" s="382"/>
      <c r="AU231" s="382"/>
      <c r="AV231" s="382"/>
      <c r="AW231" s="382"/>
      <c r="AX231" s="383"/>
    </row>
    <row r="232" spans="1:50" ht="34.5" customHeight="1" x14ac:dyDescent="0.15">
      <c r="A232" s="363"/>
      <c r="B232" s="364"/>
      <c r="C232" s="384" t="s">
        <v>40</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626</v>
      </c>
      <c r="AE232" s="387"/>
      <c r="AF232" s="387"/>
      <c r="AG232" s="381" t="s">
        <v>639</v>
      </c>
      <c r="AH232" s="382"/>
      <c r="AI232" s="382"/>
      <c r="AJ232" s="382"/>
      <c r="AK232" s="382"/>
      <c r="AL232" s="382"/>
      <c r="AM232" s="382"/>
      <c r="AN232" s="382"/>
      <c r="AO232" s="382"/>
      <c r="AP232" s="382"/>
      <c r="AQ232" s="382"/>
      <c r="AR232" s="382"/>
      <c r="AS232" s="382"/>
      <c r="AT232" s="382"/>
      <c r="AU232" s="382"/>
      <c r="AV232" s="382"/>
      <c r="AW232" s="382"/>
      <c r="AX232" s="383"/>
    </row>
    <row r="233" spans="1:50" ht="27.75" customHeight="1" x14ac:dyDescent="0.15">
      <c r="A233" s="363"/>
      <c r="B233" s="364"/>
      <c r="C233" s="384" t="s">
        <v>234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386" t="s">
        <v>626</v>
      </c>
      <c r="AE233" s="387"/>
      <c r="AF233" s="423"/>
      <c r="AG233" s="381" t="s">
        <v>687</v>
      </c>
      <c r="AH233" s="382"/>
      <c r="AI233" s="382"/>
      <c r="AJ233" s="382"/>
      <c r="AK233" s="382"/>
      <c r="AL233" s="382"/>
      <c r="AM233" s="382"/>
      <c r="AN233" s="382"/>
      <c r="AO233" s="382"/>
      <c r="AP233" s="382"/>
      <c r="AQ233" s="382"/>
      <c r="AR233" s="382"/>
      <c r="AS233" s="382"/>
      <c r="AT233" s="382"/>
      <c r="AU233" s="382"/>
      <c r="AV233" s="382"/>
      <c r="AW233" s="382"/>
      <c r="AX233" s="383"/>
    </row>
    <row r="234" spans="1:50" ht="23.25" customHeight="1" x14ac:dyDescent="0.15">
      <c r="A234" s="363"/>
      <c r="B234" s="364"/>
      <c r="C234" s="480" t="s">
        <v>235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6" t="s">
        <v>638</v>
      </c>
      <c r="AE234" s="387"/>
      <c r="AF234" s="423"/>
      <c r="AG234" s="381" t="s">
        <v>284</v>
      </c>
      <c r="AH234" s="382"/>
      <c r="AI234" s="382"/>
      <c r="AJ234" s="382"/>
      <c r="AK234" s="382"/>
      <c r="AL234" s="382"/>
      <c r="AM234" s="382"/>
      <c r="AN234" s="382"/>
      <c r="AO234" s="382"/>
      <c r="AP234" s="382"/>
      <c r="AQ234" s="382"/>
      <c r="AR234" s="382"/>
      <c r="AS234" s="382"/>
      <c r="AT234" s="382"/>
      <c r="AU234" s="382"/>
      <c r="AV234" s="382"/>
      <c r="AW234" s="382"/>
      <c r="AX234" s="383"/>
    </row>
    <row r="235" spans="1:50" ht="80.25" customHeight="1" x14ac:dyDescent="0.15">
      <c r="A235" s="365"/>
      <c r="B235" s="366"/>
      <c r="C235" s="483" t="s">
        <v>222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6" t="s">
        <v>626</v>
      </c>
      <c r="AE235" s="417"/>
      <c r="AF235" s="418"/>
      <c r="AG235" s="419" t="s">
        <v>670</v>
      </c>
      <c r="AH235" s="420"/>
      <c r="AI235" s="420"/>
      <c r="AJ235" s="420"/>
      <c r="AK235" s="420"/>
      <c r="AL235" s="420"/>
      <c r="AM235" s="420"/>
      <c r="AN235" s="420"/>
      <c r="AO235" s="420"/>
      <c r="AP235" s="420"/>
      <c r="AQ235" s="420"/>
      <c r="AR235" s="420"/>
      <c r="AS235" s="420"/>
      <c r="AT235" s="420"/>
      <c r="AU235" s="420"/>
      <c r="AV235" s="420"/>
      <c r="AW235" s="420"/>
      <c r="AX235" s="421"/>
    </row>
    <row r="236" spans="1:50" ht="24" customHeight="1" x14ac:dyDescent="0.15">
      <c r="A236" s="361" t="s">
        <v>37</v>
      </c>
      <c r="B236" s="362"/>
      <c r="C236" s="367" t="s">
        <v>223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638</v>
      </c>
      <c r="AE236" s="371"/>
      <c r="AF236" s="372"/>
      <c r="AG236" s="373" t="s">
        <v>284</v>
      </c>
      <c r="AH236" s="374"/>
      <c r="AI236" s="374"/>
      <c r="AJ236" s="374"/>
      <c r="AK236" s="374"/>
      <c r="AL236" s="374"/>
      <c r="AM236" s="374"/>
      <c r="AN236" s="374"/>
      <c r="AO236" s="374"/>
      <c r="AP236" s="374"/>
      <c r="AQ236" s="374"/>
      <c r="AR236" s="374"/>
      <c r="AS236" s="374"/>
      <c r="AT236" s="374"/>
      <c r="AU236" s="374"/>
      <c r="AV236" s="374"/>
      <c r="AW236" s="374"/>
      <c r="AX236" s="375"/>
    </row>
    <row r="237" spans="1:50" ht="53.25" customHeight="1" x14ac:dyDescent="0.15">
      <c r="A237" s="363"/>
      <c r="B237" s="364"/>
      <c r="C237" s="376" t="s">
        <v>42</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626</v>
      </c>
      <c r="AE237" s="380"/>
      <c r="AF237" s="380"/>
      <c r="AG237" s="381" t="s">
        <v>640</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179</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626</v>
      </c>
      <c r="AE238" s="387"/>
      <c r="AF238" s="387"/>
      <c r="AG238" s="381" t="s">
        <v>641</v>
      </c>
      <c r="AH238" s="382"/>
      <c r="AI238" s="382"/>
      <c r="AJ238" s="382"/>
      <c r="AK238" s="382"/>
      <c r="AL238" s="382"/>
      <c r="AM238" s="382"/>
      <c r="AN238" s="382"/>
      <c r="AO238" s="382"/>
      <c r="AP238" s="382"/>
      <c r="AQ238" s="382"/>
      <c r="AR238" s="382"/>
      <c r="AS238" s="382"/>
      <c r="AT238" s="382"/>
      <c r="AU238" s="382"/>
      <c r="AV238" s="382"/>
      <c r="AW238" s="382"/>
      <c r="AX238" s="383"/>
    </row>
    <row r="239" spans="1:50" ht="51" customHeight="1" x14ac:dyDescent="0.15">
      <c r="A239" s="365"/>
      <c r="B239" s="366"/>
      <c r="C239" s="384" t="s">
        <v>41</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626</v>
      </c>
      <c r="AE239" s="387"/>
      <c r="AF239" s="387"/>
      <c r="AG239" s="411" t="s">
        <v>642</v>
      </c>
      <c r="AH239" s="140"/>
      <c r="AI239" s="140"/>
      <c r="AJ239" s="140"/>
      <c r="AK239" s="140"/>
      <c r="AL239" s="140"/>
      <c r="AM239" s="140"/>
      <c r="AN239" s="140"/>
      <c r="AO239" s="140"/>
      <c r="AP239" s="140"/>
      <c r="AQ239" s="140"/>
      <c r="AR239" s="140"/>
      <c r="AS239" s="140"/>
      <c r="AT239" s="140"/>
      <c r="AU239" s="140"/>
      <c r="AV239" s="140"/>
      <c r="AW239" s="140"/>
      <c r="AX239" s="412"/>
    </row>
    <row r="240" spans="1:50" ht="41.25" customHeight="1" x14ac:dyDescent="0.15">
      <c r="A240" s="395" t="s">
        <v>54</v>
      </c>
      <c r="B240" s="396"/>
      <c r="C240" s="401" t="s">
        <v>137</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638</v>
      </c>
      <c r="AE240" s="405"/>
      <c r="AF240" s="406"/>
      <c r="AG240" s="407" t="s">
        <v>643</v>
      </c>
      <c r="AH240" s="134"/>
      <c r="AI240" s="134"/>
      <c r="AJ240" s="134"/>
      <c r="AK240" s="134"/>
      <c r="AL240" s="134"/>
      <c r="AM240" s="134"/>
      <c r="AN240" s="134"/>
      <c r="AO240" s="134"/>
      <c r="AP240" s="134"/>
      <c r="AQ240" s="134"/>
      <c r="AR240" s="134"/>
      <c r="AS240" s="134"/>
      <c r="AT240" s="134"/>
      <c r="AU240" s="134"/>
      <c r="AV240" s="134"/>
      <c r="AW240" s="134"/>
      <c r="AX240" s="408"/>
    </row>
    <row r="241" spans="1:50" ht="19.7" hidden="1" customHeight="1" x14ac:dyDescent="0.15">
      <c r="A241" s="397"/>
      <c r="B241" s="398"/>
      <c r="C241" s="911" t="s">
        <v>0</v>
      </c>
      <c r="D241" s="912"/>
      <c r="E241" s="912"/>
      <c r="F241" s="912"/>
      <c r="G241" s="912"/>
      <c r="H241" s="912"/>
      <c r="I241" s="912"/>
      <c r="J241" s="912"/>
      <c r="K241" s="912"/>
      <c r="L241" s="912"/>
      <c r="M241" s="912"/>
      <c r="N241" s="912"/>
      <c r="O241" s="908" t="s">
        <v>605</v>
      </c>
      <c r="P241" s="909"/>
      <c r="Q241" s="909"/>
      <c r="R241" s="909"/>
      <c r="S241" s="909"/>
      <c r="T241" s="909"/>
      <c r="U241" s="909"/>
      <c r="V241" s="909"/>
      <c r="W241" s="909"/>
      <c r="X241" s="909"/>
      <c r="Y241" s="909"/>
      <c r="Z241" s="909"/>
      <c r="AA241" s="909"/>
      <c r="AB241" s="909"/>
      <c r="AC241" s="909"/>
      <c r="AD241" s="909"/>
      <c r="AE241" s="909"/>
      <c r="AF241" s="910"/>
      <c r="AG241" s="409"/>
      <c r="AH241" s="137"/>
      <c r="AI241" s="137"/>
      <c r="AJ241" s="137"/>
      <c r="AK241" s="137"/>
      <c r="AL241" s="137"/>
      <c r="AM241" s="137"/>
      <c r="AN241" s="137"/>
      <c r="AO241" s="137"/>
      <c r="AP241" s="137"/>
      <c r="AQ241" s="137"/>
      <c r="AR241" s="137"/>
      <c r="AS241" s="137"/>
      <c r="AT241" s="137"/>
      <c r="AU241" s="137"/>
      <c r="AV241" s="137"/>
      <c r="AW241" s="137"/>
      <c r="AX241" s="410"/>
    </row>
    <row r="242" spans="1:50" ht="24.75" hidden="1" customHeight="1" x14ac:dyDescent="0.15">
      <c r="A242" s="397"/>
      <c r="B242" s="398"/>
      <c r="C242" s="895"/>
      <c r="D242" s="896"/>
      <c r="E242" s="390"/>
      <c r="F242" s="390"/>
      <c r="G242" s="390"/>
      <c r="H242" s="391"/>
      <c r="I242" s="391"/>
      <c r="J242" s="897"/>
      <c r="K242" s="897"/>
      <c r="L242" s="897"/>
      <c r="M242" s="391"/>
      <c r="N242" s="898"/>
      <c r="O242" s="899"/>
      <c r="P242" s="900"/>
      <c r="Q242" s="900"/>
      <c r="R242" s="900"/>
      <c r="S242" s="900"/>
      <c r="T242" s="900"/>
      <c r="U242" s="900"/>
      <c r="V242" s="900"/>
      <c r="W242" s="900"/>
      <c r="X242" s="900"/>
      <c r="Y242" s="900"/>
      <c r="Z242" s="900"/>
      <c r="AA242" s="900"/>
      <c r="AB242" s="900"/>
      <c r="AC242" s="900"/>
      <c r="AD242" s="900"/>
      <c r="AE242" s="900"/>
      <c r="AF242" s="901"/>
      <c r="AG242" s="409"/>
      <c r="AH242" s="137"/>
      <c r="AI242" s="137"/>
      <c r="AJ242" s="137"/>
      <c r="AK242" s="137"/>
      <c r="AL242" s="137"/>
      <c r="AM242" s="137"/>
      <c r="AN242" s="137"/>
      <c r="AO242" s="137"/>
      <c r="AP242" s="137"/>
      <c r="AQ242" s="137"/>
      <c r="AR242" s="137"/>
      <c r="AS242" s="137"/>
      <c r="AT242" s="137"/>
      <c r="AU242" s="137"/>
      <c r="AV242" s="137"/>
      <c r="AW242" s="137"/>
      <c r="AX242" s="410"/>
    </row>
    <row r="243" spans="1:50" ht="24.75" hidden="1" customHeight="1" x14ac:dyDescent="0.15">
      <c r="A243" s="397"/>
      <c r="B243" s="398"/>
      <c r="C243" s="388"/>
      <c r="D243" s="389"/>
      <c r="E243" s="390"/>
      <c r="F243" s="390"/>
      <c r="G243" s="390"/>
      <c r="H243" s="391"/>
      <c r="I243" s="391"/>
      <c r="J243" s="392"/>
      <c r="K243" s="392"/>
      <c r="L243" s="392"/>
      <c r="M243" s="393"/>
      <c r="N243" s="394"/>
      <c r="O243" s="902"/>
      <c r="P243" s="903"/>
      <c r="Q243" s="903"/>
      <c r="R243" s="903"/>
      <c r="S243" s="903"/>
      <c r="T243" s="903"/>
      <c r="U243" s="903"/>
      <c r="V243" s="903"/>
      <c r="W243" s="903"/>
      <c r="X243" s="903"/>
      <c r="Y243" s="903"/>
      <c r="Z243" s="903"/>
      <c r="AA243" s="903"/>
      <c r="AB243" s="903"/>
      <c r="AC243" s="903"/>
      <c r="AD243" s="903"/>
      <c r="AE243" s="903"/>
      <c r="AF243" s="904"/>
      <c r="AG243" s="409"/>
      <c r="AH243" s="137"/>
      <c r="AI243" s="137"/>
      <c r="AJ243" s="137"/>
      <c r="AK243" s="137"/>
      <c r="AL243" s="137"/>
      <c r="AM243" s="137"/>
      <c r="AN243" s="137"/>
      <c r="AO243" s="137"/>
      <c r="AP243" s="137"/>
      <c r="AQ243" s="137"/>
      <c r="AR243" s="137"/>
      <c r="AS243" s="137"/>
      <c r="AT243" s="137"/>
      <c r="AU243" s="137"/>
      <c r="AV243" s="137"/>
      <c r="AW243" s="137"/>
      <c r="AX243" s="410"/>
    </row>
    <row r="244" spans="1:50" ht="24.75" hidden="1" customHeight="1" x14ac:dyDescent="0.15">
      <c r="A244" s="397"/>
      <c r="B244" s="398"/>
      <c r="C244" s="388"/>
      <c r="D244" s="389"/>
      <c r="E244" s="390"/>
      <c r="F244" s="390"/>
      <c r="G244" s="390"/>
      <c r="H244" s="391"/>
      <c r="I244" s="391"/>
      <c r="J244" s="392"/>
      <c r="K244" s="392"/>
      <c r="L244" s="392"/>
      <c r="M244" s="393"/>
      <c r="N244" s="394"/>
      <c r="O244" s="902"/>
      <c r="P244" s="903"/>
      <c r="Q244" s="903"/>
      <c r="R244" s="903"/>
      <c r="S244" s="903"/>
      <c r="T244" s="903"/>
      <c r="U244" s="903"/>
      <c r="V244" s="903"/>
      <c r="W244" s="903"/>
      <c r="X244" s="903"/>
      <c r="Y244" s="903"/>
      <c r="Z244" s="903"/>
      <c r="AA244" s="903"/>
      <c r="AB244" s="903"/>
      <c r="AC244" s="903"/>
      <c r="AD244" s="903"/>
      <c r="AE244" s="903"/>
      <c r="AF244" s="904"/>
      <c r="AG244" s="409"/>
      <c r="AH244" s="137"/>
      <c r="AI244" s="137"/>
      <c r="AJ244" s="137"/>
      <c r="AK244" s="137"/>
      <c r="AL244" s="137"/>
      <c r="AM244" s="137"/>
      <c r="AN244" s="137"/>
      <c r="AO244" s="137"/>
      <c r="AP244" s="137"/>
      <c r="AQ244" s="137"/>
      <c r="AR244" s="137"/>
      <c r="AS244" s="137"/>
      <c r="AT244" s="137"/>
      <c r="AU244" s="137"/>
      <c r="AV244" s="137"/>
      <c r="AW244" s="137"/>
      <c r="AX244" s="410"/>
    </row>
    <row r="245" spans="1:50" ht="24.75" hidden="1" customHeight="1" x14ac:dyDescent="0.15">
      <c r="A245" s="397"/>
      <c r="B245" s="398"/>
      <c r="C245" s="388"/>
      <c r="D245" s="389"/>
      <c r="E245" s="390"/>
      <c r="F245" s="390"/>
      <c r="G245" s="390"/>
      <c r="H245" s="391"/>
      <c r="I245" s="391"/>
      <c r="J245" s="392"/>
      <c r="K245" s="392"/>
      <c r="L245" s="392"/>
      <c r="M245" s="393"/>
      <c r="N245" s="394"/>
      <c r="O245" s="902"/>
      <c r="P245" s="903"/>
      <c r="Q245" s="903"/>
      <c r="R245" s="903"/>
      <c r="S245" s="903"/>
      <c r="T245" s="903"/>
      <c r="U245" s="903"/>
      <c r="V245" s="903"/>
      <c r="W245" s="903"/>
      <c r="X245" s="903"/>
      <c r="Y245" s="903"/>
      <c r="Z245" s="903"/>
      <c r="AA245" s="903"/>
      <c r="AB245" s="903"/>
      <c r="AC245" s="903"/>
      <c r="AD245" s="903"/>
      <c r="AE245" s="903"/>
      <c r="AF245" s="904"/>
      <c r="AG245" s="409"/>
      <c r="AH245" s="137"/>
      <c r="AI245" s="137"/>
      <c r="AJ245" s="137"/>
      <c r="AK245" s="137"/>
      <c r="AL245" s="137"/>
      <c r="AM245" s="137"/>
      <c r="AN245" s="137"/>
      <c r="AO245" s="137"/>
      <c r="AP245" s="137"/>
      <c r="AQ245" s="137"/>
      <c r="AR245" s="137"/>
      <c r="AS245" s="137"/>
      <c r="AT245" s="137"/>
      <c r="AU245" s="137"/>
      <c r="AV245" s="137"/>
      <c r="AW245" s="137"/>
      <c r="AX245" s="410"/>
    </row>
    <row r="246" spans="1:50" ht="24.75" hidden="1" customHeight="1" x14ac:dyDescent="0.15">
      <c r="A246" s="399"/>
      <c r="B246" s="400"/>
      <c r="C246" s="413"/>
      <c r="D246" s="414"/>
      <c r="E246" s="390"/>
      <c r="F246" s="390"/>
      <c r="G246" s="390"/>
      <c r="H246" s="391"/>
      <c r="I246" s="391"/>
      <c r="J246" s="415"/>
      <c r="K246" s="415"/>
      <c r="L246" s="415"/>
      <c r="M246" s="893"/>
      <c r="N246" s="894"/>
      <c r="O246" s="905"/>
      <c r="P246" s="906"/>
      <c r="Q246" s="906"/>
      <c r="R246" s="906"/>
      <c r="S246" s="906"/>
      <c r="T246" s="906"/>
      <c r="U246" s="906"/>
      <c r="V246" s="906"/>
      <c r="W246" s="906"/>
      <c r="X246" s="906"/>
      <c r="Y246" s="906"/>
      <c r="Z246" s="906"/>
      <c r="AA246" s="906"/>
      <c r="AB246" s="906"/>
      <c r="AC246" s="906"/>
      <c r="AD246" s="906"/>
      <c r="AE246" s="906"/>
      <c r="AF246" s="907"/>
      <c r="AG246" s="411"/>
      <c r="AH246" s="140"/>
      <c r="AI246" s="140"/>
      <c r="AJ246" s="140"/>
      <c r="AK246" s="140"/>
      <c r="AL246" s="140"/>
      <c r="AM246" s="140"/>
      <c r="AN246" s="140"/>
      <c r="AO246" s="140"/>
      <c r="AP246" s="140"/>
      <c r="AQ246" s="140"/>
      <c r="AR246" s="140"/>
      <c r="AS246" s="140"/>
      <c r="AT246" s="140"/>
      <c r="AU246" s="140"/>
      <c r="AV246" s="140"/>
      <c r="AW246" s="140"/>
      <c r="AX246" s="412"/>
    </row>
    <row r="247" spans="1:50" ht="55.5" customHeight="1" x14ac:dyDescent="0.15">
      <c r="A247" s="361" t="s">
        <v>45</v>
      </c>
      <c r="B247" s="923"/>
      <c r="C247" s="310" t="s">
        <v>49</v>
      </c>
      <c r="D247" s="739"/>
      <c r="E247" s="739"/>
      <c r="F247" s="740"/>
      <c r="G247" s="718" t="s">
        <v>686</v>
      </c>
      <c r="H247" s="718"/>
      <c r="I247" s="718"/>
      <c r="J247" s="718"/>
      <c r="K247" s="718"/>
      <c r="L247" s="718"/>
      <c r="M247" s="718"/>
      <c r="N247" s="718"/>
      <c r="O247" s="718"/>
      <c r="P247" s="718"/>
      <c r="Q247" s="718"/>
      <c r="R247" s="718"/>
      <c r="S247" s="718"/>
      <c r="T247" s="718"/>
      <c r="U247" s="718"/>
      <c r="V247" s="718"/>
      <c r="W247" s="718"/>
      <c r="X247" s="718"/>
      <c r="Y247" s="718"/>
      <c r="Z247" s="718"/>
      <c r="AA247" s="718"/>
      <c r="AB247" s="718"/>
      <c r="AC247" s="718"/>
      <c r="AD247" s="718"/>
      <c r="AE247" s="718"/>
      <c r="AF247" s="718"/>
      <c r="AG247" s="718"/>
      <c r="AH247" s="718"/>
      <c r="AI247" s="718"/>
      <c r="AJ247" s="718"/>
      <c r="AK247" s="718"/>
      <c r="AL247" s="718"/>
      <c r="AM247" s="718"/>
      <c r="AN247" s="718"/>
      <c r="AO247" s="718"/>
      <c r="AP247" s="718"/>
      <c r="AQ247" s="718"/>
      <c r="AR247" s="718"/>
      <c r="AS247" s="718"/>
      <c r="AT247" s="718"/>
      <c r="AU247" s="718"/>
      <c r="AV247" s="718"/>
      <c r="AW247" s="718"/>
      <c r="AX247" s="194"/>
    </row>
    <row r="248" spans="1:50" ht="55.5" customHeight="1" thickBot="1" x14ac:dyDescent="0.2">
      <c r="A248" s="924"/>
      <c r="B248" s="925"/>
      <c r="C248" s="926" t="s">
        <v>53</v>
      </c>
      <c r="D248" s="927"/>
      <c r="E248" s="927"/>
      <c r="F248" s="928"/>
      <c r="G248" s="929" t="s">
        <v>685</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3" t="s">
        <v>30</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614</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31</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5" t="s">
        <v>131</v>
      </c>
      <c r="B252" s="346"/>
      <c r="C252" s="346"/>
      <c r="D252" s="346"/>
      <c r="E252" s="347"/>
      <c r="F252" s="922" t="s">
        <v>691</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43</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5" t="s">
        <v>697</v>
      </c>
      <c r="B254" s="346"/>
      <c r="C254" s="346"/>
      <c r="D254" s="346"/>
      <c r="E254" s="347"/>
      <c r="F254" s="348" t="s">
        <v>696</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32</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241.5" customHeight="1" thickBot="1" x14ac:dyDescent="0.2">
      <c r="A256" s="354" t="s">
        <v>681</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238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hidden="1" customHeight="1" x14ac:dyDescent="0.15">
      <c r="A258" s="360" t="s">
        <v>277</v>
      </c>
      <c r="B258" s="93"/>
      <c r="C258" s="93"/>
      <c r="D258" s="94"/>
      <c r="E258" s="341"/>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74"/>
    </row>
    <row r="259" spans="1:52" ht="24.75" hidden="1" customHeight="1" x14ac:dyDescent="0.15">
      <c r="A259" s="259" t="s">
        <v>276</v>
      </c>
      <c r="B259" s="259"/>
      <c r="C259" s="259"/>
      <c r="D259" s="259"/>
      <c r="E259" s="341"/>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hidden="1" customHeight="1" x14ac:dyDescent="0.15">
      <c r="A260" s="259" t="s">
        <v>275</v>
      </c>
      <c r="B260" s="259"/>
      <c r="C260" s="259"/>
      <c r="D260" s="259"/>
      <c r="E260" s="341"/>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hidden="1" customHeight="1" x14ac:dyDescent="0.15">
      <c r="A261" s="259" t="s">
        <v>274</v>
      </c>
      <c r="B261" s="259"/>
      <c r="C261" s="259"/>
      <c r="D261" s="259"/>
      <c r="E261" s="341"/>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hidden="1" customHeight="1" x14ac:dyDescent="0.15">
      <c r="A262" s="259" t="s">
        <v>273</v>
      </c>
      <c r="B262" s="259"/>
      <c r="C262" s="259"/>
      <c r="D262" s="259"/>
      <c r="E262" s="341"/>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hidden="1" customHeight="1" x14ac:dyDescent="0.15">
      <c r="A263" s="259" t="s">
        <v>272</v>
      </c>
      <c r="B263" s="259"/>
      <c r="C263" s="259"/>
      <c r="D263" s="259"/>
      <c r="E263" s="341"/>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hidden="1" customHeight="1" x14ac:dyDescent="0.15">
      <c r="A264" s="259" t="s">
        <v>271</v>
      </c>
      <c r="B264" s="259"/>
      <c r="C264" s="259"/>
      <c r="D264" s="259"/>
      <c r="E264" s="341"/>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hidden="1" customHeight="1" x14ac:dyDescent="0.15">
      <c r="A265" s="259" t="s">
        <v>270</v>
      </c>
      <c r="B265" s="259"/>
      <c r="C265" s="259"/>
      <c r="D265" s="259"/>
      <c r="E265" s="341"/>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59" t="s">
        <v>416</v>
      </c>
      <c r="B266" s="259"/>
      <c r="C266" s="259"/>
      <c r="D266" s="259"/>
      <c r="E266" s="103" t="s">
        <v>607</v>
      </c>
      <c r="F266" s="89"/>
      <c r="G266" s="89"/>
      <c r="H266" s="77" t="str">
        <f>IF(E266="","","-")</f>
        <v>-</v>
      </c>
      <c r="I266" s="89" t="s">
        <v>625</v>
      </c>
      <c r="J266" s="89"/>
      <c r="K266" s="77" t="str">
        <f>IF(I266="","","-")</f>
        <v>-</v>
      </c>
      <c r="L266" s="104">
        <v>28</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15">
      <c r="A267" s="259" t="s">
        <v>596</v>
      </c>
      <c r="B267" s="259"/>
      <c r="C267" s="259"/>
      <c r="D267" s="259"/>
      <c r="E267" s="103" t="s">
        <v>607</v>
      </c>
      <c r="F267" s="89"/>
      <c r="G267" s="89"/>
      <c r="H267" s="77"/>
      <c r="I267" s="89"/>
      <c r="J267" s="89"/>
      <c r="K267" s="77"/>
      <c r="L267" s="104">
        <v>261</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15">
      <c r="A268" s="259" t="s">
        <v>384</v>
      </c>
      <c r="B268" s="259"/>
      <c r="C268" s="259"/>
      <c r="D268" s="259"/>
      <c r="E268" s="87">
        <v>2021</v>
      </c>
      <c r="F268" s="88"/>
      <c r="G268" s="89" t="s">
        <v>627</v>
      </c>
      <c r="H268" s="89"/>
      <c r="I268" s="89"/>
      <c r="J268" s="88">
        <v>20</v>
      </c>
      <c r="K268" s="88"/>
      <c r="L268" s="104">
        <v>264</v>
      </c>
      <c r="M268" s="104"/>
      <c r="N268" s="104"/>
      <c r="O268" s="88"/>
      <c r="P268" s="88"/>
      <c r="Q268" s="87"/>
      <c r="R268" s="88"/>
      <c r="S268" s="89"/>
      <c r="T268" s="89"/>
      <c r="U268" s="89"/>
      <c r="V268" s="88"/>
      <c r="W268" s="88"/>
      <c r="X268" s="104"/>
      <c r="Y268" s="104"/>
      <c r="Z268" s="104"/>
      <c r="AA268" s="88"/>
      <c r="AB268" s="328"/>
      <c r="AC268" s="87"/>
      <c r="AD268" s="88"/>
      <c r="AE268" s="89"/>
      <c r="AF268" s="89"/>
      <c r="AG268" s="89"/>
      <c r="AH268" s="88"/>
      <c r="AI268" s="88"/>
      <c r="AJ268" s="104"/>
      <c r="AK268" s="104"/>
      <c r="AL268" s="104"/>
      <c r="AM268" s="88"/>
      <c r="AN268" s="328"/>
      <c r="AO268" s="87"/>
      <c r="AP268" s="88"/>
      <c r="AQ268" s="89"/>
      <c r="AR268" s="89"/>
      <c r="AS268" s="89"/>
      <c r="AT268" s="88"/>
      <c r="AU268" s="88"/>
      <c r="AV268" s="104"/>
      <c r="AW268" s="104"/>
      <c r="AX268" s="80"/>
    </row>
    <row r="269" spans="1:52" ht="38.25" customHeight="1" x14ac:dyDescent="0.15">
      <c r="A269" s="329" t="s">
        <v>264</v>
      </c>
      <c r="B269" s="330"/>
      <c r="C269" s="330"/>
      <c r="D269" s="330"/>
      <c r="E269" s="330"/>
      <c r="F269" s="33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9"/>
      <c r="B270" s="330"/>
      <c r="C270" s="330"/>
      <c r="D270" s="330"/>
      <c r="E270" s="330"/>
      <c r="F270" s="33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329"/>
      <c r="B271" s="330"/>
      <c r="C271" s="330"/>
      <c r="D271" s="330"/>
      <c r="E271" s="330"/>
      <c r="F271" s="33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329"/>
      <c r="B272" s="330"/>
      <c r="C272" s="330"/>
      <c r="D272" s="330"/>
      <c r="E272" s="330"/>
      <c r="F272" s="33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329"/>
      <c r="B273" s="330"/>
      <c r="C273" s="330"/>
      <c r="D273" s="330"/>
      <c r="E273" s="330"/>
      <c r="F273" s="33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329"/>
      <c r="B274" s="330"/>
      <c r="C274" s="330"/>
      <c r="D274" s="330"/>
      <c r="E274" s="330"/>
      <c r="F274" s="33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329"/>
      <c r="B275" s="330"/>
      <c r="C275" s="330"/>
      <c r="D275" s="330"/>
      <c r="E275" s="330"/>
      <c r="F275" s="33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329"/>
      <c r="B276" s="330"/>
      <c r="C276" s="330"/>
      <c r="D276" s="330"/>
      <c r="E276" s="330"/>
      <c r="F276" s="33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329"/>
      <c r="B277" s="330"/>
      <c r="C277" s="330"/>
      <c r="D277" s="330"/>
      <c r="E277" s="330"/>
      <c r="F277" s="33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329"/>
      <c r="B278" s="330"/>
      <c r="C278" s="330"/>
      <c r="D278" s="330"/>
      <c r="E278" s="330"/>
      <c r="F278" s="33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329"/>
      <c r="B279" s="330"/>
      <c r="C279" s="330"/>
      <c r="D279" s="330"/>
      <c r="E279" s="330"/>
      <c r="F279" s="33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329"/>
      <c r="B280" s="330"/>
      <c r="C280" s="330"/>
      <c r="D280" s="330"/>
      <c r="E280" s="330"/>
      <c r="F280" s="33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329"/>
      <c r="B281" s="330"/>
      <c r="C281" s="330"/>
      <c r="D281" s="330"/>
      <c r="E281" s="330"/>
      <c r="F281" s="33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329"/>
      <c r="B282" s="330"/>
      <c r="C282" s="330"/>
      <c r="D282" s="330"/>
      <c r="E282" s="330"/>
      <c r="F282" s="33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329"/>
      <c r="B283" s="330"/>
      <c r="C283" s="330"/>
      <c r="D283" s="330"/>
      <c r="E283" s="330"/>
      <c r="F283" s="33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hidden="1" customHeight="1" x14ac:dyDescent="0.15">
      <c r="A284" s="329"/>
      <c r="B284" s="330"/>
      <c r="C284" s="330"/>
      <c r="D284" s="330"/>
      <c r="E284" s="330"/>
      <c r="F284" s="33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hidden="1" customHeight="1" x14ac:dyDescent="0.15">
      <c r="A285" s="329"/>
      <c r="B285" s="330"/>
      <c r="C285" s="330"/>
      <c r="D285" s="330"/>
      <c r="E285" s="330"/>
      <c r="F285" s="33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hidden="1" customHeight="1" x14ac:dyDescent="0.15">
      <c r="A286" s="329"/>
      <c r="B286" s="330"/>
      <c r="C286" s="330"/>
      <c r="D286" s="330"/>
      <c r="E286" s="330"/>
      <c r="F286" s="33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35.25" customHeight="1" x14ac:dyDescent="0.15">
      <c r="A287" s="329"/>
      <c r="B287" s="330"/>
      <c r="C287" s="330"/>
      <c r="D287" s="330"/>
      <c r="E287" s="330"/>
      <c r="F287" s="33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x14ac:dyDescent="0.15">
      <c r="A288" s="329"/>
      <c r="B288" s="330"/>
      <c r="C288" s="330"/>
      <c r="D288" s="330"/>
      <c r="E288" s="330"/>
      <c r="F288" s="33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9"/>
      <c r="B289" s="330"/>
      <c r="C289" s="330"/>
      <c r="D289" s="330"/>
      <c r="E289" s="330"/>
      <c r="F289" s="33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9"/>
      <c r="B290" s="330"/>
      <c r="C290" s="330"/>
      <c r="D290" s="330"/>
      <c r="E290" s="330"/>
      <c r="F290" s="33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9"/>
      <c r="B291" s="330"/>
      <c r="C291" s="330"/>
      <c r="D291" s="330"/>
      <c r="E291" s="330"/>
      <c r="F291" s="33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9"/>
      <c r="B292" s="330"/>
      <c r="C292" s="330"/>
      <c r="D292" s="330"/>
      <c r="E292" s="330"/>
      <c r="F292" s="33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9"/>
      <c r="B293" s="330"/>
      <c r="C293" s="330"/>
      <c r="D293" s="330"/>
      <c r="E293" s="330"/>
      <c r="F293" s="33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9"/>
      <c r="B294" s="330"/>
      <c r="C294" s="330"/>
      <c r="D294" s="330"/>
      <c r="E294" s="330"/>
      <c r="F294" s="33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9"/>
      <c r="B295" s="330"/>
      <c r="C295" s="330"/>
      <c r="D295" s="330"/>
      <c r="E295" s="330"/>
      <c r="F295" s="33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9"/>
      <c r="B296" s="330"/>
      <c r="C296" s="330"/>
      <c r="D296" s="330"/>
      <c r="E296" s="330"/>
      <c r="F296" s="33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9"/>
      <c r="B297" s="330"/>
      <c r="C297" s="330"/>
      <c r="D297" s="330"/>
      <c r="E297" s="330"/>
      <c r="F297" s="33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9"/>
      <c r="B298" s="330"/>
      <c r="C298" s="330"/>
      <c r="D298" s="330"/>
      <c r="E298" s="330"/>
      <c r="F298" s="33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9"/>
      <c r="B299" s="330"/>
      <c r="C299" s="330"/>
      <c r="D299" s="330"/>
      <c r="E299" s="330"/>
      <c r="F299" s="33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9"/>
      <c r="B300" s="330"/>
      <c r="C300" s="330"/>
      <c r="D300" s="330"/>
      <c r="E300" s="330"/>
      <c r="F300" s="33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9"/>
      <c r="B301" s="330"/>
      <c r="C301" s="330"/>
      <c r="D301" s="330"/>
      <c r="E301" s="330"/>
      <c r="F301" s="33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9"/>
      <c r="B302" s="330"/>
      <c r="C302" s="330"/>
      <c r="D302" s="330"/>
      <c r="E302" s="330"/>
      <c r="F302" s="33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9"/>
      <c r="B303" s="330"/>
      <c r="C303" s="330"/>
      <c r="D303" s="330"/>
      <c r="E303" s="330"/>
      <c r="F303" s="33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9"/>
      <c r="B304" s="330"/>
      <c r="C304" s="330"/>
      <c r="D304" s="330"/>
      <c r="E304" s="330"/>
      <c r="F304" s="33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9"/>
      <c r="B305" s="330"/>
      <c r="C305" s="330"/>
      <c r="D305" s="330"/>
      <c r="E305" s="330"/>
      <c r="F305" s="33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9"/>
      <c r="B306" s="330"/>
      <c r="C306" s="330"/>
      <c r="D306" s="330"/>
      <c r="E306" s="330"/>
      <c r="F306" s="33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9.75" customHeight="1" thickBot="1" x14ac:dyDescent="0.2">
      <c r="A307" s="332"/>
      <c r="B307" s="333"/>
      <c r="C307" s="333"/>
      <c r="D307" s="333"/>
      <c r="E307" s="333"/>
      <c r="F307" s="33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5" t="s">
        <v>266</v>
      </c>
      <c r="B308" s="336"/>
      <c r="C308" s="336"/>
      <c r="D308" s="336"/>
      <c r="E308" s="336"/>
      <c r="F308" s="337"/>
      <c r="G308" s="306" t="s">
        <v>663</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695</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customHeight="1" x14ac:dyDescent="0.15">
      <c r="A309" s="338"/>
      <c r="B309" s="339"/>
      <c r="C309" s="339"/>
      <c r="D309" s="339"/>
      <c r="E309" s="339"/>
      <c r="F309" s="340"/>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50.25" customHeight="1" x14ac:dyDescent="0.15">
      <c r="A310" s="338"/>
      <c r="B310" s="339"/>
      <c r="C310" s="339"/>
      <c r="D310" s="339"/>
      <c r="E310" s="339"/>
      <c r="F310" s="340"/>
      <c r="G310" s="296" t="s">
        <v>664</v>
      </c>
      <c r="H310" s="297"/>
      <c r="I310" s="297"/>
      <c r="J310" s="297"/>
      <c r="K310" s="298"/>
      <c r="L310" s="299" t="s">
        <v>665</v>
      </c>
      <c r="M310" s="300"/>
      <c r="N310" s="300"/>
      <c r="O310" s="300"/>
      <c r="P310" s="300"/>
      <c r="Q310" s="300"/>
      <c r="R310" s="300"/>
      <c r="S310" s="300"/>
      <c r="T310" s="300"/>
      <c r="U310" s="300"/>
      <c r="V310" s="300"/>
      <c r="W310" s="300"/>
      <c r="X310" s="301"/>
      <c r="Y310" s="302">
        <v>27</v>
      </c>
      <c r="Z310" s="303"/>
      <c r="AA310" s="303"/>
      <c r="AB310" s="304"/>
      <c r="AC310" s="296" t="s">
        <v>672</v>
      </c>
      <c r="AD310" s="323"/>
      <c r="AE310" s="323"/>
      <c r="AF310" s="323"/>
      <c r="AG310" s="324"/>
      <c r="AH310" s="325" t="s">
        <v>673</v>
      </c>
      <c r="AI310" s="326"/>
      <c r="AJ310" s="326"/>
      <c r="AK310" s="326"/>
      <c r="AL310" s="326"/>
      <c r="AM310" s="326"/>
      <c r="AN310" s="326"/>
      <c r="AO310" s="326"/>
      <c r="AP310" s="326"/>
      <c r="AQ310" s="326"/>
      <c r="AR310" s="326"/>
      <c r="AS310" s="326"/>
      <c r="AT310" s="327"/>
      <c r="AU310" s="302">
        <v>8</v>
      </c>
      <c r="AV310" s="303"/>
      <c r="AW310" s="303"/>
      <c r="AX310" s="305"/>
    </row>
    <row r="311" spans="1:50" ht="24.75" customHeight="1" x14ac:dyDescent="0.15">
      <c r="A311" s="338"/>
      <c r="B311" s="339"/>
      <c r="C311" s="339"/>
      <c r="D311" s="339"/>
      <c r="E311" s="339"/>
      <c r="F311" s="340"/>
      <c r="G311" s="286"/>
      <c r="H311" s="287"/>
      <c r="I311" s="287"/>
      <c r="J311" s="287"/>
      <c r="K311" s="288"/>
      <c r="L311" s="289"/>
      <c r="M311" s="290"/>
      <c r="N311" s="290"/>
      <c r="O311" s="290"/>
      <c r="P311" s="290"/>
      <c r="Q311" s="290"/>
      <c r="R311" s="290"/>
      <c r="S311" s="290"/>
      <c r="T311" s="290"/>
      <c r="U311" s="290"/>
      <c r="V311" s="290"/>
      <c r="W311" s="290"/>
      <c r="X311" s="291"/>
      <c r="Y311" s="292"/>
      <c r="Z311" s="293"/>
      <c r="AA311" s="293"/>
      <c r="AB311" s="294"/>
      <c r="AC311" s="286" t="s">
        <v>672</v>
      </c>
      <c r="AD311" s="318"/>
      <c r="AE311" s="318"/>
      <c r="AF311" s="318"/>
      <c r="AG311" s="319"/>
      <c r="AH311" s="320" t="s">
        <v>674</v>
      </c>
      <c r="AI311" s="321"/>
      <c r="AJ311" s="321"/>
      <c r="AK311" s="321"/>
      <c r="AL311" s="321"/>
      <c r="AM311" s="321"/>
      <c r="AN311" s="321"/>
      <c r="AO311" s="321"/>
      <c r="AP311" s="321"/>
      <c r="AQ311" s="321"/>
      <c r="AR311" s="321"/>
      <c r="AS311" s="321"/>
      <c r="AT311" s="322"/>
      <c r="AU311" s="292">
        <v>6</v>
      </c>
      <c r="AV311" s="293"/>
      <c r="AW311" s="293"/>
      <c r="AX311" s="295"/>
    </row>
    <row r="312" spans="1:50" ht="24.75" customHeight="1" x14ac:dyDescent="0.15">
      <c r="A312" s="338"/>
      <c r="B312" s="339"/>
      <c r="C312" s="339"/>
      <c r="D312" s="339"/>
      <c r="E312" s="339"/>
      <c r="F312" s="340"/>
      <c r="G312" s="286"/>
      <c r="H312" s="287"/>
      <c r="I312" s="287"/>
      <c r="J312" s="287"/>
      <c r="K312" s="288"/>
      <c r="L312" s="289"/>
      <c r="M312" s="290"/>
      <c r="N312" s="290"/>
      <c r="O312" s="290"/>
      <c r="P312" s="290"/>
      <c r="Q312" s="290"/>
      <c r="R312" s="290"/>
      <c r="S312" s="290"/>
      <c r="T312" s="290"/>
      <c r="U312" s="290"/>
      <c r="V312" s="290"/>
      <c r="W312" s="290"/>
      <c r="X312" s="291"/>
      <c r="Y312" s="292"/>
      <c r="Z312" s="293"/>
      <c r="AA312" s="293"/>
      <c r="AB312" s="294"/>
      <c r="AC312" s="286" t="s">
        <v>672</v>
      </c>
      <c r="AD312" s="318"/>
      <c r="AE312" s="318"/>
      <c r="AF312" s="318"/>
      <c r="AG312" s="319"/>
      <c r="AH312" s="320" t="s">
        <v>675</v>
      </c>
      <c r="AI312" s="321"/>
      <c r="AJ312" s="321"/>
      <c r="AK312" s="321"/>
      <c r="AL312" s="321"/>
      <c r="AM312" s="321"/>
      <c r="AN312" s="321"/>
      <c r="AO312" s="321"/>
      <c r="AP312" s="321"/>
      <c r="AQ312" s="321"/>
      <c r="AR312" s="321"/>
      <c r="AS312" s="321"/>
      <c r="AT312" s="322"/>
      <c r="AU312" s="292">
        <v>2</v>
      </c>
      <c r="AV312" s="293"/>
      <c r="AW312" s="293"/>
      <c r="AX312" s="295"/>
    </row>
    <row r="313" spans="1:50" ht="24.75" customHeight="1" x14ac:dyDescent="0.15">
      <c r="A313" s="338"/>
      <c r="B313" s="339"/>
      <c r="C313" s="339"/>
      <c r="D313" s="339"/>
      <c r="E313" s="339"/>
      <c r="F313" s="340"/>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t="s">
        <v>672</v>
      </c>
      <c r="AD313" s="318"/>
      <c r="AE313" s="318"/>
      <c r="AF313" s="318"/>
      <c r="AG313" s="319"/>
      <c r="AH313" s="320" t="s">
        <v>676</v>
      </c>
      <c r="AI313" s="321"/>
      <c r="AJ313" s="321"/>
      <c r="AK313" s="321"/>
      <c r="AL313" s="321"/>
      <c r="AM313" s="321"/>
      <c r="AN313" s="321"/>
      <c r="AO313" s="321"/>
      <c r="AP313" s="321"/>
      <c r="AQ313" s="321"/>
      <c r="AR313" s="321"/>
      <c r="AS313" s="321"/>
      <c r="AT313" s="322"/>
      <c r="AU313" s="292">
        <v>2</v>
      </c>
      <c r="AV313" s="293"/>
      <c r="AW313" s="293"/>
      <c r="AX313" s="295"/>
    </row>
    <row r="314" spans="1:50" ht="24.75" customHeight="1" x14ac:dyDescent="0.15">
      <c r="A314" s="338"/>
      <c r="B314" s="339"/>
      <c r="C314" s="339"/>
      <c r="D314" s="339"/>
      <c r="E314" s="339"/>
      <c r="F314" s="340"/>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t="s">
        <v>672</v>
      </c>
      <c r="AD314" s="318"/>
      <c r="AE314" s="318"/>
      <c r="AF314" s="318"/>
      <c r="AG314" s="319"/>
      <c r="AH314" s="320" t="s">
        <v>677</v>
      </c>
      <c r="AI314" s="321"/>
      <c r="AJ314" s="321"/>
      <c r="AK314" s="321"/>
      <c r="AL314" s="321"/>
      <c r="AM314" s="321"/>
      <c r="AN314" s="321"/>
      <c r="AO314" s="321"/>
      <c r="AP314" s="321"/>
      <c r="AQ314" s="321"/>
      <c r="AR314" s="321"/>
      <c r="AS314" s="321"/>
      <c r="AT314" s="322"/>
      <c r="AU314" s="292">
        <v>1</v>
      </c>
      <c r="AV314" s="293"/>
      <c r="AW314" s="293"/>
      <c r="AX314" s="295"/>
    </row>
    <row r="315" spans="1:50" ht="24.75" hidden="1" customHeight="1" x14ac:dyDescent="0.15">
      <c r="A315" s="338"/>
      <c r="B315" s="339"/>
      <c r="C315" s="339"/>
      <c r="D315" s="339"/>
      <c r="E315" s="339"/>
      <c r="F315" s="340"/>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c r="AD315" s="287"/>
      <c r="AE315" s="287"/>
      <c r="AF315" s="287"/>
      <c r="AG315" s="288"/>
      <c r="AH315" s="289"/>
      <c r="AI315" s="290"/>
      <c r="AJ315" s="290"/>
      <c r="AK315" s="290"/>
      <c r="AL315" s="290"/>
      <c r="AM315" s="290"/>
      <c r="AN315" s="290"/>
      <c r="AO315" s="290"/>
      <c r="AP315" s="290"/>
      <c r="AQ315" s="290"/>
      <c r="AR315" s="290"/>
      <c r="AS315" s="290"/>
      <c r="AT315" s="291"/>
      <c r="AU315" s="292"/>
      <c r="AV315" s="293"/>
      <c r="AW315" s="293"/>
      <c r="AX315" s="295"/>
    </row>
    <row r="316" spans="1:50" ht="24.75" hidden="1" customHeight="1" x14ac:dyDescent="0.15">
      <c r="A316" s="338"/>
      <c r="B316" s="339"/>
      <c r="C316" s="339"/>
      <c r="D316" s="339"/>
      <c r="E316" s="339"/>
      <c r="F316" s="340"/>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c r="AD316" s="287"/>
      <c r="AE316" s="287"/>
      <c r="AF316" s="287"/>
      <c r="AG316" s="288"/>
      <c r="AH316" s="289"/>
      <c r="AI316" s="290"/>
      <c r="AJ316" s="290"/>
      <c r="AK316" s="290"/>
      <c r="AL316" s="290"/>
      <c r="AM316" s="290"/>
      <c r="AN316" s="290"/>
      <c r="AO316" s="290"/>
      <c r="AP316" s="290"/>
      <c r="AQ316" s="290"/>
      <c r="AR316" s="290"/>
      <c r="AS316" s="290"/>
      <c r="AT316" s="291"/>
      <c r="AU316" s="292"/>
      <c r="AV316" s="293"/>
      <c r="AW316" s="293"/>
      <c r="AX316" s="295"/>
    </row>
    <row r="317" spans="1:50" ht="24.75" hidden="1" customHeight="1" x14ac:dyDescent="0.15">
      <c r="A317" s="338"/>
      <c r="B317" s="339"/>
      <c r="C317" s="339"/>
      <c r="D317" s="339"/>
      <c r="E317" s="339"/>
      <c r="F317" s="340"/>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c r="AD317" s="287"/>
      <c r="AE317" s="287"/>
      <c r="AF317" s="287"/>
      <c r="AG317" s="288"/>
      <c r="AH317" s="289"/>
      <c r="AI317" s="290"/>
      <c r="AJ317" s="290"/>
      <c r="AK317" s="290"/>
      <c r="AL317" s="290"/>
      <c r="AM317" s="290"/>
      <c r="AN317" s="290"/>
      <c r="AO317" s="290"/>
      <c r="AP317" s="290"/>
      <c r="AQ317" s="290"/>
      <c r="AR317" s="290"/>
      <c r="AS317" s="290"/>
      <c r="AT317" s="291"/>
      <c r="AU317" s="292"/>
      <c r="AV317" s="293"/>
      <c r="AW317" s="293"/>
      <c r="AX317" s="295"/>
    </row>
    <row r="318" spans="1:50" ht="24.75" hidden="1" customHeight="1" x14ac:dyDescent="0.15">
      <c r="A318" s="338"/>
      <c r="B318" s="339"/>
      <c r="C318" s="339"/>
      <c r="D318" s="339"/>
      <c r="E318" s="339"/>
      <c r="F318" s="340"/>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hidden="1" customHeight="1" x14ac:dyDescent="0.15">
      <c r="A319" s="338"/>
      <c r="B319" s="339"/>
      <c r="C319" s="339"/>
      <c r="D319" s="339"/>
      <c r="E319" s="339"/>
      <c r="F319" s="340"/>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24.75" customHeight="1" x14ac:dyDescent="0.15">
      <c r="A320" s="338"/>
      <c r="B320" s="339"/>
      <c r="C320" s="339"/>
      <c r="D320" s="339"/>
      <c r="E320" s="339"/>
      <c r="F320" s="340"/>
      <c r="G320" s="277" t="s">
        <v>18</v>
      </c>
      <c r="H320" s="278"/>
      <c r="I320" s="278"/>
      <c r="J320" s="278"/>
      <c r="K320" s="278"/>
      <c r="L320" s="279"/>
      <c r="M320" s="280"/>
      <c r="N320" s="280"/>
      <c r="O320" s="280"/>
      <c r="P320" s="280"/>
      <c r="Q320" s="280"/>
      <c r="R320" s="280"/>
      <c r="S320" s="280"/>
      <c r="T320" s="280"/>
      <c r="U320" s="280"/>
      <c r="V320" s="280"/>
      <c r="W320" s="280"/>
      <c r="X320" s="281"/>
      <c r="Y320" s="282">
        <f>SUM(Y310:AB319)</f>
        <v>27</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19</v>
      </c>
      <c r="AV320" s="283"/>
      <c r="AW320" s="283"/>
      <c r="AX320" s="285"/>
    </row>
    <row r="321" spans="1:51" ht="24.75" hidden="1" customHeight="1" x14ac:dyDescent="0.15">
      <c r="A321" s="338"/>
      <c r="B321" s="339"/>
      <c r="C321" s="339"/>
      <c r="D321" s="339"/>
      <c r="E321" s="339"/>
      <c r="F321" s="340"/>
      <c r="G321" s="306" t="s">
        <v>218</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217</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0</v>
      </c>
    </row>
    <row r="322" spans="1:51" ht="24.75" hidden="1" customHeight="1" x14ac:dyDescent="0.15">
      <c r="A322" s="338"/>
      <c r="B322" s="339"/>
      <c r="C322" s="339"/>
      <c r="D322" s="339"/>
      <c r="E322" s="339"/>
      <c r="F322" s="340"/>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0</v>
      </c>
    </row>
    <row r="323" spans="1:51" ht="24.75" hidden="1" customHeight="1" x14ac:dyDescent="0.15">
      <c r="A323" s="338"/>
      <c r="B323" s="339"/>
      <c r="C323" s="339"/>
      <c r="D323" s="339"/>
      <c r="E323" s="339"/>
      <c r="F323" s="340"/>
      <c r="G323" s="296"/>
      <c r="H323" s="297"/>
      <c r="I323" s="297"/>
      <c r="J323" s="297"/>
      <c r="K323" s="298"/>
      <c r="L323" s="299"/>
      <c r="M323" s="300"/>
      <c r="N323" s="300"/>
      <c r="O323" s="300"/>
      <c r="P323" s="300"/>
      <c r="Q323" s="300"/>
      <c r="R323" s="300"/>
      <c r="S323" s="300"/>
      <c r="T323" s="300"/>
      <c r="U323" s="300"/>
      <c r="V323" s="300"/>
      <c r="W323" s="300"/>
      <c r="X323" s="301"/>
      <c r="Y323" s="302"/>
      <c r="Z323" s="303"/>
      <c r="AA323" s="303"/>
      <c r="AB323" s="304"/>
      <c r="AC323" s="296"/>
      <c r="AD323" s="297"/>
      <c r="AE323" s="297"/>
      <c r="AF323" s="297"/>
      <c r="AG323" s="298"/>
      <c r="AH323" s="299"/>
      <c r="AI323" s="300"/>
      <c r="AJ323" s="300"/>
      <c r="AK323" s="300"/>
      <c r="AL323" s="300"/>
      <c r="AM323" s="300"/>
      <c r="AN323" s="300"/>
      <c r="AO323" s="300"/>
      <c r="AP323" s="300"/>
      <c r="AQ323" s="300"/>
      <c r="AR323" s="300"/>
      <c r="AS323" s="300"/>
      <c r="AT323" s="301"/>
      <c r="AU323" s="302"/>
      <c r="AV323" s="303"/>
      <c r="AW323" s="303"/>
      <c r="AX323" s="305"/>
      <c r="AY323">
        <f t="shared" si="11"/>
        <v>0</v>
      </c>
    </row>
    <row r="324" spans="1:51" ht="24.75" hidden="1" customHeight="1" x14ac:dyDescent="0.15">
      <c r="A324" s="338"/>
      <c r="B324" s="339"/>
      <c r="C324" s="339"/>
      <c r="D324" s="339"/>
      <c r="E324" s="339"/>
      <c r="F324" s="340"/>
      <c r="G324" s="286"/>
      <c r="H324" s="287"/>
      <c r="I324" s="287"/>
      <c r="J324" s="287"/>
      <c r="K324" s="288"/>
      <c r="L324" s="289"/>
      <c r="M324" s="290"/>
      <c r="N324" s="290"/>
      <c r="O324" s="290"/>
      <c r="P324" s="290"/>
      <c r="Q324" s="290"/>
      <c r="R324" s="290"/>
      <c r="S324" s="290"/>
      <c r="T324" s="290"/>
      <c r="U324" s="290"/>
      <c r="V324" s="290"/>
      <c r="W324" s="290"/>
      <c r="X324" s="291"/>
      <c r="Y324" s="292"/>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si="11"/>
        <v>0</v>
      </c>
    </row>
    <row r="325" spans="1:51" ht="24.75" hidden="1" customHeight="1" x14ac:dyDescent="0.15">
      <c r="A325" s="338"/>
      <c r="B325" s="339"/>
      <c r="C325" s="339"/>
      <c r="D325" s="339"/>
      <c r="E325" s="339"/>
      <c r="F325" s="340"/>
      <c r="G325" s="286"/>
      <c r="H325" s="287"/>
      <c r="I325" s="287"/>
      <c r="J325" s="287"/>
      <c r="K325" s="288"/>
      <c r="L325" s="289"/>
      <c r="M325" s="290"/>
      <c r="N325" s="290"/>
      <c r="O325" s="290"/>
      <c r="P325" s="290"/>
      <c r="Q325" s="290"/>
      <c r="R325" s="290"/>
      <c r="S325" s="290"/>
      <c r="T325" s="290"/>
      <c r="U325" s="290"/>
      <c r="V325" s="290"/>
      <c r="W325" s="290"/>
      <c r="X325" s="291"/>
      <c r="Y325" s="292"/>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0</v>
      </c>
    </row>
    <row r="326" spans="1:51" ht="24.75" hidden="1" customHeight="1" x14ac:dyDescent="0.15">
      <c r="A326" s="338"/>
      <c r="B326" s="339"/>
      <c r="C326" s="339"/>
      <c r="D326" s="339"/>
      <c r="E326" s="339"/>
      <c r="F326" s="340"/>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0</v>
      </c>
    </row>
    <row r="327" spans="1:51" ht="24.75" hidden="1" customHeight="1" x14ac:dyDescent="0.15">
      <c r="A327" s="338"/>
      <c r="B327" s="339"/>
      <c r="C327" s="339"/>
      <c r="D327" s="339"/>
      <c r="E327" s="339"/>
      <c r="F327" s="340"/>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0</v>
      </c>
    </row>
    <row r="328" spans="1:51" ht="24.75" hidden="1" customHeight="1" x14ac:dyDescent="0.15">
      <c r="A328" s="338"/>
      <c r="B328" s="339"/>
      <c r="C328" s="339"/>
      <c r="D328" s="339"/>
      <c r="E328" s="339"/>
      <c r="F328" s="340"/>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0</v>
      </c>
    </row>
    <row r="329" spans="1:51" ht="24.75" hidden="1" customHeight="1" x14ac:dyDescent="0.15">
      <c r="A329" s="338"/>
      <c r="B329" s="339"/>
      <c r="C329" s="339"/>
      <c r="D329" s="339"/>
      <c r="E329" s="339"/>
      <c r="F329" s="340"/>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0</v>
      </c>
    </row>
    <row r="330" spans="1:51" ht="24.75" hidden="1" customHeight="1" x14ac:dyDescent="0.15">
      <c r="A330" s="338"/>
      <c r="B330" s="339"/>
      <c r="C330" s="339"/>
      <c r="D330" s="339"/>
      <c r="E330" s="339"/>
      <c r="F330" s="340"/>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0</v>
      </c>
    </row>
    <row r="331" spans="1:51" ht="24.75" hidden="1" customHeight="1" x14ac:dyDescent="0.15">
      <c r="A331" s="338"/>
      <c r="B331" s="339"/>
      <c r="C331" s="339"/>
      <c r="D331" s="339"/>
      <c r="E331" s="339"/>
      <c r="F331" s="340"/>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0</v>
      </c>
    </row>
    <row r="332" spans="1:51" ht="24.75" hidden="1" customHeight="1" x14ac:dyDescent="0.15">
      <c r="A332" s="338"/>
      <c r="B332" s="339"/>
      <c r="C332" s="339"/>
      <c r="D332" s="339"/>
      <c r="E332" s="339"/>
      <c r="F332" s="340"/>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0</v>
      </c>
    </row>
    <row r="333" spans="1:51" ht="24.75" hidden="1" customHeight="1" thickBot="1" x14ac:dyDescent="0.2">
      <c r="A333" s="338"/>
      <c r="B333" s="339"/>
      <c r="C333" s="339"/>
      <c r="D333" s="339"/>
      <c r="E333" s="339"/>
      <c r="F333" s="340"/>
      <c r="G333" s="277" t="s">
        <v>18</v>
      </c>
      <c r="H333" s="278"/>
      <c r="I333" s="278"/>
      <c r="J333" s="278"/>
      <c r="K333" s="278"/>
      <c r="L333" s="279"/>
      <c r="M333" s="280"/>
      <c r="N333" s="280"/>
      <c r="O333" s="280"/>
      <c r="P333" s="280"/>
      <c r="Q333" s="280"/>
      <c r="R333" s="280"/>
      <c r="S333" s="280"/>
      <c r="T333" s="280"/>
      <c r="U333" s="280"/>
      <c r="V333" s="280"/>
      <c r="W333" s="280"/>
      <c r="X333" s="281"/>
      <c r="Y333" s="282">
        <f>SUM(Y323:AB332)</f>
        <v>0</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0</v>
      </c>
      <c r="AV333" s="283"/>
      <c r="AW333" s="283"/>
      <c r="AX333" s="285"/>
      <c r="AY333">
        <f t="shared" si="11"/>
        <v>0</v>
      </c>
    </row>
    <row r="334" spans="1:51" ht="24.75" hidden="1" customHeight="1" x14ac:dyDescent="0.15">
      <c r="A334" s="338"/>
      <c r="B334" s="339"/>
      <c r="C334" s="339"/>
      <c r="D334" s="339"/>
      <c r="E334" s="339"/>
      <c r="F334" s="340"/>
      <c r="G334" s="306" t="s">
        <v>219</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220</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0</v>
      </c>
    </row>
    <row r="335" spans="1:51" ht="24.75" hidden="1" customHeight="1" x14ac:dyDescent="0.15">
      <c r="A335" s="338"/>
      <c r="B335" s="339"/>
      <c r="C335" s="339"/>
      <c r="D335" s="339"/>
      <c r="E335" s="339"/>
      <c r="F335" s="340"/>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0</v>
      </c>
    </row>
    <row r="336" spans="1:51" ht="24.75" hidden="1" customHeight="1" x14ac:dyDescent="0.15">
      <c r="A336" s="338"/>
      <c r="B336" s="339"/>
      <c r="C336" s="339"/>
      <c r="D336" s="339"/>
      <c r="E336" s="339"/>
      <c r="F336" s="340"/>
      <c r="G336" s="296"/>
      <c r="H336" s="297"/>
      <c r="I336" s="297"/>
      <c r="J336" s="297"/>
      <c r="K336" s="298"/>
      <c r="L336" s="299"/>
      <c r="M336" s="300"/>
      <c r="N336" s="300"/>
      <c r="O336" s="300"/>
      <c r="P336" s="300"/>
      <c r="Q336" s="300"/>
      <c r="R336" s="300"/>
      <c r="S336" s="300"/>
      <c r="T336" s="300"/>
      <c r="U336" s="300"/>
      <c r="V336" s="300"/>
      <c r="W336" s="300"/>
      <c r="X336" s="301"/>
      <c r="Y336" s="302"/>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0</v>
      </c>
    </row>
    <row r="337" spans="1:51" ht="24.75" hidden="1" customHeight="1" x14ac:dyDescent="0.15">
      <c r="A337" s="338"/>
      <c r="B337" s="339"/>
      <c r="C337" s="339"/>
      <c r="D337" s="339"/>
      <c r="E337" s="339"/>
      <c r="F337" s="340"/>
      <c r="G337" s="286"/>
      <c r="H337" s="287"/>
      <c r="I337" s="287"/>
      <c r="J337" s="287"/>
      <c r="K337" s="288"/>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0</v>
      </c>
    </row>
    <row r="338" spans="1:51" ht="24.75" hidden="1" customHeight="1" x14ac:dyDescent="0.15">
      <c r="A338" s="338"/>
      <c r="B338" s="339"/>
      <c r="C338" s="339"/>
      <c r="D338" s="339"/>
      <c r="E338" s="339"/>
      <c r="F338" s="340"/>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0</v>
      </c>
    </row>
    <row r="339" spans="1:51" ht="24.75" hidden="1" customHeight="1" x14ac:dyDescent="0.15">
      <c r="A339" s="338"/>
      <c r="B339" s="339"/>
      <c r="C339" s="339"/>
      <c r="D339" s="339"/>
      <c r="E339" s="339"/>
      <c r="F339" s="340"/>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0</v>
      </c>
    </row>
    <row r="340" spans="1:51" ht="24.75" hidden="1" customHeight="1" x14ac:dyDescent="0.15">
      <c r="A340" s="338"/>
      <c r="B340" s="339"/>
      <c r="C340" s="339"/>
      <c r="D340" s="339"/>
      <c r="E340" s="339"/>
      <c r="F340" s="340"/>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0</v>
      </c>
    </row>
    <row r="341" spans="1:51" ht="24.75" hidden="1" customHeight="1" x14ac:dyDescent="0.15">
      <c r="A341" s="338"/>
      <c r="B341" s="339"/>
      <c r="C341" s="339"/>
      <c r="D341" s="339"/>
      <c r="E341" s="339"/>
      <c r="F341" s="340"/>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0</v>
      </c>
    </row>
    <row r="342" spans="1:51" ht="24.75" hidden="1" customHeight="1" x14ac:dyDescent="0.15">
      <c r="A342" s="338"/>
      <c r="B342" s="339"/>
      <c r="C342" s="339"/>
      <c r="D342" s="339"/>
      <c r="E342" s="339"/>
      <c r="F342" s="340"/>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0</v>
      </c>
    </row>
    <row r="343" spans="1:51" ht="24.75" hidden="1" customHeight="1" x14ac:dyDescent="0.15">
      <c r="A343" s="338"/>
      <c r="B343" s="339"/>
      <c r="C343" s="339"/>
      <c r="D343" s="339"/>
      <c r="E343" s="339"/>
      <c r="F343" s="340"/>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0</v>
      </c>
    </row>
    <row r="344" spans="1:51" ht="24.75" hidden="1" customHeight="1" x14ac:dyDescent="0.15">
      <c r="A344" s="338"/>
      <c r="B344" s="339"/>
      <c r="C344" s="339"/>
      <c r="D344" s="339"/>
      <c r="E344" s="339"/>
      <c r="F344" s="340"/>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0</v>
      </c>
    </row>
    <row r="345" spans="1:51" ht="24.75" hidden="1" customHeight="1" x14ac:dyDescent="0.15">
      <c r="A345" s="338"/>
      <c r="B345" s="339"/>
      <c r="C345" s="339"/>
      <c r="D345" s="339"/>
      <c r="E345" s="339"/>
      <c r="F345" s="340"/>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0</v>
      </c>
    </row>
    <row r="346" spans="1:51" ht="24.75" hidden="1" customHeight="1" thickBot="1" x14ac:dyDescent="0.2">
      <c r="A346" s="338"/>
      <c r="B346" s="339"/>
      <c r="C346" s="339"/>
      <c r="D346" s="339"/>
      <c r="E346" s="339"/>
      <c r="F346" s="340"/>
      <c r="G346" s="277" t="s">
        <v>18</v>
      </c>
      <c r="H346" s="278"/>
      <c r="I346" s="278"/>
      <c r="J346" s="278"/>
      <c r="K346" s="278"/>
      <c r="L346" s="279"/>
      <c r="M346" s="280"/>
      <c r="N346" s="280"/>
      <c r="O346" s="280"/>
      <c r="P346" s="280"/>
      <c r="Q346" s="280"/>
      <c r="R346" s="280"/>
      <c r="S346" s="280"/>
      <c r="T346" s="280"/>
      <c r="U346" s="280"/>
      <c r="V346" s="280"/>
      <c r="W346" s="280"/>
      <c r="X346" s="281"/>
      <c r="Y346" s="282">
        <f>SUM(Y336:AB345)</f>
        <v>0</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0</v>
      </c>
    </row>
    <row r="347" spans="1:51" ht="24.75" hidden="1" customHeight="1" x14ac:dyDescent="0.15">
      <c r="A347" s="338"/>
      <c r="B347" s="339"/>
      <c r="C347" s="339"/>
      <c r="D347" s="339"/>
      <c r="E347" s="339"/>
      <c r="F347" s="340"/>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167</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38"/>
      <c r="B348" s="339"/>
      <c r="C348" s="339"/>
      <c r="D348" s="339"/>
      <c r="E348" s="339"/>
      <c r="F348" s="340"/>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38"/>
      <c r="B349" s="339"/>
      <c r="C349" s="339"/>
      <c r="D349" s="339"/>
      <c r="E349" s="339"/>
      <c r="F349" s="340"/>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38"/>
      <c r="B350" s="339"/>
      <c r="C350" s="339"/>
      <c r="D350" s="339"/>
      <c r="E350" s="339"/>
      <c r="F350" s="340"/>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38"/>
      <c r="B351" s="339"/>
      <c r="C351" s="339"/>
      <c r="D351" s="339"/>
      <c r="E351" s="339"/>
      <c r="F351" s="340"/>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38"/>
      <c r="B352" s="339"/>
      <c r="C352" s="339"/>
      <c r="D352" s="339"/>
      <c r="E352" s="339"/>
      <c r="F352" s="340"/>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38"/>
      <c r="B353" s="339"/>
      <c r="C353" s="339"/>
      <c r="D353" s="339"/>
      <c r="E353" s="339"/>
      <c r="F353" s="340"/>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38"/>
      <c r="B354" s="339"/>
      <c r="C354" s="339"/>
      <c r="D354" s="339"/>
      <c r="E354" s="339"/>
      <c r="F354" s="340"/>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38"/>
      <c r="B355" s="339"/>
      <c r="C355" s="339"/>
      <c r="D355" s="339"/>
      <c r="E355" s="339"/>
      <c r="F355" s="340"/>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38"/>
      <c r="B356" s="339"/>
      <c r="C356" s="339"/>
      <c r="D356" s="339"/>
      <c r="E356" s="339"/>
      <c r="F356" s="340"/>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38"/>
      <c r="B357" s="339"/>
      <c r="C357" s="339"/>
      <c r="D357" s="339"/>
      <c r="E357" s="339"/>
      <c r="F357" s="340"/>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38"/>
      <c r="B358" s="339"/>
      <c r="C358" s="339"/>
      <c r="D358" s="339"/>
      <c r="E358" s="339"/>
      <c r="F358" s="340"/>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38"/>
      <c r="B359" s="339"/>
      <c r="C359" s="339"/>
      <c r="D359" s="339"/>
      <c r="E359" s="339"/>
      <c r="F359" s="340"/>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577</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232</v>
      </c>
      <c r="AM360" s="276"/>
      <c r="AN360" s="27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248</v>
      </c>
      <c r="AI365" s="258"/>
      <c r="AJ365" s="258"/>
      <c r="AK365" s="258"/>
      <c r="AL365" s="258" t="s">
        <v>19</v>
      </c>
      <c r="AM365" s="258"/>
      <c r="AN365" s="258"/>
      <c r="AO365" s="262"/>
      <c r="AP365" s="247" t="s">
        <v>198</v>
      </c>
      <c r="AQ365" s="247"/>
      <c r="AR365" s="247"/>
      <c r="AS365" s="247"/>
      <c r="AT365" s="247"/>
      <c r="AU365" s="247"/>
      <c r="AV365" s="247"/>
      <c r="AW365" s="247"/>
      <c r="AX365" s="247"/>
    </row>
    <row r="366" spans="1:51" ht="49.5" customHeight="1" x14ac:dyDescent="0.15">
      <c r="A366" s="233">
        <v>1</v>
      </c>
      <c r="B366" s="233">
        <v>1</v>
      </c>
      <c r="C366" s="269" t="s">
        <v>662</v>
      </c>
      <c r="D366" s="264" t="s">
        <v>644</v>
      </c>
      <c r="E366" s="264" t="s">
        <v>644</v>
      </c>
      <c r="F366" s="264" t="s">
        <v>644</v>
      </c>
      <c r="G366" s="264" t="s">
        <v>644</v>
      </c>
      <c r="H366" s="264" t="s">
        <v>644</v>
      </c>
      <c r="I366" s="265" t="s">
        <v>644</v>
      </c>
      <c r="J366" s="266">
        <v>1110005014677</v>
      </c>
      <c r="K366" s="267"/>
      <c r="L366" s="267"/>
      <c r="M366" s="267"/>
      <c r="N366" s="267"/>
      <c r="O366" s="268"/>
      <c r="P366" s="255" t="s">
        <v>651</v>
      </c>
      <c r="Q366" s="238" t="s">
        <v>651</v>
      </c>
      <c r="R366" s="238" t="s">
        <v>651</v>
      </c>
      <c r="S366" s="238" t="s">
        <v>651</v>
      </c>
      <c r="T366" s="238" t="s">
        <v>651</v>
      </c>
      <c r="U366" s="238" t="s">
        <v>651</v>
      </c>
      <c r="V366" s="238" t="s">
        <v>651</v>
      </c>
      <c r="W366" s="238" t="s">
        <v>651</v>
      </c>
      <c r="X366" s="238" t="s">
        <v>651</v>
      </c>
      <c r="Y366" s="239">
        <v>15</v>
      </c>
      <c r="Z366" s="240"/>
      <c r="AA366" s="240"/>
      <c r="AB366" s="241"/>
      <c r="AC366" s="225" t="s">
        <v>650</v>
      </c>
      <c r="AD366" s="226"/>
      <c r="AE366" s="226"/>
      <c r="AF366" s="226"/>
      <c r="AG366" s="226"/>
      <c r="AH366" s="256" t="s">
        <v>643</v>
      </c>
      <c r="AI366" s="257"/>
      <c r="AJ366" s="257"/>
      <c r="AK366" s="257"/>
      <c r="AL366" s="229" t="s">
        <v>643</v>
      </c>
      <c r="AM366" s="230"/>
      <c r="AN366" s="230"/>
      <c r="AO366" s="231"/>
      <c r="AP366" s="232" t="s">
        <v>643</v>
      </c>
      <c r="AQ366" s="232"/>
      <c r="AR366" s="232"/>
      <c r="AS366" s="232"/>
      <c r="AT366" s="232"/>
      <c r="AU366" s="232"/>
      <c r="AV366" s="232"/>
      <c r="AW366" s="232"/>
      <c r="AX366" s="232"/>
    </row>
    <row r="367" spans="1:51" ht="51.75" customHeight="1" x14ac:dyDescent="0.15">
      <c r="A367" s="233">
        <v>2</v>
      </c>
      <c r="B367" s="233">
        <v>1</v>
      </c>
      <c r="C367" s="269" t="s">
        <v>644</v>
      </c>
      <c r="D367" s="270" t="s">
        <v>644</v>
      </c>
      <c r="E367" s="270" t="s">
        <v>644</v>
      </c>
      <c r="F367" s="270" t="s">
        <v>644</v>
      </c>
      <c r="G367" s="270" t="s">
        <v>644</v>
      </c>
      <c r="H367" s="270" t="s">
        <v>644</v>
      </c>
      <c r="I367" s="271" t="s">
        <v>644</v>
      </c>
      <c r="J367" s="266">
        <v>1110005014677</v>
      </c>
      <c r="K367" s="267"/>
      <c r="L367" s="267"/>
      <c r="M367" s="267"/>
      <c r="N367" s="267"/>
      <c r="O367" s="268"/>
      <c r="P367" s="255" t="s">
        <v>651</v>
      </c>
      <c r="Q367" s="238" t="s">
        <v>651</v>
      </c>
      <c r="R367" s="238" t="s">
        <v>651</v>
      </c>
      <c r="S367" s="238" t="s">
        <v>651</v>
      </c>
      <c r="T367" s="238" t="s">
        <v>651</v>
      </c>
      <c r="U367" s="238" t="s">
        <v>651</v>
      </c>
      <c r="V367" s="238" t="s">
        <v>651</v>
      </c>
      <c r="W367" s="238" t="s">
        <v>651</v>
      </c>
      <c r="X367" s="238" t="s">
        <v>651</v>
      </c>
      <c r="Y367" s="239">
        <v>12</v>
      </c>
      <c r="Z367" s="240"/>
      <c r="AA367" s="240"/>
      <c r="AB367" s="241"/>
      <c r="AC367" s="225" t="s">
        <v>650</v>
      </c>
      <c r="AD367" s="226"/>
      <c r="AE367" s="226"/>
      <c r="AF367" s="226"/>
      <c r="AG367" s="226"/>
      <c r="AH367" s="256" t="s">
        <v>643</v>
      </c>
      <c r="AI367" s="257"/>
      <c r="AJ367" s="257"/>
      <c r="AK367" s="257"/>
      <c r="AL367" s="229" t="s">
        <v>643</v>
      </c>
      <c r="AM367" s="230"/>
      <c r="AN367" s="230"/>
      <c r="AO367" s="231"/>
      <c r="AP367" s="232" t="s">
        <v>643</v>
      </c>
      <c r="AQ367" s="232"/>
      <c r="AR367" s="232"/>
      <c r="AS367" s="232"/>
      <c r="AT367" s="232"/>
      <c r="AU367" s="232"/>
      <c r="AV367" s="232"/>
      <c r="AW367" s="232"/>
      <c r="AX367" s="232"/>
      <c r="AY367">
        <f>COUNTA($C$367)</f>
        <v>1</v>
      </c>
    </row>
    <row r="368" spans="1:51" ht="39.75" customHeight="1" x14ac:dyDescent="0.15">
      <c r="A368" s="233">
        <v>3</v>
      </c>
      <c r="B368" s="233">
        <v>1</v>
      </c>
      <c r="C368" s="269" t="s">
        <v>646</v>
      </c>
      <c r="D368" s="270" t="s">
        <v>646</v>
      </c>
      <c r="E368" s="270" t="s">
        <v>646</v>
      </c>
      <c r="F368" s="270" t="s">
        <v>646</v>
      </c>
      <c r="G368" s="270" t="s">
        <v>646</v>
      </c>
      <c r="H368" s="270" t="s">
        <v>646</v>
      </c>
      <c r="I368" s="271" t="s">
        <v>646</v>
      </c>
      <c r="J368" s="266">
        <v>4100001022888</v>
      </c>
      <c r="K368" s="267"/>
      <c r="L368" s="267"/>
      <c r="M368" s="267"/>
      <c r="N368" s="267"/>
      <c r="O368" s="268"/>
      <c r="P368" s="255" t="s">
        <v>656</v>
      </c>
      <c r="Q368" s="238"/>
      <c r="R368" s="238"/>
      <c r="S368" s="238"/>
      <c r="T368" s="238"/>
      <c r="U368" s="238"/>
      <c r="V368" s="238"/>
      <c r="W368" s="238"/>
      <c r="X368" s="238"/>
      <c r="Y368" s="239">
        <v>12</v>
      </c>
      <c r="Z368" s="240"/>
      <c r="AA368" s="240"/>
      <c r="AB368" s="241"/>
      <c r="AC368" s="225" t="s">
        <v>650</v>
      </c>
      <c r="AD368" s="226"/>
      <c r="AE368" s="226"/>
      <c r="AF368" s="226"/>
      <c r="AG368" s="226"/>
      <c r="AH368" s="256" t="s">
        <v>643</v>
      </c>
      <c r="AI368" s="257"/>
      <c r="AJ368" s="257"/>
      <c r="AK368" s="257"/>
      <c r="AL368" s="229" t="s">
        <v>643</v>
      </c>
      <c r="AM368" s="230"/>
      <c r="AN368" s="230"/>
      <c r="AO368" s="231"/>
      <c r="AP368" s="232" t="s">
        <v>643</v>
      </c>
      <c r="AQ368" s="232"/>
      <c r="AR368" s="232"/>
      <c r="AS368" s="232"/>
      <c r="AT368" s="232"/>
      <c r="AU368" s="232"/>
      <c r="AV368" s="232"/>
      <c r="AW368" s="232"/>
      <c r="AX368" s="232"/>
      <c r="AY368">
        <f>COUNTA($C$368)</f>
        <v>1</v>
      </c>
    </row>
    <row r="369" spans="1:51" ht="53.25" customHeight="1" x14ac:dyDescent="0.15">
      <c r="A369" s="233">
        <v>4</v>
      </c>
      <c r="B369" s="233">
        <v>1</v>
      </c>
      <c r="C369" s="269" t="s">
        <v>645</v>
      </c>
      <c r="D369" s="270" t="s">
        <v>645</v>
      </c>
      <c r="E369" s="270" t="s">
        <v>645</v>
      </c>
      <c r="F369" s="270" t="s">
        <v>645</v>
      </c>
      <c r="G369" s="270" t="s">
        <v>645</v>
      </c>
      <c r="H369" s="270" t="s">
        <v>645</v>
      </c>
      <c r="I369" s="271" t="s">
        <v>645</v>
      </c>
      <c r="J369" s="266">
        <v>1140005020367</v>
      </c>
      <c r="K369" s="267"/>
      <c r="L369" s="267"/>
      <c r="M369" s="267"/>
      <c r="N369" s="267"/>
      <c r="O369" s="268"/>
      <c r="P369" s="255" t="s">
        <v>651</v>
      </c>
      <c r="Q369" s="238" t="s">
        <v>651</v>
      </c>
      <c r="R369" s="238" t="s">
        <v>651</v>
      </c>
      <c r="S369" s="238" t="s">
        <v>651</v>
      </c>
      <c r="T369" s="238" t="s">
        <v>651</v>
      </c>
      <c r="U369" s="238" t="s">
        <v>651</v>
      </c>
      <c r="V369" s="238" t="s">
        <v>651</v>
      </c>
      <c r="W369" s="238" t="s">
        <v>651</v>
      </c>
      <c r="X369" s="238" t="s">
        <v>651</v>
      </c>
      <c r="Y369" s="239">
        <v>9</v>
      </c>
      <c r="Z369" s="240"/>
      <c r="AA369" s="240"/>
      <c r="AB369" s="241"/>
      <c r="AC369" s="225" t="s">
        <v>650</v>
      </c>
      <c r="AD369" s="226"/>
      <c r="AE369" s="226"/>
      <c r="AF369" s="226"/>
      <c r="AG369" s="226"/>
      <c r="AH369" s="256" t="s">
        <v>643</v>
      </c>
      <c r="AI369" s="257"/>
      <c r="AJ369" s="257"/>
      <c r="AK369" s="257"/>
      <c r="AL369" s="229" t="s">
        <v>643</v>
      </c>
      <c r="AM369" s="230"/>
      <c r="AN369" s="230"/>
      <c r="AO369" s="231"/>
      <c r="AP369" s="232" t="s">
        <v>643</v>
      </c>
      <c r="AQ369" s="232"/>
      <c r="AR369" s="232"/>
      <c r="AS369" s="232"/>
      <c r="AT369" s="232"/>
      <c r="AU369" s="232"/>
      <c r="AV369" s="232"/>
      <c r="AW369" s="232"/>
      <c r="AX369" s="232"/>
      <c r="AY369">
        <f>COUNTA($C$369)</f>
        <v>1</v>
      </c>
    </row>
    <row r="370" spans="1:51" ht="53.25" customHeight="1" x14ac:dyDescent="0.15">
      <c r="A370" s="233">
        <v>5</v>
      </c>
      <c r="B370" s="233">
        <v>1</v>
      </c>
      <c r="C370" s="269" t="s">
        <v>649</v>
      </c>
      <c r="D370" s="270" t="s">
        <v>649</v>
      </c>
      <c r="E370" s="270" t="s">
        <v>649</v>
      </c>
      <c r="F370" s="270" t="s">
        <v>649</v>
      </c>
      <c r="G370" s="270" t="s">
        <v>649</v>
      </c>
      <c r="H370" s="270" t="s">
        <v>649</v>
      </c>
      <c r="I370" s="271" t="s">
        <v>649</v>
      </c>
      <c r="J370" s="266">
        <v>8060001024084</v>
      </c>
      <c r="K370" s="267"/>
      <c r="L370" s="267"/>
      <c r="M370" s="267"/>
      <c r="N370" s="267"/>
      <c r="O370" s="268"/>
      <c r="P370" s="255" t="s">
        <v>651</v>
      </c>
      <c r="Q370" s="238" t="s">
        <v>651</v>
      </c>
      <c r="R370" s="238" t="s">
        <v>651</v>
      </c>
      <c r="S370" s="238" t="s">
        <v>651</v>
      </c>
      <c r="T370" s="238" t="s">
        <v>651</v>
      </c>
      <c r="U370" s="238" t="s">
        <v>651</v>
      </c>
      <c r="V370" s="238" t="s">
        <v>651</v>
      </c>
      <c r="W370" s="238" t="s">
        <v>651</v>
      </c>
      <c r="X370" s="238" t="s">
        <v>651</v>
      </c>
      <c r="Y370" s="239">
        <v>9</v>
      </c>
      <c r="Z370" s="240"/>
      <c r="AA370" s="240"/>
      <c r="AB370" s="241"/>
      <c r="AC370" s="225" t="s">
        <v>650</v>
      </c>
      <c r="AD370" s="226"/>
      <c r="AE370" s="226"/>
      <c r="AF370" s="226"/>
      <c r="AG370" s="226"/>
      <c r="AH370" s="256" t="s">
        <v>643</v>
      </c>
      <c r="AI370" s="257"/>
      <c r="AJ370" s="257"/>
      <c r="AK370" s="257"/>
      <c r="AL370" s="229" t="s">
        <v>643</v>
      </c>
      <c r="AM370" s="230"/>
      <c r="AN370" s="230"/>
      <c r="AO370" s="231"/>
      <c r="AP370" s="232" t="s">
        <v>643</v>
      </c>
      <c r="AQ370" s="232"/>
      <c r="AR370" s="232"/>
      <c r="AS370" s="232"/>
      <c r="AT370" s="232"/>
      <c r="AU370" s="232"/>
      <c r="AV370" s="232"/>
      <c r="AW370" s="232"/>
      <c r="AX370" s="232"/>
      <c r="AY370">
        <f>COUNTA($C$370)</f>
        <v>1</v>
      </c>
    </row>
    <row r="371" spans="1:51" ht="33.75" customHeight="1" x14ac:dyDescent="0.15">
      <c r="A371" s="233">
        <v>6</v>
      </c>
      <c r="B371" s="233">
        <v>1</v>
      </c>
      <c r="C371" s="269" t="s">
        <v>653</v>
      </c>
      <c r="D371" s="270" t="s">
        <v>653</v>
      </c>
      <c r="E371" s="270" t="s">
        <v>653</v>
      </c>
      <c r="F371" s="270" t="s">
        <v>653</v>
      </c>
      <c r="G371" s="270" t="s">
        <v>653</v>
      </c>
      <c r="H371" s="270" t="s">
        <v>653</v>
      </c>
      <c r="I371" s="271" t="s">
        <v>653</v>
      </c>
      <c r="J371" s="266">
        <v>9130005012878</v>
      </c>
      <c r="K371" s="267"/>
      <c r="L371" s="267"/>
      <c r="M371" s="267"/>
      <c r="N371" s="267"/>
      <c r="O371" s="268"/>
      <c r="P371" s="255" t="s">
        <v>657</v>
      </c>
      <c r="Q371" s="238"/>
      <c r="R371" s="238"/>
      <c r="S371" s="238"/>
      <c r="T371" s="238"/>
      <c r="U371" s="238"/>
      <c r="V371" s="238"/>
      <c r="W371" s="238"/>
      <c r="X371" s="238"/>
      <c r="Y371" s="239">
        <v>9</v>
      </c>
      <c r="Z371" s="240"/>
      <c r="AA371" s="240"/>
      <c r="AB371" s="241"/>
      <c r="AC371" s="225" t="s">
        <v>650</v>
      </c>
      <c r="AD371" s="226"/>
      <c r="AE371" s="226"/>
      <c r="AF371" s="226"/>
      <c r="AG371" s="226"/>
      <c r="AH371" s="256" t="s">
        <v>643</v>
      </c>
      <c r="AI371" s="257"/>
      <c r="AJ371" s="257"/>
      <c r="AK371" s="257"/>
      <c r="AL371" s="229" t="s">
        <v>643</v>
      </c>
      <c r="AM371" s="230"/>
      <c r="AN371" s="230"/>
      <c r="AO371" s="231"/>
      <c r="AP371" s="232" t="s">
        <v>643</v>
      </c>
      <c r="AQ371" s="232"/>
      <c r="AR371" s="232"/>
      <c r="AS371" s="232"/>
      <c r="AT371" s="232"/>
      <c r="AU371" s="232"/>
      <c r="AV371" s="232"/>
      <c r="AW371" s="232"/>
      <c r="AX371" s="232"/>
      <c r="AY371">
        <f>COUNTA($C$371)</f>
        <v>1</v>
      </c>
    </row>
    <row r="372" spans="1:51" ht="43.5" customHeight="1" x14ac:dyDescent="0.15">
      <c r="A372" s="233">
        <v>7</v>
      </c>
      <c r="B372" s="233">
        <v>1</v>
      </c>
      <c r="C372" s="269" t="s">
        <v>648</v>
      </c>
      <c r="D372" s="270" t="s">
        <v>648</v>
      </c>
      <c r="E372" s="270" t="s">
        <v>648</v>
      </c>
      <c r="F372" s="270" t="s">
        <v>648</v>
      </c>
      <c r="G372" s="270" t="s">
        <v>648</v>
      </c>
      <c r="H372" s="270" t="s">
        <v>648</v>
      </c>
      <c r="I372" s="271" t="s">
        <v>648</v>
      </c>
      <c r="J372" s="266">
        <v>6460005001248</v>
      </c>
      <c r="K372" s="267"/>
      <c r="L372" s="267"/>
      <c r="M372" s="267"/>
      <c r="N372" s="267"/>
      <c r="O372" s="268"/>
      <c r="P372" s="255" t="s">
        <v>656</v>
      </c>
      <c r="Q372" s="238"/>
      <c r="R372" s="238"/>
      <c r="S372" s="238"/>
      <c r="T372" s="238"/>
      <c r="U372" s="238"/>
      <c r="V372" s="238"/>
      <c r="W372" s="238"/>
      <c r="X372" s="238"/>
      <c r="Y372" s="239">
        <v>9</v>
      </c>
      <c r="Z372" s="240"/>
      <c r="AA372" s="240"/>
      <c r="AB372" s="241"/>
      <c r="AC372" s="225" t="s">
        <v>650</v>
      </c>
      <c r="AD372" s="226"/>
      <c r="AE372" s="226"/>
      <c r="AF372" s="226"/>
      <c r="AG372" s="226"/>
      <c r="AH372" s="256" t="s">
        <v>643</v>
      </c>
      <c r="AI372" s="257"/>
      <c r="AJ372" s="257"/>
      <c r="AK372" s="257"/>
      <c r="AL372" s="229" t="s">
        <v>643</v>
      </c>
      <c r="AM372" s="230"/>
      <c r="AN372" s="230"/>
      <c r="AO372" s="231"/>
      <c r="AP372" s="232" t="s">
        <v>643</v>
      </c>
      <c r="AQ372" s="232"/>
      <c r="AR372" s="232"/>
      <c r="AS372" s="232"/>
      <c r="AT372" s="232"/>
      <c r="AU372" s="232"/>
      <c r="AV372" s="232"/>
      <c r="AW372" s="232"/>
      <c r="AX372" s="232"/>
      <c r="AY372">
        <f>COUNTA($C$372)</f>
        <v>1</v>
      </c>
    </row>
    <row r="373" spans="1:51" ht="39" customHeight="1" x14ac:dyDescent="0.15">
      <c r="A373" s="233">
        <v>8</v>
      </c>
      <c r="B373" s="233">
        <v>1</v>
      </c>
      <c r="C373" s="263" t="s">
        <v>654</v>
      </c>
      <c r="D373" s="264" t="s">
        <v>654</v>
      </c>
      <c r="E373" s="264" t="s">
        <v>654</v>
      </c>
      <c r="F373" s="264" t="s">
        <v>654</v>
      </c>
      <c r="G373" s="264" t="s">
        <v>654</v>
      </c>
      <c r="H373" s="264" t="s">
        <v>654</v>
      </c>
      <c r="I373" s="265" t="s">
        <v>654</v>
      </c>
      <c r="J373" s="266">
        <v>3160005010224</v>
      </c>
      <c r="K373" s="267"/>
      <c r="L373" s="267"/>
      <c r="M373" s="267"/>
      <c r="N373" s="267"/>
      <c r="O373" s="268"/>
      <c r="P373" s="255" t="s">
        <v>656</v>
      </c>
      <c r="Q373" s="238"/>
      <c r="R373" s="238"/>
      <c r="S373" s="238"/>
      <c r="T373" s="238"/>
      <c r="U373" s="238"/>
      <c r="V373" s="238"/>
      <c r="W373" s="238"/>
      <c r="X373" s="238"/>
      <c r="Y373" s="239">
        <v>9</v>
      </c>
      <c r="Z373" s="240"/>
      <c r="AA373" s="240"/>
      <c r="AB373" s="241"/>
      <c r="AC373" s="225" t="s">
        <v>650</v>
      </c>
      <c r="AD373" s="226"/>
      <c r="AE373" s="226"/>
      <c r="AF373" s="226"/>
      <c r="AG373" s="226"/>
      <c r="AH373" s="256" t="s">
        <v>643</v>
      </c>
      <c r="AI373" s="257"/>
      <c r="AJ373" s="257"/>
      <c r="AK373" s="257"/>
      <c r="AL373" s="229" t="s">
        <v>643</v>
      </c>
      <c r="AM373" s="230"/>
      <c r="AN373" s="230"/>
      <c r="AO373" s="231"/>
      <c r="AP373" s="232" t="s">
        <v>643</v>
      </c>
      <c r="AQ373" s="232"/>
      <c r="AR373" s="232"/>
      <c r="AS373" s="232"/>
      <c r="AT373" s="232"/>
      <c r="AU373" s="232"/>
      <c r="AV373" s="232"/>
      <c r="AW373" s="232"/>
      <c r="AX373" s="232"/>
      <c r="AY373">
        <f>COUNTA($C$373)</f>
        <v>1</v>
      </c>
    </row>
    <row r="374" spans="1:51" ht="33.75" customHeight="1" x14ac:dyDescent="0.15">
      <c r="A374" s="233">
        <v>9</v>
      </c>
      <c r="B374" s="233">
        <v>1</v>
      </c>
      <c r="C374" s="263" t="s">
        <v>655</v>
      </c>
      <c r="D374" s="264" t="s">
        <v>655</v>
      </c>
      <c r="E374" s="264" t="s">
        <v>655</v>
      </c>
      <c r="F374" s="264" t="s">
        <v>655</v>
      </c>
      <c r="G374" s="264" t="s">
        <v>655</v>
      </c>
      <c r="H374" s="264" t="s">
        <v>655</v>
      </c>
      <c r="I374" s="265" t="s">
        <v>655</v>
      </c>
      <c r="J374" s="266">
        <v>3270005005295</v>
      </c>
      <c r="K374" s="267"/>
      <c r="L374" s="267"/>
      <c r="M374" s="267"/>
      <c r="N374" s="267"/>
      <c r="O374" s="268"/>
      <c r="P374" s="255" t="s">
        <v>657</v>
      </c>
      <c r="Q374" s="238"/>
      <c r="R374" s="238"/>
      <c r="S374" s="238"/>
      <c r="T374" s="238"/>
      <c r="U374" s="238"/>
      <c r="V374" s="238"/>
      <c r="W374" s="238"/>
      <c r="X374" s="238"/>
      <c r="Y374" s="239">
        <v>9</v>
      </c>
      <c r="Z374" s="240"/>
      <c r="AA374" s="240"/>
      <c r="AB374" s="241"/>
      <c r="AC374" s="225" t="s">
        <v>650</v>
      </c>
      <c r="AD374" s="226"/>
      <c r="AE374" s="226"/>
      <c r="AF374" s="226"/>
      <c r="AG374" s="226"/>
      <c r="AH374" s="256" t="s">
        <v>643</v>
      </c>
      <c r="AI374" s="257"/>
      <c r="AJ374" s="257"/>
      <c r="AK374" s="257"/>
      <c r="AL374" s="229" t="s">
        <v>643</v>
      </c>
      <c r="AM374" s="230"/>
      <c r="AN374" s="230"/>
      <c r="AO374" s="231"/>
      <c r="AP374" s="232" t="s">
        <v>643</v>
      </c>
      <c r="AQ374" s="232"/>
      <c r="AR374" s="232"/>
      <c r="AS374" s="232"/>
      <c r="AT374" s="232"/>
      <c r="AU374" s="232"/>
      <c r="AV374" s="232"/>
      <c r="AW374" s="232"/>
      <c r="AX374" s="232"/>
      <c r="AY374">
        <f>COUNTA($C$374)</f>
        <v>1</v>
      </c>
    </row>
    <row r="375" spans="1:51" ht="43.5" customHeight="1" x14ac:dyDescent="0.15">
      <c r="A375" s="233">
        <v>10</v>
      </c>
      <c r="B375" s="233">
        <v>1</v>
      </c>
      <c r="C375" s="263" t="s">
        <v>647</v>
      </c>
      <c r="D375" s="264" t="s">
        <v>647</v>
      </c>
      <c r="E375" s="264" t="s">
        <v>647</v>
      </c>
      <c r="F375" s="264" t="s">
        <v>647</v>
      </c>
      <c r="G375" s="264" t="s">
        <v>647</v>
      </c>
      <c r="H375" s="264" t="s">
        <v>647</v>
      </c>
      <c r="I375" s="265" t="s">
        <v>647</v>
      </c>
      <c r="J375" s="266">
        <v>2410005005983</v>
      </c>
      <c r="K375" s="267"/>
      <c r="L375" s="267"/>
      <c r="M375" s="267"/>
      <c r="N375" s="267"/>
      <c r="O375" s="268"/>
      <c r="P375" s="255" t="s">
        <v>651</v>
      </c>
      <c r="Q375" s="238" t="s">
        <v>651</v>
      </c>
      <c r="R375" s="238" t="s">
        <v>651</v>
      </c>
      <c r="S375" s="238" t="s">
        <v>651</v>
      </c>
      <c r="T375" s="238" t="s">
        <v>651</v>
      </c>
      <c r="U375" s="238" t="s">
        <v>651</v>
      </c>
      <c r="V375" s="238" t="s">
        <v>651</v>
      </c>
      <c r="W375" s="238" t="s">
        <v>651</v>
      </c>
      <c r="X375" s="238" t="s">
        <v>651</v>
      </c>
      <c r="Y375" s="239">
        <v>8</v>
      </c>
      <c r="Z375" s="240"/>
      <c r="AA375" s="240"/>
      <c r="AB375" s="241"/>
      <c r="AC375" s="225" t="s">
        <v>650</v>
      </c>
      <c r="AD375" s="226"/>
      <c r="AE375" s="226"/>
      <c r="AF375" s="226"/>
      <c r="AG375" s="226"/>
      <c r="AH375" s="256" t="s">
        <v>643</v>
      </c>
      <c r="AI375" s="257"/>
      <c r="AJ375" s="257"/>
      <c r="AK375" s="257"/>
      <c r="AL375" s="229" t="s">
        <v>643</v>
      </c>
      <c r="AM375" s="230"/>
      <c r="AN375" s="230"/>
      <c r="AO375" s="231"/>
      <c r="AP375" s="232" t="s">
        <v>643</v>
      </c>
      <c r="AQ375" s="232"/>
      <c r="AR375" s="232"/>
      <c r="AS375" s="232"/>
      <c r="AT375" s="232"/>
      <c r="AU375" s="232"/>
      <c r="AV375" s="232"/>
      <c r="AW375" s="232"/>
      <c r="AX375" s="232"/>
      <c r="AY375">
        <f>COUNTA($C$375)</f>
        <v>1</v>
      </c>
    </row>
    <row r="376" spans="1:51" ht="30" hidden="1" customHeight="1" x14ac:dyDescent="0.15">
      <c r="A376" s="233">
        <v>11</v>
      </c>
      <c r="B376" s="233">
        <v>1</v>
      </c>
      <c r="C376" s="263" t="s">
        <v>652</v>
      </c>
      <c r="D376" s="264" t="s">
        <v>652</v>
      </c>
      <c r="E376" s="264" t="s">
        <v>652</v>
      </c>
      <c r="F376" s="264" t="s">
        <v>652</v>
      </c>
      <c r="G376" s="264" t="s">
        <v>652</v>
      </c>
      <c r="H376" s="264" t="s">
        <v>652</v>
      </c>
      <c r="I376" s="265" t="s">
        <v>652</v>
      </c>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1</v>
      </c>
    </row>
    <row r="377" spans="1:51" ht="30" hidden="1" customHeight="1" x14ac:dyDescent="0.15">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15">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15">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15">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15">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v>9</v>
      </c>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15">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15">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15">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15">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15">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15">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15">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15">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15">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15">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15">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15">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15">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15">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248</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58.5" customHeight="1" x14ac:dyDescent="0.15">
      <c r="A399" s="233">
        <v>1</v>
      </c>
      <c r="B399" s="233">
        <v>1</v>
      </c>
      <c r="C399" s="254" t="s">
        <v>694</v>
      </c>
      <c r="D399" s="253"/>
      <c r="E399" s="253"/>
      <c r="F399" s="253"/>
      <c r="G399" s="253"/>
      <c r="H399" s="253"/>
      <c r="I399" s="253"/>
      <c r="J399" s="236">
        <v>2010001187437</v>
      </c>
      <c r="K399" s="236"/>
      <c r="L399" s="236"/>
      <c r="M399" s="236"/>
      <c r="N399" s="236"/>
      <c r="O399" s="236"/>
      <c r="P399" s="255" t="s">
        <v>666</v>
      </c>
      <c r="Q399" s="255"/>
      <c r="R399" s="255"/>
      <c r="S399" s="255"/>
      <c r="T399" s="255"/>
      <c r="U399" s="255"/>
      <c r="V399" s="255"/>
      <c r="W399" s="255"/>
      <c r="X399" s="255"/>
      <c r="Y399" s="239">
        <v>20</v>
      </c>
      <c r="Z399" s="240"/>
      <c r="AA399" s="240"/>
      <c r="AB399" s="241"/>
      <c r="AC399" s="225" t="s">
        <v>256</v>
      </c>
      <c r="AD399" s="226"/>
      <c r="AE399" s="226"/>
      <c r="AF399" s="226"/>
      <c r="AG399" s="226"/>
      <c r="AH399" s="256">
        <v>3</v>
      </c>
      <c r="AI399" s="257"/>
      <c r="AJ399" s="257"/>
      <c r="AK399" s="257"/>
      <c r="AL399" s="229">
        <v>100</v>
      </c>
      <c r="AM399" s="230"/>
      <c r="AN399" s="230"/>
      <c r="AO399" s="231"/>
      <c r="AP399" s="243" t="s">
        <v>284</v>
      </c>
      <c r="AQ399" s="243"/>
      <c r="AR399" s="243"/>
      <c r="AS399" s="243"/>
      <c r="AT399" s="243"/>
      <c r="AU399" s="243"/>
      <c r="AV399" s="243"/>
      <c r="AW399" s="243"/>
      <c r="AX399" s="243"/>
      <c r="AY399">
        <f>$AY$396</f>
        <v>1</v>
      </c>
    </row>
    <row r="400" spans="1:51" ht="53.25" customHeight="1" x14ac:dyDescent="0.15">
      <c r="A400" s="233">
        <v>2</v>
      </c>
      <c r="B400" s="233">
        <v>1</v>
      </c>
      <c r="C400" s="254" t="s">
        <v>667</v>
      </c>
      <c r="D400" s="254"/>
      <c r="E400" s="254"/>
      <c r="F400" s="254"/>
      <c r="G400" s="254"/>
      <c r="H400" s="254"/>
      <c r="I400" s="254"/>
      <c r="J400" s="236">
        <v>5010001098796</v>
      </c>
      <c r="K400" s="236"/>
      <c r="L400" s="236"/>
      <c r="M400" s="236"/>
      <c r="N400" s="236"/>
      <c r="O400" s="236"/>
      <c r="P400" s="255" t="s">
        <v>668</v>
      </c>
      <c r="Q400" s="238"/>
      <c r="R400" s="238"/>
      <c r="S400" s="238"/>
      <c r="T400" s="238"/>
      <c r="U400" s="238"/>
      <c r="V400" s="238"/>
      <c r="W400" s="238"/>
      <c r="X400" s="238"/>
      <c r="Y400" s="239">
        <v>9</v>
      </c>
      <c r="Z400" s="240"/>
      <c r="AA400" s="240"/>
      <c r="AB400" s="241"/>
      <c r="AC400" s="225" t="s">
        <v>256</v>
      </c>
      <c r="AD400" s="226"/>
      <c r="AE400" s="226"/>
      <c r="AF400" s="226"/>
      <c r="AG400" s="226"/>
      <c r="AH400" s="256">
        <v>6</v>
      </c>
      <c r="AI400" s="257"/>
      <c r="AJ400" s="257"/>
      <c r="AK400" s="257"/>
      <c r="AL400" s="229">
        <v>100</v>
      </c>
      <c r="AM400" s="230"/>
      <c r="AN400" s="230"/>
      <c r="AO400" s="231"/>
      <c r="AP400" s="243" t="s">
        <v>284</v>
      </c>
      <c r="AQ400" s="243"/>
      <c r="AR400" s="243"/>
      <c r="AS400" s="243"/>
      <c r="AT400" s="243"/>
      <c r="AU400" s="243"/>
      <c r="AV400" s="243"/>
      <c r="AW400" s="243"/>
      <c r="AX400" s="243"/>
      <c r="AY400">
        <f>COUNTA($C$400)</f>
        <v>1</v>
      </c>
    </row>
    <row r="401" spans="1:51" ht="45" hidden="1" customHeight="1" x14ac:dyDescent="0.15">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43"/>
      <c r="AQ401" s="243"/>
      <c r="AR401" s="243"/>
      <c r="AS401" s="243"/>
      <c r="AT401" s="243"/>
      <c r="AU401" s="243"/>
      <c r="AV401" s="243"/>
      <c r="AW401" s="243"/>
      <c r="AX401" s="243"/>
      <c r="AY401">
        <f>COUNTA($C$401)</f>
        <v>0</v>
      </c>
    </row>
    <row r="402" spans="1:51" ht="30" hidden="1" customHeight="1" x14ac:dyDescent="0.15">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15">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15">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15">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15">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15">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15">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15">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15">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15">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15">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15">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15">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15">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15">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15">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15">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15">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15">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15">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15">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15">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15">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15">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15">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15">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15">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248</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15">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15">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15">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15">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15">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15">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15">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15">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15">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15">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15">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15">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15">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15">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15">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15">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15">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15">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15">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15">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15">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15">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15">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15">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15">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15">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15">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15">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15">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15">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248</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15">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15">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15">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15">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15">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15">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15">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15">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15">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15">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15">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15">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15">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15">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15">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15">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15">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15">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15">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15">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15">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15">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15">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15">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15">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15">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15">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15">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15">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15">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248</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15">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15">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15">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15">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15">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15">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15">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15">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15">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15">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15">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15">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15">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15">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15">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15">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15">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15">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15">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15">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15">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15">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15">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15">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15">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15">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15">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15">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15">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15">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248</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15">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15">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15">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15">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15">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15">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15">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15">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15">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15">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15">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15">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15">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15">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15">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15">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15">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15">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15">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15">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15">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15">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15">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15">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15">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15">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15">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15">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15">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15">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248</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15">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15">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15">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15">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15">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15">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15">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15">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15">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15">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15">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15">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15">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15">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15">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15">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15">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15">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15">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15">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15">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15">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15">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15">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15">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15">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15">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15">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15">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15">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248</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15">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15">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15">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15">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15">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15">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15">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15">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15">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15">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15">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15">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15">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15">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15">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15">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15">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15">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15">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15">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15">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15">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15">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15">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15">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15">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15">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15">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15">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15">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hidden="1" customHeight="1" x14ac:dyDescent="0.15">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33">
      <formula>IF(RIGHT(TEXT(P14,"0.#"),1)=".",FALSE,TRUE)</formula>
    </cfRule>
    <cfRule type="expression" dxfId="808" priority="934">
      <formula>IF(RIGHT(TEXT(P14,"0.#"),1)=".",TRUE,FALSE)</formula>
    </cfRule>
  </conditionalFormatting>
  <conditionalFormatting sqref="P18:AX18">
    <cfRule type="expression" dxfId="807" priority="931">
      <formula>IF(RIGHT(TEXT(P18,"0.#"),1)=".",FALSE,TRUE)</formula>
    </cfRule>
    <cfRule type="expression" dxfId="806" priority="932">
      <formula>IF(RIGHT(TEXT(P18,"0.#"),1)=".",TRUE,FALSE)</formula>
    </cfRule>
  </conditionalFormatting>
  <conditionalFormatting sqref="Y311">
    <cfRule type="expression" dxfId="805" priority="929">
      <formula>IF(RIGHT(TEXT(Y311,"0.#"),1)=".",FALSE,TRUE)</formula>
    </cfRule>
    <cfRule type="expression" dxfId="804" priority="930">
      <formula>IF(RIGHT(TEXT(Y311,"0.#"),1)=".",TRUE,FALSE)</formula>
    </cfRule>
  </conditionalFormatting>
  <conditionalFormatting sqref="Y320">
    <cfRule type="expression" dxfId="803" priority="927">
      <formula>IF(RIGHT(TEXT(Y320,"0.#"),1)=".",FALSE,TRUE)</formula>
    </cfRule>
    <cfRule type="expression" dxfId="802" priority="928">
      <formula>IF(RIGHT(TEXT(Y320,"0.#"),1)=".",TRUE,FALSE)</formula>
    </cfRule>
  </conditionalFormatting>
  <conditionalFormatting sqref="Y351:Y358 Y349 Y338:Y345 Y336 Y325:Y332 Y323">
    <cfRule type="expression" dxfId="801" priority="907">
      <formula>IF(RIGHT(TEXT(Y323,"0.#"),1)=".",FALSE,TRUE)</formula>
    </cfRule>
    <cfRule type="expression" dxfId="800" priority="908">
      <formula>IF(RIGHT(TEXT(Y323,"0.#"),1)=".",TRUE,FALSE)</formula>
    </cfRule>
  </conditionalFormatting>
  <conditionalFormatting sqref="P15:AX15 P13:AX13 P16:AQ17">
    <cfRule type="expression" dxfId="799" priority="925">
      <formula>IF(RIGHT(TEXT(P13,"0.#"),1)=".",FALSE,TRUE)</formula>
    </cfRule>
    <cfRule type="expression" dxfId="798" priority="926">
      <formula>IF(RIGHT(TEXT(P13,"0.#"),1)=".",TRUE,FALSE)</formula>
    </cfRule>
  </conditionalFormatting>
  <conditionalFormatting sqref="P19:AJ19">
    <cfRule type="expression" dxfId="797" priority="923">
      <formula>IF(RIGHT(TEXT(P19,"0.#"),1)=".",FALSE,TRUE)</formula>
    </cfRule>
    <cfRule type="expression" dxfId="796" priority="924">
      <formula>IF(RIGHT(TEXT(P19,"0.#"),1)=".",TRUE,FALSE)</formula>
    </cfRule>
  </conditionalFormatting>
  <conditionalFormatting sqref="AE32">
    <cfRule type="expression" dxfId="795" priority="921">
      <formula>IF(RIGHT(TEXT(AE32,"0.#"),1)=".",FALSE,TRUE)</formula>
    </cfRule>
    <cfRule type="expression" dxfId="794" priority="922">
      <formula>IF(RIGHT(TEXT(AE32,"0.#"),1)=".",TRUE,FALSE)</formula>
    </cfRule>
  </conditionalFormatting>
  <conditionalFormatting sqref="Y312:Y319 Y310">
    <cfRule type="expression" dxfId="793" priority="919">
      <formula>IF(RIGHT(TEXT(Y310,"0.#"),1)=".",FALSE,TRUE)</formula>
    </cfRule>
    <cfRule type="expression" dxfId="792" priority="920">
      <formula>IF(RIGHT(TEXT(Y310,"0.#"),1)=".",TRUE,FALSE)</formula>
    </cfRule>
  </conditionalFormatting>
  <conditionalFormatting sqref="AU311">
    <cfRule type="expression" dxfId="791" priority="917">
      <formula>IF(RIGHT(TEXT(AU311,"0.#"),1)=".",FALSE,TRUE)</formula>
    </cfRule>
    <cfRule type="expression" dxfId="790" priority="918">
      <formula>IF(RIGHT(TEXT(AU311,"0.#"),1)=".",TRUE,FALSE)</formula>
    </cfRule>
  </conditionalFormatting>
  <conditionalFormatting sqref="AU320">
    <cfRule type="expression" dxfId="789" priority="915">
      <formula>IF(RIGHT(TEXT(AU320,"0.#"),1)=".",FALSE,TRUE)</formula>
    </cfRule>
    <cfRule type="expression" dxfId="788" priority="916">
      <formula>IF(RIGHT(TEXT(AU320,"0.#"),1)=".",TRUE,FALSE)</formula>
    </cfRule>
  </conditionalFormatting>
  <conditionalFormatting sqref="AU312:AU319 AU310">
    <cfRule type="expression" dxfId="787" priority="913">
      <formula>IF(RIGHT(TEXT(AU310,"0.#"),1)=".",FALSE,TRUE)</formula>
    </cfRule>
    <cfRule type="expression" dxfId="786" priority="914">
      <formula>IF(RIGHT(TEXT(AU310,"0.#"),1)=".",TRUE,FALSE)</formula>
    </cfRule>
  </conditionalFormatting>
  <conditionalFormatting sqref="Y350 Y337 Y324">
    <cfRule type="expression" dxfId="785" priority="911">
      <formula>IF(RIGHT(TEXT(Y324,"0.#"),1)=".",FALSE,TRUE)</formula>
    </cfRule>
    <cfRule type="expression" dxfId="784" priority="912">
      <formula>IF(RIGHT(TEXT(Y324,"0.#"),1)=".",TRUE,FALSE)</formula>
    </cfRule>
  </conditionalFormatting>
  <conditionalFormatting sqref="Y359 Y346 Y333">
    <cfRule type="expression" dxfId="783" priority="909">
      <formula>IF(RIGHT(TEXT(Y333,"0.#"),1)=".",FALSE,TRUE)</formula>
    </cfRule>
    <cfRule type="expression" dxfId="782" priority="910">
      <formula>IF(RIGHT(TEXT(Y333,"0.#"),1)=".",TRUE,FALSE)</formula>
    </cfRule>
  </conditionalFormatting>
  <conditionalFormatting sqref="AU350 AU337 AU324">
    <cfRule type="expression" dxfId="781" priority="905">
      <formula>IF(RIGHT(TEXT(AU324,"0.#"),1)=".",FALSE,TRUE)</formula>
    </cfRule>
    <cfRule type="expression" dxfId="780" priority="906">
      <formula>IF(RIGHT(TEXT(AU324,"0.#"),1)=".",TRUE,FALSE)</formula>
    </cfRule>
  </conditionalFormatting>
  <conditionalFormatting sqref="AU359 AU346 AU333">
    <cfRule type="expression" dxfId="779" priority="903">
      <formula>IF(RIGHT(TEXT(AU333,"0.#"),1)=".",FALSE,TRUE)</formula>
    </cfRule>
    <cfRule type="expression" dxfId="778" priority="904">
      <formula>IF(RIGHT(TEXT(AU333,"0.#"),1)=".",TRUE,FALSE)</formula>
    </cfRule>
  </conditionalFormatting>
  <conditionalFormatting sqref="AU351:AU358 AU349 AU338:AU345 AU336 AU325:AU332 AU323">
    <cfRule type="expression" dxfId="777" priority="901">
      <formula>IF(RIGHT(TEXT(AU323,"0.#"),1)=".",FALSE,TRUE)</formula>
    </cfRule>
    <cfRule type="expression" dxfId="776" priority="902">
      <formula>IF(RIGHT(TEXT(AU323,"0.#"),1)=".",TRUE,FALSE)</formula>
    </cfRule>
  </conditionalFormatting>
  <conditionalFormatting sqref="AI32">
    <cfRule type="expression" dxfId="775" priority="899">
      <formula>IF(RIGHT(TEXT(AI32,"0.#"),1)=".",FALSE,TRUE)</formula>
    </cfRule>
    <cfRule type="expression" dxfId="774" priority="900">
      <formula>IF(RIGHT(TEXT(AI32,"0.#"),1)=".",TRUE,FALSE)</formula>
    </cfRule>
  </conditionalFormatting>
  <conditionalFormatting sqref="AM32">
    <cfRule type="expression" dxfId="773" priority="897">
      <formula>IF(RIGHT(TEXT(AM32,"0.#"),1)=".",FALSE,TRUE)</formula>
    </cfRule>
    <cfRule type="expression" dxfId="772" priority="898">
      <formula>IF(RIGHT(TEXT(AM32,"0.#"),1)=".",TRUE,FALSE)</formula>
    </cfRule>
  </conditionalFormatting>
  <conditionalFormatting sqref="AE33">
    <cfRule type="expression" dxfId="771" priority="895">
      <formula>IF(RIGHT(TEXT(AE33,"0.#"),1)=".",FALSE,TRUE)</formula>
    </cfRule>
    <cfRule type="expression" dxfId="770" priority="896">
      <formula>IF(RIGHT(TEXT(AE33,"0.#"),1)=".",TRUE,FALSE)</formula>
    </cfRule>
  </conditionalFormatting>
  <conditionalFormatting sqref="AI33">
    <cfRule type="expression" dxfId="769" priority="893">
      <formula>IF(RIGHT(TEXT(AI33,"0.#"),1)=".",FALSE,TRUE)</formula>
    </cfRule>
    <cfRule type="expression" dxfId="768" priority="894">
      <formula>IF(RIGHT(TEXT(AI33,"0.#"),1)=".",TRUE,FALSE)</formula>
    </cfRule>
  </conditionalFormatting>
  <conditionalFormatting sqref="AM33">
    <cfRule type="expression" dxfId="767" priority="891">
      <formula>IF(RIGHT(TEXT(AM33,"0.#"),1)=".",FALSE,TRUE)</formula>
    </cfRule>
    <cfRule type="expression" dxfId="766" priority="892">
      <formula>IF(RIGHT(TEXT(AM33,"0.#"),1)=".",TRUE,FALSE)</formula>
    </cfRule>
  </conditionalFormatting>
  <conditionalFormatting sqref="AQ33">
    <cfRule type="expression" dxfId="765" priority="889">
      <formula>IF(RIGHT(TEXT(AQ33,"0.#"),1)=".",FALSE,TRUE)</formula>
    </cfRule>
    <cfRule type="expression" dxfId="764" priority="890">
      <formula>IF(RIGHT(TEXT(AQ33,"0.#"),1)=".",TRUE,FALSE)</formula>
    </cfRule>
  </conditionalFormatting>
  <conditionalFormatting sqref="AE210">
    <cfRule type="expression" dxfId="763" priority="887">
      <formula>IF(RIGHT(TEXT(AE210,"0.#"),1)=".",FALSE,TRUE)</formula>
    </cfRule>
    <cfRule type="expression" dxfId="762" priority="888">
      <formula>IF(RIGHT(TEXT(AE210,"0.#"),1)=".",TRUE,FALSE)</formula>
    </cfRule>
  </conditionalFormatting>
  <conditionalFormatting sqref="AE211">
    <cfRule type="expression" dxfId="761" priority="885">
      <formula>IF(RIGHT(TEXT(AE211,"0.#"),1)=".",FALSE,TRUE)</formula>
    </cfRule>
    <cfRule type="expression" dxfId="760" priority="886">
      <formula>IF(RIGHT(TEXT(AE211,"0.#"),1)=".",TRUE,FALSE)</formula>
    </cfRule>
  </conditionalFormatting>
  <conditionalFormatting sqref="AE212">
    <cfRule type="expression" dxfId="759" priority="883">
      <formula>IF(RIGHT(TEXT(AE212,"0.#"),1)=".",FALSE,TRUE)</formula>
    </cfRule>
    <cfRule type="expression" dxfId="758" priority="884">
      <formula>IF(RIGHT(TEXT(AE212,"0.#"),1)=".",TRUE,FALSE)</formula>
    </cfRule>
  </conditionalFormatting>
  <conditionalFormatting sqref="AI212">
    <cfRule type="expression" dxfId="757" priority="881">
      <formula>IF(RIGHT(TEXT(AI212,"0.#"),1)=".",FALSE,TRUE)</formula>
    </cfRule>
    <cfRule type="expression" dxfId="756" priority="882">
      <formula>IF(RIGHT(TEXT(AI212,"0.#"),1)=".",TRUE,FALSE)</formula>
    </cfRule>
  </conditionalFormatting>
  <conditionalFormatting sqref="AI211">
    <cfRule type="expression" dxfId="755" priority="879">
      <formula>IF(RIGHT(TEXT(AI211,"0.#"),1)=".",FALSE,TRUE)</formula>
    </cfRule>
    <cfRule type="expression" dxfId="754" priority="880">
      <formula>IF(RIGHT(TEXT(AI211,"0.#"),1)=".",TRUE,FALSE)</formula>
    </cfRule>
  </conditionalFormatting>
  <conditionalFormatting sqref="AI210">
    <cfRule type="expression" dxfId="753" priority="877">
      <formula>IF(RIGHT(TEXT(AI210,"0.#"),1)=".",FALSE,TRUE)</formula>
    </cfRule>
    <cfRule type="expression" dxfId="752" priority="878">
      <formula>IF(RIGHT(TEXT(AI210,"0.#"),1)=".",TRUE,FALSE)</formula>
    </cfRule>
  </conditionalFormatting>
  <conditionalFormatting sqref="AM210">
    <cfRule type="expression" dxfId="751" priority="875">
      <formula>IF(RIGHT(TEXT(AM210,"0.#"),1)=".",FALSE,TRUE)</formula>
    </cfRule>
    <cfRule type="expression" dxfId="750" priority="876">
      <formula>IF(RIGHT(TEXT(AM210,"0.#"),1)=".",TRUE,FALSE)</formula>
    </cfRule>
  </conditionalFormatting>
  <conditionalFormatting sqref="AM211">
    <cfRule type="expression" dxfId="749" priority="873">
      <formula>IF(RIGHT(TEXT(AM211,"0.#"),1)=".",FALSE,TRUE)</formula>
    </cfRule>
    <cfRule type="expression" dxfId="748" priority="874">
      <formula>IF(RIGHT(TEXT(AM211,"0.#"),1)=".",TRUE,FALSE)</formula>
    </cfRule>
  </conditionalFormatting>
  <conditionalFormatting sqref="AM212">
    <cfRule type="expression" dxfId="747" priority="871">
      <formula>IF(RIGHT(TEXT(AM212,"0.#"),1)=".",FALSE,TRUE)</formula>
    </cfRule>
    <cfRule type="expression" dxfId="746" priority="872">
      <formula>IF(RIGHT(TEXT(AM212,"0.#"),1)=".",TRUE,FALSE)</formula>
    </cfRule>
  </conditionalFormatting>
  <conditionalFormatting sqref="AL376:AO395">
    <cfRule type="expression" dxfId="745" priority="867">
      <formula>IF(AND(AL376&gt;=0, RIGHT(TEXT(AL376,"0.#"),1)&lt;&gt;"."),TRUE,FALSE)</formula>
    </cfRule>
    <cfRule type="expression" dxfId="744" priority="868">
      <formula>IF(AND(AL376&gt;=0, RIGHT(TEXT(AL376,"0.#"),1)="."),TRUE,FALSE)</formula>
    </cfRule>
    <cfRule type="expression" dxfId="743" priority="869">
      <formula>IF(AND(AL376&lt;0, RIGHT(TEXT(AL376,"0.#"),1)&lt;&gt;"."),TRUE,FALSE)</formula>
    </cfRule>
    <cfRule type="expression" dxfId="742" priority="870">
      <formula>IF(AND(AL376&lt;0, RIGHT(TEXT(AL376,"0.#"),1)="."),TRUE,FALSE)</formula>
    </cfRule>
  </conditionalFormatting>
  <conditionalFormatting sqref="AQ210:AQ212">
    <cfRule type="expression" dxfId="741" priority="865">
      <formula>IF(RIGHT(TEXT(AQ210,"0.#"),1)=".",FALSE,TRUE)</formula>
    </cfRule>
    <cfRule type="expression" dxfId="740" priority="866">
      <formula>IF(RIGHT(TEXT(AQ210,"0.#"),1)=".",TRUE,FALSE)</formula>
    </cfRule>
  </conditionalFormatting>
  <conditionalFormatting sqref="AU210:AU212">
    <cfRule type="expression" dxfId="739" priority="863">
      <formula>IF(RIGHT(TEXT(AU210,"0.#"),1)=".",FALSE,TRUE)</formula>
    </cfRule>
    <cfRule type="expression" dxfId="738" priority="864">
      <formula>IF(RIGHT(TEXT(AU210,"0.#"),1)=".",TRUE,FALSE)</formula>
    </cfRule>
  </conditionalFormatting>
  <conditionalFormatting sqref="Y368:Y395">
    <cfRule type="expression" dxfId="737" priority="861">
      <formula>IF(RIGHT(TEXT(Y368,"0.#"),1)=".",FALSE,TRUE)</formula>
    </cfRule>
    <cfRule type="expression" dxfId="736" priority="862">
      <formula>IF(RIGHT(TEXT(Y368,"0.#"),1)=".",TRUE,FALSE)</formula>
    </cfRule>
  </conditionalFormatting>
  <conditionalFormatting sqref="AL631:AO660">
    <cfRule type="expression" dxfId="735" priority="857">
      <formula>IF(AND(AL631&gt;=0, RIGHT(TEXT(AL631,"0.#"),1)&lt;&gt;"."),TRUE,FALSE)</formula>
    </cfRule>
    <cfRule type="expression" dxfId="734" priority="858">
      <formula>IF(AND(AL631&gt;=0, RIGHT(TEXT(AL631,"0.#"),1)="."),TRUE,FALSE)</formula>
    </cfRule>
    <cfRule type="expression" dxfId="733" priority="859">
      <formula>IF(AND(AL631&lt;0, RIGHT(TEXT(AL631,"0.#"),1)&lt;&gt;"."),TRUE,FALSE)</formula>
    </cfRule>
    <cfRule type="expression" dxfId="732" priority="860">
      <formula>IF(AND(AL631&lt;0, RIGHT(TEXT(AL631,"0.#"),1)="."),TRUE,FALSE)</formula>
    </cfRule>
  </conditionalFormatting>
  <conditionalFormatting sqref="Y631:Y660">
    <cfRule type="expression" dxfId="731" priority="855">
      <formula>IF(RIGHT(TEXT(Y631,"0.#"),1)=".",FALSE,TRUE)</formula>
    </cfRule>
    <cfRule type="expression" dxfId="730" priority="856">
      <formula>IF(RIGHT(TEXT(Y631,"0.#"),1)=".",TRUE,FALSE)</formula>
    </cfRule>
  </conditionalFormatting>
  <conditionalFormatting sqref="AL366:AO375">
    <cfRule type="expression" dxfId="729" priority="851">
      <formula>IF(AND(AL366&gt;=0, RIGHT(TEXT(AL366,"0.#"),1)&lt;&gt;"."),TRUE,FALSE)</formula>
    </cfRule>
    <cfRule type="expression" dxfId="728" priority="852">
      <formula>IF(AND(AL366&gt;=0, RIGHT(TEXT(AL366,"0.#"),1)="."),TRUE,FALSE)</formula>
    </cfRule>
    <cfRule type="expression" dxfId="727" priority="853">
      <formula>IF(AND(AL366&lt;0, RIGHT(TEXT(AL366,"0.#"),1)&lt;&gt;"."),TRUE,FALSE)</formula>
    </cfRule>
    <cfRule type="expression" dxfId="726" priority="854">
      <formula>IF(AND(AL366&lt;0, RIGHT(TEXT(AL366,"0.#"),1)="."),TRUE,FALSE)</formula>
    </cfRule>
  </conditionalFormatting>
  <conditionalFormatting sqref="Y366:Y367">
    <cfRule type="expression" dxfId="725" priority="849">
      <formula>IF(RIGHT(TEXT(Y366,"0.#"),1)=".",FALSE,TRUE)</formula>
    </cfRule>
    <cfRule type="expression" dxfId="724" priority="850">
      <formula>IF(RIGHT(TEXT(Y366,"0.#"),1)=".",TRUE,FALSE)</formula>
    </cfRule>
  </conditionalFormatting>
  <conditionalFormatting sqref="Y401:Y428">
    <cfRule type="expression" dxfId="723" priority="787">
      <formula>IF(RIGHT(TEXT(Y401,"0.#"),1)=".",FALSE,TRUE)</formula>
    </cfRule>
    <cfRule type="expression" dxfId="722" priority="788">
      <formula>IF(RIGHT(TEXT(Y401,"0.#"),1)=".",TRUE,FALSE)</formula>
    </cfRule>
  </conditionalFormatting>
  <conditionalFormatting sqref="Y399:Y400">
    <cfRule type="expression" dxfId="721" priority="781">
      <formula>IF(RIGHT(TEXT(Y399,"0.#"),1)=".",FALSE,TRUE)</formula>
    </cfRule>
    <cfRule type="expression" dxfId="720" priority="782">
      <formula>IF(RIGHT(TEXT(Y399,"0.#"),1)=".",TRUE,FALSE)</formula>
    </cfRule>
  </conditionalFormatting>
  <conditionalFormatting sqref="Y434:Y461">
    <cfRule type="expression" dxfId="719" priority="775">
      <formula>IF(RIGHT(TEXT(Y434,"0.#"),1)=".",FALSE,TRUE)</formula>
    </cfRule>
    <cfRule type="expression" dxfId="718" priority="776">
      <formula>IF(RIGHT(TEXT(Y434,"0.#"),1)=".",TRUE,FALSE)</formula>
    </cfRule>
  </conditionalFormatting>
  <conditionalFormatting sqref="Y432:Y433">
    <cfRule type="expression" dxfId="717" priority="769">
      <formula>IF(RIGHT(TEXT(Y432,"0.#"),1)=".",FALSE,TRUE)</formula>
    </cfRule>
    <cfRule type="expression" dxfId="716" priority="770">
      <formula>IF(RIGHT(TEXT(Y432,"0.#"),1)=".",TRUE,FALSE)</formula>
    </cfRule>
  </conditionalFormatting>
  <conditionalFormatting sqref="Y467:Y494">
    <cfRule type="expression" dxfId="715" priority="763">
      <formula>IF(RIGHT(TEXT(Y467,"0.#"),1)=".",FALSE,TRUE)</formula>
    </cfRule>
    <cfRule type="expression" dxfId="714" priority="764">
      <formula>IF(RIGHT(TEXT(Y467,"0.#"),1)=".",TRUE,FALSE)</formula>
    </cfRule>
  </conditionalFormatting>
  <conditionalFormatting sqref="Y465:Y466">
    <cfRule type="expression" dxfId="713" priority="757">
      <formula>IF(RIGHT(TEXT(Y465,"0.#"),1)=".",FALSE,TRUE)</formula>
    </cfRule>
    <cfRule type="expression" dxfId="712" priority="758">
      <formula>IF(RIGHT(TEXT(Y465,"0.#"),1)=".",TRUE,FALSE)</formula>
    </cfRule>
  </conditionalFormatting>
  <conditionalFormatting sqref="Y500:Y527">
    <cfRule type="expression" dxfId="711" priority="751">
      <formula>IF(RIGHT(TEXT(Y500,"0.#"),1)=".",FALSE,TRUE)</formula>
    </cfRule>
    <cfRule type="expression" dxfId="710" priority="752">
      <formula>IF(RIGHT(TEXT(Y500,"0.#"),1)=".",TRUE,FALSE)</formula>
    </cfRule>
  </conditionalFormatting>
  <conditionalFormatting sqref="Y498:Y499">
    <cfRule type="expression" dxfId="709" priority="745">
      <formula>IF(RIGHT(TEXT(Y498,"0.#"),1)=".",FALSE,TRUE)</formula>
    </cfRule>
    <cfRule type="expression" dxfId="708" priority="746">
      <formula>IF(RIGHT(TEXT(Y498,"0.#"),1)=".",TRUE,FALSE)</formula>
    </cfRule>
  </conditionalFormatting>
  <conditionalFormatting sqref="Y533:Y560">
    <cfRule type="expression" dxfId="707" priority="739">
      <formula>IF(RIGHT(TEXT(Y533,"0.#"),1)=".",FALSE,TRUE)</formula>
    </cfRule>
    <cfRule type="expression" dxfId="706" priority="740">
      <formula>IF(RIGHT(TEXT(Y533,"0.#"),1)=".",TRUE,FALSE)</formula>
    </cfRule>
  </conditionalFormatting>
  <conditionalFormatting sqref="W23">
    <cfRule type="expression" dxfId="705" priority="847">
      <formula>IF(RIGHT(TEXT(W23,"0.#"),1)=".",FALSE,TRUE)</formula>
    </cfRule>
    <cfRule type="expression" dxfId="704" priority="848">
      <formula>IF(RIGHT(TEXT(W23,"0.#"),1)=".",TRUE,FALSE)</formula>
    </cfRule>
  </conditionalFormatting>
  <conditionalFormatting sqref="W28">
    <cfRule type="expression" dxfId="703" priority="843">
      <formula>IF(RIGHT(TEXT(W28,"0.#"),1)=".",FALSE,TRUE)</formula>
    </cfRule>
    <cfRule type="expression" dxfId="702" priority="844">
      <formula>IF(RIGHT(TEXT(W28,"0.#"),1)=".",TRUE,FALSE)</formula>
    </cfRule>
  </conditionalFormatting>
  <conditionalFormatting sqref="P23">
    <cfRule type="expression" dxfId="701" priority="841">
      <formula>IF(RIGHT(TEXT(P23,"0.#"),1)=".",FALSE,TRUE)</formula>
    </cfRule>
    <cfRule type="expression" dxfId="700" priority="842">
      <formula>IF(RIGHT(TEXT(P23,"0.#"),1)=".",TRUE,FALSE)</formula>
    </cfRule>
  </conditionalFormatting>
  <conditionalFormatting sqref="P24:P27">
    <cfRule type="expression" dxfId="699" priority="839">
      <formula>IF(RIGHT(TEXT(P24,"0.#"),1)=".",FALSE,TRUE)</formula>
    </cfRule>
    <cfRule type="expression" dxfId="698" priority="840">
      <formula>IF(RIGHT(TEXT(P24,"0.#"),1)=".",TRUE,FALSE)</formula>
    </cfRule>
  </conditionalFormatting>
  <conditionalFormatting sqref="P28">
    <cfRule type="expression" dxfId="697" priority="837">
      <formula>IF(RIGHT(TEXT(P28,"0.#"),1)=".",FALSE,TRUE)</formula>
    </cfRule>
    <cfRule type="expression" dxfId="696" priority="838">
      <formula>IF(RIGHT(TEXT(P28,"0.#"),1)=".",TRUE,FALSE)</formula>
    </cfRule>
  </conditionalFormatting>
  <conditionalFormatting sqref="AE202">
    <cfRule type="expression" dxfId="695" priority="835">
      <formula>IF(RIGHT(TEXT(AE202,"0.#"),1)=".",FALSE,TRUE)</formula>
    </cfRule>
    <cfRule type="expression" dxfId="694" priority="836">
      <formula>IF(RIGHT(TEXT(AE202,"0.#"),1)=".",TRUE,FALSE)</formula>
    </cfRule>
  </conditionalFormatting>
  <conditionalFormatting sqref="AE203">
    <cfRule type="expression" dxfId="693" priority="833">
      <formula>IF(RIGHT(TEXT(AE203,"0.#"),1)=".",FALSE,TRUE)</formula>
    </cfRule>
    <cfRule type="expression" dxfId="692" priority="834">
      <formula>IF(RIGHT(TEXT(AE203,"0.#"),1)=".",TRUE,FALSE)</formula>
    </cfRule>
  </conditionalFormatting>
  <conditionalFormatting sqref="AE204">
    <cfRule type="expression" dxfId="691" priority="831">
      <formula>IF(RIGHT(TEXT(AE204,"0.#"),1)=".",FALSE,TRUE)</formula>
    </cfRule>
    <cfRule type="expression" dxfId="690" priority="832">
      <formula>IF(RIGHT(TEXT(AE204,"0.#"),1)=".",TRUE,FALSE)</formula>
    </cfRule>
  </conditionalFormatting>
  <conditionalFormatting sqref="AI204">
    <cfRule type="expression" dxfId="689" priority="829">
      <formula>IF(RIGHT(TEXT(AI204,"0.#"),1)=".",FALSE,TRUE)</formula>
    </cfRule>
    <cfRule type="expression" dxfId="688" priority="830">
      <formula>IF(RIGHT(TEXT(AI204,"0.#"),1)=".",TRUE,FALSE)</formula>
    </cfRule>
  </conditionalFormatting>
  <conditionalFormatting sqref="AI203">
    <cfRule type="expression" dxfId="687" priority="827">
      <formula>IF(RIGHT(TEXT(AI203,"0.#"),1)=".",FALSE,TRUE)</formula>
    </cfRule>
    <cfRule type="expression" dxfId="686" priority="828">
      <formula>IF(RIGHT(TEXT(AI203,"0.#"),1)=".",TRUE,FALSE)</formula>
    </cfRule>
  </conditionalFormatting>
  <conditionalFormatting sqref="AI202">
    <cfRule type="expression" dxfId="685" priority="825">
      <formula>IF(RIGHT(TEXT(AI202,"0.#"),1)=".",FALSE,TRUE)</formula>
    </cfRule>
    <cfRule type="expression" dxfId="684" priority="826">
      <formula>IF(RIGHT(TEXT(AI202,"0.#"),1)=".",TRUE,FALSE)</formula>
    </cfRule>
  </conditionalFormatting>
  <conditionalFormatting sqref="AM202">
    <cfRule type="expression" dxfId="683" priority="823">
      <formula>IF(RIGHT(TEXT(AM202,"0.#"),1)=".",FALSE,TRUE)</formula>
    </cfRule>
    <cfRule type="expression" dxfId="682" priority="824">
      <formula>IF(RIGHT(TEXT(AM202,"0.#"),1)=".",TRUE,FALSE)</formula>
    </cfRule>
  </conditionalFormatting>
  <conditionalFormatting sqref="AM203">
    <cfRule type="expression" dxfId="681" priority="821">
      <formula>IF(RIGHT(TEXT(AM203,"0.#"),1)=".",FALSE,TRUE)</formula>
    </cfRule>
    <cfRule type="expression" dxfId="680" priority="822">
      <formula>IF(RIGHT(TEXT(AM203,"0.#"),1)=".",TRUE,FALSE)</formula>
    </cfRule>
  </conditionalFormatting>
  <conditionalFormatting sqref="AM204">
    <cfRule type="expression" dxfId="679" priority="819">
      <formula>IF(RIGHT(TEXT(AM204,"0.#"),1)=".",FALSE,TRUE)</formula>
    </cfRule>
    <cfRule type="expression" dxfId="678" priority="820">
      <formula>IF(RIGHT(TEXT(AM204,"0.#"),1)=".",TRUE,FALSE)</formula>
    </cfRule>
  </conditionalFormatting>
  <conditionalFormatting sqref="AQ202:AQ204">
    <cfRule type="expression" dxfId="677" priority="817">
      <formula>IF(RIGHT(TEXT(AQ202,"0.#"),1)=".",FALSE,TRUE)</formula>
    </cfRule>
    <cfRule type="expression" dxfId="676" priority="818">
      <formula>IF(RIGHT(TEXT(AQ202,"0.#"),1)=".",TRUE,FALSE)</formula>
    </cfRule>
  </conditionalFormatting>
  <conditionalFormatting sqref="AU202:AU204">
    <cfRule type="expression" dxfId="675" priority="815">
      <formula>IF(RIGHT(TEXT(AU202,"0.#"),1)=".",FALSE,TRUE)</formula>
    </cfRule>
    <cfRule type="expression" dxfId="674" priority="816">
      <formula>IF(RIGHT(TEXT(AU202,"0.#"),1)=".",TRUE,FALSE)</formula>
    </cfRule>
  </conditionalFormatting>
  <conditionalFormatting sqref="AE205">
    <cfRule type="expression" dxfId="673" priority="813">
      <formula>IF(RIGHT(TEXT(AE205,"0.#"),1)=".",FALSE,TRUE)</formula>
    </cfRule>
    <cfRule type="expression" dxfId="672" priority="814">
      <formula>IF(RIGHT(TEXT(AE205,"0.#"),1)=".",TRUE,FALSE)</formula>
    </cfRule>
  </conditionalFormatting>
  <conditionalFormatting sqref="AE206">
    <cfRule type="expression" dxfId="671" priority="811">
      <formula>IF(RIGHT(TEXT(AE206,"0.#"),1)=".",FALSE,TRUE)</formula>
    </cfRule>
    <cfRule type="expression" dxfId="670" priority="812">
      <formula>IF(RIGHT(TEXT(AE206,"0.#"),1)=".",TRUE,FALSE)</formula>
    </cfRule>
  </conditionalFormatting>
  <conditionalFormatting sqref="AE207">
    <cfRule type="expression" dxfId="669" priority="809">
      <formula>IF(RIGHT(TEXT(AE207,"0.#"),1)=".",FALSE,TRUE)</formula>
    </cfRule>
    <cfRule type="expression" dxfId="668" priority="810">
      <formula>IF(RIGHT(TEXT(AE207,"0.#"),1)=".",TRUE,FALSE)</formula>
    </cfRule>
  </conditionalFormatting>
  <conditionalFormatting sqref="AI207">
    <cfRule type="expression" dxfId="667" priority="807">
      <formula>IF(RIGHT(TEXT(AI207,"0.#"),1)=".",FALSE,TRUE)</formula>
    </cfRule>
    <cfRule type="expression" dxfId="666" priority="808">
      <formula>IF(RIGHT(TEXT(AI207,"0.#"),1)=".",TRUE,FALSE)</formula>
    </cfRule>
  </conditionalFormatting>
  <conditionalFormatting sqref="AI206">
    <cfRule type="expression" dxfId="665" priority="805">
      <formula>IF(RIGHT(TEXT(AI206,"0.#"),1)=".",FALSE,TRUE)</formula>
    </cfRule>
    <cfRule type="expression" dxfId="664" priority="806">
      <formula>IF(RIGHT(TEXT(AI206,"0.#"),1)=".",TRUE,FALSE)</formula>
    </cfRule>
  </conditionalFormatting>
  <conditionalFormatting sqref="AI205">
    <cfRule type="expression" dxfId="663" priority="803">
      <formula>IF(RIGHT(TEXT(AI205,"0.#"),1)=".",FALSE,TRUE)</formula>
    </cfRule>
    <cfRule type="expression" dxfId="662" priority="804">
      <formula>IF(RIGHT(TEXT(AI205,"0.#"),1)=".",TRUE,FALSE)</formula>
    </cfRule>
  </conditionalFormatting>
  <conditionalFormatting sqref="AM205">
    <cfRule type="expression" dxfId="661" priority="801">
      <formula>IF(RIGHT(TEXT(AM205,"0.#"),1)=".",FALSE,TRUE)</formula>
    </cfRule>
    <cfRule type="expression" dxfId="660" priority="802">
      <formula>IF(RIGHT(TEXT(AM205,"0.#"),1)=".",TRUE,FALSE)</formula>
    </cfRule>
  </conditionalFormatting>
  <conditionalFormatting sqref="AM206">
    <cfRule type="expression" dxfId="659" priority="799">
      <formula>IF(RIGHT(TEXT(AM206,"0.#"),1)=".",FALSE,TRUE)</formula>
    </cfRule>
    <cfRule type="expression" dxfId="658" priority="800">
      <formula>IF(RIGHT(TEXT(AM206,"0.#"),1)=".",TRUE,FALSE)</formula>
    </cfRule>
  </conditionalFormatting>
  <conditionalFormatting sqref="AM207">
    <cfRule type="expression" dxfId="657" priority="797">
      <formula>IF(RIGHT(TEXT(AM207,"0.#"),1)=".",FALSE,TRUE)</formula>
    </cfRule>
    <cfRule type="expression" dxfId="656" priority="798">
      <formula>IF(RIGHT(TEXT(AM207,"0.#"),1)=".",TRUE,FALSE)</formula>
    </cfRule>
  </conditionalFormatting>
  <conditionalFormatting sqref="AQ205:AQ207">
    <cfRule type="expression" dxfId="655" priority="795">
      <formula>IF(RIGHT(TEXT(AQ205,"0.#"),1)=".",FALSE,TRUE)</formula>
    </cfRule>
    <cfRule type="expression" dxfId="654" priority="796">
      <formula>IF(RIGHT(TEXT(AQ205,"0.#"),1)=".",TRUE,FALSE)</formula>
    </cfRule>
  </conditionalFormatting>
  <conditionalFormatting sqref="AU205:AU207">
    <cfRule type="expression" dxfId="653" priority="793">
      <formula>IF(RIGHT(TEXT(AU205,"0.#"),1)=".",FALSE,TRUE)</formula>
    </cfRule>
    <cfRule type="expression" dxfId="652" priority="794">
      <formula>IF(RIGHT(TEXT(AU205,"0.#"),1)=".",TRUE,FALSE)</formula>
    </cfRule>
  </conditionalFormatting>
  <conditionalFormatting sqref="AL402:AO428">
    <cfRule type="expression" dxfId="651" priority="789">
      <formula>IF(AND(AL402&gt;=0, RIGHT(TEXT(AL402,"0.#"),1)&lt;&gt;"."),TRUE,FALSE)</formula>
    </cfRule>
    <cfRule type="expression" dxfId="650" priority="790">
      <formula>IF(AND(AL402&gt;=0, RIGHT(TEXT(AL402,"0.#"),1)="."),TRUE,FALSE)</formula>
    </cfRule>
    <cfRule type="expression" dxfId="649" priority="791">
      <formula>IF(AND(AL402&lt;0, RIGHT(TEXT(AL402,"0.#"),1)&lt;&gt;"."),TRUE,FALSE)</formula>
    </cfRule>
    <cfRule type="expression" dxfId="648" priority="792">
      <formula>IF(AND(AL402&lt;0, RIGHT(TEXT(AL402,"0.#"),1)="."),TRUE,FALSE)</formula>
    </cfRule>
  </conditionalFormatting>
  <conditionalFormatting sqref="AL434:AO461">
    <cfRule type="expression" dxfId="647" priority="777">
      <formula>IF(AND(AL434&gt;=0, RIGHT(TEXT(AL434,"0.#"),1)&lt;&gt;"."),TRUE,FALSE)</formula>
    </cfRule>
    <cfRule type="expression" dxfId="646" priority="778">
      <formula>IF(AND(AL434&gt;=0, RIGHT(TEXT(AL434,"0.#"),1)="."),TRUE,FALSE)</formula>
    </cfRule>
    <cfRule type="expression" dxfId="645" priority="779">
      <formula>IF(AND(AL434&lt;0, RIGHT(TEXT(AL434,"0.#"),1)&lt;&gt;"."),TRUE,FALSE)</formula>
    </cfRule>
    <cfRule type="expression" dxfId="644" priority="780">
      <formula>IF(AND(AL434&lt;0, RIGHT(TEXT(AL434,"0.#"),1)="."),TRUE,FALSE)</formula>
    </cfRule>
  </conditionalFormatting>
  <conditionalFormatting sqref="AL432:AO433">
    <cfRule type="expression" dxfId="643" priority="771">
      <formula>IF(AND(AL432&gt;=0, RIGHT(TEXT(AL432,"0.#"),1)&lt;&gt;"."),TRUE,FALSE)</formula>
    </cfRule>
    <cfRule type="expression" dxfId="642" priority="772">
      <formula>IF(AND(AL432&gt;=0, RIGHT(TEXT(AL432,"0.#"),1)="."),TRUE,FALSE)</formula>
    </cfRule>
    <cfRule type="expression" dxfId="641" priority="773">
      <formula>IF(AND(AL432&lt;0, RIGHT(TEXT(AL432,"0.#"),1)&lt;&gt;"."),TRUE,FALSE)</formula>
    </cfRule>
    <cfRule type="expression" dxfId="640" priority="774">
      <formula>IF(AND(AL432&lt;0, RIGHT(TEXT(AL432,"0.#"),1)="."),TRUE,FALSE)</formula>
    </cfRule>
  </conditionalFormatting>
  <conditionalFormatting sqref="AL467:AO494">
    <cfRule type="expression" dxfId="639" priority="765">
      <formula>IF(AND(AL467&gt;=0, RIGHT(TEXT(AL467,"0.#"),1)&lt;&gt;"."),TRUE,FALSE)</formula>
    </cfRule>
    <cfRule type="expression" dxfId="638" priority="766">
      <formula>IF(AND(AL467&gt;=0, RIGHT(TEXT(AL467,"0.#"),1)="."),TRUE,FALSE)</formula>
    </cfRule>
    <cfRule type="expression" dxfId="637" priority="767">
      <formula>IF(AND(AL467&lt;0, RIGHT(TEXT(AL467,"0.#"),1)&lt;&gt;"."),TRUE,FALSE)</formula>
    </cfRule>
    <cfRule type="expression" dxfId="636" priority="768">
      <formula>IF(AND(AL467&lt;0, RIGHT(TEXT(AL467,"0.#"),1)="."),TRUE,FALSE)</formula>
    </cfRule>
  </conditionalFormatting>
  <conditionalFormatting sqref="AL465:AO466">
    <cfRule type="expression" dxfId="635" priority="759">
      <formula>IF(AND(AL465&gt;=0, RIGHT(TEXT(AL465,"0.#"),1)&lt;&gt;"."),TRUE,FALSE)</formula>
    </cfRule>
    <cfRule type="expression" dxfId="634" priority="760">
      <formula>IF(AND(AL465&gt;=0, RIGHT(TEXT(AL465,"0.#"),1)="."),TRUE,FALSE)</formula>
    </cfRule>
    <cfRule type="expression" dxfId="633" priority="761">
      <formula>IF(AND(AL465&lt;0, RIGHT(TEXT(AL465,"0.#"),1)&lt;&gt;"."),TRUE,FALSE)</formula>
    </cfRule>
    <cfRule type="expression" dxfId="632" priority="762">
      <formula>IF(AND(AL465&lt;0, RIGHT(TEXT(AL465,"0.#"),1)="."),TRUE,FALSE)</formula>
    </cfRule>
  </conditionalFormatting>
  <conditionalFormatting sqref="AL500:AO527">
    <cfRule type="expression" dxfId="631" priority="753">
      <formula>IF(AND(AL500&gt;=0, RIGHT(TEXT(AL500,"0.#"),1)&lt;&gt;"."),TRUE,FALSE)</formula>
    </cfRule>
    <cfRule type="expression" dxfId="630" priority="754">
      <formula>IF(AND(AL500&gt;=0, RIGHT(TEXT(AL500,"0.#"),1)="."),TRUE,FALSE)</formula>
    </cfRule>
    <cfRule type="expression" dxfId="629" priority="755">
      <formula>IF(AND(AL500&lt;0, RIGHT(TEXT(AL500,"0.#"),1)&lt;&gt;"."),TRUE,FALSE)</formula>
    </cfRule>
    <cfRule type="expression" dxfId="628" priority="756">
      <formula>IF(AND(AL500&lt;0, RIGHT(TEXT(AL500,"0.#"),1)="."),TRUE,FALSE)</formula>
    </cfRule>
  </conditionalFormatting>
  <conditionalFormatting sqref="AL498:AO499">
    <cfRule type="expression" dxfId="627" priority="747">
      <formula>IF(AND(AL498&gt;=0, RIGHT(TEXT(AL498,"0.#"),1)&lt;&gt;"."),TRUE,FALSE)</formula>
    </cfRule>
    <cfRule type="expression" dxfId="626" priority="748">
      <formula>IF(AND(AL498&gt;=0, RIGHT(TEXT(AL498,"0.#"),1)="."),TRUE,FALSE)</formula>
    </cfRule>
    <cfRule type="expression" dxfId="625" priority="749">
      <formula>IF(AND(AL498&lt;0, RIGHT(TEXT(AL498,"0.#"),1)&lt;&gt;"."),TRUE,FALSE)</formula>
    </cfRule>
    <cfRule type="expression" dxfId="624" priority="750">
      <formula>IF(AND(AL498&lt;0, RIGHT(TEXT(AL498,"0.#"),1)="."),TRUE,FALSE)</formula>
    </cfRule>
  </conditionalFormatting>
  <conditionalFormatting sqref="AL533:AO560">
    <cfRule type="expression" dxfId="623" priority="741">
      <formula>IF(AND(AL533&gt;=0, RIGHT(TEXT(AL533,"0.#"),1)&lt;&gt;"."),TRUE,FALSE)</formula>
    </cfRule>
    <cfRule type="expression" dxfId="622" priority="742">
      <formula>IF(AND(AL533&gt;=0, RIGHT(TEXT(AL533,"0.#"),1)="."),TRUE,FALSE)</formula>
    </cfRule>
    <cfRule type="expression" dxfId="621" priority="743">
      <formula>IF(AND(AL533&lt;0, RIGHT(TEXT(AL533,"0.#"),1)&lt;&gt;"."),TRUE,FALSE)</formula>
    </cfRule>
    <cfRule type="expression" dxfId="620" priority="744">
      <formula>IF(AND(AL533&lt;0, RIGHT(TEXT(AL533,"0.#"),1)="."),TRUE,FALSE)</formula>
    </cfRule>
  </conditionalFormatting>
  <conditionalFormatting sqref="AL531:AO532">
    <cfRule type="expression" dxfId="619" priority="735">
      <formula>IF(AND(AL531&gt;=0, RIGHT(TEXT(AL531,"0.#"),1)&lt;&gt;"."),TRUE,FALSE)</formula>
    </cfRule>
    <cfRule type="expression" dxfId="618" priority="736">
      <formula>IF(AND(AL531&gt;=0, RIGHT(TEXT(AL531,"0.#"),1)="."),TRUE,FALSE)</formula>
    </cfRule>
    <cfRule type="expression" dxfId="617" priority="737">
      <formula>IF(AND(AL531&lt;0, RIGHT(TEXT(AL531,"0.#"),1)&lt;&gt;"."),TRUE,FALSE)</formula>
    </cfRule>
    <cfRule type="expression" dxfId="616" priority="738">
      <formula>IF(AND(AL531&lt;0, RIGHT(TEXT(AL531,"0.#"),1)="."),TRUE,FALSE)</formula>
    </cfRule>
  </conditionalFormatting>
  <conditionalFormatting sqref="Y531:Y532">
    <cfRule type="expression" dxfId="615" priority="733">
      <formula>IF(RIGHT(TEXT(Y531,"0.#"),1)=".",FALSE,TRUE)</formula>
    </cfRule>
    <cfRule type="expression" dxfId="614" priority="734">
      <formula>IF(RIGHT(TEXT(Y531,"0.#"),1)=".",TRUE,FALSE)</formula>
    </cfRule>
  </conditionalFormatting>
  <conditionalFormatting sqref="AL566:AO593">
    <cfRule type="expression" dxfId="613" priority="729">
      <formula>IF(AND(AL566&gt;=0, RIGHT(TEXT(AL566,"0.#"),1)&lt;&gt;"."),TRUE,FALSE)</formula>
    </cfRule>
    <cfRule type="expression" dxfId="612" priority="730">
      <formula>IF(AND(AL566&gt;=0, RIGHT(TEXT(AL566,"0.#"),1)="."),TRUE,FALSE)</formula>
    </cfRule>
    <cfRule type="expression" dxfId="611" priority="731">
      <formula>IF(AND(AL566&lt;0, RIGHT(TEXT(AL566,"0.#"),1)&lt;&gt;"."),TRUE,FALSE)</formula>
    </cfRule>
    <cfRule type="expression" dxfId="610" priority="732">
      <formula>IF(AND(AL566&lt;0, RIGHT(TEXT(AL566,"0.#"),1)="."),TRUE,FALSE)</formula>
    </cfRule>
  </conditionalFormatting>
  <conditionalFormatting sqref="Y566:Y593">
    <cfRule type="expression" dxfId="609" priority="727">
      <formula>IF(RIGHT(TEXT(Y566,"0.#"),1)=".",FALSE,TRUE)</formula>
    </cfRule>
    <cfRule type="expression" dxfId="608" priority="728">
      <formula>IF(RIGHT(TEXT(Y566,"0.#"),1)=".",TRUE,FALSE)</formula>
    </cfRule>
  </conditionalFormatting>
  <conditionalFormatting sqref="AL564:AO565">
    <cfRule type="expression" dxfId="607" priority="723">
      <formula>IF(AND(AL564&gt;=0, RIGHT(TEXT(AL564,"0.#"),1)&lt;&gt;"."),TRUE,FALSE)</formula>
    </cfRule>
    <cfRule type="expression" dxfId="606" priority="724">
      <formula>IF(AND(AL564&gt;=0, RIGHT(TEXT(AL564,"0.#"),1)="."),TRUE,FALSE)</formula>
    </cfRule>
    <cfRule type="expression" dxfId="605" priority="725">
      <formula>IF(AND(AL564&lt;0, RIGHT(TEXT(AL564,"0.#"),1)&lt;&gt;"."),TRUE,FALSE)</formula>
    </cfRule>
    <cfRule type="expression" dxfId="604" priority="726">
      <formula>IF(AND(AL564&lt;0, RIGHT(TEXT(AL564,"0.#"),1)="."),TRUE,FALSE)</formula>
    </cfRule>
  </conditionalFormatting>
  <conditionalFormatting sqref="Y564:Y565">
    <cfRule type="expression" dxfId="603" priority="721">
      <formula>IF(RIGHT(TEXT(Y564,"0.#"),1)=".",FALSE,TRUE)</formula>
    </cfRule>
    <cfRule type="expression" dxfId="602" priority="722">
      <formula>IF(RIGHT(TEXT(Y564,"0.#"),1)=".",TRUE,FALSE)</formula>
    </cfRule>
  </conditionalFormatting>
  <conditionalFormatting sqref="AL599:AO626">
    <cfRule type="expression" dxfId="601" priority="717">
      <formula>IF(AND(AL599&gt;=0, RIGHT(TEXT(AL599,"0.#"),1)&lt;&gt;"."),TRUE,FALSE)</formula>
    </cfRule>
    <cfRule type="expression" dxfId="600" priority="718">
      <formula>IF(AND(AL599&gt;=0, RIGHT(TEXT(AL599,"0.#"),1)="."),TRUE,FALSE)</formula>
    </cfRule>
    <cfRule type="expression" dxfId="599" priority="719">
      <formula>IF(AND(AL599&lt;0, RIGHT(TEXT(AL599,"0.#"),1)&lt;&gt;"."),TRUE,FALSE)</formula>
    </cfRule>
    <cfRule type="expression" dxfId="598" priority="720">
      <formula>IF(AND(AL599&lt;0, RIGHT(TEXT(AL599,"0.#"),1)="."),TRUE,FALSE)</formula>
    </cfRule>
  </conditionalFormatting>
  <conditionalFormatting sqref="Y599:Y626">
    <cfRule type="expression" dxfId="597" priority="715">
      <formula>IF(RIGHT(TEXT(Y599,"0.#"),1)=".",FALSE,TRUE)</formula>
    </cfRule>
    <cfRule type="expression" dxfId="596" priority="716">
      <formula>IF(RIGHT(TEXT(Y599,"0.#"),1)=".",TRUE,FALSE)</formula>
    </cfRule>
  </conditionalFormatting>
  <conditionalFormatting sqref="AL597:AO598">
    <cfRule type="expression" dxfId="595" priority="711">
      <formula>IF(AND(AL597&gt;=0, RIGHT(TEXT(AL597,"0.#"),1)&lt;&gt;"."),TRUE,FALSE)</formula>
    </cfRule>
    <cfRule type="expression" dxfId="594" priority="712">
      <formula>IF(AND(AL597&gt;=0, RIGHT(TEXT(AL597,"0.#"),1)="."),TRUE,FALSE)</formula>
    </cfRule>
    <cfRule type="expression" dxfId="593" priority="713">
      <formula>IF(AND(AL597&lt;0, RIGHT(TEXT(AL597,"0.#"),1)&lt;&gt;"."),TRUE,FALSE)</formula>
    </cfRule>
    <cfRule type="expression" dxfId="592" priority="714">
      <formula>IF(AND(AL597&lt;0, RIGHT(TEXT(AL597,"0.#"),1)="."),TRUE,FALSE)</formula>
    </cfRule>
  </conditionalFormatting>
  <conditionalFormatting sqref="Y597:Y598">
    <cfRule type="expression" dxfId="591" priority="709">
      <formula>IF(RIGHT(TEXT(Y597,"0.#"),1)=".",FALSE,TRUE)</formula>
    </cfRule>
    <cfRule type="expression" dxfId="590" priority="710">
      <formula>IF(RIGHT(TEXT(Y597,"0.#"),1)=".",TRUE,FALSE)</formula>
    </cfRule>
  </conditionalFormatting>
  <conditionalFormatting sqref="AU33">
    <cfRule type="expression" dxfId="589" priority="705">
      <formula>IF(RIGHT(TEXT(AU33,"0.#"),1)=".",FALSE,TRUE)</formula>
    </cfRule>
    <cfRule type="expression" dxfId="588" priority="706">
      <formula>IF(RIGHT(TEXT(AU33,"0.#"),1)=".",TRUE,FALSE)</formula>
    </cfRule>
  </conditionalFormatting>
  <conditionalFormatting sqref="AU32">
    <cfRule type="expression" dxfId="587" priority="707">
      <formula>IF(RIGHT(TEXT(AU32,"0.#"),1)=".",FALSE,TRUE)</formula>
    </cfRule>
    <cfRule type="expression" dxfId="586" priority="708">
      <formula>IF(RIGHT(TEXT(AU32,"0.#"),1)=".",TRUE,FALSE)</formula>
    </cfRule>
  </conditionalFormatting>
  <conditionalFormatting sqref="P29:AC29">
    <cfRule type="expression" dxfId="585" priority="703">
      <formula>IF(RIGHT(TEXT(P29,"0.#"),1)=".",FALSE,TRUE)</formula>
    </cfRule>
    <cfRule type="expression" dxfId="584" priority="704">
      <formula>IF(RIGHT(TEXT(P29,"0.#"),1)=".",TRUE,FALSE)</formula>
    </cfRule>
  </conditionalFormatting>
  <conditionalFormatting sqref="AM40">
    <cfRule type="expression" dxfId="583" priority="687">
      <formula>IF(RIGHT(TEXT(AM40,"0.#"),1)=".",FALSE,TRUE)</formula>
    </cfRule>
    <cfRule type="expression" dxfId="582" priority="688">
      <formula>IF(RIGHT(TEXT(AM40,"0.#"),1)=".",TRUE,FALSE)</formula>
    </cfRule>
  </conditionalFormatting>
  <conditionalFormatting sqref="AQ39:AQ41">
    <cfRule type="expression" dxfId="581" priority="683">
      <formula>IF(RIGHT(TEXT(AQ39,"0.#"),1)=".",FALSE,TRUE)</formula>
    </cfRule>
    <cfRule type="expression" dxfId="580" priority="684">
      <formula>IF(RIGHT(TEXT(AQ39,"0.#"),1)=".",TRUE,FALSE)</formula>
    </cfRule>
  </conditionalFormatting>
  <conditionalFormatting sqref="AU39:AU41">
    <cfRule type="expression" dxfId="579" priority="681">
      <formula>IF(RIGHT(TEXT(AU39,"0.#"),1)=".",FALSE,TRUE)</formula>
    </cfRule>
    <cfRule type="expression" dxfId="578" priority="682">
      <formula>IF(RIGHT(TEXT(AU39,"0.#"),1)=".",TRUE,FALSE)</formula>
    </cfRule>
  </conditionalFormatting>
  <conditionalFormatting sqref="AM69">
    <cfRule type="expression" dxfId="577" priority="653">
      <formula>IF(RIGHT(TEXT(AM69,"0.#"),1)=".",FALSE,TRUE)</formula>
    </cfRule>
    <cfRule type="expression" dxfId="576" priority="654">
      <formula>IF(RIGHT(TEXT(AM69,"0.#"),1)=".",TRUE,FALSE)</formula>
    </cfRule>
  </conditionalFormatting>
  <conditionalFormatting sqref="AE70 AM70">
    <cfRule type="expression" dxfId="575" priority="651">
      <formula>IF(RIGHT(TEXT(AE70,"0.#"),1)=".",FALSE,TRUE)</formula>
    </cfRule>
    <cfRule type="expression" dxfId="574" priority="652">
      <formula>IF(RIGHT(TEXT(AE70,"0.#"),1)=".",TRUE,FALSE)</formula>
    </cfRule>
  </conditionalFormatting>
  <conditionalFormatting sqref="AI70">
    <cfRule type="expression" dxfId="573" priority="649">
      <formula>IF(RIGHT(TEXT(AI70,"0.#"),1)=".",FALSE,TRUE)</formula>
    </cfRule>
    <cfRule type="expression" dxfId="572" priority="650">
      <formula>IF(RIGHT(TEXT(AI70,"0.#"),1)=".",TRUE,FALSE)</formula>
    </cfRule>
  </conditionalFormatting>
  <conditionalFormatting sqref="AQ70">
    <cfRule type="expression" dxfId="571" priority="647">
      <formula>IF(RIGHT(TEXT(AQ70,"0.#"),1)=".",FALSE,TRUE)</formula>
    </cfRule>
    <cfRule type="expression" dxfId="570" priority="648">
      <formula>IF(RIGHT(TEXT(AQ70,"0.#"),1)=".",TRUE,FALSE)</formula>
    </cfRule>
  </conditionalFormatting>
  <conditionalFormatting sqref="AE69 AQ69">
    <cfRule type="expression" dxfId="569" priority="657">
      <formula>IF(RIGHT(TEXT(AE69,"0.#"),1)=".",FALSE,TRUE)</formula>
    </cfRule>
    <cfRule type="expression" dxfId="568" priority="658">
      <formula>IF(RIGHT(TEXT(AE69,"0.#"),1)=".",TRUE,FALSE)</formula>
    </cfRule>
  </conditionalFormatting>
  <conditionalFormatting sqref="AI69">
    <cfRule type="expression" dxfId="567" priority="655">
      <formula>IF(RIGHT(TEXT(AI69,"0.#"),1)=".",FALSE,TRUE)</formula>
    </cfRule>
    <cfRule type="expression" dxfId="566" priority="656">
      <formula>IF(RIGHT(TEXT(AI69,"0.#"),1)=".",TRUE,FALSE)</formula>
    </cfRule>
  </conditionalFormatting>
  <conditionalFormatting sqref="AE66 AQ66">
    <cfRule type="expression" dxfId="565" priority="645">
      <formula>IF(RIGHT(TEXT(AE66,"0.#"),1)=".",FALSE,TRUE)</formula>
    </cfRule>
    <cfRule type="expression" dxfId="564" priority="646">
      <formula>IF(RIGHT(TEXT(AE66,"0.#"),1)=".",TRUE,FALSE)</formula>
    </cfRule>
  </conditionalFormatting>
  <conditionalFormatting sqref="AI66">
    <cfRule type="expression" dxfId="563" priority="643">
      <formula>IF(RIGHT(TEXT(AI66,"0.#"),1)=".",FALSE,TRUE)</formula>
    </cfRule>
    <cfRule type="expression" dxfId="562" priority="644">
      <formula>IF(RIGHT(TEXT(AI66,"0.#"),1)=".",TRUE,FALSE)</formula>
    </cfRule>
  </conditionalFormatting>
  <conditionalFormatting sqref="AM66">
    <cfRule type="expression" dxfId="561" priority="641">
      <formula>IF(RIGHT(TEXT(AM66,"0.#"),1)=".",FALSE,TRUE)</formula>
    </cfRule>
    <cfRule type="expression" dxfId="560" priority="642">
      <formula>IF(RIGHT(TEXT(AM66,"0.#"),1)=".",TRUE,FALSE)</formula>
    </cfRule>
  </conditionalFormatting>
  <conditionalFormatting sqref="AE67">
    <cfRule type="expression" dxfId="559" priority="639">
      <formula>IF(RIGHT(TEXT(AE67,"0.#"),1)=".",FALSE,TRUE)</formula>
    </cfRule>
    <cfRule type="expression" dxfId="558" priority="640">
      <formula>IF(RIGHT(TEXT(AE67,"0.#"),1)=".",TRUE,FALSE)</formula>
    </cfRule>
  </conditionalFormatting>
  <conditionalFormatting sqref="AI67">
    <cfRule type="expression" dxfId="557" priority="637">
      <formula>IF(RIGHT(TEXT(AI67,"0.#"),1)=".",FALSE,TRUE)</formula>
    </cfRule>
    <cfRule type="expression" dxfId="556" priority="638">
      <formula>IF(RIGHT(TEXT(AI67,"0.#"),1)=".",TRUE,FALSE)</formula>
    </cfRule>
  </conditionalFormatting>
  <conditionalFormatting sqref="AM67">
    <cfRule type="expression" dxfId="555" priority="635">
      <formula>IF(RIGHT(TEXT(AM67,"0.#"),1)=".",FALSE,TRUE)</formula>
    </cfRule>
    <cfRule type="expression" dxfId="554" priority="636">
      <formula>IF(RIGHT(TEXT(AM67,"0.#"),1)=".",TRUE,FALSE)</formula>
    </cfRule>
  </conditionalFormatting>
  <conditionalFormatting sqref="AQ67">
    <cfRule type="expression" dxfId="553" priority="633">
      <formula>IF(RIGHT(TEXT(AQ67,"0.#"),1)=".",FALSE,TRUE)</formula>
    </cfRule>
    <cfRule type="expression" dxfId="552" priority="634">
      <formula>IF(RIGHT(TEXT(AQ67,"0.#"),1)=".",TRUE,FALSE)</formula>
    </cfRule>
  </conditionalFormatting>
  <conditionalFormatting sqref="AU66">
    <cfRule type="expression" dxfId="551" priority="631">
      <formula>IF(RIGHT(TEXT(AU66,"0.#"),1)=".",FALSE,TRUE)</formula>
    </cfRule>
    <cfRule type="expression" dxfId="550" priority="632">
      <formula>IF(RIGHT(TEXT(AU66,"0.#"),1)=".",TRUE,FALSE)</formula>
    </cfRule>
  </conditionalFormatting>
  <conditionalFormatting sqref="AU67">
    <cfRule type="expression" dxfId="549" priority="629">
      <formula>IF(RIGHT(TEXT(AU67,"0.#"),1)=".",FALSE,TRUE)</formula>
    </cfRule>
    <cfRule type="expression" dxfId="548" priority="630">
      <formula>IF(RIGHT(TEXT(AU67,"0.#"),1)=".",TRUE,FALSE)</formula>
    </cfRule>
  </conditionalFormatting>
  <conditionalFormatting sqref="AE100 AQ100">
    <cfRule type="expression" dxfId="547" priority="591">
      <formula>IF(RIGHT(TEXT(AE100,"0.#"),1)=".",FALSE,TRUE)</formula>
    </cfRule>
    <cfRule type="expression" dxfId="546" priority="592">
      <formula>IF(RIGHT(TEXT(AE100,"0.#"),1)=".",TRUE,FALSE)</formula>
    </cfRule>
  </conditionalFormatting>
  <conditionalFormatting sqref="AI100">
    <cfRule type="expression" dxfId="545" priority="589">
      <formula>IF(RIGHT(TEXT(AI100,"0.#"),1)=".",FALSE,TRUE)</formula>
    </cfRule>
    <cfRule type="expression" dxfId="544" priority="590">
      <formula>IF(RIGHT(TEXT(AI100,"0.#"),1)=".",TRUE,FALSE)</formula>
    </cfRule>
  </conditionalFormatting>
  <conditionalFormatting sqref="AM100">
    <cfRule type="expression" dxfId="543" priority="587">
      <formula>IF(RIGHT(TEXT(AM100,"0.#"),1)=".",FALSE,TRUE)</formula>
    </cfRule>
    <cfRule type="expression" dxfId="542" priority="588">
      <formula>IF(RIGHT(TEXT(AM100,"0.#"),1)=".",TRUE,FALSE)</formula>
    </cfRule>
  </conditionalFormatting>
  <conditionalFormatting sqref="AE101">
    <cfRule type="expression" dxfId="541" priority="585">
      <formula>IF(RIGHT(TEXT(AE101,"0.#"),1)=".",FALSE,TRUE)</formula>
    </cfRule>
    <cfRule type="expression" dxfId="540" priority="586">
      <formula>IF(RIGHT(TEXT(AE101,"0.#"),1)=".",TRUE,FALSE)</formula>
    </cfRule>
  </conditionalFormatting>
  <conditionalFormatting sqref="AI101">
    <cfRule type="expression" dxfId="539" priority="583">
      <formula>IF(RIGHT(TEXT(AI101,"0.#"),1)=".",FALSE,TRUE)</formula>
    </cfRule>
    <cfRule type="expression" dxfId="538" priority="584">
      <formula>IF(RIGHT(TEXT(AI101,"0.#"),1)=".",TRUE,FALSE)</formula>
    </cfRule>
  </conditionalFormatting>
  <conditionalFormatting sqref="AM101">
    <cfRule type="expression" dxfId="537" priority="581">
      <formula>IF(RIGHT(TEXT(AM101,"0.#"),1)=".",FALSE,TRUE)</formula>
    </cfRule>
    <cfRule type="expression" dxfId="536" priority="582">
      <formula>IF(RIGHT(TEXT(AM101,"0.#"),1)=".",TRUE,FALSE)</formula>
    </cfRule>
  </conditionalFormatting>
  <conditionalFormatting sqref="AQ101">
    <cfRule type="expression" dxfId="535" priority="579">
      <formula>IF(RIGHT(TEXT(AQ101,"0.#"),1)=".",FALSE,TRUE)</formula>
    </cfRule>
    <cfRule type="expression" dxfId="534" priority="580">
      <formula>IF(RIGHT(TEXT(AQ101,"0.#"),1)=".",TRUE,FALSE)</formula>
    </cfRule>
  </conditionalFormatting>
  <conditionalFormatting sqref="AU100">
    <cfRule type="expression" dxfId="533" priority="577">
      <formula>IF(RIGHT(TEXT(AU100,"0.#"),1)=".",FALSE,TRUE)</formula>
    </cfRule>
    <cfRule type="expression" dxfId="532" priority="578">
      <formula>IF(RIGHT(TEXT(AU100,"0.#"),1)=".",TRUE,FALSE)</formula>
    </cfRule>
  </conditionalFormatting>
  <conditionalFormatting sqref="AU101">
    <cfRule type="expression" dxfId="531" priority="575">
      <formula>IF(RIGHT(TEXT(AU101,"0.#"),1)=".",FALSE,TRUE)</formula>
    </cfRule>
    <cfRule type="expression" dxfId="530" priority="576">
      <formula>IF(RIGHT(TEXT(AU101,"0.#"),1)=".",TRUE,FALSE)</formula>
    </cfRule>
  </conditionalFormatting>
  <conditionalFormatting sqref="AM35">
    <cfRule type="expression" dxfId="529" priority="569">
      <formula>IF(RIGHT(TEXT(AM35,"0.#"),1)=".",FALSE,TRUE)</formula>
    </cfRule>
    <cfRule type="expression" dxfId="528" priority="570">
      <formula>IF(RIGHT(TEXT(AM35,"0.#"),1)=".",TRUE,FALSE)</formula>
    </cfRule>
  </conditionalFormatting>
  <conditionalFormatting sqref="AE36">
    <cfRule type="expression" dxfId="527" priority="567">
      <formula>IF(RIGHT(TEXT(AE36,"0.#"),1)=".",FALSE,TRUE)</formula>
    </cfRule>
    <cfRule type="expression" dxfId="526" priority="568">
      <formula>IF(RIGHT(TEXT(AE36,"0.#"),1)=".",TRUE,FALSE)</formula>
    </cfRule>
  </conditionalFormatting>
  <conditionalFormatting sqref="AI36 AM36">
    <cfRule type="expression" dxfId="525" priority="565">
      <formula>IF(RIGHT(TEXT(AI36,"0.#"),1)=".",FALSE,TRUE)</formula>
    </cfRule>
    <cfRule type="expression" dxfId="524" priority="566">
      <formula>IF(RIGHT(TEXT(AI36,"0.#"),1)=".",TRUE,FALSE)</formula>
    </cfRule>
  </conditionalFormatting>
  <conditionalFormatting sqref="AQ36">
    <cfRule type="expression" dxfId="523" priority="563">
      <formula>IF(RIGHT(TEXT(AQ36,"0.#"),1)=".",FALSE,TRUE)</formula>
    </cfRule>
    <cfRule type="expression" dxfId="522" priority="564">
      <formula>IF(RIGHT(TEXT(AQ36,"0.#"),1)=".",TRUE,FALSE)</formula>
    </cfRule>
  </conditionalFormatting>
  <conditionalFormatting sqref="AE35 AQ35">
    <cfRule type="expression" dxfId="521" priority="573">
      <formula>IF(RIGHT(TEXT(AE35,"0.#"),1)=".",FALSE,TRUE)</formula>
    </cfRule>
    <cfRule type="expression" dxfId="520" priority="574">
      <formula>IF(RIGHT(TEXT(AE35,"0.#"),1)=".",TRUE,FALSE)</formula>
    </cfRule>
  </conditionalFormatting>
  <conditionalFormatting sqref="AI35">
    <cfRule type="expression" dxfId="519" priority="571">
      <formula>IF(RIGHT(TEXT(AI35,"0.#"),1)=".",FALSE,TRUE)</formula>
    </cfRule>
    <cfRule type="expression" dxfId="518" priority="572">
      <formula>IF(RIGHT(TEXT(AI35,"0.#"),1)=".",TRUE,FALSE)</formula>
    </cfRule>
  </conditionalFormatting>
  <conditionalFormatting sqref="AM103">
    <cfRule type="expression" dxfId="517" priority="557">
      <formula>IF(RIGHT(TEXT(AM103,"0.#"),1)=".",FALSE,TRUE)</formula>
    </cfRule>
    <cfRule type="expression" dxfId="516" priority="558">
      <formula>IF(RIGHT(TEXT(AM103,"0.#"),1)=".",TRUE,FALSE)</formula>
    </cfRule>
  </conditionalFormatting>
  <conditionalFormatting sqref="AE104 AM104">
    <cfRule type="expression" dxfId="515" priority="555">
      <formula>IF(RIGHT(TEXT(AE104,"0.#"),1)=".",FALSE,TRUE)</formula>
    </cfRule>
    <cfRule type="expression" dxfId="514" priority="556">
      <formula>IF(RIGHT(TEXT(AE104,"0.#"),1)=".",TRUE,FALSE)</formula>
    </cfRule>
  </conditionalFormatting>
  <conditionalFormatting sqref="AI104">
    <cfRule type="expression" dxfId="513" priority="553">
      <formula>IF(RIGHT(TEXT(AI104,"0.#"),1)=".",FALSE,TRUE)</formula>
    </cfRule>
    <cfRule type="expression" dxfId="512" priority="554">
      <formula>IF(RIGHT(TEXT(AI104,"0.#"),1)=".",TRUE,FALSE)</formula>
    </cfRule>
  </conditionalFormatting>
  <conditionalFormatting sqref="AQ104">
    <cfRule type="expression" dxfId="511" priority="551">
      <formula>IF(RIGHT(TEXT(AQ104,"0.#"),1)=".",FALSE,TRUE)</formula>
    </cfRule>
    <cfRule type="expression" dxfId="510" priority="552">
      <formula>IF(RIGHT(TEXT(AQ104,"0.#"),1)=".",TRUE,FALSE)</formula>
    </cfRule>
  </conditionalFormatting>
  <conditionalFormatting sqref="AE103 AQ103">
    <cfRule type="expression" dxfId="509" priority="561">
      <formula>IF(RIGHT(TEXT(AE103,"0.#"),1)=".",FALSE,TRUE)</formula>
    </cfRule>
    <cfRule type="expression" dxfId="508" priority="562">
      <formula>IF(RIGHT(TEXT(AE103,"0.#"),1)=".",TRUE,FALSE)</formula>
    </cfRule>
  </conditionalFormatting>
  <conditionalFormatting sqref="AI103">
    <cfRule type="expression" dxfId="507" priority="559">
      <formula>IF(RIGHT(TEXT(AI103,"0.#"),1)=".",FALSE,TRUE)</formula>
    </cfRule>
    <cfRule type="expression" dxfId="506" priority="560">
      <formula>IF(RIGHT(TEXT(AI103,"0.#"),1)=".",TRUE,FALSE)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W24:W27">
    <cfRule type="expression" dxfId="27" priority="27">
      <formula>IF(RIGHT(TEXT(W24,"0.#"),1)=".",FALSE,TRUE)</formula>
    </cfRule>
    <cfRule type="expression" dxfId="26" priority="28">
      <formula>IF(RIGHT(TEXT(W24,"0.#"),1)=".",TRUE,FALSE)</formula>
    </cfRule>
  </conditionalFormatting>
  <conditionalFormatting sqref="AI41 AM41">
    <cfRule type="expression" dxfId="25" priority="15">
      <formula>IF(RIGHT(TEXT(AI41,"0.#"),1)=".",FALSE,TRUE)</formula>
    </cfRule>
    <cfRule type="expression" dxfId="24" priority="16">
      <formula>IF(RIGHT(TEXT(AI41,"0.#"),1)=".",TRUE,FALSE)</formula>
    </cfRule>
  </conditionalFormatting>
  <conditionalFormatting sqref="AE41">
    <cfRule type="expression" dxfId="23" priority="25">
      <formula>IF(RIGHT(TEXT(AE41,"0.#"),1)=".",FALSE,TRUE)</formula>
    </cfRule>
    <cfRule type="expression" dxfId="22" priority="26">
      <formula>IF(RIGHT(TEXT(AE41,"0.#"),1)=".",TRUE,FALSE)</formula>
    </cfRule>
  </conditionalFormatting>
  <conditionalFormatting sqref="AE40">
    <cfRule type="expression" dxfId="21" priority="23">
      <formula>IF(RIGHT(TEXT(AE40,"0.#"),1)=".",FALSE,TRUE)</formula>
    </cfRule>
    <cfRule type="expression" dxfId="20" priority="24">
      <formula>IF(RIGHT(TEXT(AE40,"0.#"),1)=".",TRUE,FALSE)</formula>
    </cfRule>
  </conditionalFormatting>
  <conditionalFormatting sqref="AE39">
    <cfRule type="expression" dxfId="19" priority="21">
      <formula>IF(RIGHT(TEXT(AE39,"0.#"),1)=".",FALSE,TRUE)</formula>
    </cfRule>
    <cfRule type="expression" dxfId="18" priority="22">
      <formula>IF(RIGHT(TEXT(AE39,"0.#"),1)=".",TRUE,FALSE)</formula>
    </cfRule>
  </conditionalFormatting>
  <conditionalFormatting sqref="AI39 AM39">
    <cfRule type="expression" dxfId="17" priority="19">
      <formula>IF(RIGHT(TEXT(AI39,"0.#"),1)=".",FALSE,TRUE)</formula>
    </cfRule>
    <cfRule type="expression" dxfId="16" priority="20">
      <formula>IF(RIGHT(TEXT(AI39,"0.#"),1)=".",TRUE,FALSE)</formula>
    </cfRule>
  </conditionalFormatting>
  <conditionalFormatting sqref="AI40">
    <cfRule type="expression" dxfId="15" priority="17">
      <formula>IF(RIGHT(TEXT(AI40,"0.#"),1)=".",FALSE,TRUE)</formula>
    </cfRule>
    <cfRule type="expression" dxfId="14" priority="18">
      <formula>IF(RIGHT(TEXT(AI40,"0.#"),1)=".",TRUE,FALSE)</formula>
    </cfRule>
  </conditionalFormatting>
  <conditionalFormatting sqref="AL399:AO399">
    <cfRule type="expression" dxfId="13" priority="11">
      <formula>IF(AND(AL399&gt;=0,RIGHT(TEXT(AL399,"0.#"),1)&lt;&gt;"."),TRUE,FALSE)</formula>
    </cfRule>
    <cfRule type="expression" dxfId="12" priority="12">
      <formula>IF(AND(AL399&gt;=0,RIGHT(TEXT(AL399,"0.#"),1)="."),TRUE,FALSE)</formula>
    </cfRule>
    <cfRule type="expression" dxfId="11" priority="13">
      <formula>IF(AND(AL399&lt;0,RIGHT(TEXT(AL399,"0.#"),1)&lt;&gt;"."),TRUE,FALSE)</formula>
    </cfRule>
    <cfRule type="expression" dxfId="10" priority="14">
      <formula>IF(AND(AL399&lt;0,RIGHT(TEXT(AL399,"0.#"),1)="."),TRUE,FALSE)</formula>
    </cfRule>
  </conditionalFormatting>
  <conditionalFormatting sqref="AL400:AO400">
    <cfRule type="expression" dxfId="9" priority="7">
      <formula>IF(AND(AL400&gt;=0,RIGHT(TEXT(AL400,"0.#"),1)&lt;&gt;"."),TRUE,FALSE)</formula>
    </cfRule>
    <cfRule type="expression" dxfId="8" priority="8">
      <formula>IF(AND(AL400&gt;=0,RIGHT(TEXT(AL400,"0.#"),1)="."),TRUE,FALSE)</formula>
    </cfRule>
    <cfRule type="expression" dxfId="7" priority="9">
      <formula>IF(AND(AL400&lt;0,RIGHT(TEXT(AL400,"0.#"),1)&lt;&gt;"."),TRUE,FALSE)</formula>
    </cfRule>
    <cfRule type="expression" dxfId="6" priority="10">
      <formula>IF(AND(AL400&lt;0,RIGHT(TEXT(AL400,"0.#"),1)="."),TRUE,FALSE)</formula>
    </cfRule>
  </conditionalFormatting>
  <conditionalFormatting sqref="AL401:AO401">
    <cfRule type="expression" dxfId="5" priority="3">
      <formula>IF(AND(AL401&gt;=0,RIGHT(TEXT(AL401,"0.#"),1)&lt;&gt;"."),TRUE,FALSE)</formula>
    </cfRule>
    <cfRule type="expression" dxfId="4" priority="4">
      <formula>IF(AND(AL401&gt;=0,RIGHT(TEXT(AL401,"0.#"),1)="."),TRUE,FALSE)</formula>
    </cfRule>
    <cfRule type="expression" dxfId="3" priority="5">
      <formula>IF(AND(AL401&lt;0,RIGHT(TEXT(AL401,"0.#"),1)&lt;&gt;"."),TRUE,FALSE)</formula>
    </cfRule>
    <cfRule type="expression" dxfId="2" priority="6">
      <formula>IF(AND(AL401&lt;0,RIGHT(TEXT(AL401,"0.#"),1)="."),TRUE,FALSE)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8"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626</v>
      </c>
      <c r="R4" s="13" t="str">
        <f t="shared" si="3"/>
        <v>補助</v>
      </c>
      <c r="S4" s="13" t="str">
        <f t="shared" si="4"/>
        <v>委託・請負、補助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t="s">
        <v>626</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t="s">
        <v>626</v>
      </c>
      <c r="C20" s="13" t="str">
        <f t="shared" si="9"/>
        <v>地方創生</v>
      </c>
      <c r="D20" s="13" t="str">
        <f t="shared" si="8"/>
        <v>観光立国、地方創生</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観光立国、地方創生</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観光立国、地方創生</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観光立国、地方創生</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観光立国、地方創生</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2022-08-23T09:01:31Z</cp:lastPrinted>
  <dcterms:created xsi:type="dcterms:W3CDTF">2012-03-13T00:50:25Z</dcterms:created>
  <dcterms:modified xsi:type="dcterms:W3CDTF">2022-09-05T10:57:49Z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