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8" i="11" l="1"/>
  <c r="AY340" i="11"/>
  <c r="AY341" i="11"/>
  <c r="AY327" i="11"/>
  <c r="AY328" i="11"/>
  <c r="AY337" i="11"/>
  <c r="AY329" i="11"/>
  <c r="AY330" i="11"/>
  <c r="AY69" i="11"/>
  <c r="AY323" i="11"/>
  <c r="AY331" i="11"/>
  <c r="AY325" i="11"/>
  <c r="AY333" i="11"/>
  <c r="AY399" i="11"/>
  <c r="AY322" i="11"/>
  <c r="AY397" i="11"/>
  <c r="AY324" i="11"/>
  <c r="AY332"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44" i="11"/>
  <c r="AY142" i="11"/>
  <c r="AY139" i="11"/>
  <c r="AY145" i="11" s="1"/>
  <c r="AY166" i="11"/>
  <c r="AY161" i="11"/>
  <c r="AY162" i="11" s="1"/>
  <c r="AY156" i="11"/>
  <c r="AY158" i="11" s="1"/>
  <c r="AY146" i="11"/>
  <c r="AY150" i="11" s="1"/>
  <c r="AY127" i="11"/>
  <c r="AY128" i="11" s="1"/>
  <c r="AY122" i="11"/>
  <c r="AY124" i="11" s="1"/>
  <c r="AY112" i="11"/>
  <c r="AY119" i="11" s="1"/>
  <c r="AY99" i="11"/>
  <c r="AY101" i="11" s="1"/>
  <c r="AY98" i="11"/>
  <c r="AY102" i="11"/>
  <c r="AY104" i="11" s="1"/>
  <c r="AY117" i="11" l="1"/>
  <c r="AY129" i="11"/>
  <c r="AY121" i="11"/>
  <c r="AY212" i="11"/>
  <c r="AY213" i="11"/>
  <c r="AY204" i="11"/>
  <c r="AY205" i="11"/>
  <c r="AY206" i="11"/>
  <c r="AY207" i="11"/>
  <c r="AY113" i="11"/>
  <c r="AY114" i="11"/>
  <c r="AY115" i="11"/>
  <c r="AY130" i="11"/>
  <c r="AY140" i="11"/>
  <c r="AY134" i="11"/>
  <c r="AY116" i="11"/>
  <c r="AY131" i="11"/>
  <c r="AY141" i="11"/>
  <c r="AY118" i="11"/>
  <c r="AY155" i="11"/>
  <c r="AY143" i="11"/>
  <c r="AY123" i="11"/>
  <c r="AY137" i="11"/>
  <c r="AY176" i="11"/>
  <c r="AY125" i="11"/>
  <c r="AY151" i="11"/>
  <c r="AY164" i="11"/>
  <c r="AY177" i="11"/>
  <c r="AY100" i="11"/>
  <c r="AY126" i="11"/>
  <c r="AY152" i="11"/>
  <c r="AY178" i="11"/>
  <c r="AY209" i="11"/>
  <c r="AY120" i="11"/>
  <c r="AY154" i="11"/>
  <c r="AY172" i="11"/>
  <c r="AY203" i="11"/>
  <c r="AY211" i="11"/>
  <c r="AY174" i="11"/>
  <c r="AY175" i="11"/>
  <c r="AY193" i="11"/>
  <c r="AY163" i="11"/>
  <c r="AY198" i="11"/>
  <c r="AY20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55" i="11" l="1"/>
  <c r="AY83" i="11"/>
  <c r="AY84" i="11"/>
  <c r="AY63" i="11"/>
  <c r="AY85" i="11"/>
  <c r="AY49" i="11"/>
  <c r="AY97" i="11"/>
  <c r="AY89" i="11"/>
  <c r="AY90" i="11"/>
  <c r="AY81" i="11"/>
  <c r="AY91" i="11"/>
  <c r="AY82" i="11"/>
  <c r="AY80" i="11"/>
  <c r="AY96"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<sst xmlns="http://schemas.openxmlformats.org/spreadsheetml/2006/main" count="2045" uniqueCount="763">
  <si>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</si>
  <si>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</si>
  <si>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</si>
  <si>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</si>
  <si>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</si>
  <si>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</si>
  <si>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</si>
  <si>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</si>
  <si>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</si>
  <si>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</si>
  <si>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</si>
  <si>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</si>
  <si>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</si>
  <si>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</si>
  <si>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</si>
  <si>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</si>
  <si>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</si>
  <si>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</si>
  <si>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</si>
  <si>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</si>
  <si>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</si>
  <si>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</si>
  <si>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</si>
  <si>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</si>
  <si>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</si>
  <si>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</si>
  <si>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</si>
  <si>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</si>
  <si>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</si>
  <si>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</si>
  <si>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</si>
  <si>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</si>
  <si>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</si>
  <si>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</si>
  <si>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</si>
  <si>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</si>
  <si>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</si>
  <si>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</si>
  <si>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</si>
  <si>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</si>
  <si>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</si>
  <si>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</si>
  <si>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</si>
  <si>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</si>
  <si>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</si>
  <si>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</si>
  <si>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</si>
  <si>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</si>
  <si>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</si>
  <si>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</si>
  <si>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</si>
  <si>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</si>
  <si>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</si>
  <si>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</si>
  <si>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</si>
  <si>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</si>
  <si>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</si>
  <si>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</si>
  <si>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</si>
  <si>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</si>
  <si>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</si>
  <si>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</si>
  <si>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</si>
  <si>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</si>
  <si>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</si>
  <si>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</si>
  <si>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</si>
  <si>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</si>
  <si>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</si>
  <si>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</si>
  <si>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</si>
  <si>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</si>
  <si>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</si>
  <si>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</si>
  <si>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</si>
  <si>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</si>
  <si>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</si>
  <si>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</si>
  <si>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</si>
  <si>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</si>
  <si>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</si>
  <si>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</si>
  <si>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</si>
  <si>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</si>
  <si>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</si>
  <si>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</si>
  <si>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</si>
  <si>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</si>
  <si>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</si>
  <si>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</si>
  <si>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</si>
  <si>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</si>
  <si>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</si>
  <si>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</si>
  <si>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</si>
  <si>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</si>
  <si>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</si>
  <si>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</si>
  <si>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</si>
  <si>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</si>
  <si>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</si>
  <si>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</si>
  <si>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</si>
  <si>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</si>
  <si>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</si>
  <si>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</si>
  <si>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</si>
  <si>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</si>
  <si>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</si>
  <si>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</si>
  <si>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</si>
  <si>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</si>
  <si>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</si>
  <si>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</si>
  <si>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</si>
  <si>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</si>
  <si>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</si>
  <si>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</si>
  <si>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</si>
  <si>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</si>
  <si>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</si>
  <si>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</si>
  <si>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</si>
  <si>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</si>
  <si>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</si>
  <si>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</si>
  <si>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</si>
  <si>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</si>
  <si>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</si>
  <si>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</si>
  <si>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</si>
  <si>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</si>
  <si>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</si>
  <si>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</si>
  <si>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</si>
  <si>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</si>
  <si>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</si>
  <si>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</si>
  <si>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</si>
  <si>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</si>
  <si>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</si>
  <si>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</si>
  <si>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</si>
  <si>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</si>
  <si>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</si>
  <si>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</si>
  <si>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</si>
  <si>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</si>
  <si>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</si>
  <si>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</si>
  <si>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</si>
  <si>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</si>
  <si>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</si>
  <si>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</si>
  <si>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</si>
  <si>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</si>
  <si>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</si>
  <si>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</si>
  <si>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</si>
  <si>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</si>
  <si>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</si>
  <si>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</si>
  <si>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</si>
  <si>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</si>
  <si>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</si>
  <si>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</si>
  <si>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</si>
  <si>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</si>
  <si>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</si>
  <si>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</si>
  <si>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</si>
  <si>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</si>
  <si>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</si>
  <si>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</si>
  <si>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</si>
  <si>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</si>
  <si>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</si>
  <si>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</si>
  <si>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</si>
  <si>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</si>
  <si>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</si>
  <si>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</si>
  <si>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</si>
  <si>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</si>
  <si>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</si>
  <si>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</si>
  <si>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</si>
  <si>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</si>
  <si>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</si>
  <si>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</si>
  <si>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</si>
  <si>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</si>
  <si>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</si>
  <si>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</si>
  <si>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</si>
  <si>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</si>
  <si>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</si>
  <si>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</si>
  <si>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</si>
  <si>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</si>
  <si>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</si>
  <si>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</si>
  <si>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</si>
  <si>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</si>
  <si>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</si>
  <si>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</si>
  <si>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</si>
  <si>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</si>
  <si>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</si>
  <si>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</si>
  <si>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</si>
  <si>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</si>
  <si>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</si>
  <si>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</si>
  <si>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</si>
  <si>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</si>
  <si>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</si>
  <si>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</si>
  <si>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</si>
  <si>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</si>
  <si>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</si>
  <si>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</si>
  <si>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</si>
  <si>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</si>
  <si>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</si>
  <si>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</si>
  <si>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</si>
  <si>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</si>
  <si>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</si>
  <si>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</si>
  <si>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</si>
  <si>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</si>
  <si>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</si>
  <si>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</si>
  <si>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</si>
  <si>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</si>
  <si>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</si>
  <si>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</si>
  <si>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</si>
  <si>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</si>
  <si>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</si>
  <si>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</si>
  <si>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</si>
  <si>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</si>
  <si>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</si>
  <si>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</si>
  <si>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</si>
  <si>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</si>
  <si>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</si>
  <si>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</si>
  <si>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</si>
  <si>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</si>
  <si>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</si>
  <si>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</si>
  <si>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</si>
  <si>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</si>
  <si>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</si>
  <si>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</si>
  <si>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</si>
  <si>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</si>
  <si>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</si>
  <si>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</si>
  <si>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</si>
  <si>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</si>
  <si>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</si>
  <si>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</si>
  <si>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</si>
  <si>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</si>
  <si>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</si>
  <si>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</si>
  <si>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</si>
  <si>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</si>
  <si>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</si>
  <si>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</si>
  <si>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</si>
  <si>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</si>
  <si>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</si>
  <si>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</si>
  <si>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</si>
  <si>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</si>
  <si>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</si>
  <si>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</si>
  <si>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</si>
  <si>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</si>
  <si>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</si>
  <si>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</si>
  <si>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</si>
  <si>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</si>
  <si>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</si>
  <si>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</si>
  <si>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</si>
  <si>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</si>
  <si>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</si>
  <si>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</si>
  <si>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</si>
  <si>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</si>
  <si>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</si>
  <si>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</si>
  <si>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</si>
  <si>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</si>
  <si>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</si>
  <si>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</si>
  <si>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</si>
  <si>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</si>
  <si>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</si>
  <si>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</si>
  <si>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</si>
  <si>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</si>
  <si>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</si>
  <si>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</si>
  <si>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</si>
  <si>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</si>
  <si>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</si>
  <si>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</si>
  <si>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</si>
  <si>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</si>
  <si>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</si>
  <si>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</si>
  <si>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</si>
  <si>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</si>
  <si>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</si>
  <si>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</si>
  <si>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</si>
  <si>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</si>
  <si>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</si>
  <si>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</si>
  <si>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</si>
  <si>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</si>
  <si>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</si>
  <si>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</si>
  <si>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</si>
  <si>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</si>
  <si>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</si>
  <si>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</si>
  <si>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</si>
  <si>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</si>
  <si>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</si>
  <si>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</si>
  <si>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</si>
  <si>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</si>
  <si>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</si>
  <si>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</si>
  <si>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</si>
  <si>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</si>
  <si>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</si>
  <si>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</si>
  <si>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</si>
  <si>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</si>
  <si>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</si>
  <si>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</si>
  <si>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</si>
  <si>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</si>
  <si>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</si>
  <si>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</si>
  <si>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</si>
  <si>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</si>
  <si>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</si>
  <si>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</si>
  <si>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</si>
  <si>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</si>
  <si>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</si>
  <si>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</si>
  <si>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</si>
  <si>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</si>
  <si>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</si>
  <si>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</si>
  <si>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</si>
  <si>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</si>
  <si>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</si>
  <si>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</si>
  <si>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</si>
  <si>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</si>
  <si>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</si>
  <si>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</si>
  <si>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</si>
  <si>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</si>
  <si>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</si>
  <si>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</si>
  <si>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</si>
  <si>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</si>
  <si>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</si>
  <si>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</si>
  <si>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</si>
  <si>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</si>
  <si>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</si>
  <si>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</si>
  <si>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</si>
  <si>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</si>
  <si>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</si>
  <si>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</si>
  <si>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</si>
  <si>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</si>
  <si>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</si>
  <si>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</si>
  <si>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</si>
  <si>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</si>
  <si>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</si>
  <si>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</si>
  <si>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</si>
  <si>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</si>
  <si>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</si>
  <si>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</si>
  <si>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</si>
  <si>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</si>
  <si>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</si>
  <si>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</si>
  <si>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</si>
  <si>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</si>
  <si>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</si>
  <si>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</si>
  <si>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</si>
  <si>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</si>
  <si>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</si>
  <si>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</si>
  <si>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</si>
  <si>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</si>
  <si>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</si>
  <si>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</si>
  <si>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</si>
  <si>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</si>
  <si>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</si>
  <si>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</si>
  <si>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</si>
  <si>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</si>
  <si>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</si>
  <si>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</si>
  <si>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</si>
  <si>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</si>
  <si>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</si>
  <si>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</si>
  <si>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</si>
  <si>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</si>
  <si>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</si>
  <si>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</si>
  <si>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</si>
  <si>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</si>
  <si>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</si>
  <si>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</si>
  <si>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</si>
  <si>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</si>
  <si>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</si>
  <si>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</si>
  <si>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</si>
  <si>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</si>
  <si>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</si>
  <si>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</si>
  <si>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</si>
  <si>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</si>
  <si>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</si>
  <si>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</si>
  <si>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</si>
  <si>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</si>
  <si>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</si>
  <si>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</si>
  <si>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</si>
  <si>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</si>
  <si>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</si>
  <si>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</si>
  <si>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</si>
  <si>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</si>
  <si>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</si>
  <si>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</si>
  <si>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</si>
  <si>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</si>
  <si>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</si>
  <si>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</si>
  <si>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</si>
  <si>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</si>
  <si>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</si>
  <si>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</si>
  <si>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</si>
  <si>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</si>
  <si>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</si>
  <si>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</si>
  <si>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</si>
  <si>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</si>
  <si>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</si>
  <si>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</si>
  <si>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</si>
  <si>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</si>
  <si>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</si>
  <si>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</si>
  <si>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</si>
  <si>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</si>
  <si>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</si>
  <si>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</si>
  <si>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</si>
  <si>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</si>
  <si>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</si>
  <si>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</si>
  <si>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</si>
  <si>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</si>
  <si>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</si>
  <si>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</si>
  <si>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</si>
  <si>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</si>
  <si>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</si>
  <si>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</si>
  <si>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</si>
  <si>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</si>
  <si>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</si>
  <si>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</si>
  <si>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</si>
  <si>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</si>
  <si>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</si>
  <si>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</si>
  <si>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</si>
  <si>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</si>
  <si>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</si>
  <si>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</si>
  <si>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</si>
  <si>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</si>
  <si>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</si>
  <si>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</si>
  <si>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</si>
  <si>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</si>
  <si>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</si>
  <si>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</si>
  <si>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</si>
  <si>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</si>
  <si>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</si>
  <si>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</si>
  <si>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</si>
  <si>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</si>
  <si>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</si>
  <si>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</si>
  <si>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</si>
  <si>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</si>
  <si>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</si>
  <si>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</si>
  <si>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</si>
  <si>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</si>
  <si>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</si>
  <si>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</si>
  <si>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</si>
  <si>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</si>
  <si>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</si>
  <si>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</si>
  <si>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</si>
  <si>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</si>
  <si>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</si>
  <si>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</si>
  <si>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</si>
  <si>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</si>
  <si>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</si>
  <si>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</si>
  <si>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</si>
  <si>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</si>
  <si>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</si>
  <si>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</si>
  <si>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</si>
  <si>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</si>
  <si>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</si>
  <si>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</si>
  <si>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</si>
  <si>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</si>
  <si>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</si>
  <si>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</si>
  <si>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</si>
  <si>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</si>
  <si>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</si>
  <si>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</si>
  <si>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</si>
  <si>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</si>
  <si>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</si>
  <si>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</si>
  <si>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</si>
  <si>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</si>
  <si>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</si>
  <si>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</si>
  <si>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</si>
  <si>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</si>
  <si>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</si>
  <si>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</si>
  <si>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</si>
  <si>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</si>
  <si>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</si>
  <si>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</si>
  <si>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</si>
  <si>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</si>
  <si>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</si>
  <si>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</si>
  <si>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</si>
  <si>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</si>
  <si>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</si>
  <si>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</si>
  <si>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</si>
  <si>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</si>
  <si>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</si>
  <si>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</si>
  <si>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</si>
  <si>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</si>
  <si>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</si>
  <si>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</si>
  <si>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</si>
  <si>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</si>
  <si>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</si>
  <si>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</si>
  <si>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</si>
  <si>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</si>
  <si>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</si>
  <si>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</si>
  <si>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</si>
  <si>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</si>
  <si>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</si>
  <si>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</si>
  <si>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</si>
  <si>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</si>
  <si>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</si>
  <si>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</si>
  <si>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</si>
  <si>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</si>
  <si>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</si>
  <si>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</si>
  <si>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</si>
  <si>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</si>
  <si>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</si>
  <si>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</si>
  <si>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</si>
  <si>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</si>
  <si>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</si>
  <si>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</si>
  <si>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</si>
  <si>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</si>
  <si>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</si>
  <si>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</si>
  <si>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</si>
  <si>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</si>
  <si>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</si>
  <si>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</si>
  <si>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</si>
  <si>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</si>
  <si>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</si>
  <si>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</si>
  <si>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</si>
  <si>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</si>
  <si>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</si>
  <si>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</si>
  <si>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</si>
  <si>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</si>
  <si>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</si>
  <si>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</si>
  <si>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</si>
  <si>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</si>
  <si>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</si>
  <si>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</si>
  <si>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</si>
  <si>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</si>
  <si>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</si>
  <si>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</si>
  <si>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</si>
  <si>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</si>
  <si>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</si>
  <si>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</si>
  <si>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</si>
  <si>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</si>
  <si>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</si>
  <si>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</si>
  <si>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</si>
  <si>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</si>
  <si>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</si>
  <si>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</si>
  <si>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</si>
  <si>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</si>
  <si>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</si>
  <si>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</si>
  <si>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</si>
  <si>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</si>
  <si>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</si>
  <si>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</si>
  <si>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</si>
  <si>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</si>
  <si>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</si>
  <si>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</si>
  <si>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</si>
  <si>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</si>
  <si>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</si>
  <si>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</si>
  <si>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</si>
  <si>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</si>
  <si>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</si>
  <si>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</si>
  <si>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</si>
  <si>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</si>
  <si>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</si>
  <si>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</si>
  <si>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</si>
  <si>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</si>
  <si>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</si>
  <si>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</si>
  <si>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</si>
  <si>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</si>
  <si>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</si>
  <si>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国立公園利活用促進円滑化事業（国際観光旅客税財源）</t>
  </si>
  <si>
    <t>観光庁</t>
  </si>
  <si>
    <t>令和元年度</t>
  </si>
  <si>
    <t>観光資源課</t>
  </si>
  <si>
    <t>観光立国推進基本法第13条、第23条</t>
  </si>
  <si>
    <t xml:space="preserve">関係省庁等との連携の下、ＪＮＴＯグローバルサイト内に構築した国立公園サイトのコンテンツを拡充するとともに、このサイトを活用したデジタルマーケティング等を通して、戦略的に日本の国立公園の魅力を海外に情報発信する。
</t>
  </si>
  <si>
    <t>-</t>
  </si>
  <si>
    <t>国立公園等資源整備調査費</t>
  </si>
  <si>
    <t>国立公園を訪問した訪日外国人利用者数</t>
  </si>
  <si>
    <t>万人</t>
  </si>
  <si>
    <t>件</t>
  </si>
  <si>
    <t>ウェブサイトにける国立公園コンテンツの予約数及び国立公園一括情報サイトから国立公園コンテンツの予約動線における数値を計測。</t>
  </si>
  <si>
    <t>国立公園一括情報サイトの訪問回数等
（接触媒体者数）</t>
  </si>
  <si>
    <t>回</t>
  </si>
  <si>
    <t>マーケティング・プロモーション実施事業費／国立公園一括情報サイトの訪問回数等（接触媒体者数）</t>
    <phoneticPr fontId="5"/>
  </si>
  <si>
    <t>円</t>
  </si>
  <si>
    <t>　実施事業費（円）/接触媒体者数</t>
    <phoneticPr fontId="5"/>
  </si>
  <si>
    <t>440百万円/1,173,798</t>
  </si>
  <si>
    <t>105百万円/187,417</t>
  </si>
  <si>
    <t>／　</t>
    <phoneticPr fontId="5"/>
  </si>
  <si>
    <t>新31</t>
  </si>
  <si>
    <t>○</t>
  </si>
  <si>
    <t>平成28年3月に策定された「明日の日本を支える観光ビジョン」に掲げる2030年6000万人等の目標達成に貢献し、「観光先進国」の実現を図る。利用者数のみならず、滞在時間を延ばし、利用が自然環境の保全につながる仕組みづくりを行い、国立公園の保護と利用の好循環を実現する。</t>
    <phoneticPr fontId="5"/>
  </si>
  <si>
    <t>・明日の日本を支える観光ビジョン
・経済財政運営と改革の基本方針（骨太の方針）2022
・成長戦略フォローアップ2022
・デジタル田園都市国家構想基本方針</t>
    <phoneticPr fontId="5"/>
  </si>
  <si>
    <t>訪日外国人に向けた情報発信</t>
    <rPh sb="0" eb="2">
      <t>ホウニチ</t>
    </rPh>
    <rPh sb="2" eb="5">
      <t>ガイコクジン</t>
    </rPh>
    <rPh sb="6" eb="7">
      <t>ム</t>
    </rPh>
    <rPh sb="9" eb="11">
      <t>ジョウホウ</t>
    </rPh>
    <rPh sb="11" eb="13">
      <t>ハッシン</t>
    </rPh>
    <phoneticPr fontId="5"/>
  </si>
  <si>
    <t>国立公園一括情報サイトへの訪問</t>
    <rPh sb="0" eb="2">
      <t>コクリツ</t>
    </rPh>
    <rPh sb="2" eb="4">
      <t>コウエン</t>
    </rPh>
    <rPh sb="4" eb="6">
      <t>イッカツ</t>
    </rPh>
    <rPh sb="6" eb="8">
      <t>ジョウホウ</t>
    </rPh>
    <rPh sb="13" eb="15">
      <t>ホウモン</t>
    </rPh>
    <phoneticPr fontId="5"/>
  </si>
  <si>
    <t>-</t>
    <phoneticPr fontId="5"/>
  </si>
  <si>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5"/>
  </si>
  <si>
    <t>ウェブサイトにおける国立公園コンテンツの予約数（一括情報サイトから予約可能なページへの遷移数を含む）</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</si>
  <si>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</si>
  <si>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</si>
  <si>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本事業は、政府が策定した「明日の日本を支える観光ビジョン」に基づき、訪日外国人客の増加を図るものであり、観光立国を目指す国策と社会のニーズを反映したものである。</t>
    <rPh sb="0" eb="1">
      <t>ホン</t>
    </rPh>
    <rPh sb="1" eb="3">
      <t>ジギョウ</t>
    </rPh>
    <rPh sb="5" eb="7">
      <t>セイフ</t>
    </rPh>
    <rPh sb="8" eb="10">
      <t>サクテイ</t>
    </rPh>
    <rPh sb="13" eb="15">
      <t>アシタ</t>
    </rPh>
    <rPh sb="16" eb="18">
      <t>ニホン</t>
    </rPh>
    <rPh sb="19" eb="20">
      <t>ササ</t>
    </rPh>
    <rPh sb="22" eb="24">
      <t>カンコウ</t>
    </rPh>
    <rPh sb="30" eb="31">
      <t>モト</t>
    </rPh>
    <rPh sb="34" eb="36">
      <t>ホウニチ</t>
    </rPh>
    <rPh sb="36" eb="38">
      <t>ガイコク</t>
    </rPh>
    <rPh sb="38" eb="39">
      <t>ジン</t>
    </rPh>
    <rPh sb="39" eb="40">
      <t>キャク</t>
    </rPh>
    <rPh sb="41" eb="43">
      <t>ゾウカ</t>
    </rPh>
    <rPh sb="44" eb="45">
      <t>ハカ</t>
    </rPh>
    <rPh sb="52" eb="54">
      <t>カンコウ</t>
    </rPh>
    <rPh sb="54" eb="56">
      <t>リッコク</t>
    </rPh>
    <rPh sb="57" eb="59">
      <t>メザ</t>
    </rPh>
    <rPh sb="60" eb="62">
      <t>コクサク</t>
    </rPh>
    <rPh sb="63" eb="65">
      <t>シャカイ</t>
    </rPh>
    <rPh sb="70" eb="72">
      <t>ハンエイ</t>
    </rPh>
    <phoneticPr fontId="5"/>
  </si>
  <si>
    <t>本事業は、全国の国立公園の情報を総合的に整理するとともにJNTOと連携して一括的に情報発信・分析を行うものであることから、国で実施するべき事業である。</t>
    <phoneticPr fontId="5"/>
  </si>
  <si>
    <t>本事業は訪日外国人客の増加を図る政府目標の達成に必要な事業であり、「骨太の方針」や「日本再興戦略」に位置づけられるなど政策体系の中で優先順位の高い事業となっている。</t>
    <phoneticPr fontId="5"/>
  </si>
  <si>
    <t>無</t>
  </si>
  <si>
    <t>有</t>
  </si>
  <si>
    <t>請負先の選定に当たっては、企画競争方式により選定しており、競争性、妥当性を確保している。また、競争性のない随意契約となったものについては、権限等のやむを得ない理由があった。</t>
    <rPh sb="47" eb="50">
      <t>キョウソウセイ</t>
    </rPh>
    <rPh sb="53" eb="55">
      <t>ズイイ</t>
    </rPh>
    <rPh sb="55" eb="57">
      <t>ケイヤク</t>
    </rPh>
    <rPh sb="69" eb="71">
      <t>ケンゲン</t>
    </rPh>
    <rPh sb="71" eb="72">
      <t>トウ</t>
    </rPh>
    <phoneticPr fontId="5"/>
  </si>
  <si>
    <t>‐</t>
  </si>
  <si>
    <t>各事業の規模・内容に合わせた効率的な支出に努めている。</t>
    <rPh sb="0" eb="1">
      <t>カク</t>
    </rPh>
    <rPh sb="1" eb="3">
      <t>ジギョウ</t>
    </rPh>
    <rPh sb="4" eb="6">
      <t>キボ</t>
    </rPh>
    <rPh sb="7" eb="9">
      <t>ナイヨウ</t>
    </rPh>
    <rPh sb="10" eb="11">
      <t>ア</t>
    </rPh>
    <rPh sb="14" eb="17">
      <t>コウリツテキ</t>
    </rPh>
    <rPh sb="18" eb="20">
      <t>シシュツ</t>
    </rPh>
    <rPh sb="21" eb="22">
      <t>ツト</t>
    </rPh>
    <phoneticPr fontId="4"/>
  </si>
  <si>
    <t>費目・使途を精査し、真に必要なものに限定している。</t>
    <rPh sb="0" eb="2">
      <t>ヒモク</t>
    </rPh>
    <rPh sb="3" eb="5">
      <t>シト</t>
    </rPh>
    <rPh sb="6" eb="8">
      <t>セイサ</t>
    </rPh>
    <rPh sb="10" eb="11">
      <t>シン</t>
    </rPh>
    <rPh sb="12" eb="14">
      <t>ヒツヨウ</t>
    </rPh>
    <rPh sb="18" eb="20">
      <t>ゲンテイ</t>
    </rPh>
    <phoneticPr fontId="4"/>
  </si>
  <si>
    <t>企画競争方式による入札案件については、企画書等の審査において、支出項目、使途について合理性があるかどうかを考慮している。</t>
    <rPh sb="0" eb="2">
      <t>キカク</t>
    </rPh>
    <rPh sb="2" eb="4">
      <t>キョウソウ</t>
    </rPh>
    <phoneticPr fontId="4"/>
  </si>
  <si>
    <t>令和元年度に予約動線まで構築したサイト環境を活用し、情報発信及び具体的誘客を促進することが必要である。</t>
    <rPh sb="0" eb="2">
      <t>レイワ</t>
    </rPh>
    <rPh sb="2" eb="3">
      <t>モト</t>
    </rPh>
    <rPh sb="4" eb="5">
      <t>ド</t>
    </rPh>
    <rPh sb="12" eb="14">
      <t>コウチク</t>
    </rPh>
    <rPh sb="19" eb="21">
      <t>カンキョウ</t>
    </rPh>
    <rPh sb="22" eb="24">
      <t>カツヨウ</t>
    </rPh>
    <rPh sb="26" eb="28">
      <t>ジョウホウ</t>
    </rPh>
    <rPh sb="28" eb="30">
      <t>ハッシン</t>
    </rPh>
    <rPh sb="30" eb="31">
      <t>オヨ</t>
    </rPh>
    <rPh sb="32" eb="35">
      <t>グタイテキ</t>
    </rPh>
    <rPh sb="35" eb="37">
      <t>ユウキャク</t>
    </rPh>
    <rPh sb="38" eb="40">
      <t>ソクシン</t>
    </rPh>
    <phoneticPr fontId="4"/>
  </si>
  <si>
    <t>各事業における客観的な業績指標（KPI）による効果測定を実施し、測定結果を事業計画に反映している。</t>
  </si>
  <si>
    <t>令和元年度に予約動線まで構築したサイト環境に広告等により誘引促進することが必要である。</t>
    <rPh sb="0" eb="2">
      <t>レイワ</t>
    </rPh>
    <rPh sb="2" eb="3">
      <t>モト</t>
    </rPh>
    <rPh sb="4" eb="5">
      <t>ド</t>
    </rPh>
    <rPh sb="6" eb="8">
      <t>ヨヤク</t>
    </rPh>
    <rPh sb="8" eb="10">
      <t>ドウセン</t>
    </rPh>
    <rPh sb="12" eb="14">
      <t>コウチク</t>
    </rPh>
    <rPh sb="19" eb="21">
      <t>カンキョウ</t>
    </rPh>
    <rPh sb="22" eb="24">
      <t>コウコク</t>
    </rPh>
    <rPh sb="24" eb="25">
      <t>トウ</t>
    </rPh>
    <rPh sb="28" eb="30">
      <t>ユウイン</t>
    </rPh>
    <rPh sb="30" eb="32">
      <t>ソクシン</t>
    </rPh>
    <phoneticPr fontId="4"/>
  </si>
  <si>
    <t>本事業により整備、作成された各種プロモーションコンテンツはWEBサイト等を通じて、海外への日本の国立公園の発信に寄与している。</t>
    <rPh sb="6" eb="8">
      <t>セイビ</t>
    </rPh>
    <rPh sb="9" eb="11">
      <t>サクセイ</t>
    </rPh>
    <rPh sb="14" eb="16">
      <t>カクシュ</t>
    </rPh>
    <rPh sb="35" eb="36">
      <t>トウ</t>
    </rPh>
    <rPh sb="37" eb="38">
      <t>ツウ</t>
    </rPh>
    <rPh sb="48" eb="50">
      <t>コクリツ</t>
    </rPh>
    <rPh sb="50" eb="52">
      <t>コウエン</t>
    </rPh>
    <phoneticPr fontId="4"/>
  </si>
  <si>
    <t>国交</t>
  </si>
  <si>
    <t>株式会社電通</t>
    <rPh sb="0" eb="6">
      <t>カブシキカイシャデンツウ</t>
    </rPh>
    <phoneticPr fontId="5"/>
  </si>
  <si>
    <t>令和２年度国立公園満喫プロジェクト欧米向けメディアを活用した情報発信業務</t>
    <phoneticPr fontId="5"/>
  </si>
  <si>
    <t>株式会社ジェイアール東日本企画</t>
    <phoneticPr fontId="5"/>
  </si>
  <si>
    <t>株式会社mov</t>
    <rPh sb="0" eb="2">
      <t>カブシキ</t>
    </rPh>
    <rPh sb="2" eb="4">
      <t>カイシャ</t>
    </rPh>
    <phoneticPr fontId="5"/>
  </si>
  <si>
    <t>独立行政法人国際観光振興機構</t>
    <phoneticPr fontId="5"/>
  </si>
  <si>
    <t>令和２年度国立公園満喫プロジェクトメディアを活用した広域情報発信業務</t>
    <phoneticPr fontId="5"/>
  </si>
  <si>
    <t>令和３年度国立公園満喫プロジェクトランディングサイト広告運用及びデジタルマーケティング等業務</t>
    <phoneticPr fontId="5"/>
  </si>
  <si>
    <t>A.株式会社電通</t>
    <rPh sb="2" eb="4">
      <t>カブシキ</t>
    </rPh>
    <rPh sb="4" eb="6">
      <t>カイシャ</t>
    </rPh>
    <rPh sb="6" eb="8">
      <t>デンツウ</t>
    </rPh>
    <phoneticPr fontId="5"/>
  </si>
  <si>
    <t>国立公園満喫プロジェクトインバウンド向けプロモーション実施等業務</t>
    <rPh sb="0" eb="2">
      <t>コクリツ</t>
    </rPh>
    <rPh sb="2" eb="4">
      <t>コウエン</t>
    </rPh>
    <rPh sb="4" eb="6">
      <t>マンキツ</t>
    </rPh>
    <rPh sb="18" eb="19">
      <t>ム</t>
    </rPh>
    <rPh sb="27" eb="29">
      <t>ジッシ</t>
    </rPh>
    <rPh sb="29" eb="30">
      <t>トウ</t>
    </rPh>
    <rPh sb="30" eb="32">
      <t>ギョウム</t>
    </rPh>
    <phoneticPr fontId="5"/>
  </si>
  <si>
    <t>-</t>
    <phoneticPr fontId="5"/>
  </si>
  <si>
    <t>409百万円/2,525,418</t>
    <rPh sb="3" eb="5">
      <t>ヒャクマン</t>
    </rPh>
    <rPh sb="5" eb="6">
      <t>エン</t>
    </rPh>
    <phoneticPr fontId="5"/>
  </si>
  <si>
    <t>本事業は、国立公園一括情報サイトや同サイトへの誘引を図るSNSや各種メディア等において、外国人に対し「日本の国立公園」に関する情報発信を行い、認知向上や訪問意向醸成、体験コンテンツの予約促進を図るものであり、過年度より多くの者にこれらの媒体を目に触れていただくことはできたが、新型コロナウイルス感染症の影響もあり、体験コンテンツの予約件数は伸び悩んだ。</t>
    <rPh sb="0" eb="1">
      <t>ホン</t>
    </rPh>
    <rPh sb="1" eb="3">
      <t>ジギョウ</t>
    </rPh>
    <rPh sb="5" eb="7">
      <t>コクリツ</t>
    </rPh>
    <rPh sb="7" eb="9">
      <t>コウエン</t>
    </rPh>
    <rPh sb="9" eb="11">
      <t>イッカツ</t>
    </rPh>
    <rPh sb="11" eb="13">
      <t>ジョウホウ</t>
    </rPh>
    <rPh sb="17" eb="18">
      <t>ドウ</t>
    </rPh>
    <rPh sb="23" eb="25">
      <t>ユウイン</t>
    </rPh>
    <rPh sb="26" eb="27">
      <t>ハカ</t>
    </rPh>
    <rPh sb="32" eb="34">
      <t>カクシュ</t>
    </rPh>
    <rPh sb="38" eb="39">
      <t>トウ</t>
    </rPh>
    <rPh sb="44" eb="47">
      <t>ガイコクジン</t>
    </rPh>
    <rPh sb="51" eb="53">
      <t>ニホン</t>
    </rPh>
    <rPh sb="54" eb="56">
      <t>コクリツ</t>
    </rPh>
    <rPh sb="56" eb="58">
      <t>コウエン</t>
    </rPh>
    <rPh sb="60" eb="61">
      <t>カン</t>
    </rPh>
    <rPh sb="63" eb="65">
      <t>ジョウホウ</t>
    </rPh>
    <rPh sb="65" eb="67">
      <t>ハッシン</t>
    </rPh>
    <rPh sb="68" eb="69">
      <t>オコナ</t>
    </rPh>
    <rPh sb="71" eb="73">
      <t>ニンチ</t>
    </rPh>
    <rPh sb="73" eb="75">
      <t>コウジョウ</t>
    </rPh>
    <rPh sb="76" eb="78">
      <t>ホウモン</t>
    </rPh>
    <rPh sb="78" eb="80">
      <t>イコウ</t>
    </rPh>
    <rPh sb="80" eb="82">
      <t>ジョウセイ</t>
    </rPh>
    <rPh sb="83" eb="85">
      <t>タイケン</t>
    </rPh>
    <rPh sb="91" eb="93">
      <t>ヨヤク</t>
    </rPh>
    <rPh sb="93" eb="95">
      <t>ソクシン</t>
    </rPh>
    <rPh sb="96" eb="97">
      <t>ハカ</t>
    </rPh>
    <rPh sb="104" eb="107">
      <t>カネンド</t>
    </rPh>
    <rPh sb="109" eb="110">
      <t>オオ</t>
    </rPh>
    <rPh sb="112" eb="113">
      <t>シャ</t>
    </rPh>
    <rPh sb="118" eb="120">
      <t>バイタイ</t>
    </rPh>
    <rPh sb="121" eb="122">
      <t>メ</t>
    </rPh>
    <rPh sb="123" eb="124">
      <t>フ</t>
    </rPh>
    <rPh sb="138" eb="140">
      <t>シンガタ</t>
    </rPh>
    <rPh sb="147" eb="150">
      <t>カンセンショウ</t>
    </rPh>
    <rPh sb="151" eb="153">
      <t>エイキョウ</t>
    </rPh>
    <rPh sb="157" eb="159">
      <t>タイケン</t>
    </rPh>
    <rPh sb="165" eb="167">
      <t>ヨヤク</t>
    </rPh>
    <rPh sb="167" eb="169">
      <t>ケンスウ</t>
    </rPh>
    <rPh sb="170" eb="171">
      <t>ノ</t>
    </rPh>
    <rPh sb="172" eb="173">
      <t>ナヤ</t>
    </rPh>
    <phoneticPr fontId="5"/>
  </si>
  <si>
    <t>入国制限が緩和された際に、目的地として日本の国立公園を選んでいただくことができるよう、過年度業務・市場調査等に基づき策定したプロモーション戦略を踏まえ、国立公園一括情報サイト等におけるコンテンツを魅力的なものへと磨き上げ、ターゲットに応じた効果的なプロモーションを実施する。</t>
    <rPh sb="0" eb="2">
      <t>ニュウコク</t>
    </rPh>
    <rPh sb="2" eb="4">
      <t>セイゲン</t>
    </rPh>
    <rPh sb="5" eb="7">
      <t>カンワ</t>
    </rPh>
    <rPh sb="10" eb="11">
      <t>サイ</t>
    </rPh>
    <rPh sb="13" eb="16">
      <t>モクテキチ</t>
    </rPh>
    <rPh sb="19" eb="21">
      <t>ニホン</t>
    </rPh>
    <rPh sb="22" eb="24">
      <t>コクリツ</t>
    </rPh>
    <rPh sb="24" eb="26">
      <t>コウエン</t>
    </rPh>
    <rPh sb="27" eb="28">
      <t>エラ</t>
    </rPh>
    <rPh sb="46" eb="48">
      <t>ギョウム</t>
    </rPh>
    <rPh sb="49" eb="51">
      <t>シジョウ</t>
    </rPh>
    <rPh sb="51" eb="53">
      <t>チョウサ</t>
    </rPh>
    <rPh sb="53" eb="54">
      <t>トウ</t>
    </rPh>
    <rPh sb="55" eb="56">
      <t>モト</t>
    </rPh>
    <rPh sb="58" eb="60">
      <t>サクテイ</t>
    </rPh>
    <rPh sb="69" eb="71">
      <t>センリャク</t>
    </rPh>
    <rPh sb="72" eb="73">
      <t>フ</t>
    </rPh>
    <rPh sb="76" eb="78">
      <t>コクリツ</t>
    </rPh>
    <rPh sb="78" eb="80">
      <t>コウエン</t>
    </rPh>
    <rPh sb="80" eb="82">
      <t>イッカツ</t>
    </rPh>
    <rPh sb="82" eb="84">
      <t>ジョウホウ</t>
    </rPh>
    <rPh sb="87" eb="88">
      <t>トウ</t>
    </rPh>
    <rPh sb="98" eb="101">
      <t>ミリョクテキ</t>
    </rPh>
    <rPh sb="106" eb="107">
      <t>ミガ</t>
    </rPh>
    <rPh sb="108" eb="109">
      <t>ア</t>
    </rPh>
    <rPh sb="117" eb="118">
      <t>オウ</t>
    </rPh>
    <phoneticPr fontId="5"/>
  </si>
  <si>
    <t>ウェブサイトにおける国立公園コンテンツの予約数を増加させる。</t>
    <phoneticPr fontId="5"/>
  </si>
  <si>
    <t>2025年までに、訪日外国人の国立公園利用者数を新型コロナウイルス影響前に回復させる。</t>
  </si>
  <si>
    <t>国立公園満喫プロジェクトインバウンド向けプロモーション実施等業務</t>
    <phoneticPr fontId="5"/>
  </si>
  <si>
    <t>課長　富田　建蔵</t>
    <phoneticPr fontId="5"/>
  </si>
  <si>
    <t>過年度業務・市場調査等に基づき策定したプロモーション戦略を踏まえ、国立公園一括情報サイト等の拡充を通して戦略的な情報発信に努められたい。また、他の事業との相乗効果が発揮できるよう実施すべき。</t>
    <phoneticPr fontId="5"/>
  </si>
  <si>
    <t>-</t>
    <phoneticPr fontId="5"/>
  </si>
  <si>
    <t>策定したプロモーション戦略を踏まえ戦略的な事業実施をするとともに、他事業との連携についても検討を行う。
令和５年度の国際観光旅客税を充当する具体的な施策・事業については、観光戦略実行推進会議における民間有識者の意見も踏まえつつ、今後の予算編成過程において検討が行われる。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</si>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</sst>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48697</xdr:colOff>
      <xdr:row>273</xdr:row>
      <xdr:rowOff>197505</xdr:rowOff>
    </xdr:from>
    <xdr:to>
      <xdr:col>20</xdr:col>
      <xdr:colOff>1344</xdr:colOff>
      <xdr:row>275</xdr:row>
      <xdr:rowOff>56329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76638" y="39866329"/>
          <a:ext cx="1260000" cy="57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409</a:t>
          </a:r>
          <a:r>
            <a:rPr kumimoji="1" lang="ja-JP" altLang="en-US" sz="1100">
              <a:solidFill>
                <a:sysClr val="windowText" lastClr="000000"/>
              </a:solidFill>
            </a:rPr>
            <a:t>百万円</a:t>
          </a:r>
        </a:p>
      </xdr:txBody>
    </xdr:sp>
    <xdr:clientData/>
  </xdr:twoCellAnchor>
  <xdr:twoCellAnchor>
    <xdr:from>
      <xdr:col>13</xdr:col>
      <xdr:colOff>41781</xdr:colOff>
      <xdr:row>269</xdr:row>
      <xdr:rowOff>74705</xdr:rowOff>
    </xdr:from>
    <xdr:to>
      <xdr:col>19</xdr:col>
      <xdr:colOff>181193</xdr:colOff>
      <xdr:row>270</xdr:row>
      <xdr:rowOff>292117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69722" y="38316646"/>
          <a:ext cx="1260000" cy="576000"/>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409</a:t>
          </a:r>
          <a:r>
            <a:rPr kumimoji="1" lang="ja-JP" altLang="en-US" sz="1200"/>
            <a:t>百万円</a:t>
          </a:r>
          <a:endParaRPr kumimoji="1" lang="en-US" altLang="ja-JP" sz="1200"/>
        </a:p>
      </xdr:txBody>
    </xdr:sp>
    <xdr:clientData/>
  </xdr:twoCellAnchor>
  <xdr:twoCellAnchor>
    <xdr:from>
      <xdr:col>13</xdr:col>
      <xdr:colOff>57699</xdr:colOff>
      <xdr:row>272</xdr:row>
      <xdr:rowOff>216502</xdr:rowOff>
    </xdr:from>
    <xdr:to>
      <xdr:col>19</xdr:col>
      <xdr:colOff>164566</xdr:colOff>
      <xdr:row>273</xdr:row>
      <xdr:rowOff>94075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85640" y="39534208"/>
          <a:ext cx="1227455" cy="2286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16</xdr:col>
      <xdr:colOff>80240</xdr:colOff>
      <xdr:row>270</xdr:row>
      <xdr:rowOff>285948</xdr:rowOff>
    </xdr:from>
    <xdr:to>
      <xdr:col>16</xdr:col>
      <xdr:colOff>85955</xdr:colOff>
      <xdr:row>272</xdr:row>
      <xdr:rowOff>144771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068475" y="38886477"/>
          <a:ext cx="5715" cy="57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127000</xdr:colOff>
      <xdr:row>277</xdr:row>
      <xdr:rowOff>9998</xdr:rowOff>
    </xdr:from>
    <xdr:to>
      <xdr:col>45</xdr:col>
      <xdr:colOff>62987</xdr:colOff>
      <xdr:row>282</xdr:row>
      <xdr:rowOff>271587</xdr:rowOff>
    </xdr:to>
    <xdr:sp macro="" textlink="">
      <xdr:nvSpPr>
        <xdr:cNvPr id="9" name="角丸四角形 5">
          <a:extLst>
            <a:ext uri="{FF2B5EF4-FFF2-40B4-BE49-F238E27FC236}">
              <a16:creationId xmlns:a16="http://schemas.microsoft.com/office/drawing/2014/main" id="{00000000-0008-0000-0000-000009000000}"/>
            </a:ext>
          </a:extLst>
        </xdr:cNvPr>
        <xdr:cNvSpPr/>
      </xdr:nvSpPr>
      <xdr:spPr>
        <a:xfrm>
          <a:off x="1807882" y="41105704"/>
          <a:ext cx="6659517" cy="2047059"/>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104519</xdr:colOff>
      <xdr:row>278</xdr:row>
      <xdr:rowOff>144896</xdr:rowOff>
    </xdr:from>
    <xdr:to>
      <xdr:col>24</xdr:col>
      <xdr:colOff>178856</xdr:colOff>
      <xdr:row>281</xdr:row>
      <xdr:rowOff>101278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72166" y="41599190"/>
          <a:ext cx="2689043" cy="10321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lnSpc>
              <a:spcPts val="1300"/>
            </a:lnSpc>
          </a:pPr>
          <a:r>
            <a:rPr kumimoji="1" lang="ja-JP" altLang="en-US" sz="1100"/>
            <a:t>Ａ．株式会社電通等（４件）</a:t>
          </a:r>
          <a:endParaRPr kumimoji="1" lang="en-US" altLang="ja-JP" sz="1100"/>
        </a:p>
        <a:p>
          <a:pPr algn="ctr">
            <a:lnSpc>
              <a:spcPts val="1300"/>
            </a:lnSpc>
          </a:pPr>
          <a:r>
            <a:rPr kumimoji="1" lang="ja-JP" altLang="en-US" sz="1100"/>
            <a:t>　　</a:t>
          </a:r>
          <a:r>
            <a:rPr kumimoji="1" lang="en-US" altLang="ja-JP" sz="1100"/>
            <a:t>409</a:t>
          </a:r>
          <a:r>
            <a:rPr kumimoji="1" lang="ja-JP" altLang="en-US" sz="1100"/>
            <a:t>百万円</a:t>
          </a:r>
        </a:p>
      </xdr:txBody>
    </xdr:sp>
    <xdr:clientData/>
  </xdr:twoCellAnchor>
  <xdr:twoCellAnchor>
    <xdr:from>
      <xdr:col>25</xdr:col>
      <xdr:colOff>181775</xdr:colOff>
      <xdr:row>278</xdr:row>
      <xdr:rowOff>29881</xdr:rowOff>
    </xdr:from>
    <xdr:to>
      <xdr:col>43</xdr:col>
      <xdr:colOff>173990</xdr:colOff>
      <xdr:row>282</xdr:row>
      <xdr:rowOff>149410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850893" y="41484175"/>
          <a:ext cx="3353979" cy="1546411"/>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国立公園満喫プロジェクトインバウンド向けプロモーション実施等業務</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国立公園満喫プロジェクト欧米向けメディアを活用した情報発信業務</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国立公園満喫プロジェクトメディアを活用した広域情報発信業務</a:t>
          </a:r>
          <a:r>
            <a:rPr lang="ja-JP" altLang="en-US" sz="1100">
              <a:solidFill>
                <a:schemeClr val="tx1"/>
              </a:solidFill>
              <a:effectLst/>
              <a:latin typeface="+mn-lt"/>
              <a:ea typeface="+mn-ea"/>
              <a:cs typeface="+mn-cs"/>
            </a:rPr>
            <a:t>、国立公園満喫プロジェクトランディングサイト広告運用及びデジタルマーケティング等業務</a:t>
          </a:r>
          <a:endParaRPr kumimoji="1" lang="en-US" altLang="ja-JP" sz="1000">
            <a:solidFill>
              <a:sysClr val="windowText" lastClr="000000"/>
            </a:solidFill>
          </a:endParaRPr>
        </a:p>
      </xdr:txBody>
    </xdr:sp>
    <xdr:clientData/>
  </xdr:twoCellAnchor>
  <xdr:twoCellAnchor>
    <xdr:from>
      <xdr:col>10</xdr:col>
      <xdr:colOff>168019</xdr:colOff>
      <xdr:row>277</xdr:row>
      <xdr:rowOff>145888</xdr:rowOff>
    </xdr:from>
    <xdr:to>
      <xdr:col>41</xdr:col>
      <xdr:colOff>13393</xdr:colOff>
      <xdr:row>278</xdr:row>
      <xdr:rowOff>103621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35666" y="41241594"/>
          <a:ext cx="5635080" cy="3163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国立公園利活用促進円滑化事業　</a:t>
          </a:r>
          <a:r>
            <a:rPr kumimoji="1" lang="en-US" altLang="ja-JP" sz="1000"/>
            <a:t>【</a:t>
          </a:r>
          <a:r>
            <a:rPr kumimoji="1" lang="ja-JP" altLang="en-US" sz="1000"/>
            <a:t>請負（随意契約・企画競争）</a:t>
          </a:r>
          <a:r>
            <a:rPr kumimoji="1" lang="en-US" altLang="ja-JP" sz="1000"/>
            <a:t>】</a:t>
          </a:r>
        </a:p>
        <a:p>
          <a:endParaRPr kumimoji="1" lang="ja-JP" altLang="en-US" sz="1000"/>
        </a:p>
      </xdr:txBody>
    </xdr:sp>
    <xdr:clientData/>
  </xdr:twoCellAnchor>
  <xdr:twoCellAnchor>
    <xdr:from>
      <xdr:col>16</xdr:col>
      <xdr:colOff>114082</xdr:colOff>
      <xdr:row>275</xdr:row>
      <xdr:rowOff>88579</xdr:rowOff>
    </xdr:from>
    <xdr:to>
      <xdr:col>16</xdr:col>
      <xdr:colOff>119797</xdr:colOff>
      <xdr:row>276</xdr:row>
      <xdr:rowOff>349461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102317" y="40474579"/>
          <a:ext cx="5715" cy="612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738</v>
      </c>
      <c r="AK2" s="187"/>
      <c r="AL2" s="187"/>
      <c r="AM2" s="187"/>
      <c r="AN2" s="90" t="s">
        <v>368</v>
      </c>
      <c r="AO2" s="187">
        <v>21</v>
      </c>
      <c r="AP2" s="187"/>
      <c r="AQ2" s="187"/>
      <c r="AR2" s="91" t="s">
        <v>368</v>
      </c>
      <c r="AS2" s="188">
        <v>260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4.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440</v>
      </c>
      <c r="Q13" s="232"/>
      <c r="R13" s="232"/>
      <c r="S13" s="232"/>
      <c r="T13" s="232"/>
      <c r="U13" s="232"/>
      <c r="V13" s="233"/>
      <c r="W13" s="231">
        <v>520</v>
      </c>
      <c r="X13" s="232"/>
      <c r="Y13" s="232"/>
      <c r="Z13" s="232"/>
      <c r="AA13" s="232"/>
      <c r="AB13" s="232"/>
      <c r="AC13" s="233"/>
      <c r="AD13" s="231">
        <v>0</v>
      </c>
      <c r="AE13" s="232"/>
      <c r="AF13" s="232"/>
      <c r="AG13" s="232"/>
      <c r="AH13" s="232"/>
      <c r="AI13" s="232"/>
      <c r="AJ13" s="233"/>
      <c r="AK13" s="231">
        <v>160</v>
      </c>
      <c r="AL13" s="232"/>
      <c r="AM13" s="232"/>
      <c r="AN13" s="232"/>
      <c r="AO13" s="232"/>
      <c r="AP13" s="232"/>
      <c r="AQ13" s="233"/>
      <c r="AR13" s="243" t="s">
        <v>757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v>410</v>
      </c>
      <c r="AE15" s="232"/>
      <c r="AF15" s="232"/>
      <c r="AG15" s="232"/>
      <c r="AH15" s="232"/>
      <c r="AI15" s="232"/>
      <c r="AJ15" s="233"/>
      <c r="AK15" s="231" t="s">
        <v>699</v>
      </c>
      <c r="AL15" s="232"/>
      <c r="AM15" s="232"/>
      <c r="AN15" s="232"/>
      <c r="AO15" s="232"/>
      <c r="AP15" s="232"/>
      <c r="AQ15" s="233"/>
      <c r="AR15" s="231" t="s">
        <v>759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v>-410</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440</v>
      </c>
      <c r="Q18" s="276"/>
      <c r="R18" s="276"/>
      <c r="S18" s="276"/>
      <c r="T18" s="276"/>
      <c r="U18" s="276"/>
      <c r="V18" s="277"/>
      <c r="W18" s="275">
        <f>SUM(W13:AC17)</f>
        <v>110</v>
      </c>
      <c r="X18" s="276"/>
      <c r="Y18" s="276"/>
      <c r="Z18" s="276"/>
      <c r="AA18" s="276"/>
      <c r="AB18" s="276"/>
      <c r="AC18" s="277"/>
      <c r="AD18" s="275">
        <f>SUM(AD13:AJ17)</f>
        <v>410</v>
      </c>
      <c r="AE18" s="276"/>
      <c r="AF18" s="276"/>
      <c r="AG18" s="276"/>
      <c r="AH18" s="276"/>
      <c r="AI18" s="276"/>
      <c r="AJ18" s="277"/>
      <c r="AK18" s="275">
        <f>SUM(AK13:AQ17)</f>
        <v>160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393</v>
      </c>
      <c r="Q19" s="232"/>
      <c r="R19" s="232"/>
      <c r="S19" s="232"/>
      <c r="T19" s="232"/>
      <c r="U19" s="232"/>
      <c r="V19" s="233"/>
      <c r="W19" s="231">
        <v>110</v>
      </c>
      <c r="X19" s="232"/>
      <c r="Y19" s="232"/>
      <c r="Z19" s="232"/>
      <c r="AA19" s="232"/>
      <c r="AB19" s="232"/>
      <c r="AC19" s="233"/>
      <c r="AD19" s="231">
        <v>409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0.89318181818181819</v>
      </c>
      <c r="Q20" s="307"/>
      <c r="R20" s="307"/>
      <c r="S20" s="307"/>
      <c r="T20" s="307"/>
      <c r="U20" s="307"/>
      <c r="V20" s="307"/>
      <c r="W20" s="307">
        <f>IF(W18=0, "-", SUM(W19)/W18)</f>
        <v>1</v>
      </c>
      <c r="X20" s="307"/>
      <c r="Y20" s="307"/>
      <c r="Z20" s="307"/>
      <c r="AA20" s="307"/>
      <c r="AB20" s="307"/>
      <c r="AC20" s="307"/>
      <c r="AD20" s="307">
        <f>IF(AD18=0, "-", SUM(AD19)/AD18)</f>
        <v>0.9975609756097561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0.89318181818181819</v>
      </c>
      <c r="Q21" s="307"/>
      <c r="R21" s="307"/>
      <c r="S21" s="307"/>
      <c r="T21" s="307"/>
      <c r="U21" s="307"/>
      <c r="V21" s="307"/>
      <c r="W21" s="307">
        <f>IF(W19=0, "-", SUM(W19)/SUM(W13,W14))</f>
        <v>0.21153846153846154</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160</v>
      </c>
      <c r="Q23" s="244"/>
      <c r="R23" s="244"/>
      <c r="S23" s="244"/>
      <c r="T23" s="244"/>
      <c r="U23" s="244"/>
      <c r="V23" s="295"/>
      <c r="W23" s="243" t="s">
        <v>757</v>
      </c>
      <c r="X23" s="244"/>
      <c r="Y23" s="244"/>
      <c r="Z23" s="244"/>
      <c r="AA23" s="244"/>
      <c r="AB23" s="244"/>
      <c r="AC23" s="295"/>
      <c r="AD23" s="296" t="s">
        <v>760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160</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718</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1173798</v>
      </c>
      <c r="AF32" s="386"/>
      <c r="AG32" s="386"/>
      <c r="AH32" s="386"/>
      <c r="AI32" s="386">
        <v>187417</v>
      </c>
      <c r="AJ32" s="386"/>
      <c r="AK32" s="386"/>
      <c r="AL32" s="386"/>
      <c r="AM32" s="386">
        <v>2525418</v>
      </c>
      <c r="AN32" s="386"/>
      <c r="AO32" s="386"/>
      <c r="AP32" s="386"/>
      <c r="AQ32" s="413" t="s">
        <v>368</v>
      </c>
      <c r="AR32" s="386"/>
      <c r="AS32" s="386"/>
      <c r="AT32" s="386"/>
      <c r="AU32" s="404" t="s">
        <v>368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2000000</v>
      </c>
      <c r="AF33" s="386"/>
      <c r="AG33" s="386"/>
      <c r="AH33" s="386"/>
      <c r="AI33" s="386">
        <v>1800000</v>
      </c>
      <c r="AJ33" s="386"/>
      <c r="AK33" s="386"/>
      <c r="AL33" s="386"/>
      <c r="AM33" s="413" t="s">
        <v>719</v>
      </c>
      <c r="AN33" s="386"/>
      <c r="AO33" s="386"/>
      <c r="AP33" s="386"/>
      <c r="AQ33" s="413" t="s">
        <v>368</v>
      </c>
      <c r="AR33" s="386"/>
      <c r="AS33" s="386"/>
      <c r="AT33" s="386"/>
      <c r="AU33" s="404" t="s">
        <v>368</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413">
        <v>375</v>
      </c>
      <c r="AF35" s="413"/>
      <c r="AG35" s="413"/>
      <c r="AH35" s="413"/>
      <c r="AI35" s="413">
        <v>560</v>
      </c>
      <c r="AJ35" s="413"/>
      <c r="AK35" s="413"/>
      <c r="AL35" s="413"/>
      <c r="AM35" s="413">
        <v>162</v>
      </c>
      <c r="AN35" s="413"/>
      <c r="AO35" s="413"/>
      <c r="AP35" s="413"/>
      <c r="AQ35" s="404" t="s">
        <v>368</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709</v>
      </c>
      <c r="AC36" s="441"/>
      <c r="AD36" s="442"/>
      <c r="AE36" s="443" t="s">
        <v>710</v>
      </c>
      <c r="AF36" s="443"/>
      <c r="AG36" s="443"/>
      <c r="AH36" s="443"/>
      <c r="AI36" s="443" t="s">
        <v>711</v>
      </c>
      <c r="AJ36" s="443"/>
      <c r="AK36" s="443"/>
      <c r="AL36" s="443"/>
      <c r="AM36" s="443" t="s">
        <v>749</v>
      </c>
      <c r="AN36" s="443"/>
      <c r="AO36" s="443"/>
      <c r="AP36" s="443"/>
      <c r="AQ36" s="443" t="s">
        <v>368</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v>7</v>
      </c>
      <c r="AR38" s="447"/>
      <c r="AS38" s="448" t="s">
        <v>224</v>
      </c>
      <c r="AT38" s="449"/>
      <c r="AU38" s="450"/>
      <c r="AV38" s="450"/>
      <c r="AW38" s="339" t="s">
        <v>170</v>
      </c>
      <c r="AX38" s="344"/>
    </row>
    <row r="39" spans="1:51" ht="23.25" customHeight="1" x14ac:dyDescent="0.15">
      <c r="A39" s="487"/>
      <c r="B39" s="485"/>
      <c r="C39" s="485"/>
      <c r="D39" s="485"/>
      <c r="E39" s="485"/>
      <c r="F39" s="486"/>
      <c r="G39" s="389" t="s">
        <v>753</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702</v>
      </c>
      <c r="AC39" s="403"/>
      <c r="AD39" s="403"/>
      <c r="AE39" s="404">
        <v>667</v>
      </c>
      <c r="AF39" s="387"/>
      <c r="AG39" s="387"/>
      <c r="AH39" s="387"/>
      <c r="AI39" s="404">
        <v>93</v>
      </c>
      <c r="AJ39" s="387"/>
      <c r="AK39" s="387"/>
      <c r="AL39" s="387"/>
      <c r="AM39" s="404" t="s">
        <v>719</v>
      </c>
      <c r="AN39" s="387"/>
      <c r="AO39" s="387"/>
      <c r="AP39" s="387"/>
      <c r="AQ39" s="406" t="s">
        <v>699</v>
      </c>
      <c r="AR39" s="407"/>
      <c r="AS39" s="407"/>
      <c r="AT39" s="408"/>
      <c r="AU39" s="387" t="s">
        <v>699</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702</v>
      </c>
      <c r="AC40" s="462"/>
      <c r="AD40" s="462"/>
      <c r="AE40" s="404" t="s">
        <v>699</v>
      </c>
      <c r="AF40" s="387"/>
      <c r="AG40" s="387"/>
      <c r="AH40" s="387"/>
      <c r="AI40" s="404" t="s">
        <v>699</v>
      </c>
      <c r="AJ40" s="387"/>
      <c r="AK40" s="387"/>
      <c r="AL40" s="387"/>
      <c r="AM40" s="404" t="s">
        <v>748</v>
      </c>
      <c r="AN40" s="387"/>
      <c r="AO40" s="387"/>
      <c r="AP40" s="387"/>
      <c r="AQ40" s="406">
        <v>667</v>
      </c>
      <c r="AR40" s="407"/>
      <c r="AS40" s="407"/>
      <c r="AT40" s="408"/>
      <c r="AU40" s="387" t="s">
        <v>699</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748</v>
      </c>
      <c r="AN41" s="387"/>
      <c r="AO41" s="387"/>
      <c r="AP41" s="387"/>
      <c r="AQ41" s="406" t="s">
        <v>699</v>
      </c>
      <c r="AR41" s="407"/>
      <c r="AS41" s="407"/>
      <c r="AT41" s="408"/>
      <c r="AU41" s="387" t="s">
        <v>699</v>
      </c>
      <c r="AV41" s="387"/>
      <c r="AW41" s="387"/>
      <c r="AX41" s="388"/>
    </row>
    <row r="42" spans="1:51" ht="23.25" customHeight="1" x14ac:dyDescent="0.15">
      <c r="A42" s="475" t="s">
        <v>344</v>
      </c>
      <c r="B42" s="470"/>
      <c r="C42" s="470"/>
      <c r="D42" s="470"/>
      <c r="E42" s="470"/>
      <c r="F42" s="471"/>
      <c r="G42" s="511" t="s">
        <v>720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712</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1</v>
      </c>
    </row>
    <row r="72" spans="1:51" ht="18.75"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v>7</v>
      </c>
      <c r="AR72" s="447"/>
      <c r="AS72" s="448" t="s">
        <v>224</v>
      </c>
      <c r="AT72" s="449"/>
      <c r="AU72" s="450"/>
      <c r="AV72" s="450"/>
      <c r="AW72" s="339" t="s">
        <v>170</v>
      </c>
      <c r="AX72" s="344"/>
      <c r="AY72">
        <f t="shared" ref="AY72:AY77" si="1">$AY$71</f>
        <v>1</v>
      </c>
    </row>
    <row r="73" spans="1:51" ht="23.25" customHeight="1" x14ac:dyDescent="0.15">
      <c r="A73" s="523"/>
      <c r="B73" s="521"/>
      <c r="C73" s="521"/>
      <c r="D73" s="521"/>
      <c r="E73" s="521"/>
      <c r="F73" s="522"/>
      <c r="G73" s="389" t="s">
        <v>752</v>
      </c>
      <c r="H73" s="390"/>
      <c r="I73" s="390"/>
      <c r="J73" s="390"/>
      <c r="K73" s="390"/>
      <c r="L73" s="390"/>
      <c r="M73" s="390"/>
      <c r="N73" s="390"/>
      <c r="O73" s="391"/>
      <c r="P73" s="154" t="s">
        <v>721</v>
      </c>
      <c r="Q73" s="154"/>
      <c r="R73" s="154"/>
      <c r="S73" s="154"/>
      <c r="T73" s="154"/>
      <c r="U73" s="154"/>
      <c r="V73" s="154"/>
      <c r="W73" s="154"/>
      <c r="X73" s="155"/>
      <c r="Y73" s="400" t="s">
        <v>12</v>
      </c>
      <c r="Z73" s="401"/>
      <c r="AA73" s="402"/>
      <c r="AB73" s="403" t="s">
        <v>703</v>
      </c>
      <c r="AC73" s="403"/>
      <c r="AD73" s="403"/>
      <c r="AE73" s="404">
        <v>1698</v>
      </c>
      <c r="AF73" s="387"/>
      <c r="AG73" s="387"/>
      <c r="AH73" s="387"/>
      <c r="AI73" s="404">
        <v>1682</v>
      </c>
      <c r="AJ73" s="387"/>
      <c r="AK73" s="387"/>
      <c r="AL73" s="387"/>
      <c r="AM73" s="404">
        <v>1230</v>
      </c>
      <c r="AN73" s="387"/>
      <c r="AO73" s="387"/>
      <c r="AP73" s="387"/>
      <c r="AQ73" s="406" t="s">
        <v>699</v>
      </c>
      <c r="AR73" s="407"/>
      <c r="AS73" s="407"/>
      <c r="AT73" s="408"/>
      <c r="AU73" s="387" t="s">
        <v>699</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703</v>
      </c>
      <c r="AC74" s="462"/>
      <c r="AD74" s="462"/>
      <c r="AE74" s="404" t="s">
        <v>699</v>
      </c>
      <c r="AF74" s="387"/>
      <c r="AG74" s="387"/>
      <c r="AH74" s="387"/>
      <c r="AI74" s="404" t="s">
        <v>699</v>
      </c>
      <c r="AJ74" s="387"/>
      <c r="AK74" s="387"/>
      <c r="AL74" s="387"/>
      <c r="AM74" s="404" t="s">
        <v>699</v>
      </c>
      <c r="AN74" s="387"/>
      <c r="AO74" s="387"/>
      <c r="AP74" s="387"/>
      <c r="AQ74" s="406">
        <v>3000</v>
      </c>
      <c r="AR74" s="407"/>
      <c r="AS74" s="407"/>
      <c r="AT74" s="408"/>
      <c r="AU74" s="387" t="s">
        <v>699</v>
      </c>
      <c r="AV74" s="387"/>
      <c r="AW74" s="387"/>
      <c r="AX74" s="388"/>
      <c r="AY74">
        <f t="shared" si="1"/>
        <v>1</v>
      </c>
    </row>
    <row r="75" spans="1:51" ht="23.25"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699</v>
      </c>
      <c r="AF75" s="387"/>
      <c r="AG75" s="387"/>
      <c r="AH75" s="387"/>
      <c r="AI75" s="404" t="s">
        <v>699</v>
      </c>
      <c r="AJ75" s="387"/>
      <c r="AK75" s="387"/>
      <c r="AL75" s="387"/>
      <c r="AM75" s="404" t="s">
        <v>699</v>
      </c>
      <c r="AN75" s="387"/>
      <c r="AO75" s="387"/>
      <c r="AP75" s="387"/>
      <c r="AQ75" s="406" t="s">
        <v>699</v>
      </c>
      <c r="AR75" s="407"/>
      <c r="AS75" s="407"/>
      <c r="AT75" s="408"/>
      <c r="AU75" s="387" t="s">
        <v>699</v>
      </c>
      <c r="AV75" s="387"/>
      <c r="AW75" s="387"/>
      <c r="AX75" s="388"/>
      <c r="AY75">
        <f t="shared" si="1"/>
        <v>1</v>
      </c>
    </row>
    <row r="76" spans="1:51" ht="23.25" customHeight="1" x14ac:dyDescent="0.15">
      <c r="A76" s="475" t="s">
        <v>344</v>
      </c>
      <c r="B76" s="470"/>
      <c r="C76" s="470"/>
      <c r="D76" s="470"/>
      <c r="E76" s="470"/>
      <c r="F76" s="471"/>
      <c r="G76" s="511" t="s">
        <v>704</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723</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761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762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699</v>
      </c>
      <c r="K218" s="657"/>
      <c r="L218" s="657"/>
      <c r="M218" s="657"/>
      <c r="N218" s="657"/>
      <c r="O218" s="657"/>
      <c r="P218" s="657"/>
      <c r="Q218" s="657"/>
      <c r="R218" s="657"/>
      <c r="S218" s="657"/>
      <c r="T218" s="658"/>
      <c r="U218" s="630" t="s">
        <v>368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368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368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0.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65.4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59.1"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714</v>
      </c>
      <c r="AE226" s="689"/>
      <c r="AF226" s="689"/>
      <c r="AG226" s="690" t="s">
        <v>729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730</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714</v>
      </c>
      <c r="AE230" s="702"/>
      <c r="AF230" s="702"/>
      <c r="AG230" s="728" t="s">
        <v>731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714</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38.1"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733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714</v>
      </c>
      <c r="AE236" s="754"/>
      <c r="AF236" s="764"/>
      <c r="AG236" s="755" t="s">
        <v>734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714</v>
      </c>
      <c r="AE237" s="769"/>
      <c r="AF237" s="769"/>
      <c r="AG237" s="728" t="s">
        <v>735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2"/>
      <c r="AG238" s="728" t="s">
        <v>736</v>
      </c>
      <c r="AH238" s="729"/>
      <c r="AI238" s="729"/>
      <c r="AJ238" s="729"/>
      <c r="AK238" s="729"/>
      <c r="AL238" s="729"/>
      <c r="AM238" s="729"/>
      <c r="AN238" s="729"/>
      <c r="AO238" s="729"/>
      <c r="AP238" s="729"/>
      <c r="AQ238" s="729"/>
      <c r="AR238" s="729"/>
      <c r="AS238" s="729"/>
      <c r="AT238" s="729"/>
      <c r="AU238" s="729"/>
      <c r="AV238" s="729"/>
      <c r="AW238" s="729"/>
      <c r="AX238" s="730"/>
    </row>
    <row r="239" spans="1:50" ht="39.6"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714</v>
      </c>
      <c r="AE239" s="702"/>
      <c r="AF239" s="702"/>
      <c r="AG239" s="758" t="s">
        <v>737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730</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349</v>
      </c>
      <c r="B254" s="134"/>
      <c r="C254" s="134"/>
      <c r="D254" s="134"/>
      <c r="E254" s="135"/>
      <c r="F254" s="789" t="s">
        <v>758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713</v>
      </c>
      <c r="J266" s="805"/>
      <c r="K266" s="92" t="str">
        <f>IF(I266="","","-")</f>
        <v>-</v>
      </c>
      <c r="L266" s="121">
        <v>38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272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738</v>
      </c>
      <c r="H268" s="805"/>
      <c r="I268" s="805"/>
      <c r="J268" s="152">
        <v>20</v>
      </c>
      <c r="K268" s="152"/>
      <c r="L268" s="121">
        <v>274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36"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2"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39.7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6.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c r="H310" s="839"/>
      <c r="I310" s="839"/>
      <c r="J310" s="839"/>
      <c r="K310" s="840"/>
      <c r="L310" s="841" t="s">
        <v>754</v>
      </c>
      <c r="M310" s="842"/>
      <c r="N310" s="842"/>
      <c r="O310" s="842"/>
      <c r="P310" s="842"/>
      <c r="Q310" s="842"/>
      <c r="R310" s="842"/>
      <c r="S310" s="842"/>
      <c r="T310" s="842"/>
      <c r="U310" s="842"/>
      <c r="V310" s="842"/>
      <c r="W310" s="842"/>
      <c r="X310" s="843"/>
      <c r="Y310" s="844">
        <v>300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300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53.1" customHeight="1" x14ac:dyDescent="0.15">
      <c r="A366" s="873">
        <v>1</v>
      </c>
      <c r="B366" s="873">
        <v>1</v>
      </c>
      <c r="C366" s="874" t="s">
        <v>739</v>
      </c>
      <c r="D366" s="875"/>
      <c r="E366" s="875"/>
      <c r="F366" s="875"/>
      <c r="G366" s="875"/>
      <c r="H366" s="875"/>
      <c r="I366" s="875"/>
      <c r="J366" s="876">
        <v>5010401143788</v>
      </c>
      <c r="K366" s="877"/>
      <c r="L366" s="877"/>
      <c r="M366" s="877"/>
      <c r="N366" s="877"/>
      <c r="O366" s="877"/>
      <c r="P366" s="878" t="s">
        <v>747</v>
      </c>
      <c r="Q366" s="879"/>
      <c r="R366" s="879"/>
      <c r="S366" s="879"/>
      <c r="T366" s="879"/>
      <c r="U366" s="879"/>
      <c r="V366" s="879"/>
      <c r="W366" s="879"/>
      <c r="X366" s="879"/>
      <c r="Y366" s="880">
        <v>299.95999999999998</v>
      </c>
      <c r="Z366" s="881"/>
      <c r="AA366" s="881"/>
      <c r="AB366" s="882"/>
      <c r="AC366" s="883" t="s">
        <v>340</v>
      </c>
      <c r="AD366" s="884"/>
      <c r="AE366" s="884"/>
      <c r="AF366" s="884"/>
      <c r="AG366" s="884"/>
      <c r="AH366" s="867">
        <v>4</v>
      </c>
      <c r="AI366" s="868"/>
      <c r="AJ366" s="868"/>
      <c r="AK366" s="868"/>
      <c r="AL366" s="869">
        <v>99.99</v>
      </c>
      <c r="AM366" s="870"/>
      <c r="AN366" s="870"/>
      <c r="AO366" s="871"/>
      <c r="AP366" s="872"/>
      <c r="AQ366" s="872"/>
      <c r="AR366" s="872"/>
      <c r="AS366" s="872"/>
      <c r="AT366" s="872"/>
      <c r="AU366" s="872"/>
      <c r="AV366" s="872"/>
      <c r="AW366" s="872"/>
      <c r="AX366" s="872"/>
    </row>
    <row r="367" spans="1:51" ht="53.1" customHeight="1" x14ac:dyDescent="0.15">
      <c r="A367" s="873">
        <v>2</v>
      </c>
      <c r="B367" s="873">
        <v>1</v>
      </c>
      <c r="C367" s="874" t="s">
        <v>741</v>
      </c>
      <c r="D367" s="875"/>
      <c r="E367" s="875"/>
      <c r="F367" s="875"/>
      <c r="G367" s="875"/>
      <c r="H367" s="875"/>
      <c r="I367" s="875"/>
      <c r="J367" s="876">
        <v>7011001029649</v>
      </c>
      <c r="K367" s="877"/>
      <c r="L367" s="877"/>
      <c r="M367" s="877"/>
      <c r="N367" s="877"/>
      <c r="O367" s="877"/>
      <c r="P367" s="878" t="s">
        <v>740</v>
      </c>
      <c r="Q367" s="879"/>
      <c r="R367" s="879"/>
      <c r="S367" s="879"/>
      <c r="T367" s="879"/>
      <c r="U367" s="879"/>
      <c r="V367" s="879"/>
      <c r="W367" s="879"/>
      <c r="X367" s="879"/>
      <c r="Y367" s="880">
        <v>49.68</v>
      </c>
      <c r="Z367" s="881"/>
      <c r="AA367" s="881"/>
      <c r="AB367" s="882"/>
      <c r="AC367" s="883" t="s">
        <v>340</v>
      </c>
      <c r="AD367" s="884"/>
      <c r="AE367" s="884"/>
      <c r="AF367" s="884"/>
      <c r="AG367" s="884"/>
      <c r="AH367" s="867">
        <v>8</v>
      </c>
      <c r="AI367" s="868"/>
      <c r="AJ367" s="868"/>
      <c r="AK367" s="868"/>
      <c r="AL367" s="869">
        <v>99.36</v>
      </c>
      <c r="AM367" s="870"/>
      <c r="AN367" s="870"/>
      <c r="AO367" s="871"/>
      <c r="AP367" s="872"/>
      <c r="AQ367" s="872"/>
      <c r="AR367" s="872"/>
      <c r="AS367" s="872"/>
      <c r="AT367" s="872"/>
      <c r="AU367" s="872"/>
      <c r="AV367" s="872"/>
      <c r="AW367" s="872"/>
      <c r="AX367" s="872"/>
      <c r="AY367">
        <f>COUNTA($C$367)</f>
        <v>1</v>
      </c>
    </row>
    <row r="368" spans="1:51" ht="47.1" customHeight="1" x14ac:dyDescent="0.15">
      <c r="A368" s="873">
        <v>3</v>
      </c>
      <c r="B368" s="873">
        <v>1</v>
      </c>
      <c r="C368" s="874" t="s">
        <v>742</v>
      </c>
      <c r="D368" s="875"/>
      <c r="E368" s="875"/>
      <c r="F368" s="875"/>
      <c r="G368" s="875"/>
      <c r="H368" s="875"/>
      <c r="I368" s="875"/>
      <c r="J368" s="876">
        <v>1011001107195</v>
      </c>
      <c r="K368" s="877"/>
      <c r="L368" s="877"/>
      <c r="M368" s="877"/>
      <c r="N368" s="877"/>
      <c r="O368" s="877"/>
      <c r="P368" s="878" t="s">
        <v>744</v>
      </c>
      <c r="Q368" s="879"/>
      <c r="R368" s="879"/>
      <c r="S368" s="879"/>
      <c r="T368" s="879"/>
      <c r="U368" s="879"/>
      <c r="V368" s="879"/>
      <c r="W368" s="879"/>
      <c r="X368" s="879"/>
      <c r="Y368" s="880">
        <v>39.99</v>
      </c>
      <c r="Z368" s="881"/>
      <c r="AA368" s="881"/>
      <c r="AB368" s="882"/>
      <c r="AC368" s="883" t="s">
        <v>340</v>
      </c>
      <c r="AD368" s="884"/>
      <c r="AE368" s="884"/>
      <c r="AF368" s="884"/>
      <c r="AG368" s="884"/>
      <c r="AH368" s="885">
        <v>5</v>
      </c>
      <c r="AI368" s="886"/>
      <c r="AJ368" s="886"/>
      <c r="AK368" s="886"/>
      <c r="AL368" s="869">
        <v>99.99</v>
      </c>
      <c r="AM368" s="870"/>
      <c r="AN368" s="870"/>
      <c r="AO368" s="871"/>
      <c r="AP368" s="872"/>
      <c r="AQ368" s="872"/>
      <c r="AR368" s="872"/>
      <c r="AS368" s="872"/>
      <c r="AT368" s="872"/>
      <c r="AU368" s="872"/>
      <c r="AV368" s="872"/>
      <c r="AW368" s="872"/>
      <c r="AX368" s="872"/>
      <c r="AY368">
        <f>COUNTA($C$368)</f>
        <v>1</v>
      </c>
    </row>
    <row r="369" spans="1:51" ht="66" customHeight="1" x14ac:dyDescent="0.15">
      <c r="A369" s="873">
        <v>4</v>
      </c>
      <c r="B369" s="873">
        <v>1</v>
      </c>
      <c r="C369" s="874" t="s">
        <v>743</v>
      </c>
      <c r="D369" s="875"/>
      <c r="E369" s="875"/>
      <c r="F369" s="875"/>
      <c r="G369" s="875"/>
      <c r="H369" s="875"/>
      <c r="I369" s="875"/>
      <c r="J369" s="876">
        <v>4010005006896</v>
      </c>
      <c r="K369" s="877"/>
      <c r="L369" s="877"/>
      <c r="M369" s="877"/>
      <c r="N369" s="877"/>
      <c r="O369" s="877"/>
      <c r="P369" s="878" t="s">
        <v>745</v>
      </c>
      <c r="Q369" s="879"/>
      <c r="R369" s="879"/>
      <c r="S369" s="879"/>
      <c r="T369" s="879"/>
      <c r="U369" s="879"/>
      <c r="V369" s="879"/>
      <c r="W369" s="879"/>
      <c r="X369" s="879"/>
      <c r="Y369" s="880">
        <v>19.8</v>
      </c>
      <c r="Z369" s="881"/>
      <c r="AA369" s="881"/>
      <c r="AB369" s="882"/>
      <c r="AC369" s="883" t="s">
        <v>343</v>
      </c>
      <c r="AD369" s="884"/>
      <c r="AE369" s="884"/>
      <c r="AF369" s="884"/>
      <c r="AG369" s="884"/>
      <c r="AH369" s="885">
        <v>1</v>
      </c>
      <c r="AI369" s="886"/>
      <c r="AJ369" s="886"/>
      <c r="AK369" s="886"/>
      <c r="AL369" s="869">
        <v>99</v>
      </c>
      <c r="AM369" s="870"/>
      <c r="AN369" s="870"/>
      <c r="AO369" s="871"/>
      <c r="AP369" s="872"/>
      <c r="AQ369" s="872"/>
      <c r="AR369" s="872"/>
      <c r="AS369" s="872"/>
      <c r="AT369" s="872"/>
      <c r="AU369" s="872"/>
      <c r="AV369" s="872"/>
      <c r="AW369" s="872"/>
      <c r="AX369" s="872"/>
      <c r="AY369">
        <f>COUNTA($C$369)</f>
        <v>1</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5:AJ17 P13:AX13 AR15:AX15">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 RIGHT(TEXT(AL368,"0.#"),1)&lt;&gt;"."),TRUE,FALSE)</formula>
    </cfRule>
    <cfRule type="expression" dxfId="1434" priority="840">
      <formula>IF(AND(AL368&gt;=0, RIGHT(TEXT(AL368,"0.#"),1)="."),TRUE,FALSE)</formula>
    </cfRule>
    <cfRule type="expression" dxfId="1433" priority="841">
      <formula>IF(AND(AL368&lt;0, RIGHT(TEXT(AL368,"0.#"),1)&lt;&gt;"."),TRUE,FALSE)</formula>
    </cfRule>
    <cfRule type="expression" dxfId="1432" priority="842">
      <formula>IF(AND(AL368&lt;0, 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1:AO428">
    <cfRule type="expression" dxfId="1339" priority="761">
      <formula>IF(AND(AL401&gt;=0, RIGHT(TEXT(AL401,"0.#"),1)&lt;&gt;"."),TRUE,FALSE)</formula>
    </cfRule>
    <cfRule type="expression" dxfId="1338" priority="762">
      <formula>IF(AND(AL401&gt;=0, RIGHT(TEXT(AL401,"0.#"),1)="."),TRUE,FALSE)</formula>
    </cfRule>
    <cfRule type="expression" dxfId="1337" priority="763">
      <formula>IF(AND(AL401&lt;0, RIGHT(TEXT(AL401,"0.#"),1)&lt;&gt;"."),TRUE,FALSE)</formula>
    </cfRule>
    <cfRule type="expression" dxfId="1336" priority="764">
      <formula>IF(AND(AL401&lt;0, RIGHT(TEXT(AL401,"0.#"),1)="."),TRUE,FALSE)</formula>
    </cfRule>
  </conditionalFormatting>
  <conditionalFormatting sqref="AL399:AO400">
    <cfRule type="expression" dxfId="1335" priority="755">
      <formula>IF(AND(AL399&gt;=0, RIGHT(TEXT(AL399,"0.#"),1)&lt;&gt;"."),TRUE,FALSE)</formula>
    </cfRule>
    <cfRule type="expression" dxfId="1334" priority="756">
      <formula>IF(AND(AL399&gt;=0, RIGHT(TEXT(AL399,"0.#"),1)="."),TRUE,FALSE)</formula>
    </cfRule>
    <cfRule type="expression" dxfId="1333" priority="757">
      <formula>IF(AND(AL399&lt;0, RIGHT(TEXT(AL399,"0.#"),1)&lt;&gt;"."),TRUE,FALSE)</formula>
    </cfRule>
    <cfRule type="expression" dxfId="1332" priority="758">
      <formula>IF(AND(AL399&lt;0, RIGHT(TEXT(AL399,"0.#"),1)="."),TRUE,FALSE)</formula>
    </cfRule>
  </conditionalFormatting>
  <conditionalFormatting sqref="AL434:AO461">
    <cfRule type="expression" dxfId="1331" priority="749">
      <formula>IF(AND(AL434&gt;=0, RIGHT(TEXT(AL434,"0.#"),1)&lt;&gt;"."),TRUE,FALSE)</formula>
    </cfRule>
    <cfRule type="expression" dxfId="1330" priority="750">
      <formula>IF(AND(AL434&gt;=0, RIGHT(TEXT(AL434,"0.#"),1)="."),TRUE,FALSE)</formula>
    </cfRule>
    <cfRule type="expression" dxfId="1329" priority="751">
      <formula>IF(AND(AL434&lt;0, RIGHT(TEXT(AL434,"0.#"),1)&lt;&gt;"."),TRUE,FALSE)</formula>
    </cfRule>
    <cfRule type="expression" dxfId="1328" priority="752">
      <formula>IF(AND(AL434&lt;0, RIGHT(TEXT(AL434,"0.#"),1)="."),TRUE,FALSE)</formula>
    </cfRule>
  </conditionalFormatting>
  <conditionalFormatting sqref="AL432:AO433">
    <cfRule type="expression" dxfId="1327" priority="743">
      <formula>IF(AND(AL432&gt;=0, RIGHT(TEXT(AL432,"0.#"),1)&lt;&gt;"."),TRUE,FALSE)</formula>
    </cfRule>
    <cfRule type="expression" dxfId="1326" priority="744">
      <formula>IF(AND(AL432&gt;=0, RIGHT(TEXT(AL432,"0.#"),1)="."),TRUE,FALSE)</formula>
    </cfRule>
    <cfRule type="expression" dxfId="1325" priority="745">
      <formula>IF(AND(AL432&lt;0, RIGHT(TEXT(AL432,"0.#"),1)&lt;&gt;"."),TRUE,FALSE)</formula>
    </cfRule>
    <cfRule type="expression" dxfId="1324" priority="746">
      <formula>IF(AND(AL432&lt;0, RIGHT(TEXT(AL432,"0.#"),1)="."),TRUE,FALSE)</formula>
    </cfRule>
  </conditionalFormatting>
  <conditionalFormatting sqref="AL467:AO494">
    <cfRule type="expression" dxfId="1323" priority="737">
      <formula>IF(AND(AL467&gt;=0, RIGHT(TEXT(AL467,"0.#"),1)&lt;&gt;"."),TRUE,FALSE)</formula>
    </cfRule>
    <cfRule type="expression" dxfId="1322" priority="738">
      <formula>IF(AND(AL467&gt;=0, RIGHT(TEXT(AL467,"0.#"),1)="."),TRUE,FALSE)</formula>
    </cfRule>
    <cfRule type="expression" dxfId="1321" priority="739">
      <formula>IF(AND(AL467&lt;0, RIGHT(TEXT(AL467,"0.#"),1)&lt;&gt;"."),TRUE,FALSE)</formula>
    </cfRule>
    <cfRule type="expression" dxfId="1320" priority="740">
      <formula>IF(AND(AL467&lt;0, RIGHT(TEXT(AL467,"0.#"),1)="."),TRUE,FALSE)</formula>
    </cfRule>
  </conditionalFormatting>
  <conditionalFormatting sqref="AL465:AO466">
    <cfRule type="expression" dxfId="1319" priority="731">
      <formula>IF(AND(AL465&gt;=0, RIGHT(TEXT(AL465,"0.#"),1)&lt;&gt;"."),TRUE,FALSE)</formula>
    </cfRule>
    <cfRule type="expression" dxfId="1318" priority="732">
      <formula>IF(AND(AL465&gt;=0, RIGHT(TEXT(AL465,"0.#"),1)="."),TRUE,FALSE)</formula>
    </cfRule>
    <cfRule type="expression" dxfId="1317" priority="733">
      <formula>IF(AND(AL465&lt;0, RIGHT(TEXT(AL465,"0.#"),1)&lt;&gt;"."),TRUE,FALSE)</formula>
    </cfRule>
    <cfRule type="expression" dxfId="1316" priority="734">
      <formula>IF(AND(AL465&lt;0, RIGHT(TEXT(AL465,"0.#"),1)="."),TRUE,FALSE)</formula>
    </cfRule>
  </conditionalFormatting>
  <conditionalFormatting sqref="AL500:AO527">
    <cfRule type="expression" dxfId="1315" priority="725">
      <formula>IF(AND(AL500&gt;=0, RIGHT(TEXT(AL500,"0.#"),1)&lt;&gt;"."),TRUE,FALSE)</formula>
    </cfRule>
    <cfRule type="expression" dxfId="1314" priority="726">
      <formula>IF(AND(AL500&gt;=0, RIGHT(TEXT(AL500,"0.#"),1)="."),TRUE,FALSE)</formula>
    </cfRule>
    <cfRule type="expression" dxfId="1313" priority="727">
      <formula>IF(AND(AL500&lt;0, RIGHT(TEXT(AL500,"0.#"),1)&lt;&gt;"."),TRUE,FALSE)</formula>
    </cfRule>
    <cfRule type="expression" dxfId="1312" priority="728">
      <formula>IF(AND(AL500&lt;0, RIGHT(TEXT(AL500,"0.#"),1)="."),TRUE,FALSE)</formula>
    </cfRule>
  </conditionalFormatting>
  <conditionalFormatting sqref="AL498:AO499">
    <cfRule type="expression" dxfId="1311" priority="719">
      <formula>IF(AND(AL498&gt;=0, RIGHT(TEXT(AL498,"0.#"),1)&lt;&gt;"."),TRUE,FALSE)</formula>
    </cfRule>
    <cfRule type="expression" dxfId="1310" priority="720">
      <formula>IF(AND(AL498&gt;=0, RIGHT(TEXT(AL498,"0.#"),1)="."),TRUE,FALSE)</formula>
    </cfRule>
    <cfRule type="expression" dxfId="1309" priority="721">
      <formula>IF(AND(AL498&lt;0, RIGHT(TEXT(AL498,"0.#"),1)&lt;&gt;"."),TRUE,FALSE)</formula>
    </cfRule>
    <cfRule type="expression" dxfId="1308" priority="722">
      <formula>IF(AND(AL498&lt;0, RIGHT(TEXT(AL498,"0.#"),1)="."),TRUE,FALSE)</formula>
    </cfRule>
  </conditionalFormatting>
  <conditionalFormatting sqref="AL533:AO560">
    <cfRule type="expression" dxfId="1307" priority="713">
      <formula>IF(AND(AL533&gt;=0, RIGHT(TEXT(AL533,"0.#"),1)&lt;&gt;"."),TRUE,FALSE)</formula>
    </cfRule>
    <cfRule type="expression" dxfId="1306" priority="714">
      <formula>IF(AND(AL533&gt;=0, RIGHT(TEXT(AL533,"0.#"),1)="."),TRUE,FALSE)</formula>
    </cfRule>
    <cfRule type="expression" dxfId="1305" priority="715">
      <formula>IF(AND(AL533&lt;0, RIGHT(TEXT(AL533,"0.#"),1)&lt;&gt;"."),TRUE,FALSE)</formula>
    </cfRule>
    <cfRule type="expression" dxfId="1304" priority="716">
      <formula>IF(AND(AL533&lt;0, RIGHT(TEXT(AL533,"0.#"),1)="."),TRUE,FALSE)</formula>
    </cfRule>
  </conditionalFormatting>
  <conditionalFormatting sqref="AL531:AO532">
    <cfRule type="expression" dxfId="1303" priority="707">
      <formula>IF(AND(AL531&gt;=0, RIGHT(TEXT(AL531,"0.#"),1)&lt;&gt;"."),TRUE,FALSE)</formula>
    </cfRule>
    <cfRule type="expression" dxfId="1302" priority="708">
      <formula>IF(AND(AL531&gt;=0, RIGHT(TEXT(AL531,"0.#"),1)="."),TRUE,FALSE)</formula>
    </cfRule>
    <cfRule type="expression" dxfId="1301" priority="709">
      <formula>IF(AND(AL531&lt;0, RIGHT(TEXT(AL531,"0.#"),1)&lt;&gt;"."),TRUE,FALSE)</formula>
    </cfRule>
    <cfRule type="expression" dxfId="1300" priority="710">
      <formula>IF(AND(AL531&lt;0, RIGHT(TEXT(AL531,"0.#"),1)="."),TRUE,FALSE)</formula>
    </cfRule>
  </conditionalFormatting>
  <conditionalFormatting sqref="Y531:Y532">
    <cfRule type="expression" dxfId="1299" priority="705">
      <formula>IF(RIGHT(TEXT(Y531,"0.#"),1)=".",FALSE,TRUE)</formula>
    </cfRule>
    <cfRule type="expression" dxfId="1298" priority="706">
      <formula>IF(RIGHT(TEXT(Y531,"0.#"),1)=".",TRUE,FALSE)</formula>
    </cfRule>
  </conditionalFormatting>
  <conditionalFormatting sqref="AL566:AO593">
    <cfRule type="expression" dxfId="1297" priority="701">
      <formula>IF(AND(AL566&gt;=0, RIGHT(TEXT(AL566,"0.#"),1)&lt;&gt;"."),TRUE,FALSE)</formula>
    </cfRule>
    <cfRule type="expression" dxfId="1296" priority="702">
      <formula>IF(AND(AL566&gt;=0, RIGHT(TEXT(AL566,"0.#"),1)="."),TRUE,FALSE)</formula>
    </cfRule>
    <cfRule type="expression" dxfId="1295" priority="703">
      <formula>IF(AND(AL566&lt;0, RIGHT(TEXT(AL566,"0.#"),1)&lt;&gt;"."),TRUE,FALSE)</formula>
    </cfRule>
    <cfRule type="expression" dxfId="1294" priority="704">
      <formula>IF(AND(AL566&lt;0, RIGHT(TEXT(AL566,"0.#"),1)="."),TRUE,FALSE)</formula>
    </cfRule>
  </conditionalFormatting>
  <conditionalFormatting sqref="Y566:Y593">
    <cfRule type="expression" dxfId="1293" priority="699">
      <formula>IF(RIGHT(TEXT(Y566,"0.#"),1)=".",FALSE,TRUE)</formula>
    </cfRule>
    <cfRule type="expression" dxfId="1292" priority="700">
      <formula>IF(RIGHT(TEXT(Y566,"0.#"),1)=".",TRUE,FALSE)</formula>
    </cfRule>
  </conditionalFormatting>
  <conditionalFormatting sqref="AL564:AO565">
    <cfRule type="expression" dxfId="1291" priority="695">
      <formula>IF(AND(AL564&gt;=0, RIGHT(TEXT(AL564,"0.#"),1)&lt;&gt;"."),TRUE,FALSE)</formula>
    </cfRule>
    <cfRule type="expression" dxfId="1290" priority="696">
      <formula>IF(AND(AL564&gt;=0, RIGHT(TEXT(AL564,"0.#"),1)="."),TRUE,FALSE)</formula>
    </cfRule>
    <cfRule type="expression" dxfId="1289" priority="697">
      <formula>IF(AND(AL564&lt;0, RIGHT(TEXT(AL564,"0.#"),1)&lt;&gt;"."),TRUE,FALSE)</formula>
    </cfRule>
    <cfRule type="expression" dxfId="1288" priority="698">
      <formula>IF(AND(AL564&lt;0, RIGHT(TEXT(AL564,"0.#"),1)="."),TRUE,FALSE)</formula>
    </cfRule>
  </conditionalFormatting>
  <conditionalFormatting sqref="Y564:Y565">
    <cfRule type="expression" dxfId="1287" priority="693">
      <formula>IF(RIGHT(TEXT(Y564,"0.#"),1)=".",FALSE,TRUE)</formula>
    </cfRule>
    <cfRule type="expression" dxfId="1286" priority="694">
      <formula>IF(RIGHT(TEXT(Y564,"0.#"),1)=".",TRUE,FALSE)</formula>
    </cfRule>
  </conditionalFormatting>
  <conditionalFormatting sqref="AL599:AO626">
    <cfRule type="expression" dxfId="1285" priority="689">
      <formula>IF(AND(AL599&gt;=0, RIGHT(TEXT(AL599,"0.#"),1)&lt;&gt;"."),TRUE,FALSE)</formula>
    </cfRule>
    <cfRule type="expression" dxfId="1284" priority="690">
      <formula>IF(AND(AL599&gt;=0, RIGHT(TEXT(AL599,"0.#"),1)="."),TRUE,FALSE)</formula>
    </cfRule>
    <cfRule type="expression" dxfId="1283" priority="691">
      <formula>IF(AND(AL599&lt;0, RIGHT(TEXT(AL599,"0.#"),1)&lt;&gt;"."),TRUE,FALSE)</formula>
    </cfRule>
    <cfRule type="expression" dxfId="1282" priority="692">
      <formula>IF(AND(AL599&lt;0, RIGHT(TEXT(AL599,"0.#"),1)="."),TRUE,FALSE)</formula>
    </cfRule>
  </conditionalFormatting>
  <conditionalFormatting sqref="Y599:Y626">
    <cfRule type="expression" dxfId="1281" priority="687">
      <formula>IF(RIGHT(TEXT(Y599,"0.#"),1)=".",FALSE,TRUE)</formula>
    </cfRule>
    <cfRule type="expression" dxfId="1280" priority="688">
      <formula>IF(RIGHT(TEXT(Y599,"0.#"),1)=".",TRUE,FALSE)</formula>
    </cfRule>
  </conditionalFormatting>
  <conditionalFormatting sqref="AL597:AO598">
    <cfRule type="expression" dxfId="1279" priority="683">
      <formula>IF(AND(AL597&gt;=0, RIGHT(TEXT(AL597,"0.#"),1)&lt;&gt;"."),TRUE,FALSE)</formula>
    </cfRule>
    <cfRule type="expression" dxfId="1278" priority="684">
      <formula>IF(AND(AL597&gt;=0, RIGHT(TEXT(AL597,"0.#"),1)="."),TRUE,FALSE)</formula>
    </cfRule>
    <cfRule type="expression" dxfId="1277" priority="685">
      <formula>IF(AND(AL597&lt;0, RIGHT(TEXT(AL597,"0.#"),1)&lt;&gt;"."),TRUE,FALSE)</formula>
    </cfRule>
    <cfRule type="expression" dxfId="1276" priority="686">
      <formula>IF(AND(AL597&lt;0, RIGHT(TEXT(AL597,"0.#"),1)="."),TRUE,FALSE)</formula>
    </cfRule>
  </conditionalFormatting>
  <conditionalFormatting sqref="Y597:Y598">
    <cfRule type="expression" dxfId="1275" priority="681">
      <formula>IF(RIGHT(TEXT(Y597,"0.#"),1)=".",FALSE,TRUE)</formula>
    </cfRule>
    <cfRule type="expression" dxfId="1274" priority="682">
      <formula>IF(RIGHT(TEXT(Y597,"0.#"),1)=".",TRUE,FALSE)</formula>
    </cfRule>
  </conditionalFormatting>
  <conditionalFormatting sqref="AU33">
    <cfRule type="expression" dxfId="1273" priority="677">
      <formula>IF(RIGHT(TEXT(AU33,"0.#"),1)=".",FALSE,TRUE)</formula>
    </cfRule>
    <cfRule type="expression" dxfId="1272" priority="678">
      <formula>IF(RIGHT(TEXT(AU33,"0.#"),1)=".",TRUE,FALSE)</formula>
    </cfRule>
  </conditionalFormatting>
  <conditionalFormatting sqref="AU32">
    <cfRule type="expression" dxfId="1271" priority="679">
      <formula>IF(RIGHT(TEXT(AU32,"0.#"),1)=".",FALSE,TRUE)</formula>
    </cfRule>
    <cfRule type="expression" dxfId="1270" priority="680">
      <formula>IF(RIGHT(TEXT(AU32,"0.#"),1)=".",TRUE,FALSE)</formula>
    </cfRule>
  </conditionalFormatting>
  <conditionalFormatting sqref="P29:AC29">
    <cfRule type="expression" dxfId="1269" priority="675">
      <formula>IF(RIGHT(TEXT(P29,"0.#"),1)=".",FALSE,TRUE)</formula>
    </cfRule>
    <cfRule type="expression" dxfId="1268" priority="676">
      <formula>IF(RIGHT(TEXT(P29,"0.#"),1)=".",TRUE,FALSE)</formula>
    </cfRule>
  </conditionalFormatting>
  <conditionalFormatting sqref="AM41">
    <cfRule type="expression" dxfId="1267" priority="657">
      <formula>IF(RIGHT(TEXT(AM41,"0.#"),1)=".",FALSE,TRUE)</formula>
    </cfRule>
    <cfRule type="expression" dxfId="1266" priority="658">
      <formula>IF(RIGHT(TEXT(AM41,"0.#"),1)=".",TRUE,FALSE)</formula>
    </cfRule>
  </conditionalFormatting>
  <conditionalFormatting sqref="AM40">
    <cfRule type="expression" dxfId="1265" priority="659">
      <formula>IF(RIGHT(TEXT(AM40,"0.#"),1)=".",FALSE,TRUE)</formula>
    </cfRule>
    <cfRule type="expression" dxfId="1264" priority="660">
      <formula>IF(RIGHT(TEXT(AM40,"0.#"),1)=".",TRUE,FALSE)</formula>
    </cfRule>
  </conditionalFormatting>
  <conditionalFormatting sqref="AE39">
    <cfRule type="expression" dxfId="1263" priority="673">
      <formula>IF(RIGHT(TEXT(AE39,"0.#"),1)=".",FALSE,TRUE)</formula>
    </cfRule>
    <cfRule type="expression" dxfId="1262" priority="674">
      <formula>IF(RIGHT(TEXT(AE39,"0.#"),1)=".",TRUE,FALSE)</formula>
    </cfRule>
  </conditionalFormatting>
  <conditionalFormatting sqref="AQ39:AQ41">
    <cfRule type="expression" dxfId="1261" priority="655">
      <formula>IF(RIGHT(TEXT(AQ39,"0.#"),1)=".",FALSE,TRUE)</formula>
    </cfRule>
    <cfRule type="expression" dxfId="1260" priority="656">
      <formula>IF(RIGHT(TEXT(AQ39,"0.#"),1)=".",TRUE,FALSE)</formula>
    </cfRule>
  </conditionalFormatting>
  <conditionalFormatting sqref="AU39:AU41">
    <cfRule type="expression" dxfId="1259" priority="653">
      <formula>IF(RIGHT(TEXT(AU39,"0.#"),1)=".",FALSE,TRUE)</formula>
    </cfRule>
    <cfRule type="expression" dxfId="1258" priority="654">
      <formula>IF(RIGHT(TEXT(AU39,"0.#"),1)=".",TRUE,FALSE)</formula>
    </cfRule>
  </conditionalFormatting>
  <conditionalFormatting sqref="AI41">
    <cfRule type="expression" dxfId="1257" priority="667">
      <formula>IF(RIGHT(TEXT(AI41,"0.#"),1)=".",FALSE,TRUE)</formula>
    </cfRule>
    <cfRule type="expression" dxfId="1256" priority="668">
      <formula>IF(RIGHT(TEXT(AI41,"0.#"),1)=".",TRUE,FALSE)</formula>
    </cfRule>
  </conditionalFormatting>
  <conditionalFormatting sqref="AE40">
    <cfRule type="expression" dxfId="1255" priority="671">
      <formula>IF(RIGHT(TEXT(AE40,"0.#"),1)=".",FALSE,TRUE)</formula>
    </cfRule>
    <cfRule type="expression" dxfId="1254" priority="672">
      <formula>IF(RIGHT(TEXT(AE40,"0.#"),1)=".",TRUE,FALSE)</formula>
    </cfRule>
  </conditionalFormatting>
  <conditionalFormatting sqref="AE41">
    <cfRule type="expression" dxfId="1253" priority="669">
      <formula>IF(RIGHT(TEXT(AE41,"0.#"),1)=".",FALSE,TRUE)</formula>
    </cfRule>
    <cfRule type="expression" dxfId="1252" priority="670">
      <formula>IF(RIGHT(TEXT(AE41,"0.#"),1)=".",TRUE,FALSE)</formula>
    </cfRule>
  </conditionalFormatting>
  <conditionalFormatting sqref="AM39">
    <cfRule type="expression" dxfId="1251" priority="661">
      <formula>IF(RIGHT(TEXT(AM39,"0.#"),1)=".",FALSE,TRUE)</formula>
    </cfRule>
    <cfRule type="expression" dxfId="1250" priority="662">
      <formula>IF(RIGHT(TEXT(AM39,"0.#"),1)=".",TRUE,FALSE)</formula>
    </cfRule>
  </conditionalFormatting>
  <conditionalFormatting sqref="AI39">
    <cfRule type="expression" dxfId="1249" priority="663">
      <formula>IF(RIGHT(TEXT(AI39,"0.#"),1)=".",FALSE,TRUE)</formula>
    </cfRule>
    <cfRule type="expression" dxfId="1248" priority="664">
      <formula>IF(RIGHT(TEXT(AI39,"0.#"),1)=".",TRUE,FALSE)</formula>
    </cfRule>
  </conditionalFormatting>
  <conditionalFormatting sqref="AI40">
    <cfRule type="expression" dxfId="1247" priority="665">
      <formula>IF(RIGHT(TEXT(AI40,"0.#"),1)=".",FALSE,TRUE)</formula>
    </cfRule>
    <cfRule type="expression" dxfId="1246" priority="666">
      <formula>IF(RIGHT(TEXT(AI40,"0.#"),1)=".",TRUE,FALSE)</formula>
    </cfRule>
  </conditionalFormatting>
  <conditionalFormatting sqref="AM69">
    <cfRule type="expression" dxfId="1245" priority="625">
      <formula>IF(RIGHT(TEXT(AM69,"0.#"),1)=".",FALSE,TRUE)</formula>
    </cfRule>
    <cfRule type="expression" dxfId="1244" priority="626">
      <formula>IF(RIGHT(TEXT(AM69,"0.#"),1)=".",TRUE,FALSE)</formula>
    </cfRule>
  </conditionalFormatting>
  <conditionalFormatting sqref="AE70 AM70">
    <cfRule type="expression" dxfId="1243" priority="623">
      <formula>IF(RIGHT(TEXT(AE70,"0.#"),1)=".",FALSE,TRUE)</formula>
    </cfRule>
    <cfRule type="expression" dxfId="1242" priority="624">
      <formula>IF(RIGHT(TEXT(AE70,"0.#"),1)=".",TRUE,FALSE)</formula>
    </cfRule>
  </conditionalFormatting>
  <conditionalFormatting sqref="AI70">
    <cfRule type="expression" dxfId="1241" priority="621">
      <formula>IF(RIGHT(TEXT(AI70,"0.#"),1)=".",FALSE,TRUE)</formula>
    </cfRule>
    <cfRule type="expression" dxfId="1240" priority="622">
      <formula>IF(RIGHT(TEXT(AI70,"0.#"),1)=".",TRUE,FALSE)</formula>
    </cfRule>
  </conditionalFormatting>
  <conditionalFormatting sqref="AQ70">
    <cfRule type="expression" dxfId="1239" priority="619">
      <formula>IF(RIGHT(TEXT(AQ70,"0.#"),1)=".",FALSE,TRUE)</formula>
    </cfRule>
    <cfRule type="expression" dxfId="1238" priority="620">
      <formula>IF(RIGHT(TEXT(AQ70,"0.#"),1)=".",TRUE,FALSE)</formula>
    </cfRule>
  </conditionalFormatting>
  <conditionalFormatting sqref="AE69 AQ69">
    <cfRule type="expression" dxfId="1237" priority="629">
      <formula>IF(RIGHT(TEXT(AE69,"0.#"),1)=".",FALSE,TRUE)</formula>
    </cfRule>
    <cfRule type="expression" dxfId="1236" priority="630">
      <formula>IF(RIGHT(TEXT(AE69,"0.#"),1)=".",TRUE,FALSE)</formula>
    </cfRule>
  </conditionalFormatting>
  <conditionalFormatting sqref="AI69">
    <cfRule type="expression" dxfId="1235" priority="627">
      <formula>IF(RIGHT(TEXT(AI69,"0.#"),1)=".",FALSE,TRUE)</formula>
    </cfRule>
    <cfRule type="expression" dxfId="1234" priority="628">
      <formula>IF(RIGHT(TEXT(AI69,"0.#"),1)=".",TRUE,FALSE)</formula>
    </cfRule>
  </conditionalFormatting>
  <conditionalFormatting sqref="AE66 AQ66">
    <cfRule type="expression" dxfId="1233" priority="617">
      <formula>IF(RIGHT(TEXT(AE66,"0.#"),1)=".",FALSE,TRUE)</formula>
    </cfRule>
    <cfRule type="expression" dxfId="1232" priority="618">
      <formula>IF(RIGHT(TEXT(AE66,"0.#"),1)=".",TRUE,FALSE)</formula>
    </cfRule>
  </conditionalFormatting>
  <conditionalFormatting sqref="AI66">
    <cfRule type="expression" dxfId="1231" priority="615">
      <formula>IF(RIGHT(TEXT(AI66,"0.#"),1)=".",FALSE,TRUE)</formula>
    </cfRule>
    <cfRule type="expression" dxfId="1230" priority="616">
      <formula>IF(RIGHT(TEXT(AI66,"0.#"),1)=".",TRUE,FALSE)</formula>
    </cfRule>
  </conditionalFormatting>
  <conditionalFormatting sqref="AM66">
    <cfRule type="expression" dxfId="1229" priority="613">
      <formula>IF(RIGHT(TEXT(AM66,"0.#"),1)=".",FALSE,TRUE)</formula>
    </cfRule>
    <cfRule type="expression" dxfId="1228" priority="614">
      <formula>IF(RIGHT(TEXT(AM66,"0.#"),1)=".",TRUE,FALSE)</formula>
    </cfRule>
  </conditionalFormatting>
  <conditionalFormatting sqref="AE67">
    <cfRule type="expression" dxfId="1227" priority="611">
      <formula>IF(RIGHT(TEXT(AE67,"0.#"),1)=".",FALSE,TRUE)</formula>
    </cfRule>
    <cfRule type="expression" dxfId="1226" priority="612">
      <formula>IF(RIGHT(TEXT(AE67,"0.#"),1)=".",TRUE,FALSE)</formula>
    </cfRule>
  </conditionalFormatting>
  <conditionalFormatting sqref="AI67">
    <cfRule type="expression" dxfId="1225" priority="609">
      <formula>IF(RIGHT(TEXT(AI67,"0.#"),1)=".",FALSE,TRUE)</formula>
    </cfRule>
    <cfRule type="expression" dxfId="1224" priority="610">
      <formula>IF(RIGHT(TEXT(AI67,"0.#"),1)=".",TRUE,FALSE)</formula>
    </cfRule>
  </conditionalFormatting>
  <conditionalFormatting sqref="AM67">
    <cfRule type="expression" dxfId="1223" priority="607">
      <formula>IF(RIGHT(TEXT(AM67,"0.#"),1)=".",FALSE,TRUE)</formula>
    </cfRule>
    <cfRule type="expression" dxfId="1222" priority="608">
      <formula>IF(RIGHT(TEXT(AM67,"0.#"),1)=".",TRUE,FALSE)</formula>
    </cfRule>
  </conditionalFormatting>
  <conditionalFormatting sqref="AQ67">
    <cfRule type="expression" dxfId="1221" priority="605">
      <formula>IF(RIGHT(TEXT(AQ67,"0.#"),1)=".",FALSE,TRUE)</formula>
    </cfRule>
    <cfRule type="expression" dxfId="1220" priority="606">
      <formula>IF(RIGHT(TEXT(AQ67,"0.#"),1)=".",TRUE,FALSE)</formula>
    </cfRule>
  </conditionalFormatting>
  <conditionalFormatting sqref="AU66">
    <cfRule type="expression" dxfId="1219" priority="603">
      <formula>IF(RIGHT(TEXT(AU66,"0.#"),1)=".",FALSE,TRUE)</formula>
    </cfRule>
    <cfRule type="expression" dxfId="1218" priority="604">
      <formula>IF(RIGHT(TEXT(AU66,"0.#"),1)=".",TRUE,FALSE)</formula>
    </cfRule>
  </conditionalFormatting>
  <conditionalFormatting sqref="AU67">
    <cfRule type="expression" dxfId="1217" priority="601">
      <formula>IF(RIGHT(TEXT(AU67,"0.#"),1)=".",FALSE,TRUE)</formula>
    </cfRule>
    <cfRule type="expression" dxfId="1216" priority="602">
      <formula>IF(RIGHT(TEXT(AU67,"0.#"),1)=".",TRUE,FALSE)</formula>
    </cfRule>
  </conditionalFormatting>
  <conditionalFormatting sqref="AE100 AQ100">
    <cfRule type="expression" dxfId="1215" priority="563">
      <formula>IF(RIGHT(TEXT(AE100,"0.#"),1)=".",FALSE,TRUE)</formula>
    </cfRule>
    <cfRule type="expression" dxfId="1214" priority="564">
      <formula>IF(RIGHT(TEXT(AE100,"0.#"),1)=".",TRUE,FALSE)</formula>
    </cfRule>
  </conditionalFormatting>
  <conditionalFormatting sqref="AI100">
    <cfRule type="expression" dxfId="1213" priority="561">
      <formula>IF(RIGHT(TEXT(AI100,"0.#"),1)=".",FALSE,TRUE)</formula>
    </cfRule>
    <cfRule type="expression" dxfId="1212" priority="562">
      <formula>IF(RIGHT(TEXT(AI100,"0.#"),1)=".",TRUE,FALSE)</formula>
    </cfRule>
  </conditionalFormatting>
  <conditionalFormatting sqref="AM100">
    <cfRule type="expression" dxfId="1211" priority="559">
      <formula>IF(RIGHT(TEXT(AM100,"0.#"),1)=".",FALSE,TRUE)</formula>
    </cfRule>
    <cfRule type="expression" dxfId="1210" priority="560">
      <formula>IF(RIGHT(TEXT(AM100,"0.#"),1)=".",TRUE,FALSE)</formula>
    </cfRule>
  </conditionalFormatting>
  <conditionalFormatting sqref="AE101">
    <cfRule type="expression" dxfId="1209" priority="557">
      <formula>IF(RIGHT(TEXT(AE101,"0.#"),1)=".",FALSE,TRUE)</formula>
    </cfRule>
    <cfRule type="expression" dxfId="1208" priority="558">
      <formula>IF(RIGHT(TEXT(AE101,"0.#"),1)=".",TRUE,FALSE)</formula>
    </cfRule>
  </conditionalFormatting>
  <conditionalFormatting sqref="AI101">
    <cfRule type="expression" dxfId="1207" priority="555">
      <formula>IF(RIGHT(TEXT(AI101,"0.#"),1)=".",FALSE,TRUE)</formula>
    </cfRule>
    <cfRule type="expression" dxfId="1206" priority="556">
      <formula>IF(RIGHT(TEXT(AI101,"0.#"),1)=".",TRUE,FALSE)</formula>
    </cfRule>
  </conditionalFormatting>
  <conditionalFormatting sqref="AM101">
    <cfRule type="expression" dxfId="1205" priority="553">
      <formula>IF(RIGHT(TEXT(AM101,"0.#"),1)=".",FALSE,TRUE)</formula>
    </cfRule>
    <cfRule type="expression" dxfId="1204" priority="554">
      <formula>IF(RIGHT(TEXT(AM101,"0.#"),1)=".",TRUE,FALSE)</formula>
    </cfRule>
  </conditionalFormatting>
  <conditionalFormatting sqref="AQ101">
    <cfRule type="expression" dxfId="1203" priority="551">
      <formula>IF(RIGHT(TEXT(AQ101,"0.#"),1)=".",FALSE,TRUE)</formula>
    </cfRule>
    <cfRule type="expression" dxfId="1202" priority="552">
      <formula>IF(RIGHT(TEXT(AQ101,"0.#"),1)=".",TRUE,FALSE)</formula>
    </cfRule>
  </conditionalFormatting>
  <conditionalFormatting sqref="AU100">
    <cfRule type="expression" dxfId="1201" priority="549">
      <formula>IF(RIGHT(TEXT(AU100,"0.#"),1)=".",FALSE,TRUE)</formula>
    </cfRule>
    <cfRule type="expression" dxfId="1200" priority="550">
      <formula>IF(RIGHT(TEXT(AU100,"0.#"),1)=".",TRUE,FALSE)</formula>
    </cfRule>
  </conditionalFormatting>
  <conditionalFormatting sqref="AU101">
    <cfRule type="expression" dxfId="1199" priority="547">
      <formula>IF(RIGHT(TEXT(AU101,"0.#"),1)=".",FALSE,TRUE)</formula>
    </cfRule>
    <cfRule type="expression" dxfId="1198" priority="548">
      <formula>IF(RIGHT(TEXT(AU101,"0.#"),1)=".",TRUE,FALSE)</formula>
    </cfRule>
  </conditionalFormatting>
  <conditionalFormatting sqref="AM35">
    <cfRule type="expression" dxfId="1197" priority="541">
      <formula>IF(RIGHT(TEXT(AM35,"0.#"),1)=".",FALSE,TRUE)</formula>
    </cfRule>
    <cfRule type="expression" dxfId="1196" priority="542">
      <formula>IF(RIGHT(TEXT(AM35,"0.#"),1)=".",TRUE,FALSE)</formula>
    </cfRule>
  </conditionalFormatting>
  <conditionalFormatting sqref="AE36 AM36">
    <cfRule type="expression" dxfId="1195" priority="539">
      <formula>IF(RIGHT(TEXT(AE36,"0.#"),1)=".",FALSE,TRUE)</formula>
    </cfRule>
    <cfRule type="expression" dxfId="1194" priority="540">
      <formula>IF(RIGHT(TEXT(AE36,"0.#"),1)=".",TRUE,FALSE)</formula>
    </cfRule>
  </conditionalFormatting>
  <conditionalFormatting sqref="AI36">
    <cfRule type="expression" dxfId="1193" priority="537">
      <formula>IF(RIGHT(TEXT(AI36,"0.#"),1)=".",FALSE,TRUE)</formula>
    </cfRule>
    <cfRule type="expression" dxfId="1192" priority="538">
      <formula>IF(RIGHT(TEXT(AI36,"0.#"),1)=".",TRUE,FALSE)</formula>
    </cfRule>
  </conditionalFormatting>
  <conditionalFormatting sqref="AQ36">
    <cfRule type="expression" dxfId="1191" priority="535">
      <formula>IF(RIGHT(TEXT(AQ36,"0.#"),1)=".",FALSE,TRUE)</formula>
    </cfRule>
    <cfRule type="expression" dxfId="1190" priority="536">
      <formula>IF(RIGHT(TEXT(AQ36,"0.#"),1)=".",TRUE,FALSE)</formula>
    </cfRule>
  </conditionalFormatting>
  <conditionalFormatting sqref="AE35 AQ35">
    <cfRule type="expression" dxfId="1189" priority="545">
      <formula>IF(RIGHT(TEXT(AE35,"0.#"),1)=".",FALSE,TRUE)</formula>
    </cfRule>
    <cfRule type="expression" dxfId="1188" priority="546">
      <formula>IF(RIGHT(TEXT(AE35,"0.#"),1)=".",TRUE,FALSE)</formula>
    </cfRule>
  </conditionalFormatting>
  <conditionalFormatting sqref="AI35">
    <cfRule type="expression" dxfId="1187" priority="543">
      <formula>IF(RIGHT(TEXT(AI35,"0.#"),1)=".",FALSE,TRUE)</formula>
    </cfRule>
    <cfRule type="expression" dxfId="1186" priority="544">
      <formula>IF(RIGHT(TEXT(AI35,"0.#"),1)=".",TRUE,FALSE)</formula>
    </cfRule>
  </conditionalFormatting>
  <conditionalFormatting sqref="AM103">
    <cfRule type="expression" dxfId="1185" priority="529">
      <formula>IF(RIGHT(TEXT(AM103,"0.#"),1)=".",FALSE,TRUE)</formula>
    </cfRule>
    <cfRule type="expression" dxfId="1184" priority="530">
      <formula>IF(RIGHT(TEXT(AM103,"0.#"),1)=".",TRUE,FALSE)</formula>
    </cfRule>
  </conditionalFormatting>
  <conditionalFormatting sqref="AE104 AM104">
    <cfRule type="expression" dxfId="1183" priority="527">
      <formula>IF(RIGHT(TEXT(AE104,"0.#"),1)=".",FALSE,TRUE)</formula>
    </cfRule>
    <cfRule type="expression" dxfId="1182" priority="528">
      <formula>IF(RIGHT(TEXT(AE104,"0.#"),1)=".",TRUE,FALSE)</formula>
    </cfRule>
  </conditionalFormatting>
  <conditionalFormatting sqref="AI104">
    <cfRule type="expression" dxfId="1181" priority="525">
      <formula>IF(RIGHT(TEXT(AI104,"0.#"),1)=".",FALSE,TRUE)</formula>
    </cfRule>
    <cfRule type="expression" dxfId="1180" priority="526">
      <formula>IF(RIGHT(TEXT(AI104,"0.#"),1)=".",TRUE,FALSE)</formula>
    </cfRule>
  </conditionalFormatting>
  <conditionalFormatting sqref="AQ104">
    <cfRule type="expression" dxfId="1179" priority="523">
      <formula>IF(RIGHT(TEXT(AQ104,"0.#"),1)=".",FALSE,TRUE)</formula>
    </cfRule>
    <cfRule type="expression" dxfId="1178" priority="524">
      <formula>IF(RIGHT(TEXT(AQ104,"0.#"),1)=".",TRUE,FALSE)</formula>
    </cfRule>
  </conditionalFormatting>
  <conditionalFormatting sqref="AE103 AQ103">
    <cfRule type="expression" dxfId="1177" priority="533">
      <formula>IF(RIGHT(TEXT(AE103,"0.#"),1)=".",FALSE,TRUE)</formula>
    </cfRule>
    <cfRule type="expression" dxfId="1176" priority="534">
      <formula>IF(RIGHT(TEXT(AE103,"0.#"),1)=".",TRUE,FALSE)</formula>
    </cfRule>
  </conditionalFormatting>
  <conditionalFormatting sqref="AI103">
    <cfRule type="expression" dxfId="1175" priority="531">
      <formula>IF(RIGHT(TEXT(AI103,"0.#"),1)=".",FALSE,TRUE)</formula>
    </cfRule>
    <cfRule type="expression" dxfId="1174" priority="532">
      <formula>IF(RIGHT(TEXT(AI103,"0.#"),1)=".",TRUE,FALSE)</formula>
    </cfRule>
  </conditionalFormatting>
  <conditionalFormatting sqref="AM137">
    <cfRule type="expression" dxfId="1173" priority="517">
      <formula>IF(RIGHT(TEXT(AM137,"0.#"),1)=".",FALSE,TRUE)</formula>
    </cfRule>
    <cfRule type="expression" dxfId="1172" priority="518">
      <formula>IF(RIGHT(TEXT(AM137,"0.#"),1)=".",TRUE,FALSE)</formula>
    </cfRule>
  </conditionalFormatting>
  <conditionalFormatting sqref="AE138 AM138">
    <cfRule type="expression" dxfId="1171" priority="515">
      <formula>IF(RIGHT(TEXT(AE138,"0.#"),1)=".",FALSE,TRUE)</formula>
    </cfRule>
    <cfRule type="expression" dxfId="1170" priority="516">
      <formula>IF(RIGHT(TEXT(AE138,"0.#"),1)=".",TRUE,FALSE)</formula>
    </cfRule>
  </conditionalFormatting>
  <conditionalFormatting sqref="AI138">
    <cfRule type="expression" dxfId="1169" priority="513">
      <formula>IF(RIGHT(TEXT(AI138,"0.#"),1)=".",FALSE,TRUE)</formula>
    </cfRule>
    <cfRule type="expression" dxfId="1168" priority="514">
      <formula>IF(RIGHT(TEXT(AI138,"0.#"),1)=".",TRUE,FALSE)</formula>
    </cfRule>
  </conditionalFormatting>
  <conditionalFormatting sqref="AQ138">
    <cfRule type="expression" dxfId="1167" priority="511">
      <formula>IF(RIGHT(TEXT(AQ138,"0.#"),1)=".",FALSE,TRUE)</formula>
    </cfRule>
    <cfRule type="expression" dxfId="1166" priority="512">
      <formula>IF(RIGHT(TEXT(AQ138,"0.#"),1)=".",TRUE,FALSE)</formula>
    </cfRule>
  </conditionalFormatting>
  <conditionalFormatting sqref="AE137 AQ137">
    <cfRule type="expression" dxfId="1165" priority="521">
      <formula>IF(RIGHT(TEXT(AE137,"0.#"),1)=".",FALSE,TRUE)</formula>
    </cfRule>
    <cfRule type="expression" dxfId="1164" priority="522">
      <formula>IF(RIGHT(TEXT(AE137,"0.#"),1)=".",TRUE,FALSE)</formula>
    </cfRule>
  </conditionalFormatting>
  <conditionalFormatting sqref="AI137">
    <cfRule type="expression" dxfId="1163" priority="519">
      <formula>IF(RIGHT(TEXT(AI137,"0.#"),1)=".",FALSE,TRUE)</formula>
    </cfRule>
    <cfRule type="expression" dxfId="1162" priority="520">
      <formula>IF(RIGHT(TEXT(AI137,"0.#"),1)=".",TRUE,FALSE)</formula>
    </cfRule>
  </conditionalFormatting>
  <conditionalFormatting sqref="AM171">
    <cfRule type="expression" dxfId="1161" priority="505">
      <formula>IF(RIGHT(TEXT(AM171,"0.#"),1)=".",FALSE,TRUE)</formula>
    </cfRule>
    <cfRule type="expression" dxfId="1160" priority="506">
      <formula>IF(RIGHT(TEXT(AM171,"0.#"),1)=".",TRUE,FALSE)</formula>
    </cfRule>
  </conditionalFormatting>
  <conditionalFormatting sqref="AE172 AM172">
    <cfRule type="expression" dxfId="1159" priority="503">
      <formula>IF(RIGHT(TEXT(AE172,"0.#"),1)=".",FALSE,TRUE)</formula>
    </cfRule>
    <cfRule type="expression" dxfId="1158" priority="504">
      <formula>IF(RIGHT(TEXT(AE172,"0.#"),1)=".",TRUE,FALSE)</formula>
    </cfRule>
  </conditionalFormatting>
  <conditionalFormatting sqref="AI172">
    <cfRule type="expression" dxfId="1157" priority="501">
      <formula>IF(RIGHT(TEXT(AI172,"0.#"),1)=".",FALSE,TRUE)</formula>
    </cfRule>
    <cfRule type="expression" dxfId="1156" priority="502">
      <formula>IF(RIGHT(TEXT(AI172,"0.#"),1)=".",TRUE,FALSE)</formula>
    </cfRule>
  </conditionalFormatting>
  <conditionalFormatting sqref="AQ172">
    <cfRule type="expression" dxfId="1155" priority="499">
      <formula>IF(RIGHT(TEXT(AQ172,"0.#"),1)=".",FALSE,TRUE)</formula>
    </cfRule>
    <cfRule type="expression" dxfId="1154" priority="500">
      <formula>IF(RIGHT(TEXT(AQ172,"0.#"),1)=".",TRUE,FALSE)</formula>
    </cfRule>
  </conditionalFormatting>
  <conditionalFormatting sqref="AE171 AQ171">
    <cfRule type="expression" dxfId="1153" priority="509">
      <formula>IF(RIGHT(TEXT(AE171,"0.#"),1)=".",FALSE,TRUE)</formula>
    </cfRule>
    <cfRule type="expression" dxfId="1152" priority="510">
      <formula>IF(RIGHT(TEXT(AE171,"0.#"),1)=".",TRUE,FALSE)</formula>
    </cfRule>
  </conditionalFormatting>
  <conditionalFormatting sqref="AI171">
    <cfRule type="expression" dxfId="1151" priority="507">
      <formula>IF(RIGHT(TEXT(AI171,"0.#"),1)=".",FALSE,TRUE)</formula>
    </cfRule>
    <cfRule type="expression" dxfId="1150" priority="508">
      <formula>IF(RIGHT(TEXT(AI171,"0.#"),1)=".",TRUE,FALSE)</formula>
    </cfRule>
  </conditionalFormatting>
  <conditionalFormatting sqref="AE73">
    <cfRule type="expression" dxfId="1149" priority="497">
      <formula>IF(RIGHT(TEXT(AE73,"0.#"),1)=".",FALSE,TRUE)</formula>
    </cfRule>
    <cfRule type="expression" dxfId="1148" priority="498">
      <formula>IF(RIGHT(TEXT(AE73,"0.#"),1)=".",TRUE,FALSE)</formula>
    </cfRule>
  </conditionalFormatting>
  <conditionalFormatting sqref="AE74">
    <cfRule type="expression" dxfId="1147" priority="495">
      <formula>IF(RIGHT(TEXT(AE74,"0.#"),1)=".",FALSE,TRUE)</formula>
    </cfRule>
    <cfRule type="expression" dxfId="1146" priority="496">
      <formula>IF(RIGHT(TEXT(AE74,"0.#"),1)=".",TRUE,FALSE)</formula>
    </cfRule>
  </conditionalFormatting>
  <conditionalFormatting sqref="AE75">
    <cfRule type="expression" dxfId="1145" priority="493">
      <formula>IF(RIGHT(TEXT(AE75,"0.#"),1)=".",FALSE,TRUE)</formula>
    </cfRule>
    <cfRule type="expression" dxfId="1144" priority="494">
      <formula>IF(RIGHT(TEXT(AE75,"0.#"),1)=".",TRUE,FALSE)</formula>
    </cfRule>
  </conditionalFormatting>
  <conditionalFormatting sqref="AI75 AM75">
    <cfRule type="expression" dxfId="1143" priority="491">
      <formula>IF(RIGHT(TEXT(AI75,"0.#"),1)=".",FALSE,TRUE)</formula>
    </cfRule>
    <cfRule type="expression" dxfId="1142" priority="492">
      <formula>IF(RIGHT(TEXT(AI75,"0.#"),1)=".",TRUE,FALSE)</formula>
    </cfRule>
  </conditionalFormatting>
  <conditionalFormatting sqref="AI74 AM74">
    <cfRule type="expression" dxfId="1141" priority="489">
      <formula>IF(RIGHT(TEXT(AI74,"0.#"),1)=".",FALSE,TRUE)</formula>
    </cfRule>
    <cfRule type="expression" dxfId="1140" priority="490">
      <formula>IF(RIGHT(TEXT(AI74,"0.#"),1)=".",TRUE,FALSE)</formula>
    </cfRule>
  </conditionalFormatting>
  <conditionalFormatting sqref="AI73">
    <cfRule type="expression" dxfId="1139" priority="487">
      <formula>IF(RIGHT(TEXT(AI73,"0.#"),1)=".",FALSE,TRUE)</formula>
    </cfRule>
    <cfRule type="expression" dxfId="1138" priority="488">
      <formula>IF(RIGHT(TEXT(AI73,"0.#"),1)=".",TRUE,FALSE)</formula>
    </cfRule>
  </conditionalFormatting>
  <conditionalFormatting sqref="AM73">
    <cfRule type="expression" dxfId="1137" priority="485">
      <formula>IF(RIGHT(TEXT(AM73,"0.#"),1)=".",FALSE,TRUE)</formula>
    </cfRule>
    <cfRule type="expression" dxfId="1136" priority="486">
      <formula>IF(RIGHT(TEXT(AM73,"0.#"),1)=".",TRUE,FALSE)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714</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2022-06-21T01:54:31Z</cp:lastPrinted>
  <dcterms:created xsi:type="dcterms:W3CDTF">2012-03-13T00:50:25Z</dcterms:created>
  <dcterms:modified xsi:type="dcterms:W3CDTF">2022-09-05T09:07:51Z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