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41" i="11" l="1"/>
  <c r="AY327" i="11"/>
  <c r="AY328" i="11"/>
  <c r="AY337" i="11"/>
  <c r="AY338" i="11"/>
  <c r="AY340" i="11"/>
  <c r="AY329" i="11"/>
  <c r="AY322" i="11"/>
  <c r="AY330" i="11"/>
  <c r="AY69" i="11"/>
  <c r="AY323" i="11"/>
  <c r="AY331" i="11"/>
  <c r="AY397" i="11"/>
  <c r="AY324" i="11"/>
  <c r="AY325" i="11"/>
  <c r="AY333" i="11"/>
  <c r="AY399"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4" i="11" s="1"/>
  <c r="AY132" i="11"/>
  <c r="AY139" i="11"/>
  <c r="AY143" i="11" s="1"/>
  <c r="AY166" i="11"/>
  <c r="AY161" i="11"/>
  <c r="AY162" i="11" s="1"/>
  <c r="AY156" i="11"/>
  <c r="AY158" i="11" s="1"/>
  <c r="AY146" i="11"/>
  <c r="AY150" i="11" s="1"/>
  <c r="AY127" i="11"/>
  <c r="AY130" i="11" s="1"/>
  <c r="AY122" i="11"/>
  <c r="AY126" i="11" s="1"/>
  <c r="AY112" i="11"/>
  <c r="AY119" i="11" s="1"/>
  <c r="AY99" i="11"/>
  <c r="AY101" i="11" s="1"/>
  <c r="AY98" i="11"/>
  <c r="AY102" i="11"/>
  <c r="AY104" i="11" s="1"/>
  <c r="AY117" i="11" l="1"/>
  <c r="AY145" i="11"/>
  <c r="AY135" i="11"/>
  <c r="AY142" i="11"/>
  <c r="AY141" i="11"/>
  <c r="AY131" i="11"/>
  <c r="AY144" i="11"/>
  <c r="AY206" i="11"/>
  <c r="AY118" i="11"/>
  <c r="AY207" i="11"/>
  <c r="AY114" i="11"/>
  <c r="AY128" i="11"/>
  <c r="AY113" i="11"/>
  <c r="AY115" i="11"/>
  <c r="AY129" i="11"/>
  <c r="AY212" i="11"/>
  <c r="AY116" i="11"/>
  <c r="AY140" i="11"/>
  <c r="AY213" i="11"/>
  <c r="AY204" i="11"/>
  <c r="AY121" i="11"/>
  <c r="AY155" i="11"/>
  <c r="AY205" i="11"/>
  <c r="AY174" i="11"/>
  <c r="AY193" i="11"/>
  <c r="AY123" i="11"/>
  <c r="AY137" i="11"/>
  <c r="AY175" i="11"/>
  <c r="AY124" i="11"/>
  <c r="AY163" i="11"/>
  <c r="AY198" i="11"/>
  <c r="AY125" i="11"/>
  <c r="AY151" i="11"/>
  <c r="AY164" i="11"/>
  <c r="AY177" i="11"/>
  <c r="AY100" i="11"/>
  <c r="AY152" i="11"/>
  <c r="AY178" i="11"/>
  <c r="AY209" i="11"/>
  <c r="AY120" i="11"/>
  <c r="AY154" i="11"/>
  <c r="AY172" i="11"/>
  <c r="AY203" i="11"/>
  <c r="AY211" i="11"/>
  <c r="AY176"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49" i="11" l="1"/>
  <c r="AY55" i="11"/>
  <c r="AY63" i="11"/>
  <c r="AY85" i="11"/>
  <c r="AY83" i="11"/>
  <c r="AY89" i="11"/>
  <c r="AY90" i="11"/>
  <c r="AY84" i="11"/>
  <c r="AY97" i="11"/>
  <c r="AY81" i="11"/>
  <c r="AY91" i="11"/>
  <c r="AY82" i="11"/>
  <c r="AY80" i="11"/>
  <c r="AY96"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<sst xmlns="http://schemas.openxmlformats.org/spreadsheetml/2006/main" count="2137" uniqueCount="779">
  <si>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</si>
  <si>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</si>
  <si>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</si>
  <si>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</si>
  <si>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</si>
  <si>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</si>
  <si>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</si>
  <si>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</si>
  <si>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</si>
  <si>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</si>
  <si>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</si>
  <si>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</si>
  <si>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</si>
  <si>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</si>
  <si>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</si>
  <si>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</si>
  <si>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</si>
  <si>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</si>
  <si>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</si>
  <si>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</si>
  <si>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</si>
  <si>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</si>
  <si>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</si>
  <si>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</si>
  <si>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</si>
  <si>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</si>
  <si>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</si>
  <si>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</si>
  <si>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</si>
  <si>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</si>
  <si>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</si>
  <si>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</si>
  <si>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</si>
  <si>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</si>
  <si>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</si>
  <si>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</si>
  <si>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</si>
  <si>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</si>
  <si>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</si>
  <si>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</si>
  <si>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</si>
  <si>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</si>
  <si>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</si>
  <si>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</si>
  <si>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</si>
  <si>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</si>
  <si>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</si>
  <si>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</si>
  <si>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</si>
  <si>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</si>
  <si>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</si>
  <si>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</si>
  <si>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</si>
  <si>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</si>
  <si>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</si>
  <si>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</si>
  <si>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</si>
  <si>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</si>
  <si>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</si>
  <si>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</si>
  <si>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</si>
  <si>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</si>
  <si>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</si>
  <si>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</si>
  <si>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</si>
  <si>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</si>
  <si>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</si>
  <si>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</si>
  <si>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</si>
  <si>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</si>
  <si>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</si>
  <si>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</si>
  <si>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</si>
  <si>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</si>
  <si>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</si>
  <si>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</si>
  <si>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</si>
  <si>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</si>
  <si>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</si>
  <si>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</si>
  <si>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</si>
  <si>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</si>
  <si>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</si>
  <si>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</si>
  <si>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</si>
  <si>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</si>
  <si>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</si>
  <si>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</si>
  <si>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</si>
  <si>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</si>
  <si>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</si>
  <si>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</si>
  <si>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</si>
  <si>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</si>
  <si>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</si>
  <si>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</si>
  <si>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</si>
  <si>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</si>
  <si>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</si>
  <si>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</si>
  <si>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</si>
  <si>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</si>
  <si>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</si>
  <si>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</si>
  <si>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</si>
  <si>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</si>
  <si>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</si>
  <si>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</si>
  <si>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</si>
  <si>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</si>
  <si>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</si>
  <si>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</si>
  <si>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</si>
  <si>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</si>
  <si>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</si>
  <si>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</si>
  <si>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</si>
  <si>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</si>
  <si>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</si>
  <si>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</si>
  <si>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</si>
  <si>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</si>
  <si>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</si>
  <si>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</si>
  <si>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</si>
  <si>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</si>
  <si>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</si>
  <si>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</si>
  <si>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</si>
  <si>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</si>
  <si>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</si>
  <si>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</si>
  <si>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</si>
  <si>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</si>
  <si>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</si>
  <si>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</si>
  <si>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</si>
  <si>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</si>
  <si>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</si>
  <si>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</si>
  <si>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</si>
  <si>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</si>
  <si>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</si>
  <si>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</si>
  <si>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</si>
  <si>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</si>
  <si>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</si>
  <si>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</si>
  <si>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</si>
  <si>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</si>
  <si>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</si>
  <si>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</si>
  <si>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</si>
  <si>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</si>
  <si>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</si>
  <si>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</si>
  <si>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</si>
  <si>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</si>
  <si>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</si>
  <si>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</si>
  <si>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</si>
  <si>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</si>
  <si>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</si>
  <si>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</si>
  <si>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</si>
  <si>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</si>
  <si>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</si>
  <si>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</si>
  <si>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</si>
  <si>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</si>
  <si>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</si>
  <si>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</si>
  <si>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</si>
  <si>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</si>
  <si>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</si>
  <si>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</si>
  <si>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</si>
  <si>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</si>
  <si>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</si>
  <si>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</si>
  <si>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</si>
  <si>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</si>
  <si>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</si>
  <si>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</si>
  <si>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</si>
  <si>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</si>
  <si>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</si>
  <si>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</si>
  <si>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</si>
  <si>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</si>
  <si>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</si>
  <si>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</si>
  <si>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</si>
  <si>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</si>
  <si>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</si>
  <si>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</si>
  <si>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</si>
  <si>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</si>
  <si>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</si>
  <si>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</si>
  <si>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</si>
  <si>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</si>
  <si>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</si>
  <si>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</si>
  <si>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</si>
  <si>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</si>
  <si>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</si>
  <si>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</si>
  <si>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</si>
  <si>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</si>
  <si>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</si>
  <si>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</si>
  <si>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</si>
  <si>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</si>
  <si>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</si>
  <si>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</si>
  <si>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</si>
  <si>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</si>
  <si>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</si>
  <si>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</si>
  <si>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</si>
  <si>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</si>
  <si>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</si>
  <si>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</si>
  <si>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</si>
  <si>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</si>
  <si>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</si>
  <si>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</si>
  <si>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</si>
  <si>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</si>
  <si>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</si>
  <si>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</si>
  <si>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</si>
  <si>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</si>
  <si>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</si>
  <si>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</si>
  <si>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</si>
  <si>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</si>
  <si>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</si>
  <si>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</si>
  <si>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</si>
  <si>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</si>
  <si>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</si>
  <si>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</si>
  <si>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</si>
  <si>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</si>
  <si>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</si>
  <si>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</si>
  <si>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</si>
  <si>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</si>
  <si>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</si>
  <si>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</si>
  <si>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</si>
  <si>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</si>
  <si>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</si>
  <si>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</si>
  <si>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</si>
  <si>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</si>
  <si>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</si>
  <si>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</si>
  <si>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</si>
  <si>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</si>
  <si>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</si>
  <si>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</si>
  <si>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</si>
  <si>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</si>
  <si>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</si>
  <si>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</si>
  <si>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</si>
  <si>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</si>
  <si>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</si>
  <si>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</si>
  <si>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</si>
  <si>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</si>
  <si>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</si>
  <si>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</si>
  <si>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</si>
  <si>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</si>
  <si>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</si>
  <si>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</si>
  <si>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</si>
  <si>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</si>
  <si>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</si>
  <si>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</si>
  <si>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</si>
  <si>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</si>
  <si>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</si>
  <si>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</si>
  <si>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</si>
  <si>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</si>
  <si>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</si>
  <si>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</si>
  <si>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</si>
  <si>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</si>
  <si>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</si>
  <si>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</si>
  <si>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</si>
  <si>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</si>
  <si>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</si>
  <si>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</si>
  <si>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</si>
  <si>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</si>
  <si>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</si>
  <si>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</si>
  <si>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</si>
  <si>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</si>
  <si>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</si>
  <si>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</si>
  <si>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</si>
  <si>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</si>
  <si>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</si>
  <si>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</si>
  <si>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</si>
  <si>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</si>
  <si>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</si>
  <si>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</si>
  <si>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</si>
  <si>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</si>
  <si>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</si>
  <si>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</si>
  <si>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</si>
  <si>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</si>
  <si>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</si>
  <si>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</si>
  <si>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</si>
  <si>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</si>
  <si>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</si>
  <si>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</si>
  <si>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</si>
  <si>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</si>
  <si>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</si>
  <si>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</si>
  <si>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</si>
  <si>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</si>
  <si>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</si>
  <si>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</si>
  <si>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</si>
  <si>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</si>
  <si>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</si>
  <si>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</si>
  <si>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</si>
  <si>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</si>
  <si>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</si>
  <si>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</si>
  <si>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</si>
  <si>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</si>
  <si>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</si>
  <si>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</si>
  <si>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</si>
  <si>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</si>
  <si>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</si>
  <si>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</si>
  <si>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</si>
  <si>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</si>
  <si>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</si>
  <si>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</si>
  <si>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</si>
  <si>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</si>
  <si>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</si>
  <si>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</si>
  <si>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</si>
  <si>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</si>
  <si>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</si>
  <si>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</si>
  <si>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</si>
  <si>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</si>
  <si>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</si>
  <si>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</si>
  <si>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</si>
  <si>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</si>
  <si>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</si>
  <si>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</si>
  <si>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</si>
  <si>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</si>
  <si>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</si>
  <si>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</si>
  <si>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</si>
  <si>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</si>
  <si>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</si>
  <si>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</si>
  <si>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</si>
  <si>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</si>
  <si>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</si>
  <si>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</si>
  <si>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</si>
  <si>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</si>
  <si>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</si>
  <si>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</si>
  <si>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</si>
  <si>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</si>
  <si>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</si>
  <si>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</si>
  <si>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</si>
  <si>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</si>
  <si>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</si>
  <si>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</si>
  <si>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</si>
  <si>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</si>
  <si>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</si>
  <si>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</si>
  <si>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</si>
  <si>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</si>
  <si>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</si>
  <si>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</si>
  <si>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</si>
  <si>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</si>
  <si>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</si>
  <si>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</si>
  <si>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</si>
  <si>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</si>
  <si>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</si>
  <si>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</si>
  <si>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</si>
  <si>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</si>
  <si>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</si>
  <si>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</si>
  <si>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</si>
  <si>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</si>
  <si>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</si>
  <si>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</si>
  <si>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</si>
  <si>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</si>
  <si>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</si>
  <si>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</si>
  <si>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</si>
  <si>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</si>
  <si>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</si>
  <si>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</si>
  <si>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</si>
  <si>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</si>
  <si>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</si>
  <si>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</si>
  <si>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</si>
  <si>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</si>
  <si>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</si>
  <si>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</si>
  <si>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</si>
  <si>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</si>
  <si>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</si>
  <si>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</si>
  <si>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</si>
  <si>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</si>
  <si>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</si>
  <si>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</si>
  <si>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</si>
  <si>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</si>
  <si>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</si>
  <si>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</si>
  <si>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</si>
  <si>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</si>
  <si>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</si>
  <si>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</si>
  <si>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</si>
  <si>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</si>
  <si>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</si>
  <si>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</si>
  <si>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</si>
  <si>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</si>
  <si>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</si>
  <si>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</si>
  <si>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</si>
  <si>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</si>
  <si>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</si>
  <si>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</si>
  <si>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</si>
  <si>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</si>
  <si>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</si>
  <si>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</si>
  <si>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</si>
  <si>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</si>
  <si>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</si>
  <si>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</si>
  <si>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</si>
  <si>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</si>
  <si>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</si>
  <si>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</si>
  <si>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</si>
  <si>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</si>
  <si>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</si>
  <si>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</si>
  <si>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</si>
  <si>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</si>
  <si>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</si>
  <si>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</si>
  <si>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</si>
  <si>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</si>
  <si>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</si>
  <si>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</si>
  <si>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</si>
  <si>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</si>
  <si>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</si>
  <si>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</si>
  <si>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</si>
  <si>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</si>
  <si>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</si>
  <si>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</si>
  <si>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</si>
  <si>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</si>
  <si>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</si>
  <si>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</si>
  <si>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</si>
  <si>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</si>
  <si>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</si>
  <si>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</si>
  <si>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</si>
  <si>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</si>
  <si>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</si>
  <si>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</si>
  <si>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</si>
  <si>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</si>
  <si>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</si>
  <si>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</si>
  <si>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</si>
  <si>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</si>
  <si>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</si>
  <si>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</si>
  <si>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</si>
  <si>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</si>
  <si>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</si>
  <si>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</si>
  <si>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</si>
  <si>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</si>
  <si>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</si>
  <si>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</si>
  <si>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</si>
  <si>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</si>
  <si>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</si>
  <si>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</si>
  <si>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</si>
  <si>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</si>
  <si>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</si>
  <si>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</si>
  <si>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</si>
  <si>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</si>
  <si>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</si>
  <si>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</si>
  <si>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</si>
  <si>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</si>
  <si>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</si>
  <si>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</si>
  <si>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</si>
  <si>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</si>
  <si>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</si>
  <si>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</si>
  <si>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</si>
  <si>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</si>
  <si>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</si>
  <si>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</si>
  <si>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</si>
  <si>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</si>
  <si>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</si>
  <si>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</si>
  <si>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</si>
  <si>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</si>
  <si>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</si>
  <si>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</si>
  <si>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</si>
  <si>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</si>
  <si>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</si>
  <si>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</si>
  <si>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</si>
  <si>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</si>
  <si>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</si>
  <si>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</si>
  <si>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</si>
  <si>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</si>
  <si>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</si>
  <si>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</si>
  <si>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</si>
  <si>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</si>
  <si>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</si>
  <si>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</si>
  <si>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</si>
  <si>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</si>
  <si>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</si>
  <si>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</si>
  <si>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</si>
  <si>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</si>
  <si>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</si>
  <si>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</si>
  <si>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</si>
  <si>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</si>
  <si>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</si>
  <si>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</si>
  <si>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</si>
  <si>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</si>
  <si>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</si>
  <si>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</si>
  <si>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</si>
  <si>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</si>
  <si>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</si>
  <si>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</si>
  <si>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</si>
  <si>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</si>
  <si>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</si>
  <si>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</si>
  <si>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</si>
  <si>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</si>
  <si>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</si>
  <si>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</si>
  <si>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</si>
  <si>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</si>
  <si>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</si>
  <si>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</si>
  <si>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</si>
  <si>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</si>
  <si>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</si>
  <si>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</si>
  <si>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</si>
  <si>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</si>
  <si>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</si>
  <si>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</si>
  <si>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</si>
  <si>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</si>
  <si>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</si>
  <si>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</si>
  <si>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</si>
  <si>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</si>
  <si>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</si>
  <si>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</si>
  <si>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</si>
  <si>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</si>
  <si>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</si>
  <si>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</si>
  <si>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</si>
  <si>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</si>
  <si>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</si>
  <si>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</si>
  <si>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</si>
  <si>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</si>
  <si>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</si>
  <si>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</si>
  <si>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</si>
  <si>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</si>
  <si>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</si>
  <si>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</si>
  <si>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</si>
  <si>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</si>
  <si>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</si>
  <si>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</si>
  <si>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</si>
  <si>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</si>
  <si>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</si>
  <si>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</si>
  <si>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</si>
  <si>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</si>
  <si>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</si>
  <si>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</si>
  <si>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</si>
  <si>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</si>
  <si>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</si>
  <si>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</si>
  <si>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</si>
  <si>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</si>
  <si>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</si>
  <si>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</si>
  <si>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</si>
  <si>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</si>
  <si>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</si>
  <si>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</si>
  <si>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</si>
  <si>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</si>
  <si>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</si>
  <si>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</si>
  <si>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</si>
  <si>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</si>
  <si>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</si>
  <si>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</si>
  <si>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</si>
  <si>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</si>
  <si>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</si>
  <si>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</si>
  <si>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</si>
  <si>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</si>
  <si>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</si>
  <si>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</si>
  <si>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</si>
  <si>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</si>
  <si>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</si>
  <si>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</si>
  <si>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</si>
  <si>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</si>
  <si>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</si>
  <si>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</si>
  <si>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</si>
  <si>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</si>
  <si>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</si>
  <si>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</si>
  <si>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</si>
  <si>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</si>
  <si>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</si>
  <si>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</si>
  <si>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</si>
  <si>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京都御苑訪日外国人観光促進事業（国際観光旅客税財源）</t>
  </si>
  <si>
    <t>観光庁</t>
  </si>
  <si>
    <t>令和2年度</t>
  </si>
  <si>
    <t>令和3年度</t>
  </si>
  <si>
    <t>観光資源課</t>
  </si>
  <si>
    <t>観光立国推進基本法第13条、第23条</t>
  </si>
  <si>
    <t>・国際観光旅客税の使途に関する基本方針等について
・明日の日本支える観光ビジョン</t>
  </si>
  <si>
    <t>平成28年3月に策定された「明日の日本を支える観光ビジョン」に掲げる2020年訪日外国人旅行者数4000万人、2030年6000万人等の目標を達成し、「観光先進国」の実現を図る。</t>
  </si>
  <si>
    <t>-</t>
  </si>
  <si>
    <t>国立公園等資源整備庁費</t>
  </si>
  <si>
    <t>国立公園等資源整備調査費</t>
  </si>
  <si>
    <t>職員旅費</t>
  </si>
  <si>
    <t>式</t>
  </si>
  <si>
    <t>歴史的建造物の再整備</t>
  </si>
  <si>
    <t>施設</t>
  </si>
  <si>
    <t>円</t>
  </si>
  <si>
    <t>新02</t>
  </si>
  <si>
    <t>○</t>
  </si>
  <si>
    <t>令和3年度京都御苑情報発信拠点施設新築等工事</t>
    <rPh sb="0" eb="2">
      <t>レイワ</t>
    </rPh>
    <rPh sb="3" eb="5">
      <t>ネンド</t>
    </rPh>
    <rPh sb="5" eb="9">
      <t>キョウトギョエン</t>
    </rPh>
    <rPh sb="9" eb="11">
      <t>ジョウホウ</t>
    </rPh>
    <rPh sb="11" eb="13">
      <t>ハッシン</t>
    </rPh>
    <rPh sb="13" eb="15">
      <t>キョテン</t>
    </rPh>
    <rPh sb="15" eb="17">
      <t>シセツ</t>
    </rPh>
    <rPh sb="17" eb="20">
      <t>シンチクトウ</t>
    </rPh>
    <rPh sb="20" eb="22">
      <t>コウジ</t>
    </rPh>
    <phoneticPr fontId="5"/>
  </si>
  <si>
    <t>株式会社　南山建設</t>
    <rPh sb="0" eb="4">
      <t>カブシキガイシャ</t>
    </rPh>
    <rPh sb="5" eb="6">
      <t>ミナミ</t>
    </rPh>
    <rPh sb="6" eb="7">
      <t>ヤマ</t>
    </rPh>
    <rPh sb="7" eb="9">
      <t>ケンセツ</t>
    </rPh>
    <phoneticPr fontId="5"/>
  </si>
  <si>
    <t>株式会社　植藤造園</t>
    <rPh sb="0" eb="4">
      <t>カブシキガイシャ</t>
    </rPh>
    <rPh sb="5" eb="6">
      <t>ウ</t>
    </rPh>
    <rPh sb="6" eb="7">
      <t>フジ</t>
    </rPh>
    <rPh sb="7" eb="9">
      <t>ゾウエン</t>
    </rPh>
    <phoneticPr fontId="5"/>
  </si>
  <si>
    <t>ALSOKファシリティーズ株式会社</t>
    <rPh sb="13" eb="17">
      <t>カブシキガイシャ</t>
    </rPh>
    <phoneticPr fontId="5"/>
  </si>
  <si>
    <t>令和3年度京都御苑近衞邸跡庭園整備工事</t>
    <rPh sb="0" eb="2">
      <t>レイワ</t>
    </rPh>
    <rPh sb="3" eb="5">
      <t>ネンド</t>
    </rPh>
    <rPh sb="5" eb="9">
      <t>キョウトギョエン</t>
    </rPh>
    <rPh sb="9" eb="11">
      <t>コノエ</t>
    </rPh>
    <rPh sb="11" eb="12">
      <t>テイ</t>
    </rPh>
    <rPh sb="12" eb="13">
      <t>アト</t>
    </rPh>
    <rPh sb="13" eb="15">
      <t>テイエン</t>
    </rPh>
    <rPh sb="15" eb="17">
      <t>セイビ</t>
    </rPh>
    <rPh sb="17" eb="19">
      <t>コウジ</t>
    </rPh>
    <phoneticPr fontId="5"/>
  </si>
  <si>
    <t>有限会社香山建築研究所</t>
    <phoneticPr fontId="5"/>
  </si>
  <si>
    <t>京都御苑情報発信拠点施設新築等工事管理業務</t>
    <rPh sb="0" eb="4">
      <t>キョウトギョエン</t>
    </rPh>
    <rPh sb="4" eb="6">
      <t>ジョウホウ</t>
    </rPh>
    <rPh sb="6" eb="8">
      <t>ハッシン</t>
    </rPh>
    <rPh sb="8" eb="10">
      <t>キョテン</t>
    </rPh>
    <rPh sb="10" eb="12">
      <t>シセツ</t>
    </rPh>
    <rPh sb="12" eb="15">
      <t>シンチクトウ</t>
    </rPh>
    <rPh sb="15" eb="17">
      <t>コウジ</t>
    </rPh>
    <rPh sb="17" eb="19">
      <t>カンリ</t>
    </rPh>
    <rPh sb="19" eb="21">
      <t>ギョウム</t>
    </rPh>
    <phoneticPr fontId="5"/>
  </si>
  <si>
    <t>株式会社プレック研究所大阪事務所</t>
    <rPh sb="0" eb="4">
      <t>カブシキガイシャ</t>
    </rPh>
    <rPh sb="8" eb="11">
      <t>ケンキュウジョ</t>
    </rPh>
    <rPh sb="11" eb="13">
      <t>オオサカ</t>
    </rPh>
    <rPh sb="13" eb="16">
      <t>ジムショ</t>
    </rPh>
    <phoneticPr fontId="5"/>
  </si>
  <si>
    <t>京都御苑近衞邸跡庭園整備工事監督支援業務</t>
    <phoneticPr fontId="5"/>
  </si>
  <si>
    <t>京都御苑情報発信拠点施設新築等工事設計意図伝達業務</t>
    <rPh sb="15" eb="17">
      <t>コウジ</t>
    </rPh>
    <rPh sb="17" eb="19">
      <t>セッケイ</t>
    </rPh>
    <rPh sb="19" eb="21">
      <t>イト</t>
    </rPh>
    <rPh sb="21" eb="23">
      <t>デンタツ</t>
    </rPh>
    <rPh sb="23" eb="25">
      <t>ギョウム</t>
    </rPh>
    <phoneticPr fontId="5"/>
  </si>
  <si>
    <t>有限会社香山建築研究所</t>
    <rPh sb="0" eb="4">
      <t>ユウゲンガイシャ</t>
    </rPh>
    <rPh sb="4" eb="6">
      <t>コウヤマ</t>
    </rPh>
    <rPh sb="6" eb="8">
      <t>ケンチク</t>
    </rPh>
    <rPh sb="8" eb="11">
      <t>ケンキュウジョ</t>
    </rPh>
    <phoneticPr fontId="5"/>
  </si>
  <si>
    <t>京都御苑拾翠亭保存修理・機能強化工事</t>
    <phoneticPr fontId="5"/>
  </si>
  <si>
    <t>株式会社安井杢工務店</t>
    <rPh sb="0" eb="2">
      <t>カブシキ</t>
    </rPh>
    <rPh sb="2" eb="4">
      <t>ガイシャ</t>
    </rPh>
    <rPh sb="4" eb="6">
      <t>ヤスイ</t>
    </rPh>
    <rPh sb="7" eb="10">
      <t>コウムテン</t>
    </rPh>
    <phoneticPr fontId="5"/>
  </si>
  <si>
    <t>京都御苑拾翠亭保存修理・機能強化工事監理業務</t>
    <rPh sb="18" eb="20">
      <t>カンリ</t>
    </rPh>
    <rPh sb="20" eb="22">
      <t>ギョウム</t>
    </rPh>
    <phoneticPr fontId="5"/>
  </si>
  <si>
    <t>一般財団法人京都伝統建築技術協会</t>
    <rPh sb="0" eb="2">
      <t>イッパン</t>
    </rPh>
    <rPh sb="2" eb="6">
      <t>ザイダンホウジン</t>
    </rPh>
    <rPh sb="6" eb="8">
      <t>キョウト</t>
    </rPh>
    <rPh sb="8" eb="10">
      <t>デントウ</t>
    </rPh>
    <rPh sb="10" eb="12">
      <t>ケンチク</t>
    </rPh>
    <rPh sb="12" eb="14">
      <t>ギジュツ</t>
    </rPh>
    <rPh sb="14" eb="16">
      <t>キョウカイ</t>
    </rPh>
    <phoneticPr fontId="5"/>
  </si>
  <si>
    <t>凸版印刷株式会社</t>
    <rPh sb="0" eb="1">
      <t>トツ</t>
    </rPh>
    <rPh sb="1" eb="2">
      <t>ハン</t>
    </rPh>
    <rPh sb="2" eb="4">
      <t>インサツ</t>
    </rPh>
    <rPh sb="4" eb="8">
      <t>カブシキガイシャ</t>
    </rPh>
    <phoneticPr fontId="5"/>
  </si>
  <si>
    <t>京都御苑情報発信強化等実施業務</t>
    <rPh sb="0" eb="4">
      <t>キョウトギョエン</t>
    </rPh>
    <rPh sb="4" eb="6">
      <t>ジョウホウ</t>
    </rPh>
    <rPh sb="6" eb="8">
      <t>ハッシン</t>
    </rPh>
    <rPh sb="8" eb="10">
      <t>キョウカ</t>
    </rPh>
    <rPh sb="10" eb="11">
      <t>トウ</t>
    </rPh>
    <rPh sb="11" eb="13">
      <t>ジッシ</t>
    </rPh>
    <rPh sb="13" eb="15">
      <t>ギョウム</t>
    </rPh>
    <phoneticPr fontId="5"/>
  </si>
  <si>
    <t>工事費</t>
    <rPh sb="0" eb="3">
      <t>コウジヒ</t>
    </rPh>
    <phoneticPr fontId="5"/>
  </si>
  <si>
    <t>建築工事費</t>
    <rPh sb="0" eb="2">
      <t>ケンチク</t>
    </rPh>
    <rPh sb="2" eb="5">
      <t>コウジヒ</t>
    </rPh>
    <phoneticPr fontId="5"/>
  </si>
  <si>
    <t>現場管理費、一般管理費等</t>
    <rPh sb="0" eb="2">
      <t>ゲンバ</t>
    </rPh>
    <rPh sb="2" eb="5">
      <t>カンリヒ</t>
    </rPh>
    <rPh sb="6" eb="8">
      <t>イッパン</t>
    </rPh>
    <rPh sb="8" eb="11">
      <t>カンリヒ</t>
    </rPh>
    <rPh sb="11" eb="12">
      <t>トウ</t>
    </rPh>
    <phoneticPr fontId="5"/>
  </si>
  <si>
    <t>A.株式会社　南山建設</t>
    <rPh sb="7" eb="9">
      <t>ミナミヤマ</t>
    </rPh>
    <rPh sb="9" eb="11">
      <t>ケンセツ</t>
    </rPh>
    <phoneticPr fontId="5"/>
  </si>
  <si>
    <t>消耗品（消火器等）購入</t>
    <rPh sb="0" eb="3">
      <t>ショウモウヒン</t>
    </rPh>
    <rPh sb="4" eb="7">
      <t>ショウカキ</t>
    </rPh>
    <rPh sb="7" eb="8">
      <t>トウ</t>
    </rPh>
    <rPh sb="9" eb="11">
      <t>コウニュウ</t>
    </rPh>
    <phoneticPr fontId="5"/>
  </si>
  <si>
    <t>-</t>
    <phoneticPr fontId="5"/>
  </si>
  <si>
    <t>京都御苑における外国人利用者の満足度の向上、訪日外国人の誘客や滞在時間の増加へ寄与するため、ICTを活用した苑内各所にある歴史的遺構の解説、茶室など由緒ある建築物のリノベーションや体験型アクティビティや庭園ガイドの整備、広大な苑内において容易に情報入手を可能とするためのデジタルサイネージの整備等の取組を進める。</t>
    <phoneticPr fontId="5"/>
  </si>
  <si>
    <t>京都御苑における外国人利用者の満足度の向上、訪日外国人の誘客や滞在時間の増加へ寄与するため、ICTを活用した苑内各所にある歴史的遺構の解説の取組を進める。</t>
    <rPh sb="70" eb="72">
      <t>トリクミ</t>
    </rPh>
    <rPh sb="73" eb="74">
      <t>スス</t>
    </rPh>
    <phoneticPr fontId="5"/>
  </si>
  <si>
    <t>ICTを活用した歴史遺構等の解説整備</t>
    <phoneticPr fontId="5"/>
  </si>
  <si>
    <t>ICTを活用した歴史遺構等の解説の利用</t>
    <rPh sb="17" eb="19">
      <t>リヨウ</t>
    </rPh>
    <phoneticPr fontId="5"/>
  </si>
  <si>
    <t>京都御苑における外国人利用者の満足度の向上、訪日外国人の誘客や滞在時間の増加へ寄与するため茶室など由緒ある建築物のリノベーション等の取組を進める。</t>
    <phoneticPr fontId="5"/>
  </si>
  <si>
    <t>歴史的建造物の利用</t>
    <rPh sb="7" eb="9">
      <t>リヨウ</t>
    </rPh>
    <phoneticPr fontId="5"/>
  </si>
  <si>
    <t>京都御苑における外国人利用者の満足度の向上、訪日外国人の誘客や滞在時間の増加へ寄与するため、広大な苑内において容易に情報入手を可能とするためのデジタルサイネージの整備等の取組を進める。</t>
    <phoneticPr fontId="5"/>
  </si>
  <si>
    <t>デジタルサイネージ等の情報整備</t>
    <phoneticPr fontId="5"/>
  </si>
  <si>
    <t>デジタルサイネージ等の利用</t>
    <rPh sb="11" eb="13">
      <t>リヨウ</t>
    </rPh>
    <phoneticPr fontId="5"/>
  </si>
  <si>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31"/>
  </si>
  <si>
    <t>本事業は、京都御苑における外国人利用者の満足度の向上、訪日外国人の誘客や滞在時間の増加へ寄与するため、京都御苑の魅力向上を図っていくものであり、国民公園を所管する国が実施すべき事業である。</t>
    <rPh sb="51" eb="53">
      <t>キョウト</t>
    </rPh>
    <rPh sb="53" eb="55">
      <t>ギョエン</t>
    </rPh>
    <rPh sb="56" eb="58">
      <t>ミリョク</t>
    </rPh>
    <rPh sb="58" eb="60">
      <t>コウジョウ</t>
    </rPh>
    <rPh sb="61" eb="62">
      <t>ハカ</t>
    </rPh>
    <rPh sb="72" eb="74">
      <t>コクミン</t>
    </rPh>
    <rPh sb="74" eb="76">
      <t>コウエン</t>
    </rPh>
    <rPh sb="77" eb="79">
      <t>ショカン</t>
    </rPh>
    <rPh sb="81" eb="82">
      <t>クニ</t>
    </rPh>
    <phoneticPr fontId="31"/>
  </si>
  <si>
    <t>有</t>
  </si>
  <si>
    <t>‐</t>
  </si>
  <si>
    <t>費目・使途を精査し、真に必要なものに限定している。</t>
  </si>
  <si>
    <t>‐</t>
    <phoneticPr fontId="5"/>
  </si>
  <si>
    <t>‐</t>
    <phoneticPr fontId="31"/>
  </si>
  <si>
    <t>△</t>
  </si>
  <si>
    <t>新型コロナウイルスの影響により訪日外国人が激減したため評価することは困難だが、インバウンド回復に向けて事業を実施した。</t>
    <rPh sb="15" eb="17">
      <t>ホウニチ</t>
    </rPh>
    <rPh sb="17" eb="19">
      <t>ガイコク</t>
    </rPh>
    <rPh sb="19" eb="20">
      <t>ジン</t>
    </rPh>
    <rPh sb="21" eb="23">
      <t>ゲキゲン</t>
    </rPh>
    <rPh sb="27" eb="29">
      <t>ヒョウカ</t>
    </rPh>
    <rPh sb="34" eb="36">
      <t>コンナン</t>
    </rPh>
    <rPh sb="45" eb="47">
      <t>カイフク</t>
    </rPh>
    <rPh sb="48" eb="49">
      <t>ム</t>
    </rPh>
    <rPh sb="51" eb="53">
      <t>ジギョウ</t>
    </rPh>
    <rPh sb="54" eb="56">
      <t>ジッシ</t>
    </rPh>
    <phoneticPr fontId="31"/>
  </si>
  <si>
    <t>今後活用される予定である。</t>
    <rPh sb="0" eb="2">
      <t>コンゴ</t>
    </rPh>
    <rPh sb="2" eb="4">
      <t>カツヨウ</t>
    </rPh>
    <rPh sb="7" eb="9">
      <t>ヨテイ</t>
    </rPh>
    <phoneticPr fontId="31"/>
  </si>
  <si>
    <t>国交</t>
  </si>
  <si>
    <t>一者応札が４件あったが、支出先の選定は適切に行われている。
競争性のない随意契約となったものは前年度に実施した施設の設計について、設計した者から施工業者に内容の伝達を行う業務であり、業務の性質上、やむを得ないものである。</t>
    <rPh sb="0" eb="2">
      <t>イッシャ</t>
    </rPh>
    <rPh sb="2" eb="4">
      <t>オウサツ</t>
    </rPh>
    <rPh sb="6" eb="7">
      <t>ケン</t>
    </rPh>
    <rPh sb="12" eb="14">
      <t>シシュツ</t>
    </rPh>
    <rPh sb="14" eb="15">
      <t>サキ</t>
    </rPh>
    <rPh sb="16" eb="18">
      <t>センテイ</t>
    </rPh>
    <rPh sb="19" eb="21">
      <t>テキセツ</t>
    </rPh>
    <rPh sb="22" eb="23">
      <t>オコナ</t>
    </rPh>
    <rPh sb="30" eb="33">
      <t>キョウソウセイ</t>
    </rPh>
    <rPh sb="36" eb="38">
      <t>ズイイ</t>
    </rPh>
    <rPh sb="38" eb="40">
      <t>ケイヤク</t>
    </rPh>
    <rPh sb="47" eb="50">
      <t>ゼンネンド</t>
    </rPh>
    <rPh sb="51" eb="53">
      <t>ジッシ</t>
    </rPh>
    <rPh sb="55" eb="57">
      <t>シセツ</t>
    </rPh>
    <rPh sb="58" eb="60">
      <t>セッケイ</t>
    </rPh>
    <rPh sb="65" eb="67">
      <t>セッケイ</t>
    </rPh>
    <rPh sb="69" eb="70">
      <t>シャ</t>
    </rPh>
    <rPh sb="72" eb="74">
      <t>セコウ</t>
    </rPh>
    <rPh sb="74" eb="76">
      <t>ギョウシャ</t>
    </rPh>
    <rPh sb="77" eb="79">
      <t>ナイヨウ</t>
    </rPh>
    <rPh sb="80" eb="82">
      <t>デンタツ</t>
    </rPh>
    <rPh sb="83" eb="84">
      <t>オコナ</t>
    </rPh>
    <rPh sb="85" eb="87">
      <t>ギョウム</t>
    </rPh>
    <rPh sb="101" eb="102">
      <t>エ</t>
    </rPh>
    <phoneticPr fontId="31"/>
  </si>
  <si>
    <t>京都御苑におけるアンケート
※ICTを活用した歴史遺構等の解説整備の完了が令和3年度末となったため、令和3年度は実施していない。</t>
    <rPh sb="19" eb="21">
      <t>カツヨウ</t>
    </rPh>
    <rPh sb="23" eb="25">
      <t>レキシ</t>
    </rPh>
    <rPh sb="25" eb="27">
      <t>イコウ</t>
    </rPh>
    <rPh sb="27" eb="28">
      <t>トウ</t>
    </rPh>
    <rPh sb="29" eb="31">
      <t>カイセツ</t>
    </rPh>
    <rPh sb="31" eb="33">
      <t>セイビ</t>
    </rPh>
    <rPh sb="34" eb="36">
      <t>カンリョウ</t>
    </rPh>
    <rPh sb="37" eb="39">
      <t>レイワ</t>
    </rPh>
    <rPh sb="40" eb="42">
      <t>ネンド</t>
    </rPh>
    <rPh sb="42" eb="43">
      <t>マツ</t>
    </rPh>
    <rPh sb="50" eb="52">
      <t>レイワ</t>
    </rPh>
    <rPh sb="53" eb="55">
      <t>ネンド</t>
    </rPh>
    <rPh sb="56" eb="58">
      <t>ジッシ</t>
    </rPh>
    <phoneticPr fontId="5"/>
  </si>
  <si>
    <t>189,860,000/1箇所</t>
    <rPh sb="13" eb="15">
      <t>カショ</t>
    </rPh>
    <phoneticPr fontId="5"/>
  </si>
  <si>
    <t>653,593,490/4箇所</t>
    <rPh sb="13" eb="15">
      <t>カショ</t>
    </rPh>
    <phoneticPr fontId="5"/>
  </si>
  <si>
    <t>410,000,000/10箇所</t>
    <rPh sb="14" eb="16">
      <t>カショ</t>
    </rPh>
    <phoneticPr fontId="5"/>
  </si>
  <si>
    <t>本事業は訪日外国人旅行者数の増加を図る政府目標の達成に必要な事業であり、「観光ビジョン実現プログラム2020」に位置づけられるなど政策体系の中で優先順位の高い事業となっている。</t>
    <rPh sb="9" eb="12">
      <t>リョコウシャ</t>
    </rPh>
    <rPh sb="12" eb="13">
      <t>スウ</t>
    </rPh>
    <rPh sb="37" eb="39">
      <t>カンコウ</t>
    </rPh>
    <rPh sb="43" eb="45">
      <t>ジツゲン</t>
    </rPh>
    <phoneticPr fontId="31"/>
  </si>
  <si>
    <t>京都御苑の外国人利用者の満足度７０％。</t>
    <phoneticPr fontId="5"/>
  </si>
  <si>
    <t>京都御苑のICT苑内解説・アクティビティ等を体験・参加した外国人利用者が満足した割合</t>
    <phoneticPr fontId="5"/>
  </si>
  <si>
    <t>京都御苑におけるアンケート
※ICTを活用した歴史遺構等の解説整備の完了が令和3年度末となったため、令和3年度は実施していない。</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</si>
  <si>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</si>
  <si>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</si>
  <si>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妥当な水準の範囲内である。</t>
    <phoneticPr fontId="5"/>
  </si>
  <si>
    <t>本事業は、京都御苑における外国人利用者の満足度の向上、訪日外国人の誘客や滞在時間の増加へ寄与するため、ICTを活用した苑内各所にある歴史的遺構の解説、茶室など由緒ある建築物のリノベーションや体験型アクティビティや庭園ガイドの整備、広大な苑内において容易に情報入手を可能とするためのデジタルサイネージの整備等の取組を進めるものである。事業の実施によって外国人利用者の満足度の向上、訪日外国人の誘客や滞在時間の増加へ寄与する取組を進めた。</t>
    <rPh sb="0" eb="1">
      <t>ホン</t>
    </rPh>
    <rPh sb="1" eb="3">
      <t>ジギョウ</t>
    </rPh>
    <rPh sb="210" eb="212">
      <t>トリクミ</t>
    </rPh>
    <rPh sb="213" eb="214">
      <t>スス</t>
    </rPh>
    <phoneticPr fontId="5"/>
  </si>
  <si>
    <t>令和3年度中に歴史的遺構の再整備やデジタルサイネージの設置等を行った。整備や設置の完了が年度末であったため、施設等の活用には至らなかった。令和４年度中に京都御苑利用者への供用を開始し、誘客や滞在時間の増加を行っていく。
なお、新型コロナウイルス感染拡大の影響により訪日外国人が激減したため、成果目標の達成について評価することは困難である。</t>
    <rPh sb="0" eb="2">
      <t>レイワ</t>
    </rPh>
    <rPh sb="3" eb="5">
      <t>ネンド</t>
    </rPh>
    <rPh sb="5" eb="6">
      <t>チュウ</t>
    </rPh>
    <rPh sb="7" eb="10">
      <t>レキシテキ</t>
    </rPh>
    <rPh sb="10" eb="12">
      <t>イコウ</t>
    </rPh>
    <rPh sb="13" eb="16">
      <t>サイセイビ</t>
    </rPh>
    <rPh sb="27" eb="29">
      <t>セッチ</t>
    </rPh>
    <rPh sb="29" eb="30">
      <t>トウ</t>
    </rPh>
    <rPh sb="31" eb="32">
      <t>オコナ</t>
    </rPh>
    <rPh sb="35" eb="37">
      <t>セイビ</t>
    </rPh>
    <rPh sb="38" eb="40">
      <t>セッチ</t>
    </rPh>
    <rPh sb="41" eb="43">
      <t>カンリョウ</t>
    </rPh>
    <rPh sb="44" eb="46">
      <t>ネンド</t>
    </rPh>
    <rPh sb="46" eb="47">
      <t>マツ</t>
    </rPh>
    <rPh sb="54" eb="56">
      <t>シセツ</t>
    </rPh>
    <rPh sb="56" eb="57">
      <t>トウ</t>
    </rPh>
    <rPh sb="58" eb="60">
      <t>カツヨウ</t>
    </rPh>
    <rPh sb="62" eb="63">
      <t>イタ</t>
    </rPh>
    <rPh sb="69" eb="71">
      <t>レイワ</t>
    </rPh>
    <rPh sb="72" eb="74">
      <t>ネンド</t>
    </rPh>
    <rPh sb="74" eb="75">
      <t>チュウ</t>
    </rPh>
    <rPh sb="76" eb="78">
      <t>キョウト</t>
    </rPh>
    <rPh sb="78" eb="80">
      <t>ギョエン</t>
    </rPh>
    <rPh sb="80" eb="83">
      <t>リヨウシャ</t>
    </rPh>
    <rPh sb="85" eb="87">
      <t>キョウヨウ</t>
    </rPh>
    <rPh sb="88" eb="90">
      <t>カイシ</t>
    </rPh>
    <rPh sb="92" eb="94">
      <t>ユウキャク</t>
    </rPh>
    <rPh sb="95" eb="97">
      <t>タイザイ</t>
    </rPh>
    <rPh sb="97" eb="99">
      <t>ジカン</t>
    </rPh>
    <rPh sb="100" eb="102">
      <t>ゾウカ</t>
    </rPh>
    <rPh sb="103" eb="104">
      <t>オコナ</t>
    </rPh>
    <phoneticPr fontId="5"/>
  </si>
  <si>
    <t>　円/箇所</t>
    <rPh sb="1" eb="2">
      <t>エン</t>
    </rPh>
    <rPh sb="3" eb="5">
      <t>カショ</t>
    </rPh>
    <phoneticPr fontId="5"/>
  </si>
  <si>
    <t>実施費用／ICTを活用した歴史遺構等の解説整備（箇所数）</t>
    <rPh sb="24" eb="26">
      <t>カショ</t>
    </rPh>
    <rPh sb="26" eb="27">
      <t>スウ</t>
    </rPh>
    <phoneticPr fontId="5"/>
  </si>
  <si>
    <t>実施費用／歴史的建造物の再整備（箇所数）</t>
    <rPh sb="16" eb="18">
      <t>カショ</t>
    </rPh>
    <rPh sb="18" eb="19">
      <t>スウ</t>
    </rPh>
    <phoneticPr fontId="5"/>
  </si>
  <si>
    <t>実施費用／デジタルサイネージ等の情報整備（箇所数）</t>
    <rPh sb="21" eb="23">
      <t>カショ</t>
    </rPh>
    <rPh sb="23" eb="24">
      <t>スウ</t>
    </rPh>
    <phoneticPr fontId="5"/>
  </si>
  <si>
    <t>当初見込みを上回っており、見込みを達成している。</t>
    <rPh sb="0" eb="2">
      <t>トウショ</t>
    </rPh>
    <rPh sb="2" eb="4">
      <t>ミコ</t>
    </rPh>
    <rPh sb="6" eb="8">
      <t>ウワマワ</t>
    </rPh>
    <rPh sb="13" eb="15">
      <t>ミコ</t>
    </rPh>
    <rPh sb="17" eb="19">
      <t>タッセイ</t>
    </rPh>
    <phoneticPr fontId="5"/>
  </si>
  <si>
    <t>課長　富田　建蔵</t>
    <phoneticPr fontId="5"/>
  </si>
  <si>
    <t>終了予定</t>
  </si>
  <si>
    <t>令和３年度をもって事業終了。
整備したコンテンツを有効に活用するとともに、次年度以降も事業成果の分析・評価を行い、ノウハウの横展開に努めるべき。</t>
    <phoneticPr fontId="5"/>
  </si>
  <si>
    <t>整備したコンテンツを有効に活用するとともに、事業成果の分析・評価を行い、ノウハウの横展開に努めてまいりたい。</t>
    <phoneticPr fontId="5"/>
  </si>
  <si>
    <t xml:space="preserve"> 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</si>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</sst>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148771</xdr:colOff>
      <xdr:row>269</xdr:row>
      <xdr:rowOff>173567</xdr:rowOff>
    </xdr:from>
    <xdr:to>
      <xdr:col>31</xdr:col>
      <xdr:colOff>115932</xdr:colOff>
      <xdr:row>272</xdr:row>
      <xdr:rowOff>102780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46638" y="45995167"/>
          <a:ext cx="1643561" cy="996013"/>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1,253</a:t>
          </a:r>
          <a:r>
            <a:rPr kumimoji="1" lang="ja-JP" altLang="en-US" sz="1200"/>
            <a:t>百万円</a:t>
          </a:r>
          <a:endParaRPr kumimoji="1" lang="en-US" altLang="ja-JP" sz="1200"/>
        </a:p>
      </xdr:txBody>
    </xdr:sp>
    <xdr:clientData/>
  </xdr:twoCellAnchor>
  <xdr:twoCellAnchor>
    <xdr:from>
      <xdr:col>27</xdr:col>
      <xdr:colOff>1815</xdr:colOff>
      <xdr:row>272</xdr:row>
      <xdr:rowOff>135709</xdr:rowOff>
    </xdr:from>
    <xdr:to>
      <xdr:col>27</xdr:col>
      <xdr:colOff>3085</xdr:colOff>
      <xdr:row>273</xdr:row>
      <xdr:rowOff>307371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031015" y="47024109"/>
          <a:ext cx="1270" cy="51879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176985</xdr:colOff>
      <xdr:row>274</xdr:row>
      <xdr:rowOff>262828</xdr:rowOff>
    </xdr:from>
    <xdr:to>
      <xdr:col>32</xdr:col>
      <xdr:colOff>13337</xdr:colOff>
      <xdr:row>276</xdr:row>
      <xdr:rowOff>294789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8585" y="47853961"/>
          <a:ext cx="1885285" cy="7346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1,253</a:t>
          </a:r>
          <a:r>
            <a:rPr kumimoji="1" lang="ja-JP" altLang="en-US" sz="1100">
              <a:solidFill>
                <a:sysClr val="windowText" lastClr="000000"/>
              </a:solidFill>
            </a:rPr>
            <a:t>百万円</a:t>
          </a:r>
        </a:p>
      </xdr:txBody>
    </xdr:sp>
    <xdr:clientData/>
  </xdr:twoCellAnchor>
  <xdr:twoCellAnchor>
    <xdr:from>
      <xdr:col>22</xdr:col>
      <xdr:colOff>4626</xdr:colOff>
      <xdr:row>279</xdr:row>
      <xdr:rowOff>258445</xdr:rowOff>
    </xdr:from>
    <xdr:to>
      <xdr:col>32</xdr:col>
      <xdr:colOff>22407</xdr:colOff>
      <xdr:row>281</xdr:row>
      <xdr:rowOff>275076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62793" y="47079112"/>
          <a:ext cx="1816947" cy="736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1,253</a:t>
          </a:r>
          <a:r>
            <a:rPr kumimoji="1" lang="ja-JP" altLang="en-US" sz="1100">
              <a:solidFill>
                <a:sysClr val="windowText" lastClr="000000"/>
              </a:solidFill>
            </a:rPr>
            <a:t>百万円（８社）</a:t>
          </a:r>
        </a:p>
      </xdr:txBody>
    </xdr:sp>
    <xdr:clientData/>
  </xdr:twoCellAnchor>
  <xdr:twoCellAnchor>
    <xdr:from>
      <xdr:col>27</xdr:col>
      <xdr:colOff>604</xdr:colOff>
      <xdr:row>276</xdr:row>
      <xdr:rowOff>313655</xdr:rowOff>
    </xdr:from>
    <xdr:to>
      <xdr:col>27</xdr:col>
      <xdr:colOff>2419</xdr:colOff>
      <xdr:row>278</xdr:row>
      <xdr:rowOff>241989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858354" y="46054822"/>
          <a:ext cx="1815" cy="6480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87089</xdr:colOff>
      <xdr:row>278</xdr:row>
      <xdr:rowOff>310244</xdr:rowOff>
    </xdr:from>
    <xdr:to>
      <xdr:col>33</xdr:col>
      <xdr:colOff>99788</xdr:colOff>
      <xdr:row>279</xdr:row>
      <xdr:rowOff>165100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85422" y="46771077"/>
          <a:ext cx="2351616" cy="214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9074</xdr:colOff>
      <xdr:row>282</xdr:row>
      <xdr:rowOff>15419</xdr:rowOff>
    </xdr:from>
    <xdr:to>
      <xdr:col>36</xdr:col>
      <xdr:colOff>127001</xdr:colOff>
      <xdr:row>285</xdr:row>
      <xdr:rowOff>508001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38074" y="44816537"/>
          <a:ext cx="3950339" cy="1534729"/>
        </a:xfrm>
        <a:prstGeom prst="bracketPair">
          <a:avLst>
            <a:gd name="adj" fmla="val 135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京都御苑情報発信拠点施設新設等工事、京都御苑情報発信強化等実施業務、京都御苑拾翠亭保存修理・機能強化工事、京都御苑近衞邸跡庭園整備工事、京都御苑拾翠亭保存修理・機能強化工事監理業務、京都御苑情報発信拠点施設新築等工事設計意図伝達業務、京都御苑近衞邸跡庭園整備工事監督支援業務等</a:t>
          </a:r>
          <a:endParaRPr kumimoji="1" lang="en-US" altLang="ja-JP" sz="1000">
            <a:solidFill>
              <a:sysClr val="windowText" lastClr="000000"/>
            </a:solidFill>
          </a:endParaRPr>
        </a:p>
      </xdr:txBody>
    </xdr:sp>
    <xdr:clientData/>
  </xdr:twoCellAnchor>
  <xdr:twoCellAnchor>
    <xdr:from>
      <xdr:col>23</xdr:col>
      <xdr:colOff>136071</xdr:colOff>
      <xdr:row>273</xdr:row>
      <xdr:rowOff>338665</xdr:rowOff>
    </xdr:from>
    <xdr:to>
      <xdr:col>30</xdr:col>
      <xdr:colOff>57331</xdr:colOff>
      <xdr:row>274</xdr:row>
      <xdr:rowOff>205013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0204" y="47574198"/>
          <a:ext cx="1225127" cy="2219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S664" sqref="S6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368</v>
      </c>
      <c r="AJ2" s="859" t="s">
        <v>753</v>
      </c>
      <c r="AK2" s="859"/>
      <c r="AL2" s="859"/>
      <c r="AM2" s="859"/>
      <c r="AN2" s="90" t="s">
        <v>368</v>
      </c>
      <c r="AO2" s="859">
        <v>21</v>
      </c>
      <c r="AP2" s="859"/>
      <c r="AQ2" s="859"/>
      <c r="AR2" s="91" t="s">
        <v>368</v>
      </c>
      <c r="AS2" s="860">
        <v>268</v>
      </c>
      <c r="AT2" s="860"/>
      <c r="AU2" s="860"/>
      <c r="AV2" s="90" t="str">
        <f>IF(AW2="","","-")</f>
        <v/>
      </c>
      <c r="AW2" s="861"/>
      <c r="AX2" s="861"/>
    </row>
    <row r="3" spans="1:50" ht="21" customHeight="1" thickBot="1" x14ac:dyDescent="0.2">
      <c r="A3" s="862" t="s">
        <v>682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692</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693</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694</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695</v>
      </c>
      <c r="H5" s="850"/>
      <c r="I5" s="850"/>
      <c r="J5" s="850"/>
      <c r="K5" s="850"/>
      <c r="L5" s="850"/>
      <c r="M5" s="851" t="s">
        <v>62</v>
      </c>
      <c r="N5" s="852"/>
      <c r="O5" s="852"/>
      <c r="P5" s="852"/>
      <c r="Q5" s="852"/>
      <c r="R5" s="853"/>
      <c r="S5" s="854" t="s">
        <v>696</v>
      </c>
      <c r="T5" s="850"/>
      <c r="U5" s="850"/>
      <c r="V5" s="850"/>
      <c r="W5" s="850"/>
      <c r="X5" s="855"/>
      <c r="Y5" s="856" t="s">
        <v>3</v>
      </c>
      <c r="Z5" s="857"/>
      <c r="AA5" s="857"/>
      <c r="AB5" s="857"/>
      <c r="AC5" s="857"/>
      <c r="AD5" s="858"/>
      <c r="AE5" s="879" t="s">
        <v>697</v>
      </c>
      <c r="AF5" s="879"/>
      <c r="AG5" s="879"/>
      <c r="AH5" s="879"/>
      <c r="AI5" s="879"/>
      <c r="AJ5" s="879"/>
      <c r="AK5" s="879"/>
      <c r="AL5" s="879"/>
      <c r="AM5" s="879"/>
      <c r="AN5" s="879"/>
      <c r="AO5" s="879"/>
      <c r="AP5" s="880"/>
      <c r="AQ5" s="881" t="s">
        <v>773</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698</v>
      </c>
      <c r="H7" s="890"/>
      <c r="I7" s="890"/>
      <c r="J7" s="890"/>
      <c r="K7" s="890"/>
      <c r="L7" s="890"/>
      <c r="M7" s="890"/>
      <c r="N7" s="890"/>
      <c r="O7" s="890"/>
      <c r="P7" s="890"/>
      <c r="Q7" s="890"/>
      <c r="R7" s="890"/>
      <c r="S7" s="890"/>
      <c r="T7" s="890"/>
      <c r="U7" s="890"/>
      <c r="V7" s="890"/>
      <c r="W7" s="890"/>
      <c r="X7" s="891"/>
      <c r="Y7" s="892" t="s">
        <v>353</v>
      </c>
      <c r="Z7" s="710"/>
      <c r="AA7" s="710"/>
      <c r="AB7" s="710"/>
      <c r="AC7" s="710"/>
      <c r="AD7" s="893"/>
      <c r="AE7" s="821" t="s">
        <v>699</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観光立国</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794" t="s">
        <v>21</v>
      </c>
      <c r="B9" s="795"/>
      <c r="C9" s="795"/>
      <c r="D9" s="795"/>
      <c r="E9" s="795"/>
      <c r="F9" s="795"/>
      <c r="G9" s="876" t="s">
        <v>700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782" t="s">
        <v>28</v>
      </c>
      <c r="B10" s="783"/>
      <c r="C10" s="783"/>
      <c r="D10" s="783"/>
      <c r="E10" s="783"/>
      <c r="F10" s="783"/>
      <c r="G10" s="784" t="s">
        <v>734</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7"/>
    </row>
    <row r="13" spans="1:50" ht="21" customHeight="1" x14ac:dyDescent="0.15">
      <c r="A13" s="322"/>
      <c r="B13" s="323"/>
      <c r="C13" s="323"/>
      <c r="D13" s="323"/>
      <c r="E13" s="323"/>
      <c r="F13" s="324"/>
      <c r="G13" s="811" t="s">
        <v>6</v>
      </c>
      <c r="H13" s="812"/>
      <c r="I13" s="828" t="s">
        <v>7</v>
      </c>
      <c r="J13" s="829"/>
      <c r="K13" s="829"/>
      <c r="L13" s="829"/>
      <c r="M13" s="829"/>
      <c r="N13" s="829"/>
      <c r="O13" s="830"/>
      <c r="P13" s="723" t="s">
        <v>701</v>
      </c>
      <c r="Q13" s="724"/>
      <c r="R13" s="724"/>
      <c r="S13" s="724"/>
      <c r="T13" s="724"/>
      <c r="U13" s="724"/>
      <c r="V13" s="725"/>
      <c r="W13" s="723">
        <v>1350</v>
      </c>
      <c r="X13" s="724"/>
      <c r="Y13" s="724"/>
      <c r="Z13" s="724"/>
      <c r="AA13" s="724"/>
      <c r="AB13" s="724"/>
      <c r="AC13" s="725"/>
      <c r="AD13" s="723" t="s">
        <v>701</v>
      </c>
      <c r="AE13" s="724"/>
      <c r="AF13" s="724"/>
      <c r="AG13" s="724"/>
      <c r="AH13" s="724"/>
      <c r="AI13" s="724"/>
      <c r="AJ13" s="725"/>
      <c r="AK13" s="723" t="s">
        <v>368</v>
      </c>
      <c r="AL13" s="724"/>
      <c r="AM13" s="724"/>
      <c r="AN13" s="724"/>
      <c r="AO13" s="724"/>
      <c r="AP13" s="724"/>
      <c r="AQ13" s="725"/>
      <c r="AR13" s="759" t="s">
        <v>368</v>
      </c>
      <c r="AS13" s="760"/>
      <c r="AT13" s="760"/>
      <c r="AU13" s="760"/>
      <c r="AV13" s="760"/>
      <c r="AW13" s="760"/>
      <c r="AX13" s="831"/>
    </row>
    <row r="14" spans="1:50" ht="21" customHeight="1" x14ac:dyDescent="0.15">
      <c r="A14" s="322"/>
      <c r="B14" s="323"/>
      <c r="C14" s="323"/>
      <c r="D14" s="323"/>
      <c r="E14" s="323"/>
      <c r="F14" s="324"/>
      <c r="G14" s="813"/>
      <c r="H14" s="814"/>
      <c r="I14" s="806" t="s">
        <v>8</v>
      </c>
      <c r="J14" s="807"/>
      <c r="K14" s="807"/>
      <c r="L14" s="807"/>
      <c r="M14" s="807"/>
      <c r="N14" s="807"/>
      <c r="O14" s="808"/>
      <c r="P14" s="723" t="s">
        <v>701</v>
      </c>
      <c r="Q14" s="724"/>
      <c r="R14" s="724"/>
      <c r="S14" s="724"/>
      <c r="T14" s="724"/>
      <c r="U14" s="724"/>
      <c r="V14" s="725"/>
      <c r="W14" s="723" t="s">
        <v>701</v>
      </c>
      <c r="X14" s="724"/>
      <c r="Y14" s="724"/>
      <c r="Z14" s="724"/>
      <c r="AA14" s="724"/>
      <c r="AB14" s="724"/>
      <c r="AC14" s="725"/>
      <c r="AD14" s="723" t="s">
        <v>701</v>
      </c>
      <c r="AE14" s="724"/>
      <c r="AF14" s="724"/>
      <c r="AG14" s="724"/>
      <c r="AH14" s="724"/>
      <c r="AI14" s="724"/>
      <c r="AJ14" s="725"/>
      <c r="AK14" s="723" t="s">
        <v>368</v>
      </c>
      <c r="AL14" s="724"/>
      <c r="AM14" s="724"/>
      <c r="AN14" s="724"/>
      <c r="AO14" s="724"/>
      <c r="AP14" s="724"/>
      <c r="AQ14" s="725"/>
      <c r="AR14" s="817"/>
      <c r="AS14" s="817"/>
      <c r="AT14" s="817"/>
      <c r="AU14" s="817"/>
      <c r="AV14" s="817"/>
      <c r="AW14" s="817"/>
      <c r="AX14" s="818"/>
    </row>
    <row r="15" spans="1:50" ht="21" customHeight="1" x14ac:dyDescent="0.15">
      <c r="A15" s="322"/>
      <c r="B15" s="323"/>
      <c r="C15" s="323"/>
      <c r="D15" s="323"/>
      <c r="E15" s="323"/>
      <c r="F15" s="324"/>
      <c r="G15" s="813"/>
      <c r="H15" s="814"/>
      <c r="I15" s="806" t="s">
        <v>48</v>
      </c>
      <c r="J15" s="819"/>
      <c r="K15" s="819"/>
      <c r="L15" s="819"/>
      <c r="M15" s="819"/>
      <c r="N15" s="819"/>
      <c r="O15" s="820"/>
      <c r="P15" s="723" t="s">
        <v>701</v>
      </c>
      <c r="Q15" s="724"/>
      <c r="R15" s="724"/>
      <c r="S15" s="724"/>
      <c r="T15" s="724"/>
      <c r="U15" s="724"/>
      <c r="V15" s="725"/>
      <c r="W15" s="723" t="s">
        <v>701</v>
      </c>
      <c r="X15" s="724"/>
      <c r="Y15" s="724"/>
      <c r="Z15" s="724"/>
      <c r="AA15" s="724"/>
      <c r="AB15" s="724"/>
      <c r="AC15" s="725"/>
      <c r="AD15" s="723">
        <v>1295</v>
      </c>
      <c r="AE15" s="724"/>
      <c r="AF15" s="724"/>
      <c r="AG15" s="724"/>
      <c r="AH15" s="724"/>
      <c r="AI15" s="724"/>
      <c r="AJ15" s="725"/>
      <c r="AK15" s="723" t="s">
        <v>368</v>
      </c>
      <c r="AL15" s="724"/>
      <c r="AM15" s="724"/>
      <c r="AN15" s="724"/>
      <c r="AO15" s="724"/>
      <c r="AP15" s="724"/>
      <c r="AQ15" s="725"/>
      <c r="AR15" s="723" t="s">
        <v>368</v>
      </c>
      <c r="AS15" s="724"/>
      <c r="AT15" s="724"/>
      <c r="AU15" s="724"/>
      <c r="AV15" s="724"/>
      <c r="AW15" s="724"/>
      <c r="AX15" s="832"/>
    </row>
    <row r="16" spans="1:50" ht="21" customHeight="1" x14ac:dyDescent="0.15">
      <c r="A16" s="322"/>
      <c r="B16" s="323"/>
      <c r="C16" s="323"/>
      <c r="D16" s="323"/>
      <c r="E16" s="323"/>
      <c r="F16" s="324"/>
      <c r="G16" s="813"/>
      <c r="H16" s="814"/>
      <c r="I16" s="806" t="s">
        <v>49</v>
      </c>
      <c r="J16" s="819"/>
      <c r="K16" s="819"/>
      <c r="L16" s="819"/>
      <c r="M16" s="819"/>
      <c r="N16" s="819"/>
      <c r="O16" s="820"/>
      <c r="P16" s="723" t="s">
        <v>701</v>
      </c>
      <c r="Q16" s="724"/>
      <c r="R16" s="724"/>
      <c r="S16" s="724"/>
      <c r="T16" s="724"/>
      <c r="U16" s="724"/>
      <c r="V16" s="725"/>
      <c r="W16" s="723">
        <v>-1295</v>
      </c>
      <c r="X16" s="724"/>
      <c r="Y16" s="724"/>
      <c r="Z16" s="724"/>
      <c r="AA16" s="724"/>
      <c r="AB16" s="724"/>
      <c r="AC16" s="725"/>
      <c r="AD16" s="723" t="s">
        <v>701</v>
      </c>
      <c r="AE16" s="724"/>
      <c r="AF16" s="724"/>
      <c r="AG16" s="724"/>
      <c r="AH16" s="724"/>
      <c r="AI16" s="724"/>
      <c r="AJ16" s="725"/>
      <c r="AK16" s="723" t="s">
        <v>368</v>
      </c>
      <c r="AL16" s="724"/>
      <c r="AM16" s="724"/>
      <c r="AN16" s="724"/>
      <c r="AO16" s="724"/>
      <c r="AP16" s="724"/>
      <c r="AQ16" s="725"/>
      <c r="AR16" s="824"/>
      <c r="AS16" s="825"/>
      <c r="AT16" s="825"/>
      <c r="AU16" s="825"/>
      <c r="AV16" s="825"/>
      <c r="AW16" s="825"/>
      <c r="AX16" s="826"/>
    </row>
    <row r="17" spans="1:50" ht="24.75" customHeight="1" x14ac:dyDescent="0.15">
      <c r="A17" s="322"/>
      <c r="B17" s="323"/>
      <c r="C17" s="323"/>
      <c r="D17" s="323"/>
      <c r="E17" s="323"/>
      <c r="F17" s="324"/>
      <c r="G17" s="813"/>
      <c r="H17" s="814"/>
      <c r="I17" s="806" t="s">
        <v>47</v>
      </c>
      <c r="J17" s="807"/>
      <c r="K17" s="807"/>
      <c r="L17" s="807"/>
      <c r="M17" s="807"/>
      <c r="N17" s="807"/>
      <c r="O17" s="808"/>
      <c r="P17" s="723" t="s">
        <v>701</v>
      </c>
      <c r="Q17" s="724"/>
      <c r="R17" s="724"/>
      <c r="S17" s="724"/>
      <c r="T17" s="724"/>
      <c r="U17" s="724"/>
      <c r="V17" s="725"/>
      <c r="W17" s="723" t="s">
        <v>701</v>
      </c>
      <c r="X17" s="724"/>
      <c r="Y17" s="724"/>
      <c r="Z17" s="724"/>
      <c r="AA17" s="724"/>
      <c r="AB17" s="724"/>
      <c r="AC17" s="725"/>
      <c r="AD17" s="723" t="s">
        <v>701</v>
      </c>
      <c r="AE17" s="724"/>
      <c r="AF17" s="724"/>
      <c r="AG17" s="724"/>
      <c r="AH17" s="724"/>
      <c r="AI17" s="724"/>
      <c r="AJ17" s="725"/>
      <c r="AK17" s="723" t="s">
        <v>368</v>
      </c>
      <c r="AL17" s="724"/>
      <c r="AM17" s="724"/>
      <c r="AN17" s="724"/>
      <c r="AO17" s="724"/>
      <c r="AP17" s="724"/>
      <c r="AQ17" s="725"/>
      <c r="AR17" s="809"/>
      <c r="AS17" s="809"/>
      <c r="AT17" s="809"/>
      <c r="AU17" s="809"/>
      <c r="AV17" s="809"/>
      <c r="AW17" s="809"/>
      <c r="AX17" s="810"/>
    </row>
    <row r="18" spans="1:50" ht="24.75" customHeight="1" x14ac:dyDescent="0.15">
      <c r="A18" s="322"/>
      <c r="B18" s="323"/>
      <c r="C18" s="323"/>
      <c r="D18" s="323"/>
      <c r="E18" s="323"/>
      <c r="F18" s="324"/>
      <c r="G18" s="815"/>
      <c r="H18" s="816"/>
      <c r="I18" s="799" t="s">
        <v>18</v>
      </c>
      <c r="J18" s="800"/>
      <c r="K18" s="800"/>
      <c r="L18" s="800"/>
      <c r="M18" s="800"/>
      <c r="N18" s="800"/>
      <c r="O18" s="801"/>
      <c r="P18" s="802">
        <f>SUM(P13:V17)</f>
        <v>0</v>
      </c>
      <c r="Q18" s="803"/>
      <c r="R18" s="803"/>
      <c r="S18" s="803"/>
      <c r="T18" s="803"/>
      <c r="U18" s="803"/>
      <c r="V18" s="804"/>
      <c r="W18" s="802">
        <f>SUM(W13:AC17)</f>
        <v>55</v>
      </c>
      <c r="X18" s="803"/>
      <c r="Y18" s="803"/>
      <c r="Z18" s="803"/>
      <c r="AA18" s="803"/>
      <c r="AB18" s="803"/>
      <c r="AC18" s="804"/>
      <c r="AD18" s="802">
        <f>SUM(AD13:AJ17)</f>
        <v>1295</v>
      </c>
      <c r="AE18" s="803"/>
      <c r="AF18" s="803"/>
      <c r="AG18" s="803"/>
      <c r="AH18" s="803"/>
      <c r="AI18" s="803"/>
      <c r="AJ18" s="804"/>
      <c r="AK18" s="802">
        <f>SUM(AK13:AQ17)</f>
        <v>0</v>
      </c>
      <c r="AL18" s="803"/>
      <c r="AM18" s="803"/>
      <c r="AN18" s="803"/>
      <c r="AO18" s="803"/>
      <c r="AP18" s="803"/>
      <c r="AQ18" s="804"/>
      <c r="AR18" s="802">
        <f>SUM(AR13:AX17)</f>
        <v>0</v>
      </c>
      <c r="AS18" s="803"/>
      <c r="AT18" s="803"/>
      <c r="AU18" s="803"/>
      <c r="AV18" s="803"/>
      <c r="AW18" s="803"/>
      <c r="AX18" s="805"/>
    </row>
    <row r="19" spans="1:50" ht="24.75" customHeight="1" x14ac:dyDescent="0.15">
      <c r="A19" s="322"/>
      <c r="B19" s="323"/>
      <c r="C19" s="323"/>
      <c r="D19" s="323"/>
      <c r="E19" s="323"/>
      <c r="F19" s="324"/>
      <c r="G19" s="774" t="s">
        <v>9</v>
      </c>
      <c r="H19" s="775"/>
      <c r="I19" s="775"/>
      <c r="J19" s="775"/>
      <c r="K19" s="775"/>
      <c r="L19" s="775"/>
      <c r="M19" s="775"/>
      <c r="N19" s="775"/>
      <c r="O19" s="775"/>
      <c r="P19" s="723">
        <v>0</v>
      </c>
      <c r="Q19" s="724"/>
      <c r="R19" s="724"/>
      <c r="S19" s="724"/>
      <c r="T19" s="724"/>
      <c r="U19" s="724"/>
      <c r="V19" s="725"/>
      <c r="W19" s="723">
        <v>55</v>
      </c>
      <c r="X19" s="724"/>
      <c r="Y19" s="724"/>
      <c r="Z19" s="724"/>
      <c r="AA19" s="724"/>
      <c r="AB19" s="724"/>
      <c r="AC19" s="725"/>
      <c r="AD19" s="723">
        <v>1253</v>
      </c>
      <c r="AE19" s="724"/>
      <c r="AF19" s="724"/>
      <c r="AG19" s="724"/>
      <c r="AH19" s="724"/>
      <c r="AI19" s="724"/>
      <c r="AJ19" s="725"/>
      <c r="AK19" s="771"/>
      <c r="AL19" s="771"/>
      <c r="AM19" s="771"/>
      <c r="AN19" s="771"/>
      <c r="AO19" s="771"/>
      <c r="AP19" s="771"/>
      <c r="AQ19" s="771"/>
      <c r="AR19" s="771"/>
      <c r="AS19" s="771"/>
      <c r="AT19" s="771"/>
      <c r="AU19" s="771"/>
      <c r="AV19" s="771"/>
      <c r="AW19" s="771"/>
      <c r="AX19" s="773"/>
    </row>
    <row r="20" spans="1:50" ht="24.75" customHeight="1" x14ac:dyDescent="0.15">
      <c r="A20" s="322"/>
      <c r="B20" s="323"/>
      <c r="C20" s="323"/>
      <c r="D20" s="323"/>
      <c r="E20" s="323"/>
      <c r="F20" s="324"/>
      <c r="G20" s="774" t="s">
        <v>10</v>
      </c>
      <c r="H20" s="775"/>
      <c r="I20" s="775"/>
      <c r="J20" s="775"/>
      <c r="K20" s="775"/>
      <c r="L20" s="775"/>
      <c r="M20" s="775"/>
      <c r="N20" s="775"/>
      <c r="O20" s="775"/>
      <c r="P20" s="770" t="str">
        <f>IF(P18=0, "-", SUM(P19)/P18)</f>
        <v>-</v>
      </c>
      <c r="Q20" s="770"/>
      <c r="R20" s="770"/>
      <c r="S20" s="770"/>
      <c r="T20" s="770"/>
      <c r="U20" s="770"/>
      <c r="V20" s="770"/>
      <c r="W20" s="770">
        <f>IF(W18=0, "-", SUM(W19)/W18)</f>
        <v>1</v>
      </c>
      <c r="X20" s="770"/>
      <c r="Y20" s="770"/>
      <c r="Z20" s="770"/>
      <c r="AA20" s="770"/>
      <c r="AB20" s="770"/>
      <c r="AC20" s="770"/>
      <c r="AD20" s="770">
        <f>IF(AD18=0, "-", SUM(AD19)/AD18)</f>
        <v>0.96756756756756757</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t="str">
        <f>IF(P19=0, "-", SUM(P19)/SUM(P13,P14))</f>
        <v>-</v>
      </c>
      <c r="Q21" s="770"/>
      <c r="R21" s="770"/>
      <c r="S21" s="770"/>
      <c r="T21" s="770"/>
      <c r="U21" s="770"/>
      <c r="V21" s="770"/>
      <c r="W21" s="770">
        <f>IF(W19=0, "-", SUM(W19)/SUM(W13,W14))</f>
        <v>4.0740740740740744E-2</v>
      </c>
      <c r="X21" s="770"/>
      <c r="Y21" s="770"/>
      <c r="Z21" s="770"/>
      <c r="AA21" s="770"/>
      <c r="AB21" s="770"/>
      <c r="AC21" s="770"/>
      <c r="AD21" s="770" t="e">
        <f>IF(AD19=0, "-", SUM(AD19)/SUM(AD13,AD14))</f>
        <v>#DIV/0!</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9" t="s">
        <v>677</v>
      </c>
      <c r="B22" s="730"/>
      <c r="C22" s="730"/>
      <c r="D22" s="730"/>
      <c r="E22" s="730"/>
      <c r="F22" s="731"/>
      <c r="G22" s="735" t="s">
        <v>309</v>
      </c>
      <c r="H22" s="574"/>
      <c r="I22" s="574"/>
      <c r="J22" s="574"/>
      <c r="K22" s="574"/>
      <c r="L22" s="574"/>
      <c r="M22" s="574"/>
      <c r="N22" s="574"/>
      <c r="O22" s="575"/>
      <c r="P22" s="736" t="s">
        <v>675</v>
      </c>
      <c r="Q22" s="574"/>
      <c r="R22" s="574"/>
      <c r="S22" s="574"/>
      <c r="T22" s="574"/>
      <c r="U22" s="574"/>
      <c r="V22" s="575"/>
      <c r="W22" s="736" t="s">
        <v>676</v>
      </c>
      <c r="X22" s="574"/>
      <c r="Y22" s="574"/>
      <c r="Z22" s="574"/>
      <c r="AA22" s="574"/>
      <c r="AB22" s="574"/>
      <c r="AC22" s="575"/>
      <c r="AD22" s="736" t="s">
        <v>308</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15">
      <c r="A23" s="732"/>
      <c r="B23" s="733"/>
      <c r="C23" s="733"/>
      <c r="D23" s="733"/>
      <c r="E23" s="733"/>
      <c r="F23" s="734"/>
      <c r="G23" s="756" t="s">
        <v>702</v>
      </c>
      <c r="H23" s="757"/>
      <c r="I23" s="757"/>
      <c r="J23" s="757"/>
      <c r="K23" s="757"/>
      <c r="L23" s="757"/>
      <c r="M23" s="757"/>
      <c r="N23" s="757"/>
      <c r="O23" s="758"/>
      <c r="P23" s="759" t="s">
        <v>733</v>
      </c>
      <c r="Q23" s="760"/>
      <c r="R23" s="760"/>
      <c r="S23" s="760"/>
      <c r="T23" s="760"/>
      <c r="U23" s="760"/>
      <c r="V23" s="761"/>
      <c r="W23" s="759" t="s">
        <v>733</v>
      </c>
      <c r="X23" s="760"/>
      <c r="Y23" s="760"/>
      <c r="Z23" s="760"/>
      <c r="AA23" s="760"/>
      <c r="AB23" s="760"/>
      <c r="AC23" s="761"/>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2"/>
      <c r="B24" s="733"/>
      <c r="C24" s="733"/>
      <c r="D24" s="733"/>
      <c r="E24" s="733"/>
      <c r="F24" s="734"/>
      <c r="G24" s="726" t="s">
        <v>703</v>
      </c>
      <c r="H24" s="727"/>
      <c r="I24" s="727"/>
      <c r="J24" s="727"/>
      <c r="K24" s="727"/>
      <c r="L24" s="727"/>
      <c r="M24" s="727"/>
      <c r="N24" s="727"/>
      <c r="O24" s="728"/>
      <c r="P24" s="723" t="s">
        <v>733</v>
      </c>
      <c r="Q24" s="724"/>
      <c r="R24" s="724"/>
      <c r="S24" s="724"/>
      <c r="T24" s="724"/>
      <c r="U24" s="724"/>
      <c r="V24" s="725"/>
      <c r="W24" s="723" t="s">
        <v>733</v>
      </c>
      <c r="X24" s="724"/>
      <c r="Y24" s="724"/>
      <c r="Z24" s="724"/>
      <c r="AA24" s="724"/>
      <c r="AB24" s="724"/>
      <c r="AC24" s="725"/>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2"/>
      <c r="B25" s="733"/>
      <c r="C25" s="733"/>
      <c r="D25" s="733"/>
      <c r="E25" s="733"/>
      <c r="F25" s="734"/>
      <c r="G25" s="726" t="s">
        <v>704</v>
      </c>
      <c r="H25" s="727"/>
      <c r="I25" s="727"/>
      <c r="J25" s="727"/>
      <c r="K25" s="727"/>
      <c r="L25" s="727"/>
      <c r="M25" s="727"/>
      <c r="N25" s="727"/>
      <c r="O25" s="728"/>
      <c r="P25" s="723" t="s">
        <v>733</v>
      </c>
      <c r="Q25" s="724"/>
      <c r="R25" s="724"/>
      <c r="S25" s="724"/>
      <c r="T25" s="724"/>
      <c r="U25" s="724"/>
      <c r="V25" s="725"/>
      <c r="W25" s="723" t="s">
        <v>733</v>
      </c>
      <c r="X25" s="724"/>
      <c r="Y25" s="724"/>
      <c r="Z25" s="724"/>
      <c r="AA25" s="724"/>
      <c r="AB25" s="724"/>
      <c r="AC25" s="725"/>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15">
      <c r="A28" s="732"/>
      <c r="B28" s="733"/>
      <c r="C28" s="733"/>
      <c r="D28" s="733"/>
      <c r="E28" s="733"/>
      <c r="F28" s="734"/>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2"/>
      <c r="B29" s="733"/>
      <c r="C29" s="733"/>
      <c r="D29" s="733"/>
      <c r="E29" s="733"/>
      <c r="F29" s="734"/>
      <c r="G29" s="313" t="s">
        <v>18</v>
      </c>
      <c r="H29" s="744"/>
      <c r="I29" s="744"/>
      <c r="J29" s="744"/>
      <c r="K29" s="744"/>
      <c r="L29" s="744"/>
      <c r="M29" s="744"/>
      <c r="N29" s="744"/>
      <c r="O29" s="745"/>
      <c r="P29" s="746" t="str">
        <f>AK13</f>
        <v>-</v>
      </c>
      <c r="Q29" s="747"/>
      <c r="R29" s="747"/>
      <c r="S29" s="747"/>
      <c r="T29" s="747"/>
      <c r="U29" s="747"/>
      <c r="V29" s="748"/>
      <c r="W29" s="749" t="str">
        <f>AR13</f>
        <v>-</v>
      </c>
      <c r="X29" s="750"/>
      <c r="Y29" s="750"/>
      <c r="Z29" s="750"/>
      <c r="AA29" s="750"/>
      <c r="AB29" s="750"/>
      <c r="AC29" s="751"/>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2" t="s">
        <v>664</v>
      </c>
      <c r="B30" s="753"/>
      <c r="C30" s="753"/>
      <c r="D30" s="753"/>
      <c r="E30" s="753"/>
      <c r="F30" s="754"/>
      <c r="G30" s="740" t="s">
        <v>735</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2" t="s">
        <v>665</v>
      </c>
      <c r="B31" s="168"/>
      <c r="C31" s="168"/>
      <c r="D31" s="168"/>
      <c r="E31" s="168"/>
      <c r="F31" s="169"/>
      <c r="G31" s="714" t="s">
        <v>657</v>
      </c>
      <c r="H31" s="715"/>
      <c r="I31" s="715"/>
      <c r="J31" s="715"/>
      <c r="K31" s="715"/>
      <c r="L31" s="715"/>
      <c r="M31" s="715"/>
      <c r="N31" s="715"/>
      <c r="O31" s="715"/>
      <c r="P31" s="716" t="s">
        <v>656</v>
      </c>
      <c r="Q31" s="715"/>
      <c r="R31" s="715"/>
      <c r="S31" s="715"/>
      <c r="T31" s="715"/>
      <c r="U31" s="715"/>
      <c r="V31" s="715"/>
      <c r="W31" s="715"/>
      <c r="X31" s="717"/>
      <c r="Y31" s="718"/>
      <c r="Z31" s="719"/>
      <c r="AA31" s="720"/>
      <c r="AB31" s="650" t="s">
        <v>11</v>
      </c>
      <c r="AC31" s="650"/>
      <c r="AD31" s="650"/>
      <c r="AE31" s="131" t="s">
        <v>501</v>
      </c>
      <c r="AF31" s="721"/>
      <c r="AG31" s="721"/>
      <c r="AH31" s="722"/>
      <c r="AI31" s="131" t="s">
        <v>653</v>
      </c>
      <c r="AJ31" s="721"/>
      <c r="AK31" s="721"/>
      <c r="AL31" s="722"/>
      <c r="AM31" s="131" t="s">
        <v>469</v>
      </c>
      <c r="AN31" s="721"/>
      <c r="AO31" s="721"/>
      <c r="AP31" s="722"/>
      <c r="AQ31" s="647" t="s">
        <v>500</v>
      </c>
      <c r="AR31" s="648"/>
      <c r="AS31" s="648"/>
      <c r="AT31" s="649"/>
      <c r="AU31" s="647" t="s">
        <v>678</v>
      </c>
      <c r="AV31" s="648"/>
      <c r="AW31" s="648"/>
      <c r="AX31" s="658"/>
    </row>
    <row r="32" spans="1:50" ht="23.25" customHeight="1" x14ac:dyDescent="0.15">
      <c r="A32" s="672"/>
      <c r="B32" s="168"/>
      <c r="C32" s="168"/>
      <c r="D32" s="168"/>
      <c r="E32" s="168"/>
      <c r="F32" s="169"/>
      <c r="G32" s="659" t="s">
        <v>737</v>
      </c>
      <c r="H32" s="660"/>
      <c r="I32" s="660"/>
      <c r="J32" s="660"/>
      <c r="K32" s="660"/>
      <c r="L32" s="660"/>
      <c r="M32" s="660"/>
      <c r="N32" s="660"/>
      <c r="O32" s="660"/>
      <c r="P32" s="400" t="s">
        <v>736</v>
      </c>
      <c r="Q32" s="663"/>
      <c r="R32" s="663"/>
      <c r="S32" s="663"/>
      <c r="T32" s="663"/>
      <c r="U32" s="663"/>
      <c r="V32" s="663"/>
      <c r="W32" s="663"/>
      <c r="X32" s="664"/>
      <c r="Y32" s="668" t="s">
        <v>52</v>
      </c>
      <c r="Z32" s="669"/>
      <c r="AA32" s="670"/>
      <c r="AB32" s="671" t="s">
        <v>705</v>
      </c>
      <c r="AC32" s="671"/>
      <c r="AD32" s="671"/>
      <c r="AE32" s="640" t="s">
        <v>701</v>
      </c>
      <c r="AF32" s="640"/>
      <c r="AG32" s="640"/>
      <c r="AH32" s="640"/>
      <c r="AI32" s="640" t="s">
        <v>701</v>
      </c>
      <c r="AJ32" s="640"/>
      <c r="AK32" s="640"/>
      <c r="AL32" s="640"/>
      <c r="AM32" s="640">
        <v>4</v>
      </c>
      <c r="AN32" s="640"/>
      <c r="AO32" s="640"/>
      <c r="AP32" s="640"/>
      <c r="AQ32" s="657" t="s">
        <v>368</v>
      </c>
      <c r="AR32" s="640"/>
      <c r="AS32" s="640"/>
      <c r="AT32" s="640"/>
      <c r="AU32" s="108" t="s">
        <v>368</v>
      </c>
      <c r="AV32" s="642"/>
      <c r="AW32" s="642"/>
      <c r="AX32" s="643"/>
    </row>
    <row r="33" spans="1:51" ht="23.25" customHeight="1" x14ac:dyDescent="0.15">
      <c r="A33" s="203"/>
      <c r="B33" s="173"/>
      <c r="C33" s="173"/>
      <c r="D33" s="173"/>
      <c r="E33" s="173"/>
      <c r="F33" s="174"/>
      <c r="G33" s="661"/>
      <c r="H33" s="662"/>
      <c r="I33" s="662"/>
      <c r="J33" s="662"/>
      <c r="K33" s="662"/>
      <c r="L33" s="662"/>
      <c r="M33" s="662"/>
      <c r="N33" s="662"/>
      <c r="O33" s="662"/>
      <c r="P33" s="665"/>
      <c r="Q33" s="666"/>
      <c r="R33" s="666"/>
      <c r="S33" s="666"/>
      <c r="T33" s="666"/>
      <c r="U33" s="666"/>
      <c r="V33" s="666"/>
      <c r="W33" s="666"/>
      <c r="X33" s="667"/>
      <c r="Y33" s="644" t="s">
        <v>53</v>
      </c>
      <c r="Z33" s="645"/>
      <c r="AA33" s="646"/>
      <c r="AB33" s="671" t="s">
        <v>705</v>
      </c>
      <c r="AC33" s="671"/>
      <c r="AD33" s="671"/>
      <c r="AE33" s="640" t="s">
        <v>701</v>
      </c>
      <c r="AF33" s="640"/>
      <c r="AG33" s="640"/>
      <c r="AH33" s="640"/>
      <c r="AI33" s="640" t="s">
        <v>701</v>
      </c>
      <c r="AJ33" s="640"/>
      <c r="AK33" s="640"/>
      <c r="AL33" s="640"/>
      <c r="AM33" s="640">
        <v>1</v>
      </c>
      <c r="AN33" s="640"/>
      <c r="AO33" s="640"/>
      <c r="AP33" s="640"/>
      <c r="AQ33" s="657" t="s">
        <v>368</v>
      </c>
      <c r="AR33" s="640"/>
      <c r="AS33" s="640"/>
      <c r="AT33" s="640"/>
      <c r="AU33" s="108" t="s">
        <v>368</v>
      </c>
      <c r="AV33" s="642"/>
      <c r="AW33" s="642"/>
      <c r="AX33" s="643"/>
    </row>
    <row r="34" spans="1:51" ht="23.25" customHeight="1" x14ac:dyDescent="0.15">
      <c r="A34" s="703" t="s">
        <v>666</v>
      </c>
      <c r="B34" s="704"/>
      <c r="C34" s="704"/>
      <c r="D34" s="704"/>
      <c r="E34" s="704"/>
      <c r="F34" s="705"/>
      <c r="G34" s="191" t="s">
        <v>667</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501</v>
      </c>
      <c r="AF34" s="191"/>
      <c r="AG34" s="191"/>
      <c r="AH34" s="192"/>
      <c r="AI34" s="190" t="s">
        <v>653</v>
      </c>
      <c r="AJ34" s="191"/>
      <c r="AK34" s="191"/>
      <c r="AL34" s="192"/>
      <c r="AM34" s="190" t="s">
        <v>469</v>
      </c>
      <c r="AN34" s="191"/>
      <c r="AO34" s="191"/>
      <c r="AP34" s="192"/>
      <c r="AQ34" s="651" t="s">
        <v>679</v>
      </c>
      <c r="AR34" s="652"/>
      <c r="AS34" s="652"/>
      <c r="AT34" s="652"/>
      <c r="AU34" s="652"/>
      <c r="AV34" s="652"/>
      <c r="AW34" s="652"/>
      <c r="AX34" s="653"/>
    </row>
    <row r="35" spans="1:51" ht="23.25" customHeight="1" x14ac:dyDescent="0.15">
      <c r="A35" s="706"/>
      <c r="B35" s="707"/>
      <c r="C35" s="707"/>
      <c r="D35" s="707"/>
      <c r="E35" s="707"/>
      <c r="F35" s="708"/>
      <c r="G35" s="676" t="s">
        <v>769</v>
      </c>
      <c r="H35" s="677"/>
      <c r="I35" s="677"/>
      <c r="J35" s="677"/>
      <c r="K35" s="677"/>
      <c r="L35" s="677"/>
      <c r="M35" s="677"/>
      <c r="N35" s="677"/>
      <c r="O35" s="677"/>
      <c r="P35" s="677"/>
      <c r="Q35" s="677"/>
      <c r="R35" s="677"/>
      <c r="S35" s="677"/>
      <c r="T35" s="677"/>
      <c r="U35" s="677"/>
      <c r="V35" s="677"/>
      <c r="W35" s="677"/>
      <c r="X35" s="677"/>
      <c r="Y35" s="680" t="s">
        <v>666</v>
      </c>
      <c r="Z35" s="681"/>
      <c r="AA35" s="682"/>
      <c r="AB35" s="683" t="s">
        <v>708</v>
      </c>
      <c r="AC35" s="684"/>
      <c r="AD35" s="685"/>
      <c r="AE35" s="657" t="s">
        <v>701</v>
      </c>
      <c r="AF35" s="657"/>
      <c r="AG35" s="657"/>
      <c r="AH35" s="657"/>
      <c r="AI35" s="657" t="s">
        <v>701</v>
      </c>
      <c r="AJ35" s="657"/>
      <c r="AK35" s="657"/>
      <c r="AL35" s="657"/>
      <c r="AM35" s="657">
        <v>163398372</v>
      </c>
      <c r="AN35" s="657"/>
      <c r="AO35" s="657"/>
      <c r="AP35" s="657"/>
      <c r="AQ35" s="108" t="s">
        <v>368</v>
      </c>
      <c r="AR35" s="102"/>
      <c r="AS35" s="102"/>
      <c r="AT35" s="102"/>
      <c r="AU35" s="102"/>
      <c r="AV35" s="102"/>
      <c r="AW35" s="102"/>
      <c r="AX35" s="103"/>
    </row>
    <row r="36" spans="1:51" ht="46.5" customHeight="1" thickBot="1" x14ac:dyDescent="0.2">
      <c r="A36" s="709"/>
      <c r="B36" s="710"/>
      <c r="C36" s="710"/>
      <c r="D36" s="710"/>
      <c r="E36" s="710"/>
      <c r="F36" s="711"/>
      <c r="G36" s="678"/>
      <c r="H36" s="679"/>
      <c r="I36" s="679"/>
      <c r="J36" s="679"/>
      <c r="K36" s="679"/>
      <c r="L36" s="679"/>
      <c r="M36" s="679"/>
      <c r="N36" s="679"/>
      <c r="O36" s="679"/>
      <c r="P36" s="679"/>
      <c r="Q36" s="679"/>
      <c r="R36" s="679"/>
      <c r="S36" s="679"/>
      <c r="T36" s="679"/>
      <c r="U36" s="679"/>
      <c r="V36" s="679"/>
      <c r="W36" s="679"/>
      <c r="X36" s="679"/>
      <c r="Y36" s="234" t="s">
        <v>669</v>
      </c>
      <c r="Z36" s="673"/>
      <c r="AA36" s="674"/>
      <c r="AB36" s="636" t="s">
        <v>768</v>
      </c>
      <c r="AC36" s="637"/>
      <c r="AD36" s="638"/>
      <c r="AE36" s="639" t="s">
        <v>701</v>
      </c>
      <c r="AF36" s="639"/>
      <c r="AG36" s="639"/>
      <c r="AH36" s="639"/>
      <c r="AI36" s="639" t="s">
        <v>701</v>
      </c>
      <c r="AJ36" s="639"/>
      <c r="AK36" s="639"/>
      <c r="AL36" s="639"/>
      <c r="AM36" s="639" t="s">
        <v>757</v>
      </c>
      <c r="AN36" s="639"/>
      <c r="AO36" s="639"/>
      <c r="AP36" s="639"/>
      <c r="AQ36" s="639" t="s">
        <v>368</v>
      </c>
      <c r="AR36" s="639"/>
      <c r="AS36" s="639"/>
      <c r="AT36" s="639"/>
      <c r="AU36" s="639"/>
      <c r="AV36" s="639"/>
      <c r="AW36" s="639"/>
      <c r="AX36" s="675"/>
    </row>
    <row r="37" spans="1:51" ht="18.75" hidden="1" customHeight="1" x14ac:dyDescent="0.15">
      <c r="A37" s="691" t="s">
        <v>316</v>
      </c>
      <c r="B37" s="692"/>
      <c r="C37" s="692"/>
      <c r="D37" s="692"/>
      <c r="E37" s="692"/>
      <c r="F37" s="693"/>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501</v>
      </c>
      <c r="AF37" s="634"/>
      <c r="AG37" s="634"/>
      <c r="AH37" s="635"/>
      <c r="AI37" s="701" t="s">
        <v>653</v>
      </c>
      <c r="AJ37" s="701"/>
      <c r="AK37" s="701"/>
      <c r="AL37" s="633"/>
      <c r="AM37" s="701" t="s">
        <v>469</v>
      </c>
      <c r="AN37" s="701"/>
      <c r="AO37" s="701"/>
      <c r="AP37" s="633"/>
      <c r="AQ37" s="231" t="s">
        <v>223</v>
      </c>
      <c r="AR37" s="232"/>
      <c r="AS37" s="232"/>
      <c r="AT37" s="233"/>
      <c r="AU37" s="212" t="s">
        <v>129</v>
      </c>
      <c r="AV37" s="212"/>
      <c r="AW37" s="212"/>
      <c r="AX37" s="215"/>
    </row>
    <row r="38" spans="1:51" ht="18.75" hidden="1"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2"/>
      <c r="AJ38" s="702"/>
      <c r="AK38" s="702"/>
      <c r="AL38" s="131"/>
      <c r="AM38" s="702"/>
      <c r="AN38" s="702"/>
      <c r="AO38" s="702"/>
      <c r="AP38" s="131"/>
      <c r="AQ38" s="531"/>
      <c r="AR38" s="532"/>
      <c r="AS38" s="142" t="s">
        <v>224</v>
      </c>
      <c r="AT38" s="143"/>
      <c r="AU38" s="141">
        <v>3</v>
      </c>
      <c r="AV38" s="141"/>
      <c r="AW38" s="123" t="s">
        <v>170</v>
      </c>
      <c r="AX38" s="144"/>
    </row>
    <row r="39" spans="1:51" ht="23.25" hidden="1" customHeight="1" x14ac:dyDescent="0.15">
      <c r="A39" s="697"/>
      <c r="B39" s="695"/>
      <c r="C39" s="695"/>
      <c r="D39" s="695"/>
      <c r="E39" s="695"/>
      <c r="F39" s="696"/>
      <c r="G39" s="193" t="s">
        <v>760</v>
      </c>
      <c r="H39" s="194"/>
      <c r="I39" s="194"/>
      <c r="J39" s="194"/>
      <c r="K39" s="194"/>
      <c r="L39" s="194"/>
      <c r="M39" s="194"/>
      <c r="N39" s="194"/>
      <c r="O39" s="195"/>
      <c r="P39" s="146" t="s">
        <v>761</v>
      </c>
      <c r="Q39" s="146"/>
      <c r="R39" s="146"/>
      <c r="S39" s="146"/>
      <c r="T39" s="146"/>
      <c r="U39" s="146"/>
      <c r="V39" s="146"/>
      <c r="W39" s="146"/>
      <c r="X39" s="147"/>
      <c r="Y39" s="234" t="s">
        <v>12</v>
      </c>
      <c r="Z39" s="235"/>
      <c r="AA39" s="236"/>
      <c r="AB39" s="163" t="s">
        <v>335</v>
      </c>
      <c r="AC39" s="163"/>
      <c r="AD39" s="163"/>
      <c r="AE39" s="108" t="s">
        <v>701</v>
      </c>
      <c r="AF39" s="102"/>
      <c r="AG39" s="102"/>
      <c r="AH39" s="102"/>
      <c r="AI39" s="108" t="s">
        <v>701</v>
      </c>
      <c r="AJ39" s="102"/>
      <c r="AK39" s="102"/>
      <c r="AL39" s="102"/>
      <c r="AM39" s="108" t="s">
        <v>368</v>
      </c>
      <c r="AN39" s="102"/>
      <c r="AO39" s="102"/>
      <c r="AP39" s="102"/>
      <c r="AQ39" s="109" t="s">
        <v>701</v>
      </c>
      <c r="AR39" s="110"/>
      <c r="AS39" s="110"/>
      <c r="AT39" s="111"/>
      <c r="AU39" s="102" t="s">
        <v>701</v>
      </c>
      <c r="AV39" s="102"/>
      <c r="AW39" s="102"/>
      <c r="AX39" s="103"/>
    </row>
    <row r="40" spans="1:51" ht="23.25" hidden="1"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701</v>
      </c>
      <c r="AF40" s="102"/>
      <c r="AG40" s="102"/>
      <c r="AH40" s="102"/>
      <c r="AI40" s="108" t="s">
        <v>701</v>
      </c>
      <c r="AJ40" s="102"/>
      <c r="AK40" s="102"/>
      <c r="AL40" s="102"/>
      <c r="AM40" s="108">
        <v>70</v>
      </c>
      <c r="AN40" s="102"/>
      <c r="AO40" s="102"/>
      <c r="AP40" s="102"/>
      <c r="AQ40" s="109" t="s">
        <v>701</v>
      </c>
      <c r="AR40" s="110"/>
      <c r="AS40" s="110"/>
      <c r="AT40" s="111"/>
      <c r="AU40" s="102">
        <v>70</v>
      </c>
      <c r="AV40" s="102"/>
      <c r="AW40" s="102"/>
      <c r="AX40" s="103"/>
    </row>
    <row r="41" spans="1:51" ht="23.25" hidden="1"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701</v>
      </c>
      <c r="AF41" s="102"/>
      <c r="AG41" s="102"/>
      <c r="AH41" s="102"/>
      <c r="AI41" s="108" t="s">
        <v>701</v>
      </c>
      <c r="AJ41" s="102"/>
      <c r="AK41" s="102"/>
      <c r="AL41" s="102"/>
      <c r="AM41" s="108" t="s">
        <v>368</v>
      </c>
      <c r="AN41" s="102"/>
      <c r="AO41" s="102"/>
      <c r="AP41" s="102"/>
      <c r="AQ41" s="109" t="s">
        <v>701</v>
      </c>
      <c r="AR41" s="110"/>
      <c r="AS41" s="110"/>
      <c r="AT41" s="111"/>
      <c r="AU41" s="102" t="s">
        <v>701</v>
      </c>
      <c r="AV41" s="102"/>
      <c r="AW41" s="102"/>
      <c r="AX41" s="103"/>
    </row>
    <row r="42" spans="1:51" ht="23.25" hidden="1" customHeight="1" x14ac:dyDescent="0.15">
      <c r="A42" s="202" t="s">
        <v>344</v>
      </c>
      <c r="B42" s="165"/>
      <c r="C42" s="165"/>
      <c r="D42" s="165"/>
      <c r="E42" s="165"/>
      <c r="F42" s="166"/>
      <c r="G42" s="204" t="s">
        <v>755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2" t="s">
        <v>664</v>
      </c>
      <c r="B64" s="753"/>
      <c r="C64" s="753"/>
      <c r="D64" s="753"/>
      <c r="E64" s="753"/>
      <c r="F64" s="754"/>
      <c r="G64" s="740" t="s">
        <v>738</v>
      </c>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1</v>
      </c>
    </row>
    <row r="65" spans="1:51" ht="31.5" customHeight="1" x14ac:dyDescent="0.15">
      <c r="A65" s="672" t="s">
        <v>665</v>
      </c>
      <c r="B65" s="168"/>
      <c r="C65" s="168"/>
      <c r="D65" s="168"/>
      <c r="E65" s="168"/>
      <c r="F65" s="169"/>
      <c r="G65" s="714" t="s">
        <v>657</v>
      </c>
      <c r="H65" s="715"/>
      <c r="I65" s="715"/>
      <c r="J65" s="715"/>
      <c r="K65" s="715"/>
      <c r="L65" s="715"/>
      <c r="M65" s="715"/>
      <c r="N65" s="715"/>
      <c r="O65" s="715"/>
      <c r="P65" s="716" t="s">
        <v>656</v>
      </c>
      <c r="Q65" s="715"/>
      <c r="R65" s="715"/>
      <c r="S65" s="715"/>
      <c r="T65" s="715"/>
      <c r="U65" s="715"/>
      <c r="V65" s="715"/>
      <c r="W65" s="715"/>
      <c r="X65" s="717"/>
      <c r="Y65" s="718"/>
      <c r="Z65" s="719"/>
      <c r="AA65" s="720"/>
      <c r="AB65" s="650" t="s">
        <v>11</v>
      </c>
      <c r="AC65" s="650"/>
      <c r="AD65" s="650"/>
      <c r="AE65" s="131" t="s">
        <v>501</v>
      </c>
      <c r="AF65" s="721"/>
      <c r="AG65" s="721"/>
      <c r="AH65" s="722"/>
      <c r="AI65" s="131" t="s">
        <v>653</v>
      </c>
      <c r="AJ65" s="721"/>
      <c r="AK65" s="721"/>
      <c r="AL65" s="722"/>
      <c r="AM65" s="131" t="s">
        <v>469</v>
      </c>
      <c r="AN65" s="721"/>
      <c r="AO65" s="721"/>
      <c r="AP65" s="722"/>
      <c r="AQ65" s="647" t="s">
        <v>500</v>
      </c>
      <c r="AR65" s="648"/>
      <c r="AS65" s="648"/>
      <c r="AT65" s="649"/>
      <c r="AU65" s="647" t="s">
        <v>678</v>
      </c>
      <c r="AV65" s="648"/>
      <c r="AW65" s="648"/>
      <c r="AX65" s="658"/>
      <c r="AY65">
        <f>COUNTA($G$66)</f>
        <v>1</v>
      </c>
    </row>
    <row r="66" spans="1:51" ht="23.25" customHeight="1" x14ac:dyDescent="0.15">
      <c r="A66" s="672"/>
      <c r="B66" s="168"/>
      <c r="C66" s="168"/>
      <c r="D66" s="168"/>
      <c r="E66" s="168"/>
      <c r="F66" s="169"/>
      <c r="G66" s="400" t="s">
        <v>739</v>
      </c>
      <c r="H66" s="663"/>
      <c r="I66" s="663"/>
      <c r="J66" s="663"/>
      <c r="K66" s="663"/>
      <c r="L66" s="663"/>
      <c r="M66" s="663"/>
      <c r="N66" s="663"/>
      <c r="O66" s="664"/>
      <c r="P66" s="713" t="s">
        <v>706</v>
      </c>
      <c r="Q66" s="663"/>
      <c r="R66" s="663"/>
      <c r="S66" s="663"/>
      <c r="T66" s="663"/>
      <c r="U66" s="663"/>
      <c r="V66" s="663"/>
      <c r="W66" s="663"/>
      <c r="X66" s="664"/>
      <c r="Y66" s="668" t="s">
        <v>52</v>
      </c>
      <c r="Z66" s="669"/>
      <c r="AA66" s="670"/>
      <c r="AB66" s="671" t="s">
        <v>707</v>
      </c>
      <c r="AC66" s="671"/>
      <c r="AD66" s="671"/>
      <c r="AE66" s="640" t="s">
        <v>701</v>
      </c>
      <c r="AF66" s="640"/>
      <c r="AG66" s="640"/>
      <c r="AH66" s="640"/>
      <c r="AI66" s="640" t="s">
        <v>701</v>
      </c>
      <c r="AJ66" s="640"/>
      <c r="AK66" s="640"/>
      <c r="AL66" s="640"/>
      <c r="AM66" s="640">
        <v>1</v>
      </c>
      <c r="AN66" s="640"/>
      <c r="AO66" s="640"/>
      <c r="AP66" s="640"/>
      <c r="AQ66" s="657" t="s">
        <v>368</v>
      </c>
      <c r="AR66" s="640"/>
      <c r="AS66" s="640"/>
      <c r="AT66" s="640"/>
      <c r="AU66" s="108" t="s">
        <v>368</v>
      </c>
      <c r="AV66" s="642"/>
      <c r="AW66" s="642"/>
      <c r="AX66" s="643"/>
      <c r="AY66">
        <f>$AY$65</f>
        <v>1</v>
      </c>
    </row>
    <row r="67" spans="1:51" ht="23.25" customHeight="1" x14ac:dyDescent="0.15">
      <c r="A67" s="203"/>
      <c r="B67" s="173"/>
      <c r="C67" s="173"/>
      <c r="D67" s="173"/>
      <c r="E67" s="173"/>
      <c r="F67" s="174"/>
      <c r="G67" s="665"/>
      <c r="H67" s="666"/>
      <c r="I67" s="666"/>
      <c r="J67" s="666"/>
      <c r="K67" s="666"/>
      <c r="L67" s="666"/>
      <c r="M67" s="666"/>
      <c r="N67" s="666"/>
      <c r="O67" s="667"/>
      <c r="P67" s="665"/>
      <c r="Q67" s="666"/>
      <c r="R67" s="666"/>
      <c r="S67" s="666"/>
      <c r="T67" s="666"/>
      <c r="U67" s="666"/>
      <c r="V67" s="666"/>
      <c r="W67" s="666"/>
      <c r="X67" s="667"/>
      <c r="Y67" s="644" t="s">
        <v>53</v>
      </c>
      <c r="Z67" s="645"/>
      <c r="AA67" s="646"/>
      <c r="AB67" s="671" t="s">
        <v>707</v>
      </c>
      <c r="AC67" s="671"/>
      <c r="AD67" s="671"/>
      <c r="AE67" s="640" t="s">
        <v>701</v>
      </c>
      <c r="AF67" s="640"/>
      <c r="AG67" s="640"/>
      <c r="AH67" s="640"/>
      <c r="AI67" s="640" t="s">
        <v>701</v>
      </c>
      <c r="AJ67" s="640"/>
      <c r="AK67" s="640"/>
      <c r="AL67" s="640"/>
      <c r="AM67" s="640">
        <v>1</v>
      </c>
      <c r="AN67" s="640"/>
      <c r="AO67" s="640"/>
      <c r="AP67" s="640"/>
      <c r="AQ67" s="657" t="s">
        <v>368</v>
      </c>
      <c r="AR67" s="640"/>
      <c r="AS67" s="640"/>
      <c r="AT67" s="640"/>
      <c r="AU67" s="108" t="s">
        <v>368</v>
      </c>
      <c r="AV67" s="642"/>
      <c r="AW67" s="642"/>
      <c r="AX67" s="643"/>
      <c r="AY67">
        <f>$AY$65</f>
        <v>1</v>
      </c>
    </row>
    <row r="68" spans="1:51" ht="23.25" customHeight="1" x14ac:dyDescent="0.15">
      <c r="A68" s="703" t="s">
        <v>666</v>
      </c>
      <c r="B68" s="704"/>
      <c r="C68" s="704"/>
      <c r="D68" s="704"/>
      <c r="E68" s="704"/>
      <c r="F68" s="705"/>
      <c r="G68" s="191" t="s">
        <v>667</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501</v>
      </c>
      <c r="AF68" s="134"/>
      <c r="AG68" s="134"/>
      <c r="AH68" s="134"/>
      <c r="AI68" s="134" t="s">
        <v>653</v>
      </c>
      <c r="AJ68" s="134"/>
      <c r="AK68" s="134"/>
      <c r="AL68" s="134"/>
      <c r="AM68" s="134" t="s">
        <v>469</v>
      </c>
      <c r="AN68" s="134"/>
      <c r="AO68" s="134"/>
      <c r="AP68" s="134"/>
      <c r="AQ68" s="651" t="s">
        <v>679</v>
      </c>
      <c r="AR68" s="652"/>
      <c r="AS68" s="652"/>
      <c r="AT68" s="652"/>
      <c r="AU68" s="652"/>
      <c r="AV68" s="652"/>
      <c r="AW68" s="652"/>
      <c r="AX68" s="653"/>
      <c r="AY68">
        <f>IF(SUBSTITUTE(SUBSTITUTE($G$69,"／",""),"　","")="",0,1)</f>
        <v>1</v>
      </c>
    </row>
    <row r="69" spans="1:51" ht="23.25" customHeight="1" x14ac:dyDescent="0.15">
      <c r="A69" s="706"/>
      <c r="B69" s="707"/>
      <c r="C69" s="707"/>
      <c r="D69" s="707"/>
      <c r="E69" s="707"/>
      <c r="F69" s="708"/>
      <c r="G69" s="676" t="s">
        <v>770</v>
      </c>
      <c r="H69" s="677"/>
      <c r="I69" s="677"/>
      <c r="J69" s="677"/>
      <c r="K69" s="677"/>
      <c r="L69" s="677"/>
      <c r="M69" s="677"/>
      <c r="N69" s="677"/>
      <c r="O69" s="677"/>
      <c r="P69" s="677"/>
      <c r="Q69" s="677"/>
      <c r="R69" s="677"/>
      <c r="S69" s="677"/>
      <c r="T69" s="677"/>
      <c r="U69" s="677"/>
      <c r="V69" s="677"/>
      <c r="W69" s="677"/>
      <c r="X69" s="677"/>
      <c r="Y69" s="680" t="s">
        <v>666</v>
      </c>
      <c r="Z69" s="681"/>
      <c r="AA69" s="682"/>
      <c r="AB69" s="683" t="s">
        <v>708</v>
      </c>
      <c r="AC69" s="684"/>
      <c r="AD69" s="685"/>
      <c r="AE69" s="657" t="s">
        <v>701</v>
      </c>
      <c r="AF69" s="657"/>
      <c r="AG69" s="657"/>
      <c r="AH69" s="657"/>
      <c r="AI69" s="657" t="s">
        <v>701</v>
      </c>
      <c r="AJ69" s="657"/>
      <c r="AK69" s="657"/>
      <c r="AL69" s="657"/>
      <c r="AM69" s="657">
        <v>189860000</v>
      </c>
      <c r="AN69" s="657"/>
      <c r="AO69" s="657"/>
      <c r="AP69" s="657"/>
      <c r="AQ69" s="108" t="s">
        <v>368</v>
      </c>
      <c r="AR69" s="102"/>
      <c r="AS69" s="102"/>
      <c r="AT69" s="102"/>
      <c r="AU69" s="102"/>
      <c r="AV69" s="102"/>
      <c r="AW69" s="102"/>
      <c r="AX69" s="103"/>
      <c r="AY69">
        <f>$AY$68</f>
        <v>1</v>
      </c>
    </row>
    <row r="70" spans="1:51" ht="46.5" customHeight="1" thickBot="1" x14ac:dyDescent="0.2">
      <c r="A70" s="709"/>
      <c r="B70" s="710"/>
      <c r="C70" s="710"/>
      <c r="D70" s="710"/>
      <c r="E70" s="710"/>
      <c r="F70" s="711"/>
      <c r="G70" s="678"/>
      <c r="H70" s="679"/>
      <c r="I70" s="679"/>
      <c r="J70" s="679"/>
      <c r="K70" s="679"/>
      <c r="L70" s="679"/>
      <c r="M70" s="679"/>
      <c r="N70" s="679"/>
      <c r="O70" s="679"/>
      <c r="P70" s="679"/>
      <c r="Q70" s="679"/>
      <c r="R70" s="679"/>
      <c r="S70" s="679"/>
      <c r="T70" s="679"/>
      <c r="U70" s="679"/>
      <c r="V70" s="679"/>
      <c r="W70" s="679"/>
      <c r="X70" s="679"/>
      <c r="Y70" s="234" t="s">
        <v>669</v>
      </c>
      <c r="Z70" s="673"/>
      <c r="AA70" s="674"/>
      <c r="AB70" s="636" t="s">
        <v>768</v>
      </c>
      <c r="AC70" s="637"/>
      <c r="AD70" s="638"/>
      <c r="AE70" s="639" t="s">
        <v>701</v>
      </c>
      <c r="AF70" s="639"/>
      <c r="AG70" s="639"/>
      <c r="AH70" s="639"/>
      <c r="AI70" s="639" t="s">
        <v>701</v>
      </c>
      <c r="AJ70" s="639"/>
      <c r="AK70" s="639"/>
      <c r="AL70" s="639"/>
      <c r="AM70" s="639" t="s">
        <v>756</v>
      </c>
      <c r="AN70" s="639"/>
      <c r="AO70" s="639"/>
      <c r="AP70" s="639"/>
      <c r="AQ70" s="639" t="s">
        <v>368</v>
      </c>
      <c r="AR70" s="639"/>
      <c r="AS70" s="639"/>
      <c r="AT70" s="639"/>
      <c r="AU70" s="639"/>
      <c r="AV70" s="639"/>
      <c r="AW70" s="639"/>
      <c r="AX70" s="675"/>
      <c r="AY70">
        <f>$AY$68</f>
        <v>1</v>
      </c>
    </row>
    <row r="71" spans="1:51" ht="18.75" hidden="1" customHeight="1" x14ac:dyDescent="0.15">
      <c r="A71" s="433"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7" t="s">
        <v>664</v>
      </c>
      <c r="B98" s="738"/>
      <c r="C98" s="738"/>
      <c r="D98" s="738"/>
      <c r="E98" s="738"/>
      <c r="F98" s="739"/>
      <c r="G98" s="740" t="s">
        <v>740</v>
      </c>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1</v>
      </c>
    </row>
    <row r="99" spans="1:60" ht="31.5" customHeight="1" x14ac:dyDescent="0.15">
      <c r="A99" s="672" t="s">
        <v>665</v>
      </c>
      <c r="B99" s="168"/>
      <c r="C99" s="168"/>
      <c r="D99" s="168"/>
      <c r="E99" s="168"/>
      <c r="F99" s="169"/>
      <c r="G99" s="714" t="s">
        <v>657</v>
      </c>
      <c r="H99" s="715"/>
      <c r="I99" s="715"/>
      <c r="J99" s="715"/>
      <c r="K99" s="715"/>
      <c r="L99" s="715"/>
      <c r="M99" s="715"/>
      <c r="N99" s="715"/>
      <c r="O99" s="715"/>
      <c r="P99" s="716" t="s">
        <v>656</v>
      </c>
      <c r="Q99" s="715"/>
      <c r="R99" s="715"/>
      <c r="S99" s="715"/>
      <c r="T99" s="715"/>
      <c r="U99" s="715"/>
      <c r="V99" s="715"/>
      <c r="W99" s="715"/>
      <c r="X99" s="717"/>
      <c r="Y99" s="718"/>
      <c r="Z99" s="719"/>
      <c r="AA99" s="720"/>
      <c r="AB99" s="650" t="s">
        <v>11</v>
      </c>
      <c r="AC99" s="650"/>
      <c r="AD99" s="650"/>
      <c r="AE99" s="134" t="s">
        <v>501</v>
      </c>
      <c r="AF99" s="134"/>
      <c r="AG99" s="134"/>
      <c r="AH99" s="134"/>
      <c r="AI99" s="134" t="s">
        <v>653</v>
      </c>
      <c r="AJ99" s="134"/>
      <c r="AK99" s="134"/>
      <c r="AL99" s="134"/>
      <c r="AM99" s="134" t="s">
        <v>469</v>
      </c>
      <c r="AN99" s="134"/>
      <c r="AO99" s="134"/>
      <c r="AP99" s="134"/>
      <c r="AQ99" s="647" t="s">
        <v>500</v>
      </c>
      <c r="AR99" s="648"/>
      <c r="AS99" s="648"/>
      <c r="AT99" s="649"/>
      <c r="AU99" s="647" t="s">
        <v>678</v>
      </c>
      <c r="AV99" s="648"/>
      <c r="AW99" s="648"/>
      <c r="AX99" s="658"/>
      <c r="AY99">
        <f>COUNTA($G$100)</f>
        <v>1</v>
      </c>
    </row>
    <row r="100" spans="1:60" ht="23.25" customHeight="1" x14ac:dyDescent="0.15">
      <c r="A100" s="672"/>
      <c r="B100" s="168"/>
      <c r="C100" s="168"/>
      <c r="D100" s="168"/>
      <c r="E100" s="168"/>
      <c r="F100" s="169"/>
      <c r="G100" s="659" t="s">
        <v>742</v>
      </c>
      <c r="H100" s="660"/>
      <c r="I100" s="660"/>
      <c r="J100" s="660"/>
      <c r="K100" s="660"/>
      <c r="L100" s="660"/>
      <c r="M100" s="660"/>
      <c r="N100" s="660"/>
      <c r="O100" s="660"/>
      <c r="P100" s="400" t="s">
        <v>741</v>
      </c>
      <c r="Q100" s="663"/>
      <c r="R100" s="663"/>
      <c r="S100" s="663"/>
      <c r="T100" s="663"/>
      <c r="U100" s="663"/>
      <c r="V100" s="663"/>
      <c r="W100" s="663"/>
      <c r="X100" s="664"/>
      <c r="Y100" s="668" t="s">
        <v>52</v>
      </c>
      <c r="Z100" s="669"/>
      <c r="AA100" s="670"/>
      <c r="AB100" s="671" t="s">
        <v>705</v>
      </c>
      <c r="AC100" s="671"/>
      <c r="AD100" s="671"/>
      <c r="AE100" s="640" t="s">
        <v>701</v>
      </c>
      <c r="AF100" s="640"/>
      <c r="AG100" s="640"/>
      <c r="AH100" s="640"/>
      <c r="AI100" s="640" t="s">
        <v>701</v>
      </c>
      <c r="AJ100" s="640"/>
      <c r="AK100" s="640"/>
      <c r="AL100" s="640"/>
      <c r="AM100" s="640">
        <v>10</v>
      </c>
      <c r="AN100" s="640"/>
      <c r="AO100" s="640"/>
      <c r="AP100" s="640"/>
      <c r="AQ100" s="657" t="s">
        <v>368</v>
      </c>
      <c r="AR100" s="640"/>
      <c r="AS100" s="640"/>
      <c r="AT100" s="640"/>
      <c r="AU100" s="108" t="s">
        <v>368</v>
      </c>
      <c r="AV100" s="642"/>
      <c r="AW100" s="642"/>
      <c r="AX100" s="643"/>
      <c r="AY100">
        <f>$AY$99</f>
        <v>1</v>
      </c>
    </row>
    <row r="101" spans="1:60" ht="23.25" customHeight="1" x14ac:dyDescent="0.15">
      <c r="A101" s="203"/>
      <c r="B101" s="173"/>
      <c r="C101" s="173"/>
      <c r="D101" s="173"/>
      <c r="E101" s="173"/>
      <c r="F101" s="174"/>
      <c r="G101" s="661"/>
      <c r="H101" s="662"/>
      <c r="I101" s="662"/>
      <c r="J101" s="662"/>
      <c r="K101" s="662"/>
      <c r="L101" s="662"/>
      <c r="M101" s="662"/>
      <c r="N101" s="662"/>
      <c r="O101" s="662"/>
      <c r="P101" s="665"/>
      <c r="Q101" s="666"/>
      <c r="R101" s="666"/>
      <c r="S101" s="666"/>
      <c r="T101" s="666"/>
      <c r="U101" s="666"/>
      <c r="V101" s="666"/>
      <c r="W101" s="666"/>
      <c r="X101" s="667"/>
      <c r="Y101" s="644" t="s">
        <v>53</v>
      </c>
      <c r="Z101" s="645"/>
      <c r="AA101" s="646"/>
      <c r="AB101" s="671" t="s">
        <v>705</v>
      </c>
      <c r="AC101" s="671"/>
      <c r="AD101" s="671"/>
      <c r="AE101" s="640" t="s">
        <v>701</v>
      </c>
      <c r="AF101" s="640"/>
      <c r="AG101" s="640"/>
      <c r="AH101" s="640"/>
      <c r="AI101" s="640" t="s">
        <v>701</v>
      </c>
      <c r="AJ101" s="640"/>
      <c r="AK101" s="640"/>
      <c r="AL101" s="640"/>
      <c r="AM101" s="640">
        <v>1</v>
      </c>
      <c r="AN101" s="640"/>
      <c r="AO101" s="640"/>
      <c r="AP101" s="640"/>
      <c r="AQ101" s="657" t="s">
        <v>368</v>
      </c>
      <c r="AR101" s="640"/>
      <c r="AS101" s="640"/>
      <c r="AT101" s="640"/>
      <c r="AU101" s="108" t="s">
        <v>368</v>
      </c>
      <c r="AV101" s="642"/>
      <c r="AW101" s="642"/>
      <c r="AX101" s="643"/>
      <c r="AY101">
        <f>$AY$99</f>
        <v>1</v>
      </c>
    </row>
    <row r="102" spans="1:60" ht="23.25" customHeight="1" x14ac:dyDescent="0.15">
      <c r="A102" s="202" t="s">
        <v>666</v>
      </c>
      <c r="B102" s="120"/>
      <c r="C102" s="120"/>
      <c r="D102" s="120"/>
      <c r="E102" s="120"/>
      <c r="F102" s="686"/>
      <c r="G102" s="191" t="s">
        <v>667</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501</v>
      </c>
      <c r="AF102" s="134"/>
      <c r="AG102" s="134"/>
      <c r="AH102" s="134"/>
      <c r="AI102" s="134" t="s">
        <v>653</v>
      </c>
      <c r="AJ102" s="134"/>
      <c r="AK102" s="134"/>
      <c r="AL102" s="134"/>
      <c r="AM102" s="134" t="s">
        <v>469</v>
      </c>
      <c r="AN102" s="134"/>
      <c r="AO102" s="134"/>
      <c r="AP102" s="134"/>
      <c r="AQ102" s="651" t="s">
        <v>679</v>
      </c>
      <c r="AR102" s="652"/>
      <c r="AS102" s="652"/>
      <c r="AT102" s="652"/>
      <c r="AU102" s="652"/>
      <c r="AV102" s="652"/>
      <c r="AW102" s="652"/>
      <c r="AX102" s="653"/>
      <c r="AY102">
        <f>IF(SUBSTITUTE(SUBSTITUTE($G$103,"／",""),"　","")="",0,1)</f>
        <v>1</v>
      </c>
    </row>
    <row r="103" spans="1:60" ht="23.25" customHeight="1" x14ac:dyDescent="0.15">
      <c r="A103" s="687"/>
      <c r="B103" s="212"/>
      <c r="C103" s="212"/>
      <c r="D103" s="212"/>
      <c r="E103" s="212"/>
      <c r="F103" s="688"/>
      <c r="G103" s="676" t="s">
        <v>771</v>
      </c>
      <c r="H103" s="677"/>
      <c r="I103" s="677"/>
      <c r="J103" s="677"/>
      <c r="K103" s="677"/>
      <c r="L103" s="677"/>
      <c r="M103" s="677"/>
      <c r="N103" s="677"/>
      <c r="O103" s="677"/>
      <c r="P103" s="677"/>
      <c r="Q103" s="677"/>
      <c r="R103" s="677"/>
      <c r="S103" s="677"/>
      <c r="T103" s="677"/>
      <c r="U103" s="677"/>
      <c r="V103" s="677"/>
      <c r="W103" s="677"/>
      <c r="X103" s="677"/>
      <c r="Y103" s="680" t="s">
        <v>666</v>
      </c>
      <c r="Z103" s="681"/>
      <c r="AA103" s="682"/>
      <c r="AB103" s="683" t="s">
        <v>708</v>
      </c>
      <c r="AC103" s="684"/>
      <c r="AD103" s="685"/>
      <c r="AE103" s="657" t="s">
        <v>701</v>
      </c>
      <c r="AF103" s="657"/>
      <c r="AG103" s="657"/>
      <c r="AH103" s="657"/>
      <c r="AI103" s="657" t="s">
        <v>701</v>
      </c>
      <c r="AJ103" s="657"/>
      <c r="AK103" s="657"/>
      <c r="AL103" s="657"/>
      <c r="AM103" s="657">
        <v>41000000</v>
      </c>
      <c r="AN103" s="657"/>
      <c r="AO103" s="657"/>
      <c r="AP103" s="657"/>
      <c r="AQ103" s="108" t="s">
        <v>368</v>
      </c>
      <c r="AR103" s="102"/>
      <c r="AS103" s="102"/>
      <c r="AT103" s="102"/>
      <c r="AU103" s="102"/>
      <c r="AV103" s="102"/>
      <c r="AW103" s="102"/>
      <c r="AX103" s="103"/>
      <c r="AY103">
        <f>$AY$102</f>
        <v>1</v>
      </c>
    </row>
    <row r="104" spans="1:60" ht="32.25" customHeight="1" x14ac:dyDescent="0.15">
      <c r="A104" s="689"/>
      <c r="B104" s="123"/>
      <c r="C104" s="123"/>
      <c r="D104" s="123"/>
      <c r="E104" s="123"/>
      <c r="F104" s="690"/>
      <c r="G104" s="678"/>
      <c r="H104" s="679"/>
      <c r="I104" s="679"/>
      <c r="J104" s="679"/>
      <c r="K104" s="679"/>
      <c r="L104" s="679"/>
      <c r="M104" s="679"/>
      <c r="N104" s="679"/>
      <c r="O104" s="679"/>
      <c r="P104" s="679"/>
      <c r="Q104" s="679"/>
      <c r="R104" s="679"/>
      <c r="S104" s="679"/>
      <c r="T104" s="679"/>
      <c r="U104" s="679"/>
      <c r="V104" s="679"/>
      <c r="W104" s="679"/>
      <c r="X104" s="679"/>
      <c r="Y104" s="234" t="s">
        <v>669</v>
      </c>
      <c r="Z104" s="673"/>
      <c r="AA104" s="674"/>
      <c r="AB104" s="636" t="s">
        <v>768</v>
      </c>
      <c r="AC104" s="637"/>
      <c r="AD104" s="638"/>
      <c r="AE104" s="639" t="s">
        <v>701</v>
      </c>
      <c r="AF104" s="639"/>
      <c r="AG104" s="639"/>
      <c r="AH104" s="639"/>
      <c r="AI104" s="639" t="s">
        <v>701</v>
      </c>
      <c r="AJ104" s="639"/>
      <c r="AK104" s="639"/>
      <c r="AL104" s="639"/>
      <c r="AM104" s="639" t="s">
        <v>758</v>
      </c>
      <c r="AN104" s="639"/>
      <c r="AO104" s="639"/>
      <c r="AP104" s="639"/>
      <c r="AQ104" s="639" t="s">
        <v>368</v>
      </c>
      <c r="AR104" s="639"/>
      <c r="AS104" s="639"/>
      <c r="AT104" s="639"/>
      <c r="AU104" s="639"/>
      <c r="AV104" s="639"/>
      <c r="AW104" s="639"/>
      <c r="AX104" s="675"/>
      <c r="AY104">
        <f>$AY$102</f>
        <v>1</v>
      </c>
    </row>
    <row r="105" spans="1:60" ht="18.75" customHeight="1" x14ac:dyDescent="0.15">
      <c r="A105" s="433"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v>3</v>
      </c>
      <c r="AV106" s="141"/>
      <c r="AW106" s="123" t="s">
        <v>170</v>
      </c>
      <c r="AX106" s="144"/>
      <c r="AY106">
        <f t="shared" ref="AY106:AY111" si="3">$AY$105</f>
        <v>1</v>
      </c>
    </row>
    <row r="107" spans="1:60" ht="23.25" customHeight="1" x14ac:dyDescent="0.15">
      <c r="A107" s="622"/>
      <c r="B107" s="620"/>
      <c r="C107" s="620"/>
      <c r="D107" s="620"/>
      <c r="E107" s="620"/>
      <c r="F107" s="621"/>
      <c r="G107" s="193" t="s">
        <v>760</v>
      </c>
      <c r="H107" s="194"/>
      <c r="I107" s="194"/>
      <c r="J107" s="194"/>
      <c r="K107" s="194"/>
      <c r="L107" s="194"/>
      <c r="M107" s="194"/>
      <c r="N107" s="194"/>
      <c r="O107" s="195"/>
      <c r="P107" s="146" t="s">
        <v>761</v>
      </c>
      <c r="Q107" s="146"/>
      <c r="R107" s="146"/>
      <c r="S107" s="146"/>
      <c r="T107" s="146"/>
      <c r="U107" s="146"/>
      <c r="V107" s="146"/>
      <c r="W107" s="146"/>
      <c r="X107" s="147"/>
      <c r="Y107" s="234" t="s">
        <v>12</v>
      </c>
      <c r="Z107" s="235"/>
      <c r="AA107" s="236"/>
      <c r="AB107" s="163" t="s">
        <v>335</v>
      </c>
      <c r="AC107" s="163"/>
      <c r="AD107" s="163"/>
      <c r="AE107" s="108" t="s">
        <v>701</v>
      </c>
      <c r="AF107" s="102"/>
      <c r="AG107" s="102"/>
      <c r="AH107" s="102"/>
      <c r="AI107" s="108" t="s">
        <v>701</v>
      </c>
      <c r="AJ107" s="102"/>
      <c r="AK107" s="102"/>
      <c r="AL107" s="102"/>
      <c r="AM107" s="108" t="s">
        <v>368</v>
      </c>
      <c r="AN107" s="102"/>
      <c r="AO107" s="102"/>
      <c r="AP107" s="102"/>
      <c r="AQ107" s="109" t="s">
        <v>701</v>
      </c>
      <c r="AR107" s="110"/>
      <c r="AS107" s="110"/>
      <c r="AT107" s="111"/>
      <c r="AU107" s="102" t="s">
        <v>701</v>
      </c>
      <c r="AV107" s="102"/>
      <c r="AW107" s="102"/>
      <c r="AX107" s="103"/>
      <c r="AY107">
        <f t="shared" si="3"/>
        <v>1</v>
      </c>
    </row>
    <row r="108" spans="1:60" ht="23.25"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t="s">
        <v>701</v>
      </c>
      <c r="AF108" s="102"/>
      <c r="AG108" s="102"/>
      <c r="AH108" s="102"/>
      <c r="AI108" s="108" t="s">
        <v>701</v>
      </c>
      <c r="AJ108" s="102"/>
      <c r="AK108" s="102"/>
      <c r="AL108" s="102"/>
      <c r="AM108" s="108">
        <v>70</v>
      </c>
      <c r="AN108" s="102"/>
      <c r="AO108" s="102"/>
      <c r="AP108" s="102"/>
      <c r="AQ108" s="109" t="s">
        <v>701</v>
      </c>
      <c r="AR108" s="110"/>
      <c r="AS108" s="110"/>
      <c r="AT108" s="111"/>
      <c r="AU108" s="102">
        <v>70</v>
      </c>
      <c r="AV108" s="102"/>
      <c r="AW108" s="102"/>
      <c r="AX108" s="103"/>
      <c r="AY108">
        <f t="shared" si="3"/>
        <v>1</v>
      </c>
    </row>
    <row r="109" spans="1:60" ht="23.25"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t="s">
        <v>701</v>
      </c>
      <c r="AF109" s="102"/>
      <c r="AG109" s="102"/>
      <c r="AH109" s="102"/>
      <c r="AI109" s="108" t="s">
        <v>701</v>
      </c>
      <c r="AJ109" s="102"/>
      <c r="AK109" s="102"/>
      <c r="AL109" s="102"/>
      <c r="AM109" s="108" t="s">
        <v>368</v>
      </c>
      <c r="AN109" s="102"/>
      <c r="AO109" s="102"/>
      <c r="AP109" s="102"/>
      <c r="AQ109" s="109" t="s">
        <v>701</v>
      </c>
      <c r="AR109" s="110"/>
      <c r="AS109" s="110"/>
      <c r="AT109" s="111"/>
      <c r="AU109" s="102" t="s">
        <v>701</v>
      </c>
      <c r="AV109" s="102"/>
      <c r="AW109" s="102"/>
      <c r="AX109" s="103"/>
      <c r="AY109">
        <f t="shared" si="3"/>
        <v>1</v>
      </c>
    </row>
    <row r="110" spans="1:60" ht="23.25" customHeight="1" x14ac:dyDescent="0.15">
      <c r="A110" s="202" t="s">
        <v>344</v>
      </c>
      <c r="B110" s="165"/>
      <c r="C110" s="165"/>
      <c r="D110" s="165"/>
      <c r="E110" s="165"/>
      <c r="F110" s="166"/>
      <c r="G110" s="204" t="s">
        <v>762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664</v>
      </c>
      <c r="B132" s="738"/>
      <c r="C132" s="738"/>
      <c r="D132" s="738"/>
      <c r="E132" s="738"/>
      <c r="F132" s="739"/>
      <c r="G132" s="743"/>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2" t="s">
        <v>665</v>
      </c>
      <c r="B133" s="168"/>
      <c r="C133" s="168"/>
      <c r="D133" s="168"/>
      <c r="E133" s="168"/>
      <c r="F133" s="169"/>
      <c r="G133" s="714" t="s">
        <v>657</v>
      </c>
      <c r="H133" s="715"/>
      <c r="I133" s="715"/>
      <c r="J133" s="715"/>
      <c r="K133" s="715"/>
      <c r="L133" s="715"/>
      <c r="M133" s="715"/>
      <c r="N133" s="715"/>
      <c r="O133" s="715"/>
      <c r="P133" s="716" t="s">
        <v>656</v>
      </c>
      <c r="Q133" s="715"/>
      <c r="R133" s="715"/>
      <c r="S133" s="715"/>
      <c r="T133" s="715"/>
      <c r="U133" s="715"/>
      <c r="V133" s="715"/>
      <c r="W133" s="715"/>
      <c r="X133" s="717"/>
      <c r="Y133" s="718"/>
      <c r="Z133" s="719"/>
      <c r="AA133" s="720"/>
      <c r="AB133" s="650" t="s">
        <v>11</v>
      </c>
      <c r="AC133" s="650"/>
      <c r="AD133" s="650"/>
      <c r="AE133" s="134" t="s">
        <v>501</v>
      </c>
      <c r="AF133" s="134"/>
      <c r="AG133" s="134"/>
      <c r="AH133" s="134"/>
      <c r="AI133" s="134" t="s">
        <v>653</v>
      </c>
      <c r="AJ133" s="134"/>
      <c r="AK133" s="134"/>
      <c r="AL133" s="134"/>
      <c r="AM133" s="134" t="s">
        <v>469</v>
      </c>
      <c r="AN133" s="134"/>
      <c r="AO133" s="134"/>
      <c r="AP133" s="134"/>
      <c r="AQ133" s="647" t="s">
        <v>500</v>
      </c>
      <c r="AR133" s="648"/>
      <c r="AS133" s="648"/>
      <c r="AT133" s="649"/>
      <c r="AU133" s="647" t="s">
        <v>678</v>
      </c>
      <c r="AV133" s="648"/>
      <c r="AW133" s="648"/>
      <c r="AX133" s="658"/>
      <c r="AY133">
        <f>COUNTA($G$134)</f>
        <v>0</v>
      </c>
    </row>
    <row r="134" spans="1:60" ht="23.25" hidden="1" customHeight="1" x14ac:dyDescent="0.15">
      <c r="A134" s="672"/>
      <c r="B134" s="168"/>
      <c r="C134" s="168"/>
      <c r="D134" s="168"/>
      <c r="E134" s="168"/>
      <c r="F134" s="169"/>
      <c r="G134" s="712"/>
      <c r="H134" s="660"/>
      <c r="I134" s="660"/>
      <c r="J134" s="660"/>
      <c r="K134" s="660"/>
      <c r="L134" s="660"/>
      <c r="M134" s="660"/>
      <c r="N134" s="660"/>
      <c r="O134" s="660"/>
      <c r="P134" s="713"/>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1"/>
      <c r="H135" s="662"/>
      <c r="I135" s="662"/>
      <c r="J135" s="662"/>
      <c r="K135" s="662"/>
      <c r="L135" s="662"/>
      <c r="M135" s="662"/>
      <c r="N135" s="662"/>
      <c r="O135" s="662"/>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666</v>
      </c>
      <c r="B136" s="120"/>
      <c r="C136" s="120"/>
      <c r="D136" s="120"/>
      <c r="E136" s="120"/>
      <c r="F136" s="686"/>
      <c r="G136" s="191" t="s">
        <v>667</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501</v>
      </c>
      <c r="AF136" s="134"/>
      <c r="AG136" s="134"/>
      <c r="AH136" s="134"/>
      <c r="AI136" s="134" t="s">
        <v>653</v>
      </c>
      <c r="AJ136" s="134"/>
      <c r="AK136" s="134"/>
      <c r="AL136" s="134"/>
      <c r="AM136" s="134" t="s">
        <v>469</v>
      </c>
      <c r="AN136" s="134"/>
      <c r="AO136" s="134"/>
      <c r="AP136" s="134"/>
      <c r="AQ136" s="651" t="s">
        <v>679</v>
      </c>
      <c r="AR136" s="652"/>
      <c r="AS136" s="652"/>
      <c r="AT136" s="652"/>
      <c r="AU136" s="652"/>
      <c r="AV136" s="652"/>
      <c r="AW136" s="652"/>
      <c r="AX136" s="653"/>
      <c r="AY136">
        <f>IF(SUBSTITUTE(SUBSTITUTE($G$137,"／",""),"　","")="",0,1)</f>
        <v>0</v>
      </c>
    </row>
    <row r="137" spans="1:60" ht="23.25" hidden="1" customHeight="1" x14ac:dyDescent="0.15">
      <c r="A137" s="687"/>
      <c r="B137" s="212"/>
      <c r="C137" s="212"/>
      <c r="D137" s="212"/>
      <c r="E137" s="212"/>
      <c r="F137" s="688"/>
      <c r="G137" s="676" t="s">
        <v>668</v>
      </c>
      <c r="H137" s="677"/>
      <c r="I137" s="677"/>
      <c r="J137" s="677"/>
      <c r="K137" s="677"/>
      <c r="L137" s="677"/>
      <c r="M137" s="677"/>
      <c r="N137" s="677"/>
      <c r="O137" s="677"/>
      <c r="P137" s="677"/>
      <c r="Q137" s="677"/>
      <c r="R137" s="677"/>
      <c r="S137" s="677"/>
      <c r="T137" s="677"/>
      <c r="U137" s="677"/>
      <c r="V137" s="677"/>
      <c r="W137" s="677"/>
      <c r="X137" s="677"/>
      <c r="Y137" s="680" t="s">
        <v>666</v>
      </c>
      <c r="Z137" s="681"/>
      <c r="AA137" s="682"/>
      <c r="AB137" s="683"/>
      <c r="AC137" s="684"/>
      <c r="AD137" s="685"/>
      <c r="AE137" s="657"/>
      <c r="AF137" s="657"/>
      <c r="AG137" s="657"/>
      <c r="AH137" s="657"/>
      <c r="AI137" s="657"/>
      <c r="AJ137" s="657"/>
      <c r="AK137" s="657"/>
      <c r="AL137" s="657"/>
      <c r="AM137" s="657"/>
      <c r="AN137" s="657"/>
      <c r="AO137" s="657"/>
      <c r="AP137" s="657"/>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8"/>
      <c r="H138" s="679"/>
      <c r="I138" s="679"/>
      <c r="J138" s="679"/>
      <c r="K138" s="679"/>
      <c r="L138" s="679"/>
      <c r="M138" s="679"/>
      <c r="N138" s="679"/>
      <c r="O138" s="679"/>
      <c r="P138" s="679"/>
      <c r="Q138" s="679"/>
      <c r="R138" s="679"/>
      <c r="S138" s="679"/>
      <c r="T138" s="679"/>
      <c r="U138" s="679"/>
      <c r="V138" s="679"/>
      <c r="W138" s="679"/>
      <c r="X138" s="679"/>
      <c r="Y138" s="234" t="s">
        <v>669</v>
      </c>
      <c r="Z138" s="673"/>
      <c r="AA138" s="674"/>
      <c r="AB138" s="636" t="s">
        <v>670</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33"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664</v>
      </c>
      <c r="B166" s="738"/>
      <c r="C166" s="738"/>
      <c r="D166" s="738"/>
      <c r="E166" s="738"/>
      <c r="F166" s="739"/>
      <c r="G166" s="743"/>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2" t="s">
        <v>665</v>
      </c>
      <c r="B167" s="168"/>
      <c r="C167" s="168"/>
      <c r="D167" s="168"/>
      <c r="E167" s="168"/>
      <c r="F167" s="169"/>
      <c r="G167" s="714" t="s">
        <v>657</v>
      </c>
      <c r="H167" s="715"/>
      <c r="I167" s="715"/>
      <c r="J167" s="715"/>
      <c r="K167" s="715"/>
      <c r="L167" s="715"/>
      <c r="M167" s="715"/>
      <c r="N167" s="715"/>
      <c r="O167" s="715"/>
      <c r="P167" s="716" t="s">
        <v>656</v>
      </c>
      <c r="Q167" s="715"/>
      <c r="R167" s="715"/>
      <c r="S167" s="715"/>
      <c r="T167" s="715"/>
      <c r="U167" s="715"/>
      <c r="V167" s="715"/>
      <c r="W167" s="715"/>
      <c r="X167" s="717"/>
      <c r="Y167" s="718"/>
      <c r="Z167" s="719"/>
      <c r="AA167" s="720"/>
      <c r="AB167" s="650" t="s">
        <v>11</v>
      </c>
      <c r="AC167" s="650"/>
      <c r="AD167" s="650"/>
      <c r="AE167" s="134" t="s">
        <v>501</v>
      </c>
      <c r="AF167" s="134"/>
      <c r="AG167" s="134"/>
      <c r="AH167" s="134"/>
      <c r="AI167" s="134" t="s">
        <v>653</v>
      </c>
      <c r="AJ167" s="134"/>
      <c r="AK167" s="134"/>
      <c r="AL167" s="134"/>
      <c r="AM167" s="134" t="s">
        <v>469</v>
      </c>
      <c r="AN167" s="134"/>
      <c r="AO167" s="134"/>
      <c r="AP167" s="134"/>
      <c r="AQ167" s="647" t="s">
        <v>500</v>
      </c>
      <c r="AR167" s="648"/>
      <c r="AS167" s="648"/>
      <c r="AT167" s="649"/>
      <c r="AU167" s="647" t="s">
        <v>678</v>
      </c>
      <c r="AV167" s="648"/>
      <c r="AW167" s="648"/>
      <c r="AX167" s="658"/>
      <c r="AY167">
        <f>COUNTA($G$168)</f>
        <v>0</v>
      </c>
    </row>
    <row r="168" spans="1:60" ht="23.25" hidden="1" customHeight="1" x14ac:dyDescent="0.15">
      <c r="A168" s="672"/>
      <c r="B168" s="168"/>
      <c r="C168" s="168"/>
      <c r="D168" s="168"/>
      <c r="E168" s="168"/>
      <c r="F168" s="169"/>
      <c r="G168" s="712"/>
      <c r="H168" s="660"/>
      <c r="I168" s="660"/>
      <c r="J168" s="660"/>
      <c r="K168" s="660"/>
      <c r="L168" s="660"/>
      <c r="M168" s="660"/>
      <c r="N168" s="660"/>
      <c r="O168" s="660"/>
      <c r="P168" s="713"/>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1"/>
      <c r="H169" s="662"/>
      <c r="I169" s="662"/>
      <c r="J169" s="662"/>
      <c r="K169" s="662"/>
      <c r="L169" s="662"/>
      <c r="M169" s="662"/>
      <c r="N169" s="662"/>
      <c r="O169" s="662"/>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666</v>
      </c>
      <c r="B170" s="120"/>
      <c r="C170" s="120"/>
      <c r="D170" s="120"/>
      <c r="E170" s="120"/>
      <c r="F170" s="686"/>
      <c r="G170" s="191" t="s">
        <v>667</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501</v>
      </c>
      <c r="AF170" s="134"/>
      <c r="AG170" s="134"/>
      <c r="AH170" s="134"/>
      <c r="AI170" s="134" t="s">
        <v>653</v>
      </c>
      <c r="AJ170" s="134"/>
      <c r="AK170" s="134"/>
      <c r="AL170" s="134"/>
      <c r="AM170" s="134" t="s">
        <v>469</v>
      </c>
      <c r="AN170" s="134"/>
      <c r="AO170" s="134"/>
      <c r="AP170" s="134"/>
      <c r="AQ170" s="651" t="s">
        <v>679</v>
      </c>
      <c r="AR170" s="652"/>
      <c r="AS170" s="652"/>
      <c r="AT170" s="652"/>
      <c r="AU170" s="652"/>
      <c r="AV170" s="652"/>
      <c r="AW170" s="652"/>
      <c r="AX170" s="653"/>
      <c r="AY170">
        <f>IF(SUBSTITUTE(SUBSTITUTE($G$171,"／",""),"　","")="",0,1)</f>
        <v>0</v>
      </c>
    </row>
    <row r="171" spans="1:60" ht="23.25" hidden="1" customHeight="1" x14ac:dyDescent="0.15">
      <c r="A171" s="687"/>
      <c r="B171" s="212"/>
      <c r="C171" s="212"/>
      <c r="D171" s="212"/>
      <c r="E171" s="212"/>
      <c r="F171" s="688"/>
      <c r="G171" s="676" t="s">
        <v>668</v>
      </c>
      <c r="H171" s="677"/>
      <c r="I171" s="677"/>
      <c r="J171" s="677"/>
      <c r="K171" s="677"/>
      <c r="L171" s="677"/>
      <c r="M171" s="677"/>
      <c r="N171" s="677"/>
      <c r="O171" s="677"/>
      <c r="P171" s="677"/>
      <c r="Q171" s="677"/>
      <c r="R171" s="677"/>
      <c r="S171" s="677"/>
      <c r="T171" s="677"/>
      <c r="U171" s="677"/>
      <c r="V171" s="677"/>
      <c r="W171" s="677"/>
      <c r="X171" s="677"/>
      <c r="Y171" s="680" t="s">
        <v>666</v>
      </c>
      <c r="Z171" s="681"/>
      <c r="AA171" s="682"/>
      <c r="AB171" s="683"/>
      <c r="AC171" s="684"/>
      <c r="AD171" s="685"/>
      <c r="AE171" s="657"/>
      <c r="AF171" s="657"/>
      <c r="AG171" s="657"/>
      <c r="AH171" s="657"/>
      <c r="AI171" s="657"/>
      <c r="AJ171" s="657"/>
      <c r="AK171" s="657"/>
      <c r="AL171" s="657"/>
      <c r="AM171" s="657"/>
      <c r="AN171" s="657"/>
      <c r="AO171" s="657"/>
      <c r="AP171" s="657"/>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8"/>
      <c r="H172" s="679"/>
      <c r="I172" s="679"/>
      <c r="J172" s="679"/>
      <c r="K172" s="679"/>
      <c r="L172" s="679"/>
      <c r="M172" s="679"/>
      <c r="N172" s="679"/>
      <c r="O172" s="679"/>
      <c r="P172" s="679"/>
      <c r="Q172" s="679"/>
      <c r="R172" s="679"/>
      <c r="S172" s="679"/>
      <c r="T172" s="679"/>
      <c r="U172" s="679"/>
      <c r="V172" s="679"/>
      <c r="W172" s="679"/>
      <c r="X172" s="679"/>
      <c r="Y172" s="234" t="s">
        <v>669</v>
      </c>
      <c r="Z172" s="673"/>
      <c r="AA172" s="674"/>
      <c r="AB172" s="636" t="s">
        <v>670</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33"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334</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334</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335</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333</v>
      </c>
      <c r="X205" s="567"/>
      <c r="Y205" s="572" t="s">
        <v>12</v>
      </c>
      <c r="Z205" s="572"/>
      <c r="AA205" s="573"/>
      <c r="AB205" s="582" t="s">
        <v>334</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334</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335</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347</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39.75" customHeight="1" x14ac:dyDescent="0.15">
      <c r="A215" s="422" t="s">
        <v>367</v>
      </c>
      <c r="B215" s="423"/>
      <c r="C215" s="426" t="s">
        <v>227</v>
      </c>
      <c r="D215" s="423"/>
      <c r="E215" s="428" t="s">
        <v>243</v>
      </c>
      <c r="F215" s="429"/>
      <c r="G215" s="430" t="s">
        <v>763</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3.75" customHeight="1" x14ac:dyDescent="0.15">
      <c r="A216" s="424"/>
      <c r="B216" s="425"/>
      <c r="C216" s="427"/>
      <c r="D216" s="425"/>
      <c r="E216" s="164" t="s">
        <v>242</v>
      </c>
      <c r="F216" s="166"/>
      <c r="G216" s="145" t="s">
        <v>764</v>
      </c>
      <c r="H216" s="146"/>
      <c r="I216" s="146"/>
      <c r="J216" s="146"/>
      <c r="K216" s="146"/>
      <c r="L216" s="146"/>
      <c r="M216" s="146"/>
      <c r="N216" s="146"/>
      <c r="O216" s="146"/>
      <c r="P216" s="146"/>
      <c r="Q216" s="146"/>
      <c r="R216" s="146"/>
      <c r="S216" s="146"/>
      <c r="T216" s="146"/>
      <c r="U216" s="146"/>
      <c r="V216" s="147"/>
      <c r="W216" s="506" t="s">
        <v>671</v>
      </c>
      <c r="X216" s="507"/>
      <c r="Y216" s="507"/>
      <c r="Z216" s="507"/>
      <c r="AA216" s="508"/>
      <c r="AB216" s="509" t="s">
        <v>778</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24"/>
      <c r="B217" s="425"/>
      <c r="C217" s="427"/>
      <c r="D217" s="425"/>
      <c r="E217" s="172"/>
      <c r="F217" s="174"/>
      <c r="G217" s="151"/>
      <c r="H217" s="152"/>
      <c r="I217" s="152"/>
      <c r="J217" s="152"/>
      <c r="K217" s="152"/>
      <c r="L217" s="152"/>
      <c r="M217" s="152"/>
      <c r="N217" s="152"/>
      <c r="O217" s="152"/>
      <c r="P217" s="152"/>
      <c r="Q217" s="152"/>
      <c r="R217" s="152"/>
      <c r="S217" s="152"/>
      <c r="T217" s="152"/>
      <c r="U217" s="152"/>
      <c r="V217" s="153"/>
      <c r="W217" s="512" t="s">
        <v>672</v>
      </c>
      <c r="X217" s="513"/>
      <c r="Y217" s="513"/>
      <c r="Z217" s="513"/>
      <c r="AA217" s="514"/>
      <c r="AB217" s="509" t="s">
        <v>777</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24"/>
      <c r="B218" s="425"/>
      <c r="C218" s="515" t="s">
        <v>684</v>
      </c>
      <c r="D218" s="516"/>
      <c r="E218" s="164" t="s">
        <v>363</v>
      </c>
      <c r="F218" s="166"/>
      <c r="G218" s="496" t="s">
        <v>230</v>
      </c>
      <c r="H218" s="497"/>
      <c r="I218" s="497"/>
      <c r="J218" s="517" t="s">
        <v>701</v>
      </c>
      <c r="K218" s="518"/>
      <c r="L218" s="518"/>
      <c r="M218" s="518"/>
      <c r="N218" s="518"/>
      <c r="O218" s="518"/>
      <c r="P218" s="518"/>
      <c r="Q218" s="518"/>
      <c r="R218" s="518"/>
      <c r="S218" s="518"/>
      <c r="T218" s="519"/>
      <c r="U218" s="494" t="s">
        <v>368</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15">
      <c r="A219" s="424"/>
      <c r="B219" s="425"/>
      <c r="C219" s="427"/>
      <c r="D219" s="425"/>
      <c r="E219" s="167"/>
      <c r="F219" s="169"/>
      <c r="G219" s="496" t="s">
        <v>685</v>
      </c>
      <c r="H219" s="497"/>
      <c r="I219" s="497"/>
      <c r="J219" s="497"/>
      <c r="K219" s="497"/>
      <c r="L219" s="497"/>
      <c r="M219" s="497"/>
      <c r="N219" s="497"/>
      <c r="O219" s="497"/>
      <c r="P219" s="497"/>
      <c r="Q219" s="497"/>
      <c r="R219" s="497"/>
      <c r="S219" s="497"/>
      <c r="T219" s="497"/>
      <c r="U219" s="493" t="s">
        <v>368</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
      <c r="A220" s="424"/>
      <c r="B220" s="425"/>
      <c r="C220" s="427"/>
      <c r="D220" s="425"/>
      <c r="E220" s="172"/>
      <c r="F220" s="174"/>
      <c r="G220" s="496" t="s">
        <v>672</v>
      </c>
      <c r="H220" s="497"/>
      <c r="I220" s="497"/>
      <c r="J220" s="497"/>
      <c r="K220" s="497"/>
      <c r="L220" s="497"/>
      <c r="M220" s="497"/>
      <c r="N220" s="497"/>
      <c r="O220" s="497"/>
      <c r="P220" s="497"/>
      <c r="Q220" s="497"/>
      <c r="R220" s="497"/>
      <c r="S220" s="497"/>
      <c r="T220" s="497"/>
      <c r="U220" s="833" t="s">
        <v>368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70.5"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710</v>
      </c>
      <c r="AE223" s="476"/>
      <c r="AF223" s="476"/>
      <c r="AG223" s="477" t="s">
        <v>743</v>
      </c>
      <c r="AH223" s="478"/>
      <c r="AI223" s="478"/>
      <c r="AJ223" s="478"/>
      <c r="AK223" s="478"/>
      <c r="AL223" s="478"/>
      <c r="AM223" s="478"/>
      <c r="AN223" s="478"/>
      <c r="AO223" s="478"/>
      <c r="AP223" s="478"/>
      <c r="AQ223" s="478"/>
      <c r="AR223" s="478"/>
      <c r="AS223" s="478"/>
      <c r="AT223" s="478"/>
      <c r="AU223" s="478"/>
      <c r="AV223" s="478"/>
      <c r="AW223" s="478"/>
      <c r="AX223" s="479"/>
    </row>
    <row r="224" spans="1:51" ht="75"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78"/>
      <c r="AD224" s="379" t="s">
        <v>710</v>
      </c>
      <c r="AE224" s="380"/>
      <c r="AF224" s="380"/>
      <c r="AG224" s="416" t="s">
        <v>744</v>
      </c>
      <c r="AH224" s="417"/>
      <c r="AI224" s="417"/>
      <c r="AJ224" s="417"/>
      <c r="AK224" s="417"/>
      <c r="AL224" s="417"/>
      <c r="AM224" s="417"/>
      <c r="AN224" s="417"/>
      <c r="AO224" s="417"/>
      <c r="AP224" s="417"/>
      <c r="AQ224" s="417"/>
      <c r="AR224" s="417"/>
      <c r="AS224" s="417"/>
      <c r="AT224" s="417"/>
      <c r="AU224" s="417"/>
      <c r="AV224" s="417"/>
      <c r="AW224" s="417"/>
      <c r="AX224" s="418"/>
    </row>
    <row r="225" spans="1:50" ht="64.5"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372" t="s">
        <v>710</v>
      </c>
      <c r="AE225" s="373"/>
      <c r="AF225" s="373"/>
      <c r="AG225" s="448" t="s">
        <v>759</v>
      </c>
      <c r="AH225" s="449"/>
      <c r="AI225" s="449"/>
      <c r="AJ225" s="449"/>
      <c r="AK225" s="449"/>
      <c r="AL225" s="449"/>
      <c r="AM225" s="449"/>
      <c r="AN225" s="449"/>
      <c r="AO225" s="449"/>
      <c r="AP225" s="449"/>
      <c r="AQ225" s="449"/>
      <c r="AR225" s="449"/>
      <c r="AS225" s="449"/>
      <c r="AT225" s="449"/>
      <c r="AU225" s="449"/>
      <c r="AV225" s="449"/>
      <c r="AW225" s="449"/>
      <c r="AX225" s="450"/>
    </row>
    <row r="226" spans="1:50" ht="27" customHeight="1" x14ac:dyDescent="0.15">
      <c r="A226" s="354" t="s">
        <v>37</v>
      </c>
      <c r="B226" s="438"/>
      <c r="C226" s="440" t="s">
        <v>39</v>
      </c>
      <c r="D226" s="396"/>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710</v>
      </c>
      <c r="AE226" s="444"/>
      <c r="AF226" s="444"/>
      <c r="AG226" s="445" t="s">
        <v>754</v>
      </c>
      <c r="AH226" s="446"/>
      <c r="AI226" s="446"/>
      <c r="AJ226" s="446"/>
      <c r="AK226" s="446"/>
      <c r="AL226" s="446"/>
      <c r="AM226" s="446"/>
      <c r="AN226" s="446"/>
      <c r="AO226" s="446"/>
      <c r="AP226" s="446"/>
      <c r="AQ226" s="446"/>
      <c r="AR226" s="446"/>
      <c r="AS226" s="446"/>
      <c r="AT226" s="446"/>
      <c r="AU226" s="446"/>
      <c r="AV226" s="446"/>
      <c r="AW226" s="446"/>
      <c r="AX226" s="447"/>
    </row>
    <row r="227" spans="1:50" ht="35.25" customHeight="1" x14ac:dyDescent="0.15">
      <c r="A227" s="356"/>
      <c r="B227" s="439"/>
      <c r="C227" s="451"/>
      <c r="D227" s="452"/>
      <c r="E227" s="455" t="s">
        <v>345</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79" t="s">
        <v>745</v>
      </c>
      <c r="AE227" s="380"/>
      <c r="AF227" s="458"/>
      <c r="AG227" s="448"/>
      <c r="AH227" s="449"/>
      <c r="AI227" s="449"/>
      <c r="AJ227" s="449"/>
      <c r="AK227" s="449"/>
      <c r="AL227" s="449"/>
      <c r="AM227" s="449"/>
      <c r="AN227" s="449"/>
      <c r="AO227" s="449"/>
      <c r="AP227" s="449"/>
      <c r="AQ227" s="449"/>
      <c r="AR227" s="449"/>
      <c r="AS227" s="449"/>
      <c r="AT227" s="449"/>
      <c r="AU227" s="449"/>
      <c r="AV227" s="449"/>
      <c r="AW227" s="449"/>
      <c r="AX227" s="450"/>
    </row>
    <row r="228" spans="1:50" ht="26.25" customHeight="1" x14ac:dyDescent="0.15">
      <c r="A228" s="356"/>
      <c r="B228" s="439"/>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745</v>
      </c>
      <c r="AE228" s="463"/>
      <c r="AF228" s="463"/>
      <c r="AG228" s="448"/>
      <c r="AH228" s="449"/>
      <c r="AI228" s="449"/>
      <c r="AJ228" s="449"/>
      <c r="AK228" s="449"/>
      <c r="AL228" s="449"/>
      <c r="AM228" s="449"/>
      <c r="AN228" s="449"/>
      <c r="AO228" s="449"/>
      <c r="AP228" s="449"/>
      <c r="AQ228" s="449"/>
      <c r="AR228" s="449"/>
      <c r="AS228" s="449"/>
      <c r="AT228" s="449"/>
      <c r="AU228" s="449"/>
      <c r="AV228" s="449"/>
      <c r="AW228" s="449"/>
      <c r="AX228" s="450"/>
    </row>
    <row r="229" spans="1:50" ht="26.25" customHeight="1" x14ac:dyDescent="0.15">
      <c r="A229" s="356"/>
      <c r="B229" s="357"/>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63" t="s">
        <v>746</v>
      </c>
      <c r="AE229" s="364"/>
      <c r="AF229" s="364"/>
      <c r="AG229" s="366" t="s">
        <v>746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710</v>
      </c>
      <c r="AE230" s="380"/>
      <c r="AF230" s="380"/>
      <c r="AG230" s="416" t="s">
        <v>765</v>
      </c>
      <c r="AH230" s="417"/>
      <c r="AI230" s="417"/>
      <c r="AJ230" s="417"/>
      <c r="AK230" s="417"/>
      <c r="AL230" s="417"/>
      <c r="AM230" s="417"/>
      <c r="AN230" s="417"/>
      <c r="AO230" s="417"/>
      <c r="AP230" s="417"/>
      <c r="AQ230" s="417"/>
      <c r="AR230" s="417"/>
      <c r="AS230" s="417"/>
      <c r="AT230" s="417"/>
      <c r="AU230" s="417"/>
      <c r="AV230" s="417"/>
      <c r="AW230" s="417"/>
      <c r="AX230" s="418"/>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746</v>
      </c>
      <c r="AE231" s="380"/>
      <c r="AF231" s="380"/>
      <c r="AG231" s="416" t="s">
        <v>746</v>
      </c>
      <c r="AH231" s="417"/>
      <c r="AI231" s="417"/>
      <c r="AJ231" s="417"/>
      <c r="AK231" s="417"/>
      <c r="AL231" s="417"/>
      <c r="AM231" s="417"/>
      <c r="AN231" s="417"/>
      <c r="AO231" s="417"/>
      <c r="AP231" s="417"/>
      <c r="AQ231" s="417"/>
      <c r="AR231" s="417"/>
      <c r="AS231" s="417"/>
      <c r="AT231" s="417"/>
      <c r="AU231" s="417"/>
      <c r="AV231" s="417"/>
      <c r="AW231" s="417"/>
      <c r="AX231" s="418"/>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710</v>
      </c>
      <c r="AE232" s="380"/>
      <c r="AF232" s="380"/>
      <c r="AG232" s="416" t="s">
        <v>747</v>
      </c>
      <c r="AH232" s="417"/>
      <c r="AI232" s="417"/>
      <c r="AJ232" s="417"/>
      <c r="AK232" s="417"/>
      <c r="AL232" s="417"/>
      <c r="AM232" s="417"/>
      <c r="AN232" s="417"/>
      <c r="AO232" s="417"/>
      <c r="AP232" s="417"/>
      <c r="AQ232" s="417"/>
      <c r="AR232" s="417"/>
      <c r="AS232" s="417"/>
      <c r="AT232" s="417"/>
      <c r="AU232" s="417"/>
      <c r="AV232" s="417"/>
      <c r="AW232" s="417"/>
      <c r="AX232" s="418"/>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372" t="s">
        <v>746</v>
      </c>
      <c r="AE233" s="373"/>
      <c r="AF233" s="373"/>
      <c r="AG233" s="374" t="s">
        <v>748</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15">
      <c r="A234" s="356"/>
      <c r="B234" s="357"/>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72" t="s">
        <v>746</v>
      </c>
      <c r="AE234" s="373"/>
      <c r="AF234" s="373"/>
      <c r="AG234" s="374" t="s">
        <v>748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09" t="s">
        <v>746</v>
      </c>
      <c r="AE235" s="410"/>
      <c r="AF235" s="411"/>
      <c r="AG235" s="412" t="s">
        <v>749</v>
      </c>
      <c r="AH235" s="413"/>
      <c r="AI235" s="413"/>
      <c r="AJ235" s="413"/>
      <c r="AK235" s="413"/>
      <c r="AL235" s="413"/>
      <c r="AM235" s="413"/>
      <c r="AN235" s="413"/>
      <c r="AO235" s="413"/>
      <c r="AP235" s="413"/>
      <c r="AQ235" s="413"/>
      <c r="AR235" s="413"/>
      <c r="AS235" s="413"/>
      <c r="AT235" s="413"/>
      <c r="AU235" s="413"/>
      <c r="AV235" s="413"/>
      <c r="AW235" s="413"/>
      <c r="AX235" s="414"/>
    </row>
    <row r="236" spans="1:50" ht="46.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750</v>
      </c>
      <c r="AE236" s="364"/>
      <c r="AF236" s="365"/>
      <c r="AG236" s="366" t="s">
        <v>751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746</v>
      </c>
      <c r="AE237" s="373"/>
      <c r="AF237" s="373"/>
      <c r="AG237" s="374" t="s">
        <v>748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2" t="s">
        <v>710</v>
      </c>
      <c r="AE238" s="373"/>
      <c r="AF238" s="373"/>
      <c r="AG238" s="374" t="s">
        <v>772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750</v>
      </c>
      <c r="AE239" s="380"/>
      <c r="AF239" s="380"/>
      <c r="AG239" s="419" t="s">
        <v>752</v>
      </c>
      <c r="AH239" s="420"/>
      <c r="AI239" s="420"/>
      <c r="AJ239" s="420"/>
      <c r="AK239" s="420"/>
      <c r="AL239" s="420"/>
      <c r="AM239" s="420"/>
      <c r="AN239" s="420"/>
      <c r="AO239" s="420"/>
      <c r="AP239" s="420"/>
      <c r="AQ239" s="420"/>
      <c r="AR239" s="420"/>
      <c r="AS239" s="420"/>
      <c r="AT239" s="420"/>
      <c r="AU239" s="420"/>
      <c r="AV239" s="420"/>
      <c r="AW239" s="420"/>
      <c r="AX239" s="421"/>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746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12" t="s">
        <v>0</v>
      </c>
      <c r="D241" s="913"/>
      <c r="E241" s="913"/>
      <c r="F241" s="913"/>
      <c r="G241" s="913"/>
      <c r="H241" s="913"/>
      <c r="I241" s="913"/>
      <c r="J241" s="913"/>
      <c r="K241" s="913"/>
      <c r="L241" s="913"/>
      <c r="M241" s="913"/>
      <c r="N241" s="913"/>
      <c r="O241" s="909" t="s">
        <v>690</v>
      </c>
      <c r="P241" s="910"/>
      <c r="Q241" s="910"/>
      <c r="R241" s="910"/>
      <c r="S241" s="910"/>
      <c r="T241" s="910"/>
      <c r="U241" s="910"/>
      <c r="V241" s="910"/>
      <c r="W241" s="910"/>
      <c r="X241" s="910"/>
      <c r="Y241" s="910"/>
      <c r="Z241" s="910"/>
      <c r="AA241" s="910"/>
      <c r="AB241" s="910"/>
      <c r="AC241" s="910"/>
      <c r="AD241" s="910"/>
      <c r="AE241" s="910"/>
      <c r="AF241" s="91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96"/>
      <c r="D242" s="897"/>
      <c r="E242" s="383"/>
      <c r="F242" s="383"/>
      <c r="G242" s="383"/>
      <c r="H242" s="384"/>
      <c r="I242" s="384"/>
      <c r="J242" s="898"/>
      <c r="K242" s="898"/>
      <c r="L242" s="898"/>
      <c r="M242" s="384"/>
      <c r="N242" s="899"/>
      <c r="O242" s="900"/>
      <c r="P242" s="901"/>
      <c r="Q242" s="901"/>
      <c r="R242" s="901"/>
      <c r="S242" s="901"/>
      <c r="T242" s="901"/>
      <c r="U242" s="901"/>
      <c r="V242" s="901"/>
      <c r="W242" s="901"/>
      <c r="X242" s="901"/>
      <c r="Y242" s="901"/>
      <c r="Z242" s="901"/>
      <c r="AA242" s="901"/>
      <c r="AB242" s="901"/>
      <c r="AC242" s="901"/>
      <c r="AD242" s="901"/>
      <c r="AE242" s="901"/>
      <c r="AF242" s="90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903"/>
      <c r="P243" s="904"/>
      <c r="Q243" s="904"/>
      <c r="R243" s="904"/>
      <c r="S243" s="904"/>
      <c r="T243" s="904"/>
      <c r="U243" s="904"/>
      <c r="V243" s="904"/>
      <c r="W243" s="904"/>
      <c r="X243" s="904"/>
      <c r="Y243" s="904"/>
      <c r="Z243" s="904"/>
      <c r="AA243" s="904"/>
      <c r="AB243" s="904"/>
      <c r="AC243" s="904"/>
      <c r="AD243" s="904"/>
      <c r="AE243" s="904"/>
      <c r="AF243" s="90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903"/>
      <c r="P244" s="904"/>
      <c r="Q244" s="904"/>
      <c r="R244" s="904"/>
      <c r="S244" s="904"/>
      <c r="T244" s="904"/>
      <c r="U244" s="904"/>
      <c r="V244" s="904"/>
      <c r="W244" s="904"/>
      <c r="X244" s="904"/>
      <c r="Y244" s="904"/>
      <c r="Z244" s="904"/>
      <c r="AA244" s="904"/>
      <c r="AB244" s="904"/>
      <c r="AC244" s="904"/>
      <c r="AD244" s="904"/>
      <c r="AE244" s="904"/>
      <c r="AF244" s="90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903"/>
      <c r="P245" s="904"/>
      <c r="Q245" s="904"/>
      <c r="R245" s="904"/>
      <c r="S245" s="904"/>
      <c r="T245" s="904"/>
      <c r="U245" s="904"/>
      <c r="V245" s="904"/>
      <c r="W245" s="904"/>
      <c r="X245" s="904"/>
      <c r="Y245" s="904"/>
      <c r="Z245" s="904"/>
      <c r="AA245" s="904"/>
      <c r="AB245" s="904"/>
      <c r="AC245" s="904"/>
      <c r="AD245" s="904"/>
      <c r="AE245" s="904"/>
      <c r="AF245" s="90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94"/>
      <c r="N246" s="895"/>
      <c r="O246" s="906"/>
      <c r="P246" s="907"/>
      <c r="Q246" s="907"/>
      <c r="R246" s="907"/>
      <c r="S246" s="907"/>
      <c r="T246" s="907"/>
      <c r="U246" s="907"/>
      <c r="V246" s="907"/>
      <c r="W246" s="907"/>
      <c r="X246" s="907"/>
      <c r="Y246" s="907"/>
      <c r="Z246" s="907"/>
      <c r="AA246" s="907"/>
      <c r="AB246" s="907"/>
      <c r="AC246" s="907"/>
      <c r="AD246" s="907"/>
      <c r="AE246" s="907"/>
      <c r="AF246" s="908"/>
      <c r="AG246" s="404"/>
      <c r="AH246" s="152"/>
      <c r="AI246" s="152"/>
      <c r="AJ246" s="152"/>
      <c r="AK246" s="152"/>
      <c r="AL246" s="152"/>
      <c r="AM246" s="152"/>
      <c r="AN246" s="152"/>
      <c r="AO246" s="152"/>
      <c r="AP246" s="152"/>
      <c r="AQ246" s="152"/>
      <c r="AR246" s="152"/>
      <c r="AS246" s="152"/>
      <c r="AT246" s="152"/>
      <c r="AU246" s="152"/>
      <c r="AV246" s="152"/>
      <c r="AW246" s="152"/>
      <c r="AX246" s="405"/>
    </row>
    <row r="247" spans="1:50" ht="90" customHeight="1" x14ac:dyDescent="0.15">
      <c r="A247" s="354" t="s">
        <v>46</v>
      </c>
      <c r="B247" s="924"/>
      <c r="C247" s="313" t="s">
        <v>50</v>
      </c>
      <c r="D247" s="744"/>
      <c r="E247" s="744"/>
      <c r="F247" s="745"/>
      <c r="G247" s="927" t="s">
        <v>766</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767</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
      <c r="A250" s="917"/>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38" t="s">
        <v>774</v>
      </c>
      <c r="B252" s="339"/>
      <c r="C252" s="339"/>
      <c r="D252" s="339"/>
      <c r="E252" s="340"/>
      <c r="F252" s="923" t="s">
        <v>775</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38" t="s">
        <v>346</v>
      </c>
      <c r="B254" s="339"/>
      <c r="C254" s="339"/>
      <c r="D254" s="339"/>
      <c r="E254" s="340"/>
      <c r="F254" s="341" t="s">
        <v>776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709</v>
      </c>
      <c r="J267" s="101"/>
      <c r="K267" s="92"/>
      <c r="L267" s="116">
        <v>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753</v>
      </c>
      <c r="H268" s="101"/>
      <c r="I268" s="101"/>
      <c r="J268" s="100">
        <v>20</v>
      </c>
      <c r="K268" s="100"/>
      <c r="L268" s="116">
        <v>284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728</v>
      </c>
      <c r="H310" s="300"/>
      <c r="I310" s="300"/>
      <c r="J310" s="300"/>
      <c r="K310" s="301"/>
      <c r="L310" s="302" t="s">
        <v>729</v>
      </c>
      <c r="M310" s="303"/>
      <c r="N310" s="303"/>
      <c r="O310" s="303"/>
      <c r="P310" s="303"/>
      <c r="Q310" s="303"/>
      <c r="R310" s="303"/>
      <c r="S310" s="303"/>
      <c r="T310" s="303"/>
      <c r="U310" s="303"/>
      <c r="V310" s="303"/>
      <c r="W310" s="303"/>
      <c r="X310" s="304"/>
      <c r="Y310" s="305">
        <v>427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76</v>
      </c>
      <c r="H311" s="290"/>
      <c r="I311" s="290"/>
      <c r="J311" s="290"/>
      <c r="K311" s="291"/>
      <c r="L311" s="292" t="s">
        <v>730</v>
      </c>
      <c r="M311" s="293"/>
      <c r="N311" s="293"/>
      <c r="O311" s="293"/>
      <c r="P311" s="293"/>
      <c r="Q311" s="293"/>
      <c r="R311" s="293"/>
      <c r="S311" s="293"/>
      <c r="T311" s="293"/>
      <c r="U311" s="293"/>
      <c r="V311" s="293"/>
      <c r="W311" s="293"/>
      <c r="X311" s="294"/>
      <c r="Y311" s="295">
        <v>103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530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4.25" customHeight="1" x14ac:dyDescent="0.15">
      <c r="A366" s="245">
        <v>1</v>
      </c>
      <c r="B366" s="245">
        <v>1</v>
      </c>
      <c r="C366" s="266" t="s">
        <v>712</v>
      </c>
      <c r="D366" s="265"/>
      <c r="E366" s="265"/>
      <c r="F366" s="265"/>
      <c r="G366" s="265"/>
      <c r="H366" s="265"/>
      <c r="I366" s="265"/>
      <c r="J366" s="248">
        <v>8130001015786</v>
      </c>
      <c r="K366" s="249"/>
      <c r="L366" s="249"/>
      <c r="M366" s="249"/>
      <c r="N366" s="249"/>
      <c r="O366" s="249"/>
      <c r="P366" s="267" t="s">
        <v>711</v>
      </c>
      <c r="Q366" s="250"/>
      <c r="R366" s="250"/>
      <c r="S366" s="250"/>
      <c r="T366" s="250"/>
      <c r="U366" s="250"/>
      <c r="V366" s="250"/>
      <c r="W366" s="250"/>
      <c r="X366" s="250"/>
      <c r="Y366" s="251">
        <v>530.29999999999995</v>
      </c>
      <c r="Z366" s="252"/>
      <c r="AA366" s="252"/>
      <c r="AB366" s="253"/>
      <c r="AC366" s="237" t="s">
        <v>336</v>
      </c>
      <c r="AD366" s="238"/>
      <c r="AE366" s="238"/>
      <c r="AF366" s="238"/>
      <c r="AG366" s="238"/>
      <c r="AH366" s="268">
        <v>1</v>
      </c>
      <c r="AI366" s="269"/>
      <c r="AJ366" s="269"/>
      <c r="AK366" s="269"/>
      <c r="AL366" s="241">
        <v>86.4</v>
      </c>
      <c r="AM366" s="242"/>
      <c r="AN366" s="242"/>
      <c r="AO366" s="243"/>
      <c r="AP366" s="244" t="s">
        <v>368</v>
      </c>
      <c r="AQ366" s="244"/>
      <c r="AR366" s="244"/>
      <c r="AS366" s="244"/>
      <c r="AT366" s="244"/>
      <c r="AU366" s="244"/>
      <c r="AV366" s="244"/>
      <c r="AW366" s="244"/>
      <c r="AX366" s="244"/>
    </row>
    <row r="367" spans="1:51" ht="44.25" customHeight="1" x14ac:dyDescent="0.15">
      <c r="A367" s="245">
        <v>2</v>
      </c>
      <c r="B367" s="245">
        <v>1</v>
      </c>
      <c r="C367" s="266" t="s">
        <v>726</v>
      </c>
      <c r="D367" s="265"/>
      <c r="E367" s="265"/>
      <c r="F367" s="265"/>
      <c r="G367" s="265"/>
      <c r="H367" s="265"/>
      <c r="I367" s="265"/>
      <c r="J367" s="248">
        <v>7010501016231</v>
      </c>
      <c r="K367" s="249"/>
      <c r="L367" s="249"/>
      <c r="M367" s="249"/>
      <c r="N367" s="249"/>
      <c r="O367" s="249"/>
      <c r="P367" s="267" t="s">
        <v>727</v>
      </c>
      <c r="Q367" s="250"/>
      <c r="R367" s="250"/>
      <c r="S367" s="250"/>
      <c r="T367" s="250"/>
      <c r="U367" s="250"/>
      <c r="V367" s="250"/>
      <c r="W367" s="250"/>
      <c r="X367" s="250"/>
      <c r="Y367" s="251">
        <v>410</v>
      </c>
      <c r="Z367" s="252"/>
      <c r="AA367" s="252"/>
      <c r="AB367" s="253"/>
      <c r="AC367" s="237" t="s">
        <v>340</v>
      </c>
      <c r="AD367" s="238"/>
      <c r="AE367" s="238"/>
      <c r="AF367" s="238"/>
      <c r="AG367" s="238"/>
      <c r="AH367" s="268">
        <v>3</v>
      </c>
      <c r="AI367" s="269"/>
      <c r="AJ367" s="269"/>
      <c r="AK367" s="269"/>
      <c r="AL367" s="241">
        <v>99.8</v>
      </c>
      <c r="AM367" s="242"/>
      <c r="AN367" s="242"/>
      <c r="AO367" s="243"/>
      <c r="AP367" s="244" t="s">
        <v>368</v>
      </c>
      <c r="AQ367" s="244"/>
      <c r="AR367" s="244"/>
      <c r="AS367" s="244"/>
      <c r="AT367" s="244"/>
      <c r="AU367" s="244"/>
      <c r="AV367" s="244"/>
      <c r="AW367" s="244"/>
      <c r="AX367" s="244"/>
      <c r="AY367">
        <f>COUNTA($C$367)</f>
        <v>1</v>
      </c>
    </row>
    <row r="368" spans="1:51" ht="44.25" customHeight="1" x14ac:dyDescent="0.15">
      <c r="A368" s="245">
        <v>3</v>
      </c>
      <c r="B368" s="245">
        <v>1</v>
      </c>
      <c r="C368" s="266" t="s">
        <v>723</v>
      </c>
      <c r="D368" s="265"/>
      <c r="E368" s="265"/>
      <c r="F368" s="265"/>
      <c r="G368" s="265"/>
      <c r="H368" s="265"/>
      <c r="I368" s="265"/>
      <c r="J368" s="248">
        <v>6130001042386</v>
      </c>
      <c r="K368" s="249"/>
      <c r="L368" s="249"/>
      <c r="M368" s="249"/>
      <c r="N368" s="249"/>
      <c r="O368" s="249"/>
      <c r="P368" s="267" t="s">
        <v>722</v>
      </c>
      <c r="Q368" s="250"/>
      <c r="R368" s="250"/>
      <c r="S368" s="250"/>
      <c r="T368" s="250"/>
      <c r="U368" s="250"/>
      <c r="V368" s="250"/>
      <c r="W368" s="250"/>
      <c r="X368" s="250"/>
      <c r="Y368" s="251">
        <v>180.3</v>
      </c>
      <c r="Z368" s="252"/>
      <c r="AA368" s="252"/>
      <c r="AB368" s="253"/>
      <c r="AC368" s="237" t="s">
        <v>336</v>
      </c>
      <c r="AD368" s="238"/>
      <c r="AE368" s="238"/>
      <c r="AF368" s="238"/>
      <c r="AG368" s="238"/>
      <c r="AH368" s="239">
        <v>2</v>
      </c>
      <c r="AI368" s="240"/>
      <c r="AJ368" s="240"/>
      <c r="AK368" s="240"/>
      <c r="AL368" s="241">
        <v>99.7</v>
      </c>
      <c r="AM368" s="242"/>
      <c r="AN368" s="242"/>
      <c r="AO368" s="243"/>
      <c r="AP368" s="244" t="s">
        <v>368</v>
      </c>
      <c r="AQ368" s="244"/>
      <c r="AR368" s="244"/>
      <c r="AS368" s="244"/>
      <c r="AT368" s="244"/>
      <c r="AU368" s="244"/>
      <c r="AV368" s="244"/>
      <c r="AW368" s="244"/>
      <c r="AX368" s="244"/>
      <c r="AY368">
        <f>COUNTA($C$368)</f>
        <v>1</v>
      </c>
    </row>
    <row r="369" spans="1:51" ht="44.25" customHeight="1" x14ac:dyDescent="0.15">
      <c r="A369" s="245">
        <v>4</v>
      </c>
      <c r="B369" s="245">
        <v>1</v>
      </c>
      <c r="C369" s="266" t="s">
        <v>713</v>
      </c>
      <c r="D369" s="265"/>
      <c r="E369" s="265"/>
      <c r="F369" s="265"/>
      <c r="G369" s="265"/>
      <c r="H369" s="265"/>
      <c r="I369" s="265"/>
      <c r="J369" s="248">
        <v>3130001000264</v>
      </c>
      <c r="K369" s="249"/>
      <c r="L369" s="249"/>
      <c r="M369" s="249"/>
      <c r="N369" s="249"/>
      <c r="O369" s="249"/>
      <c r="P369" s="267" t="s">
        <v>715</v>
      </c>
      <c r="Q369" s="250"/>
      <c r="R369" s="250"/>
      <c r="S369" s="250"/>
      <c r="T369" s="250"/>
      <c r="U369" s="250"/>
      <c r="V369" s="250"/>
      <c r="W369" s="250"/>
      <c r="X369" s="250"/>
      <c r="Y369" s="251">
        <v>112.1</v>
      </c>
      <c r="Z369" s="252"/>
      <c r="AA369" s="252"/>
      <c r="AB369" s="253"/>
      <c r="AC369" s="237" t="s">
        <v>336</v>
      </c>
      <c r="AD369" s="238"/>
      <c r="AE369" s="238"/>
      <c r="AF369" s="238"/>
      <c r="AG369" s="238"/>
      <c r="AH369" s="239">
        <v>13</v>
      </c>
      <c r="AI369" s="240"/>
      <c r="AJ369" s="240"/>
      <c r="AK369" s="240"/>
      <c r="AL369" s="241">
        <v>99.4</v>
      </c>
      <c r="AM369" s="242"/>
      <c r="AN369" s="242"/>
      <c r="AO369" s="243"/>
      <c r="AP369" s="244" t="s">
        <v>368</v>
      </c>
      <c r="AQ369" s="244"/>
      <c r="AR369" s="244"/>
      <c r="AS369" s="244"/>
      <c r="AT369" s="244"/>
      <c r="AU369" s="244"/>
      <c r="AV369" s="244"/>
      <c r="AW369" s="244"/>
      <c r="AX369" s="244"/>
      <c r="AY369">
        <f>COUNTA($C$369)</f>
        <v>1</v>
      </c>
    </row>
    <row r="370" spans="1:51" ht="44.25" customHeight="1" x14ac:dyDescent="0.15">
      <c r="A370" s="245">
        <v>5</v>
      </c>
      <c r="B370" s="245">
        <v>1</v>
      </c>
      <c r="C370" s="266" t="s">
        <v>725</v>
      </c>
      <c r="D370" s="265"/>
      <c r="E370" s="265"/>
      <c r="F370" s="265"/>
      <c r="G370" s="265"/>
      <c r="H370" s="265"/>
      <c r="I370" s="265"/>
      <c r="J370" s="248">
        <v>5130005002957</v>
      </c>
      <c r="K370" s="249"/>
      <c r="L370" s="249"/>
      <c r="M370" s="249"/>
      <c r="N370" s="249"/>
      <c r="O370" s="249"/>
      <c r="P370" s="267" t="s">
        <v>724</v>
      </c>
      <c r="Q370" s="250"/>
      <c r="R370" s="250"/>
      <c r="S370" s="250"/>
      <c r="T370" s="250"/>
      <c r="U370" s="250"/>
      <c r="V370" s="250"/>
      <c r="W370" s="250"/>
      <c r="X370" s="250"/>
      <c r="Y370" s="251">
        <v>9.6</v>
      </c>
      <c r="Z370" s="252"/>
      <c r="AA370" s="252"/>
      <c r="AB370" s="253"/>
      <c r="AC370" s="237" t="s">
        <v>336</v>
      </c>
      <c r="AD370" s="238"/>
      <c r="AE370" s="238"/>
      <c r="AF370" s="238"/>
      <c r="AG370" s="238"/>
      <c r="AH370" s="239">
        <v>1</v>
      </c>
      <c r="AI370" s="240"/>
      <c r="AJ370" s="240"/>
      <c r="AK370" s="240"/>
      <c r="AL370" s="241">
        <v>98.7</v>
      </c>
      <c r="AM370" s="242"/>
      <c r="AN370" s="242"/>
      <c r="AO370" s="243"/>
      <c r="AP370" s="244" t="s">
        <v>368</v>
      </c>
      <c r="AQ370" s="244"/>
      <c r="AR370" s="244"/>
      <c r="AS370" s="244"/>
      <c r="AT370" s="244"/>
      <c r="AU370" s="244"/>
      <c r="AV370" s="244"/>
      <c r="AW370" s="244"/>
      <c r="AX370" s="244"/>
      <c r="AY370">
        <f>COUNTA($C$370)</f>
        <v>1</v>
      </c>
    </row>
    <row r="371" spans="1:51" ht="44.25" customHeight="1" x14ac:dyDescent="0.15">
      <c r="A371" s="245">
        <v>6</v>
      </c>
      <c r="B371" s="245">
        <v>1</v>
      </c>
      <c r="C371" s="266" t="s">
        <v>716</v>
      </c>
      <c r="D371" s="265"/>
      <c r="E371" s="265"/>
      <c r="F371" s="265"/>
      <c r="G371" s="265"/>
      <c r="H371" s="265"/>
      <c r="I371" s="265"/>
      <c r="J371" s="248">
        <v>7010002001468</v>
      </c>
      <c r="K371" s="249"/>
      <c r="L371" s="249"/>
      <c r="M371" s="249"/>
      <c r="N371" s="249"/>
      <c r="O371" s="249"/>
      <c r="P371" s="267" t="s">
        <v>717</v>
      </c>
      <c r="Q371" s="250"/>
      <c r="R371" s="250"/>
      <c r="S371" s="250"/>
      <c r="T371" s="250"/>
      <c r="U371" s="250"/>
      <c r="V371" s="250"/>
      <c r="W371" s="250"/>
      <c r="X371" s="250"/>
      <c r="Y371" s="251">
        <v>4.9000000000000004</v>
      </c>
      <c r="Z371" s="252"/>
      <c r="AA371" s="252"/>
      <c r="AB371" s="253"/>
      <c r="AC371" s="237" t="s">
        <v>336</v>
      </c>
      <c r="AD371" s="238"/>
      <c r="AE371" s="238"/>
      <c r="AF371" s="238"/>
      <c r="AG371" s="238"/>
      <c r="AH371" s="239">
        <v>1</v>
      </c>
      <c r="AI371" s="240"/>
      <c r="AJ371" s="240"/>
      <c r="AK371" s="240"/>
      <c r="AL371" s="241">
        <v>99.1</v>
      </c>
      <c r="AM371" s="242"/>
      <c r="AN371" s="242"/>
      <c r="AO371" s="243"/>
      <c r="AP371" s="244" t="s">
        <v>368</v>
      </c>
      <c r="AQ371" s="244"/>
      <c r="AR371" s="244"/>
      <c r="AS371" s="244"/>
      <c r="AT371" s="244"/>
      <c r="AU371" s="244"/>
      <c r="AV371" s="244"/>
      <c r="AW371" s="244"/>
      <c r="AX371" s="244"/>
      <c r="AY371">
        <f>COUNTA($C$371)</f>
        <v>1</v>
      </c>
    </row>
    <row r="372" spans="1:51" ht="44.25" customHeight="1" x14ac:dyDescent="0.15">
      <c r="A372" s="245">
        <v>7</v>
      </c>
      <c r="B372" s="245">
        <v>1</v>
      </c>
      <c r="C372" s="266" t="s">
        <v>721</v>
      </c>
      <c r="D372" s="265"/>
      <c r="E372" s="265"/>
      <c r="F372" s="265"/>
      <c r="G372" s="265"/>
      <c r="H372" s="265"/>
      <c r="I372" s="265"/>
      <c r="J372" s="248">
        <v>7010002001468</v>
      </c>
      <c r="K372" s="249"/>
      <c r="L372" s="249"/>
      <c r="M372" s="249"/>
      <c r="N372" s="249"/>
      <c r="O372" s="249"/>
      <c r="P372" s="267" t="s">
        <v>720</v>
      </c>
      <c r="Q372" s="250"/>
      <c r="R372" s="250"/>
      <c r="S372" s="250"/>
      <c r="T372" s="250"/>
      <c r="U372" s="250"/>
      <c r="V372" s="250"/>
      <c r="W372" s="250"/>
      <c r="X372" s="250"/>
      <c r="Y372" s="251">
        <v>3.3</v>
      </c>
      <c r="Z372" s="252"/>
      <c r="AA372" s="252"/>
      <c r="AB372" s="253"/>
      <c r="AC372" s="237" t="s">
        <v>343</v>
      </c>
      <c r="AD372" s="238"/>
      <c r="AE372" s="238"/>
      <c r="AF372" s="238"/>
      <c r="AG372" s="238"/>
      <c r="AH372" s="239" t="s">
        <v>368</v>
      </c>
      <c r="AI372" s="240"/>
      <c r="AJ372" s="240"/>
      <c r="AK372" s="240"/>
      <c r="AL372" s="241" t="s">
        <v>368</v>
      </c>
      <c r="AM372" s="242"/>
      <c r="AN372" s="242"/>
      <c r="AO372" s="243"/>
      <c r="AP372" s="244" t="s">
        <v>368</v>
      </c>
      <c r="AQ372" s="244"/>
      <c r="AR372" s="244"/>
      <c r="AS372" s="244"/>
      <c r="AT372" s="244"/>
      <c r="AU372" s="244"/>
      <c r="AV372" s="244"/>
      <c r="AW372" s="244"/>
      <c r="AX372" s="244"/>
      <c r="AY372">
        <f>COUNTA($C$372)</f>
        <v>1</v>
      </c>
    </row>
    <row r="373" spans="1:51" ht="44.25" customHeight="1" x14ac:dyDescent="0.15">
      <c r="A373" s="245">
        <v>8</v>
      </c>
      <c r="B373" s="245">
        <v>1</v>
      </c>
      <c r="C373" s="266" t="s">
        <v>718</v>
      </c>
      <c r="D373" s="265"/>
      <c r="E373" s="265"/>
      <c r="F373" s="265"/>
      <c r="G373" s="265"/>
      <c r="H373" s="265"/>
      <c r="I373" s="265"/>
      <c r="J373" s="248">
        <v>5010001081785</v>
      </c>
      <c r="K373" s="249"/>
      <c r="L373" s="249"/>
      <c r="M373" s="249"/>
      <c r="N373" s="249"/>
      <c r="O373" s="249"/>
      <c r="P373" s="267" t="s">
        <v>719</v>
      </c>
      <c r="Q373" s="250"/>
      <c r="R373" s="250"/>
      <c r="S373" s="250"/>
      <c r="T373" s="250"/>
      <c r="U373" s="250"/>
      <c r="V373" s="250"/>
      <c r="W373" s="250"/>
      <c r="X373" s="250"/>
      <c r="Y373" s="251">
        <v>2.992</v>
      </c>
      <c r="Z373" s="252"/>
      <c r="AA373" s="252"/>
      <c r="AB373" s="253"/>
      <c r="AC373" s="237" t="s">
        <v>337</v>
      </c>
      <c r="AD373" s="238"/>
      <c r="AE373" s="238"/>
      <c r="AF373" s="238"/>
      <c r="AG373" s="238"/>
      <c r="AH373" s="239">
        <v>1</v>
      </c>
      <c r="AI373" s="240"/>
      <c r="AJ373" s="240"/>
      <c r="AK373" s="240"/>
      <c r="AL373" s="241">
        <v>85</v>
      </c>
      <c r="AM373" s="242"/>
      <c r="AN373" s="242"/>
      <c r="AO373" s="243"/>
      <c r="AP373" s="244" t="s">
        <v>368</v>
      </c>
      <c r="AQ373" s="244"/>
      <c r="AR373" s="244"/>
      <c r="AS373" s="244"/>
      <c r="AT373" s="244"/>
      <c r="AU373" s="244"/>
      <c r="AV373" s="244"/>
      <c r="AW373" s="244"/>
      <c r="AX373" s="244"/>
      <c r="AY373">
        <f>COUNTA($C$373)</f>
        <v>1</v>
      </c>
    </row>
    <row r="374" spans="1:51" ht="44.25" customHeight="1" x14ac:dyDescent="0.15">
      <c r="A374" s="245">
        <v>9</v>
      </c>
      <c r="B374" s="245">
        <v>1</v>
      </c>
      <c r="C374" s="266" t="s">
        <v>714</v>
      </c>
      <c r="D374" s="265"/>
      <c r="E374" s="265"/>
      <c r="F374" s="265"/>
      <c r="G374" s="265"/>
      <c r="H374" s="265"/>
      <c r="I374" s="265"/>
      <c r="J374" s="248">
        <v>2010001062433</v>
      </c>
      <c r="K374" s="249"/>
      <c r="L374" s="249"/>
      <c r="M374" s="249"/>
      <c r="N374" s="249"/>
      <c r="O374" s="249"/>
      <c r="P374" s="267" t="s">
        <v>732</v>
      </c>
      <c r="Q374" s="250"/>
      <c r="R374" s="250"/>
      <c r="S374" s="250"/>
      <c r="T374" s="250"/>
      <c r="U374" s="250"/>
      <c r="V374" s="250"/>
      <c r="W374" s="250"/>
      <c r="X374" s="250"/>
      <c r="Y374" s="251">
        <v>0.4</v>
      </c>
      <c r="Z374" s="252"/>
      <c r="AA374" s="252"/>
      <c r="AB374" s="253"/>
      <c r="AC374" s="237" t="s">
        <v>342</v>
      </c>
      <c r="AD374" s="238"/>
      <c r="AE374" s="238"/>
      <c r="AF374" s="238"/>
      <c r="AG374" s="238"/>
      <c r="AH374" s="239" t="s">
        <v>368</v>
      </c>
      <c r="AI374" s="240"/>
      <c r="AJ374" s="240"/>
      <c r="AK374" s="240"/>
      <c r="AL374" s="241" t="s">
        <v>368</v>
      </c>
      <c r="AM374" s="242"/>
      <c r="AN374" s="242"/>
      <c r="AO374" s="243"/>
      <c r="AP374" s="244" t="s">
        <v>368</v>
      </c>
      <c r="AQ374" s="244"/>
      <c r="AR374" s="244"/>
      <c r="AS374" s="244"/>
      <c r="AT374" s="244"/>
      <c r="AU374" s="244"/>
      <c r="AV374" s="244"/>
      <c r="AW374" s="244"/>
      <c r="AX374" s="244"/>
      <c r="AY374">
        <f>COUNTA($C$374)</f>
        <v>1</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5"/>
      <c r="E399" s="265"/>
      <c r="F399" s="265"/>
      <c r="G399" s="265"/>
      <c r="H399" s="265"/>
      <c r="I399" s="265"/>
      <c r="J399" s="248"/>
      <c r="K399" s="249"/>
      <c r="L399" s="249"/>
      <c r="M399" s="249"/>
      <c r="N399" s="249"/>
      <c r="O399" s="249"/>
      <c r="P399" s="267"/>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5"/>
      <c r="E403" s="265"/>
      <c r="F403" s="265"/>
      <c r="G403" s="265"/>
      <c r="H403" s="265"/>
      <c r="I403" s="265"/>
      <c r="J403" s="248"/>
      <c r="K403" s="249"/>
      <c r="L403" s="249"/>
      <c r="M403" s="249"/>
      <c r="N403" s="249"/>
      <c r="O403" s="249"/>
      <c r="P403" s="267"/>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5"/>
      <c r="E404" s="265"/>
      <c r="F404" s="265"/>
      <c r="G404" s="265"/>
      <c r="H404" s="265"/>
      <c r="I404" s="265"/>
      <c r="J404" s="248"/>
      <c r="K404" s="249"/>
      <c r="L404" s="249"/>
      <c r="M404" s="249"/>
      <c r="N404" s="249"/>
      <c r="O404" s="249"/>
      <c r="P404" s="267"/>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5"/>
      <c r="E405" s="265"/>
      <c r="F405" s="265"/>
      <c r="G405" s="265"/>
      <c r="H405" s="265"/>
      <c r="I405" s="265"/>
      <c r="J405" s="248"/>
      <c r="K405" s="249"/>
      <c r="L405" s="249"/>
      <c r="M405" s="249"/>
      <c r="N405" s="249"/>
      <c r="O405" s="249"/>
      <c r="P405" s="267"/>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5"/>
      <c r="E406" s="265"/>
      <c r="F406" s="265"/>
      <c r="G406" s="265"/>
      <c r="H406" s="265"/>
      <c r="I406" s="265"/>
      <c r="J406" s="248"/>
      <c r="K406" s="249"/>
      <c r="L406" s="249"/>
      <c r="M406" s="249"/>
      <c r="N406" s="249"/>
      <c r="O406" s="249"/>
      <c r="P406" s="267"/>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5"/>
      <c r="E407" s="265"/>
      <c r="F407" s="265"/>
      <c r="G407" s="265"/>
      <c r="H407" s="265"/>
      <c r="I407" s="265"/>
      <c r="J407" s="248"/>
      <c r="K407" s="249"/>
      <c r="L407" s="249"/>
      <c r="M407" s="249"/>
      <c r="N407" s="249"/>
      <c r="O407" s="249"/>
      <c r="P407" s="267"/>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49">
      <formula>IF(RIGHT(TEXT(P14,"0.#"),1)=".",FALSE,TRUE)</formula>
    </cfRule>
    <cfRule type="expression" dxfId="1520" priority="950">
      <formula>IF(RIGHT(TEXT(P14,"0.#"),1)=".",TRUE,FALSE)</formula>
    </cfRule>
  </conditionalFormatting>
  <conditionalFormatting sqref="P18:AX18">
    <cfRule type="expression" dxfId="1519" priority="947">
      <formula>IF(RIGHT(TEXT(P18,"0.#"),1)=".",FALSE,TRUE)</formula>
    </cfRule>
    <cfRule type="expression" dxfId="1518" priority="948">
      <formula>IF(RIGHT(TEXT(P18,"0.#"),1)=".",TRUE,FALSE)</formula>
    </cfRule>
  </conditionalFormatting>
  <conditionalFormatting sqref="Y311">
    <cfRule type="expression" dxfId="1517" priority="945">
      <formula>IF(RIGHT(TEXT(Y311,"0.#"),1)=".",FALSE,TRUE)</formula>
    </cfRule>
    <cfRule type="expression" dxfId="1516" priority="946">
      <formula>IF(RIGHT(TEXT(Y311,"0.#"),1)=".",TRUE,FALSE)</formula>
    </cfRule>
  </conditionalFormatting>
  <conditionalFormatting sqref="Y320">
    <cfRule type="expression" dxfId="1515" priority="943">
      <formula>IF(RIGHT(TEXT(Y320,"0.#"),1)=".",FALSE,TRUE)</formula>
    </cfRule>
    <cfRule type="expression" dxfId="1514" priority="944">
      <formula>IF(RIGHT(TEXT(Y320,"0.#"),1)=".",TRUE,FALSE)</formula>
    </cfRule>
  </conditionalFormatting>
  <conditionalFormatting sqref="Y351:Y358 Y349 Y338:Y345 Y336 Y325:Y332 Y323">
    <cfRule type="expression" dxfId="1513" priority="923">
      <formula>IF(RIGHT(TEXT(Y323,"0.#"),1)=".",FALSE,TRUE)</formula>
    </cfRule>
    <cfRule type="expression" dxfId="1512" priority="924">
      <formula>IF(RIGHT(TEXT(Y323,"0.#"),1)=".",TRUE,FALSE)</formula>
    </cfRule>
  </conditionalFormatting>
  <conditionalFormatting sqref="P16:AQ17 P15:AX15 P13:AX13">
    <cfRule type="expression" dxfId="1511" priority="941">
      <formula>IF(RIGHT(TEXT(P13,"0.#"),1)=".",FALSE,TRUE)</formula>
    </cfRule>
    <cfRule type="expression" dxfId="1510" priority="942">
      <formula>IF(RIGHT(TEXT(P13,"0.#"),1)=".",TRUE,FALSE)</formula>
    </cfRule>
  </conditionalFormatting>
  <conditionalFormatting sqref="P19:AJ19">
    <cfRule type="expression" dxfId="1509" priority="939">
      <formula>IF(RIGHT(TEXT(P19,"0.#"),1)=".",FALSE,TRUE)</formula>
    </cfRule>
    <cfRule type="expression" dxfId="1508" priority="940">
      <formula>IF(RIGHT(TEXT(P19,"0.#"),1)=".",TRUE,FALSE)</formula>
    </cfRule>
  </conditionalFormatting>
  <conditionalFormatting sqref="AE32 AQ32">
    <cfRule type="expression" dxfId="1507" priority="937">
      <formula>IF(RIGHT(TEXT(AE32,"0.#"),1)=".",FALSE,TRUE)</formula>
    </cfRule>
    <cfRule type="expression" dxfId="1506" priority="938">
      <formula>IF(RIGHT(TEXT(AE32,"0.#"),1)=".",TRUE,FALSE)</formula>
    </cfRule>
  </conditionalFormatting>
  <conditionalFormatting sqref="Y312:Y319 Y310">
    <cfRule type="expression" dxfId="1505" priority="935">
      <formula>IF(RIGHT(TEXT(Y310,"0.#"),1)=".",FALSE,TRUE)</formula>
    </cfRule>
    <cfRule type="expression" dxfId="1504" priority="936">
      <formula>IF(RIGHT(TEXT(Y310,"0.#"),1)=".",TRUE,FALSE)</formula>
    </cfRule>
  </conditionalFormatting>
  <conditionalFormatting sqref="AU311">
    <cfRule type="expression" dxfId="1503" priority="933">
      <formula>IF(RIGHT(TEXT(AU311,"0.#"),1)=".",FALSE,TRUE)</formula>
    </cfRule>
    <cfRule type="expression" dxfId="1502" priority="934">
      <formula>IF(RIGHT(TEXT(AU311,"0.#"),1)=".",TRUE,FALSE)</formula>
    </cfRule>
  </conditionalFormatting>
  <conditionalFormatting sqref="AU320">
    <cfRule type="expression" dxfId="1501" priority="931">
      <formula>IF(RIGHT(TEXT(AU320,"0.#"),1)=".",FALSE,TRUE)</formula>
    </cfRule>
    <cfRule type="expression" dxfId="1500" priority="932">
      <formula>IF(RIGHT(TEXT(AU320,"0.#"),1)=".",TRUE,FALSE)</formula>
    </cfRule>
  </conditionalFormatting>
  <conditionalFormatting sqref="AU312:AU319 AU310">
    <cfRule type="expression" dxfId="1499" priority="929">
      <formula>IF(RIGHT(TEXT(AU310,"0.#"),1)=".",FALSE,TRUE)</formula>
    </cfRule>
    <cfRule type="expression" dxfId="1498" priority="930">
      <formula>IF(RIGHT(TEXT(AU310,"0.#"),1)=".",TRUE,FALSE)</formula>
    </cfRule>
  </conditionalFormatting>
  <conditionalFormatting sqref="Y350 Y337 Y324">
    <cfRule type="expression" dxfId="1497" priority="927">
      <formula>IF(RIGHT(TEXT(Y324,"0.#"),1)=".",FALSE,TRUE)</formula>
    </cfRule>
    <cfRule type="expression" dxfId="1496" priority="928">
      <formula>IF(RIGHT(TEXT(Y324,"0.#"),1)=".",TRUE,FALSE)</formula>
    </cfRule>
  </conditionalFormatting>
  <conditionalFormatting sqref="Y359 Y346 Y333">
    <cfRule type="expression" dxfId="1495" priority="925">
      <formula>IF(RIGHT(TEXT(Y333,"0.#"),1)=".",FALSE,TRUE)</formula>
    </cfRule>
    <cfRule type="expression" dxfId="1494" priority="926">
      <formula>IF(RIGHT(TEXT(Y333,"0.#"),1)=".",TRUE,FALSE)</formula>
    </cfRule>
  </conditionalFormatting>
  <conditionalFormatting sqref="AU350 AU337 AU324">
    <cfRule type="expression" dxfId="1493" priority="921">
      <formula>IF(RIGHT(TEXT(AU324,"0.#"),1)=".",FALSE,TRUE)</formula>
    </cfRule>
    <cfRule type="expression" dxfId="1492" priority="922">
      <formula>IF(RIGHT(TEXT(AU324,"0.#"),1)=".",TRUE,FALSE)</formula>
    </cfRule>
  </conditionalFormatting>
  <conditionalFormatting sqref="AU359 AU346 AU333">
    <cfRule type="expression" dxfId="1491" priority="919">
      <formula>IF(RIGHT(TEXT(AU333,"0.#"),1)=".",FALSE,TRUE)</formula>
    </cfRule>
    <cfRule type="expression" dxfId="1490" priority="920">
      <formula>IF(RIGHT(TEXT(AU333,"0.#"),1)=".",TRUE,FALSE)</formula>
    </cfRule>
  </conditionalFormatting>
  <conditionalFormatting sqref="AU351:AU358 AU349 AU338:AU345 AU336 AU325:AU332 AU323">
    <cfRule type="expression" dxfId="1489" priority="917">
      <formula>IF(RIGHT(TEXT(AU323,"0.#"),1)=".",FALSE,TRUE)</formula>
    </cfRule>
    <cfRule type="expression" dxfId="1488" priority="918">
      <formula>IF(RIGHT(TEXT(AU323,"0.#"),1)=".",TRUE,FALSE)</formula>
    </cfRule>
  </conditionalFormatting>
  <conditionalFormatting sqref="AI32">
    <cfRule type="expression" dxfId="1487" priority="915">
      <formula>IF(RIGHT(TEXT(AI32,"0.#"),1)=".",FALSE,TRUE)</formula>
    </cfRule>
    <cfRule type="expression" dxfId="1486" priority="916">
      <formula>IF(RIGHT(TEXT(AI32,"0.#"),1)=".",TRUE,FALSE)</formula>
    </cfRule>
  </conditionalFormatting>
  <conditionalFormatting sqref="AM32">
    <cfRule type="expression" dxfId="1485" priority="913">
      <formula>IF(RIGHT(TEXT(AM32,"0.#"),1)=".",FALSE,TRUE)</formula>
    </cfRule>
    <cfRule type="expression" dxfId="1484" priority="914">
      <formula>IF(RIGHT(TEXT(AM32,"0.#"),1)=".",TRUE,FALSE)</formula>
    </cfRule>
  </conditionalFormatting>
  <conditionalFormatting sqref="AE33">
    <cfRule type="expression" dxfId="1483" priority="911">
      <formula>IF(RIGHT(TEXT(AE33,"0.#"),1)=".",FALSE,TRUE)</formula>
    </cfRule>
    <cfRule type="expression" dxfId="1482" priority="912">
      <formula>IF(RIGHT(TEXT(AE33,"0.#"),1)=".",TRUE,FALSE)</formula>
    </cfRule>
  </conditionalFormatting>
  <conditionalFormatting sqref="AI33">
    <cfRule type="expression" dxfId="1481" priority="909">
      <formula>IF(RIGHT(TEXT(AI33,"0.#"),1)=".",FALSE,TRUE)</formula>
    </cfRule>
    <cfRule type="expression" dxfId="1480" priority="910">
      <formula>IF(RIGHT(TEXT(AI33,"0.#"),1)=".",TRUE,FALSE)</formula>
    </cfRule>
  </conditionalFormatting>
  <conditionalFormatting sqref="AM33">
    <cfRule type="expression" dxfId="1479" priority="907">
      <formula>IF(RIGHT(TEXT(AM33,"0.#"),1)=".",FALSE,TRUE)</formula>
    </cfRule>
    <cfRule type="expression" dxfId="1478" priority="908">
      <formula>IF(RIGHT(TEXT(AM33,"0.#"),1)=".",TRUE,FALSE)</formula>
    </cfRule>
  </conditionalFormatting>
  <conditionalFormatting sqref="AQ33">
    <cfRule type="expression" dxfId="1477" priority="905">
      <formula>IF(RIGHT(TEXT(AQ33,"0.#"),1)=".",FALSE,TRUE)</formula>
    </cfRule>
    <cfRule type="expression" dxfId="1476" priority="906">
      <formula>IF(RIGHT(TEXT(AQ33,"0.#"),1)=".",TRUE,FALSE)</formula>
    </cfRule>
  </conditionalFormatting>
  <conditionalFormatting sqref="AE210">
    <cfRule type="expression" dxfId="1475" priority="903">
      <formula>IF(RIGHT(TEXT(AE210,"0.#"),1)=".",FALSE,TRUE)</formula>
    </cfRule>
    <cfRule type="expression" dxfId="1474" priority="904">
      <formula>IF(RIGHT(TEXT(AE210,"0.#"),1)=".",TRUE,FALSE)</formula>
    </cfRule>
  </conditionalFormatting>
  <conditionalFormatting sqref="AE211">
    <cfRule type="expression" dxfId="1473" priority="901">
      <formula>IF(RIGHT(TEXT(AE211,"0.#"),1)=".",FALSE,TRUE)</formula>
    </cfRule>
    <cfRule type="expression" dxfId="1472" priority="902">
      <formula>IF(RIGHT(TEXT(AE211,"0.#"),1)=".",TRUE,FALSE)</formula>
    </cfRule>
  </conditionalFormatting>
  <conditionalFormatting sqref="AE212">
    <cfRule type="expression" dxfId="1471" priority="899">
      <formula>IF(RIGHT(TEXT(AE212,"0.#"),1)=".",FALSE,TRUE)</formula>
    </cfRule>
    <cfRule type="expression" dxfId="1470" priority="900">
      <formula>IF(RIGHT(TEXT(AE212,"0.#"),1)=".",TRUE,FALSE)</formula>
    </cfRule>
  </conditionalFormatting>
  <conditionalFormatting sqref="AI212">
    <cfRule type="expression" dxfId="1469" priority="897">
      <formula>IF(RIGHT(TEXT(AI212,"0.#"),1)=".",FALSE,TRUE)</formula>
    </cfRule>
    <cfRule type="expression" dxfId="1468" priority="898">
      <formula>IF(RIGHT(TEXT(AI212,"0.#"),1)=".",TRUE,FALSE)</formula>
    </cfRule>
  </conditionalFormatting>
  <conditionalFormatting sqref="AI211">
    <cfRule type="expression" dxfId="1467" priority="895">
      <formula>IF(RIGHT(TEXT(AI211,"0.#"),1)=".",FALSE,TRUE)</formula>
    </cfRule>
    <cfRule type="expression" dxfId="1466" priority="896">
      <formula>IF(RIGHT(TEXT(AI211,"0.#"),1)=".",TRUE,FALSE)</formula>
    </cfRule>
  </conditionalFormatting>
  <conditionalFormatting sqref="AI210">
    <cfRule type="expression" dxfId="1465" priority="893">
      <formula>IF(RIGHT(TEXT(AI210,"0.#"),1)=".",FALSE,TRUE)</formula>
    </cfRule>
    <cfRule type="expression" dxfId="1464" priority="894">
      <formula>IF(RIGHT(TEXT(AI210,"0.#"),1)=".",TRUE,FALSE)</formula>
    </cfRule>
  </conditionalFormatting>
  <conditionalFormatting sqref="AM210">
    <cfRule type="expression" dxfId="1463" priority="891">
      <formula>IF(RIGHT(TEXT(AM210,"0.#"),1)=".",FALSE,TRUE)</formula>
    </cfRule>
    <cfRule type="expression" dxfId="1462" priority="892">
      <formula>IF(RIGHT(TEXT(AM210,"0.#"),1)=".",TRUE,FALSE)</formula>
    </cfRule>
  </conditionalFormatting>
  <conditionalFormatting sqref="AM211">
    <cfRule type="expression" dxfId="1461" priority="889">
      <formula>IF(RIGHT(TEXT(AM211,"0.#"),1)=".",FALSE,TRUE)</formula>
    </cfRule>
    <cfRule type="expression" dxfId="1460" priority="890">
      <formula>IF(RIGHT(TEXT(AM211,"0.#"),1)=".",TRUE,FALSE)</formula>
    </cfRule>
  </conditionalFormatting>
  <conditionalFormatting sqref="AM212">
    <cfRule type="expression" dxfId="1459" priority="887">
      <formula>IF(RIGHT(TEXT(AM212,"0.#"),1)=".",FALSE,TRUE)</formula>
    </cfRule>
    <cfRule type="expression" dxfId="1458" priority="888">
      <formula>IF(RIGHT(TEXT(AM212,"0.#"),1)=".",TRUE,FALSE)</formula>
    </cfRule>
  </conditionalFormatting>
  <conditionalFormatting sqref="AL368:AO395">
    <cfRule type="expression" dxfId="1457" priority="883">
      <formula>IF(AND(AL368&gt;=0, RIGHT(TEXT(AL368,"0.#"),1)&lt;&gt;"."),TRUE,FALSE)</formula>
    </cfRule>
    <cfRule type="expression" dxfId="1456" priority="884">
      <formula>IF(AND(AL368&gt;=0, RIGHT(TEXT(AL368,"0.#"),1)="."),TRUE,FALSE)</formula>
    </cfRule>
    <cfRule type="expression" dxfId="1455" priority="885">
      <formula>IF(AND(AL368&lt;0, RIGHT(TEXT(AL368,"0.#"),1)&lt;&gt;"."),TRUE,FALSE)</formula>
    </cfRule>
    <cfRule type="expression" dxfId="1454" priority="886">
      <formula>IF(AND(AL368&lt;0, RIGHT(TEXT(AL368,"0.#"),1)="."),TRUE,FALSE)</formula>
    </cfRule>
  </conditionalFormatting>
  <conditionalFormatting sqref="AQ210:AQ212">
    <cfRule type="expression" dxfId="1453" priority="881">
      <formula>IF(RIGHT(TEXT(AQ210,"0.#"),1)=".",FALSE,TRUE)</formula>
    </cfRule>
    <cfRule type="expression" dxfId="1452" priority="882">
      <formula>IF(RIGHT(TEXT(AQ210,"0.#"),1)=".",TRUE,FALSE)</formula>
    </cfRule>
  </conditionalFormatting>
  <conditionalFormatting sqref="AU210:AU212">
    <cfRule type="expression" dxfId="1451" priority="879">
      <formula>IF(RIGHT(TEXT(AU210,"0.#"),1)=".",FALSE,TRUE)</formula>
    </cfRule>
    <cfRule type="expression" dxfId="1450" priority="880">
      <formula>IF(RIGHT(TEXT(AU210,"0.#"),1)=".",TRUE,FALSE)</formula>
    </cfRule>
  </conditionalFormatting>
  <conditionalFormatting sqref="Y375:Y395">
    <cfRule type="expression" dxfId="1449" priority="877">
      <formula>IF(RIGHT(TEXT(Y375,"0.#"),1)=".",FALSE,TRUE)</formula>
    </cfRule>
    <cfRule type="expression" dxfId="1448" priority="878">
      <formula>IF(RIGHT(TEXT(Y375,"0.#"),1)=".",TRUE,FALSE)</formula>
    </cfRule>
  </conditionalFormatting>
  <conditionalFormatting sqref="AL631:AO660">
    <cfRule type="expression" dxfId="1447" priority="873">
      <formula>IF(AND(AL631&gt;=0, RIGHT(TEXT(AL631,"0.#"),1)&lt;&gt;"."),TRUE,FALSE)</formula>
    </cfRule>
    <cfRule type="expression" dxfId="1446" priority="874">
      <formula>IF(AND(AL631&gt;=0, RIGHT(TEXT(AL631,"0.#"),1)="."),TRUE,FALSE)</formula>
    </cfRule>
    <cfRule type="expression" dxfId="1445" priority="875">
      <formula>IF(AND(AL631&lt;0, RIGHT(TEXT(AL631,"0.#"),1)&lt;&gt;"."),TRUE,FALSE)</formula>
    </cfRule>
    <cfRule type="expression" dxfId="1444" priority="876">
      <formula>IF(AND(AL631&lt;0, RIGHT(TEXT(AL631,"0.#"),1)="."),TRUE,FALSE)</formula>
    </cfRule>
  </conditionalFormatting>
  <conditionalFormatting sqref="Y631:Y660">
    <cfRule type="expression" dxfId="1443" priority="871">
      <formula>IF(RIGHT(TEXT(Y631,"0.#"),1)=".",FALSE,TRUE)</formula>
    </cfRule>
    <cfRule type="expression" dxfId="1442" priority="872">
      <formula>IF(RIGHT(TEXT(Y631,"0.#"),1)=".",TRUE,FALSE)</formula>
    </cfRule>
  </conditionalFormatting>
  <conditionalFormatting sqref="AL366:AO367">
    <cfRule type="expression" dxfId="1441" priority="867">
      <formula>IF(AND(AL366&gt;=0, RIGHT(TEXT(AL366,"0.#"),1)&lt;&gt;"."),TRUE,FALSE)</formula>
    </cfRule>
    <cfRule type="expression" dxfId="1440" priority="868">
      <formula>IF(AND(AL366&gt;=0, RIGHT(TEXT(AL366,"0.#"),1)="."),TRUE,FALSE)</formula>
    </cfRule>
    <cfRule type="expression" dxfId="1439" priority="869">
      <formula>IF(AND(AL366&lt;0, RIGHT(TEXT(AL366,"0.#"),1)&lt;&gt;"."),TRUE,FALSE)</formula>
    </cfRule>
    <cfRule type="expression" dxfId="1438" priority="870">
      <formula>IF(AND(AL366&lt;0, RIGHT(TEXT(AL366,"0.#"),1)="."),TRUE,FALSE)</formula>
    </cfRule>
  </conditionalFormatting>
  <conditionalFormatting sqref="Y408:Y428">
    <cfRule type="expression" dxfId="1437" priority="803">
      <formula>IF(RIGHT(TEXT(Y408,"0.#"),1)=".",FALSE,TRUE)</formula>
    </cfRule>
    <cfRule type="expression" dxfId="1436" priority="804">
      <formula>IF(RIGHT(TEXT(Y408,"0.#"),1)=".",TRUE,FALSE)</formula>
    </cfRule>
  </conditionalFormatting>
  <conditionalFormatting sqref="Y434:Y461">
    <cfRule type="expression" dxfId="1435" priority="791">
      <formula>IF(RIGHT(TEXT(Y434,"0.#"),1)=".",FALSE,TRUE)</formula>
    </cfRule>
    <cfRule type="expression" dxfId="1434" priority="792">
      <formula>IF(RIGHT(TEXT(Y434,"0.#"),1)=".",TRUE,FALSE)</formula>
    </cfRule>
  </conditionalFormatting>
  <conditionalFormatting sqref="Y432:Y433">
    <cfRule type="expression" dxfId="1433" priority="785">
      <formula>IF(RIGHT(TEXT(Y432,"0.#"),1)=".",FALSE,TRUE)</formula>
    </cfRule>
    <cfRule type="expression" dxfId="1432" priority="786">
      <formula>IF(RIGHT(TEXT(Y432,"0.#"),1)=".",TRUE,FALSE)</formula>
    </cfRule>
  </conditionalFormatting>
  <conditionalFormatting sqref="Y467:Y494">
    <cfRule type="expression" dxfId="1431" priority="779">
      <formula>IF(RIGHT(TEXT(Y467,"0.#"),1)=".",FALSE,TRUE)</formula>
    </cfRule>
    <cfRule type="expression" dxfId="1430" priority="780">
      <formula>IF(RIGHT(TEXT(Y467,"0.#"),1)=".",TRUE,FALSE)</formula>
    </cfRule>
  </conditionalFormatting>
  <conditionalFormatting sqref="Y465:Y466">
    <cfRule type="expression" dxfId="1429" priority="773">
      <formula>IF(RIGHT(TEXT(Y465,"0.#"),1)=".",FALSE,TRUE)</formula>
    </cfRule>
    <cfRule type="expression" dxfId="1428" priority="774">
      <formula>IF(RIGHT(TEXT(Y465,"0.#"),1)=".",TRUE,FALSE)</formula>
    </cfRule>
  </conditionalFormatting>
  <conditionalFormatting sqref="Y500:Y527">
    <cfRule type="expression" dxfId="1427" priority="767">
      <formula>IF(RIGHT(TEXT(Y500,"0.#"),1)=".",FALSE,TRUE)</formula>
    </cfRule>
    <cfRule type="expression" dxfId="1426" priority="768">
      <formula>IF(RIGHT(TEXT(Y500,"0.#"),1)=".",TRUE,FALSE)</formula>
    </cfRule>
  </conditionalFormatting>
  <conditionalFormatting sqref="Y498:Y499">
    <cfRule type="expression" dxfId="1425" priority="761">
      <formula>IF(RIGHT(TEXT(Y498,"0.#"),1)=".",FALSE,TRUE)</formula>
    </cfRule>
    <cfRule type="expression" dxfId="1424" priority="762">
      <formula>IF(RIGHT(TEXT(Y498,"0.#"),1)=".",TRUE,FALSE)</formula>
    </cfRule>
  </conditionalFormatting>
  <conditionalFormatting sqref="Y533:Y560">
    <cfRule type="expression" dxfId="1423" priority="755">
      <formula>IF(RIGHT(TEXT(Y533,"0.#"),1)=".",FALSE,TRUE)</formula>
    </cfRule>
    <cfRule type="expression" dxfId="1422" priority="756">
      <formula>IF(RIGHT(TEXT(Y533,"0.#"),1)=".",TRUE,FALSE)</formula>
    </cfRule>
  </conditionalFormatting>
  <conditionalFormatting sqref="W23">
    <cfRule type="expression" dxfId="1421" priority="863">
      <formula>IF(RIGHT(TEXT(W23,"0.#"),1)=".",FALSE,TRUE)</formula>
    </cfRule>
    <cfRule type="expression" dxfId="1420" priority="864">
      <formula>IF(RIGHT(TEXT(W23,"0.#"),1)=".",TRUE,FALSE)</formula>
    </cfRule>
  </conditionalFormatting>
  <conditionalFormatting sqref="W24:W27">
    <cfRule type="expression" dxfId="1419" priority="861">
      <formula>IF(RIGHT(TEXT(W24,"0.#"),1)=".",FALSE,TRUE)</formula>
    </cfRule>
    <cfRule type="expression" dxfId="1418" priority="862">
      <formula>IF(RIGHT(TEXT(W24,"0.#"),1)=".",TRUE,FALSE)</formula>
    </cfRule>
  </conditionalFormatting>
  <conditionalFormatting sqref="W28">
    <cfRule type="expression" dxfId="1417" priority="859">
      <formula>IF(RIGHT(TEXT(W28,"0.#"),1)=".",FALSE,TRUE)</formula>
    </cfRule>
    <cfRule type="expression" dxfId="1416" priority="860">
      <formula>IF(RIGHT(TEXT(W28,"0.#"),1)=".",TRUE,FALSE)</formula>
    </cfRule>
  </conditionalFormatting>
  <conditionalFormatting sqref="P23">
    <cfRule type="expression" dxfId="1415" priority="857">
      <formula>IF(RIGHT(TEXT(P23,"0.#"),1)=".",FALSE,TRUE)</formula>
    </cfRule>
    <cfRule type="expression" dxfId="1414" priority="858">
      <formula>IF(RIGHT(TEXT(P23,"0.#"),1)=".",TRUE,FALSE)</formula>
    </cfRule>
  </conditionalFormatting>
  <conditionalFormatting sqref="P24:P27">
    <cfRule type="expression" dxfId="1413" priority="855">
      <formula>IF(RIGHT(TEXT(P24,"0.#"),1)=".",FALSE,TRUE)</formula>
    </cfRule>
    <cfRule type="expression" dxfId="1412" priority="856">
      <formula>IF(RIGHT(TEXT(P24,"0.#"),1)=".",TRUE,FALSE)</formula>
    </cfRule>
  </conditionalFormatting>
  <conditionalFormatting sqref="P28">
    <cfRule type="expression" dxfId="1411" priority="853">
      <formula>IF(RIGHT(TEXT(P28,"0.#"),1)=".",FALSE,TRUE)</formula>
    </cfRule>
    <cfRule type="expression" dxfId="1410" priority="854">
      <formula>IF(RIGHT(TEXT(P28,"0.#"),1)=".",TRUE,FALSE)</formula>
    </cfRule>
  </conditionalFormatting>
  <conditionalFormatting sqref="AE202">
    <cfRule type="expression" dxfId="1409" priority="851">
      <formula>IF(RIGHT(TEXT(AE202,"0.#"),1)=".",FALSE,TRUE)</formula>
    </cfRule>
    <cfRule type="expression" dxfId="1408" priority="852">
      <formula>IF(RIGHT(TEXT(AE202,"0.#"),1)=".",TRUE,FALSE)</formula>
    </cfRule>
  </conditionalFormatting>
  <conditionalFormatting sqref="AE203">
    <cfRule type="expression" dxfId="1407" priority="849">
      <formula>IF(RIGHT(TEXT(AE203,"0.#"),1)=".",FALSE,TRUE)</formula>
    </cfRule>
    <cfRule type="expression" dxfId="1406" priority="850">
      <formula>IF(RIGHT(TEXT(AE203,"0.#"),1)=".",TRUE,FALSE)</formula>
    </cfRule>
  </conditionalFormatting>
  <conditionalFormatting sqref="AE204">
    <cfRule type="expression" dxfId="1405" priority="847">
      <formula>IF(RIGHT(TEXT(AE204,"0.#"),1)=".",FALSE,TRUE)</formula>
    </cfRule>
    <cfRule type="expression" dxfId="1404" priority="848">
      <formula>IF(RIGHT(TEXT(AE204,"0.#"),1)=".",TRUE,FALSE)</formula>
    </cfRule>
  </conditionalFormatting>
  <conditionalFormatting sqref="AI204">
    <cfRule type="expression" dxfId="1403" priority="845">
      <formula>IF(RIGHT(TEXT(AI204,"0.#"),1)=".",FALSE,TRUE)</formula>
    </cfRule>
    <cfRule type="expression" dxfId="1402" priority="846">
      <formula>IF(RIGHT(TEXT(AI204,"0.#"),1)=".",TRUE,FALSE)</formula>
    </cfRule>
  </conditionalFormatting>
  <conditionalFormatting sqref="AI203">
    <cfRule type="expression" dxfId="1401" priority="843">
      <formula>IF(RIGHT(TEXT(AI203,"0.#"),1)=".",FALSE,TRUE)</formula>
    </cfRule>
    <cfRule type="expression" dxfId="1400" priority="844">
      <formula>IF(RIGHT(TEXT(AI203,"0.#"),1)=".",TRUE,FALSE)</formula>
    </cfRule>
  </conditionalFormatting>
  <conditionalFormatting sqref="AI202">
    <cfRule type="expression" dxfId="1399" priority="841">
      <formula>IF(RIGHT(TEXT(AI202,"0.#"),1)=".",FALSE,TRUE)</formula>
    </cfRule>
    <cfRule type="expression" dxfId="1398" priority="842">
      <formula>IF(RIGHT(TEXT(AI202,"0.#"),1)=".",TRUE,FALSE)</formula>
    </cfRule>
  </conditionalFormatting>
  <conditionalFormatting sqref="AM202">
    <cfRule type="expression" dxfId="1397" priority="839">
      <formula>IF(RIGHT(TEXT(AM202,"0.#"),1)=".",FALSE,TRUE)</formula>
    </cfRule>
    <cfRule type="expression" dxfId="1396" priority="840">
      <formula>IF(RIGHT(TEXT(AM202,"0.#"),1)=".",TRUE,FALSE)</formula>
    </cfRule>
  </conditionalFormatting>
  <conditionalFormatting sqref="AM203">
    <cfRule type="expression" dxfId="1395" priority="837">
      <formula>IF(RIGHT(TEXT(AM203,"0.#"),1)=".",FALSE,TRUE)</formula>
    </cfRule>
    <cfRule type="expression" dxfId="1394" priority="838">
      <formula>IF(RIGHT(TEXT(AM203,"0.#"),1)=".",TRUE,FALSE)</formula>
    </cfRule>
  </conditionalFormatting>
  <conditionalFormatting sqref="AM204">
    <cfRule type="expression" dxfId="1393" priority="835">
      <formula>IF(RIGHT(TEXT(AM204,"0.#"),1)=".",FALSE,TRUE)</formula>
    </cfRule>
    <cfRule type="expression" dxfId="1392" priority="836">
      <formula>IF(RIGHT(TEXT(AM204,"0.#"),1)=".",TRUE,FALSE)</formula>
    </cfRule>
  </conditionalFormatting>
  <conditionalFormatting sqref="AQ202:AQ204">
    <cfRule type="expression" dxfId="1391" priority="833">
      <formula>IF(RIGHT(TEXT(AQ202,"0.#"),1)=".",FALSE,TRUE)</formula>
    </cfRule>
    <cfRule type="expression" dxfId="1390" priority="834">
      <formula>IF(RIGHT(TEXT(AQ202,"0.#"),1)=".",TRUE,FALSE)</formula>
    </cfRule>
  </conditionalFormatting>
  <conditionalFormatting sqref="AU202:AU204">
    <cfRule type="expression" dxfId="1389" priority="831">
      <formula>IF(RIGHT(TEXT(AU202,"0.#"),1)=".",FALSE,TRUE)</formula>
    </cfRule>
    <cfRule type="expression" dxfId="1388" priority="832">
      <formula>IF(RIGHT(TEXT(AU202,"0.#"),1)=".",TRUE,FALSE)</formula>
    </cfRule>
  </conditionalFormatting>
  <conditionalFormatting sqref="AE205">
    <cfRule type="expression" dxfId="1387" priority="829">
      <formula>IF(RIGHT(TEXT(AE205,"0.#"),1)=".",FALSE,TRUE)</formula>
    </cfRule>
    <cfRule type="expression" dxfId="1386" priority="830">
      <formula>IF(RIGHT(TEXT(AE205,"0.#"),1)=".",TRUE,FALSE)</formula>
    </cfRule>
  </conditionalFormatting>
  <conditionalFormatting sqref="AE206">
    <cfRule type="expression" dxfId="1385" priority="827">
      <formula>IF(RIGHT(TEXT(AE206,"0.#"),1)=".",FALSE,TRUE)</formula>
    </cfRule>
    <cfRule type="expression" dxfId="1384" priority="828">
      <formula>IF(RIGHT(TEXT(AE206,"0.#"),1)=".",TRUE,FALSE)</formula>
    </cfRule>
  </conditionalFormatting>
  <conditionalFormatting sqref="AE207">
    <cfRule type="expression" dxfId="1383" priority="825">
      <formula>IF(RIGHT(TEXT(AE207,"0.#"),1)=".",FALSE,TRUE)</formula>
    </cfRule>
    <cfRule type="expression" dxfId="1382" priority="826">
      <formula>IF(RIGHT(TEXT(AE207,"0.#"),1)=".",TRUE,FALSE)</formula>
    </cfRule>
  </conditionalFormatting>
  <conditionalFormatting sqref="AI207">
    <cfRule type="expression" dxfId="1381" priority="823">
      <formula>IF(RIGHT(TEXT(AI207,"0.#"),1)=".",FALSE,TRUE)</formula>
    </cfRule>
    <cfRule type="expression" dxfId="1380" priority="824">
      <formula>IF(RIGHT(TEXT(AI207,"0.#"),1)=".",TRUE,FALSE)</formula>
    </cfRule>
  </conditionalFormatting>
  <conditionalFormatting sqref="AI206">
    <cfRule type="expression" dxfId="1379" priority="821">
      <formula>IF(RIGHT(TEXT(AI206,"0.#"),1)=".",FALSE,TRUE)</formula>
    </cfRule>
    <cfRule type="expression" dxfId="1378" priority="822">
      <formula>IF(RIGHT(TEXT(AI206,"0.#"),1)=".",TRUE,FALSE)</formula>
    </cfRule>
  </conditionalFormatting>
  <conditionalFormatting sqref="AI205">
    <cfRule type="expression" dxfId="1377" priority="819">
      <formula>IF(RIGHT(TEXT(AI205,"0.#"),1)=".",FALSE,TRUE)</formula>
    </cfRule>
    <cfRule type="expression" dxfId="1376" priority="820">
      <formula>IF(RIGHT(TEXT(AI205,"0.#"),1)=".",TRUE,FALSE)</formula>
    </cfRule>
  </conditionalFormatting>
  <conditionalFormatting sqref="AM205">
    <cfRule type="expression" dxfId="1375" priority="817">
      <formula>IF(RIGHT(TEXT(AM205,"0.#"),1)=".",FALSE,TRUE)</formula>
    </cfRule>
    <cfRule type="expression" dxfId="1374" priority="818">
      <formula>IF(RIGHT(TEXT(AM205,"0.#"),1)=".",TRUE,FALSE)</formula>
    </cfRule>
  </conditionalFormatting>
  <conditionalFormatting sqref="AM206">
    <cfRule type="expression" dxfId="1373" priority="815">
      <formula>IF(RIGHT(TEXT(AM206,"0.#"),1)=".",FALSE,TRUE)</formula>
    </cfRule>
    <cfRule type="expression" dxfId="1372" priority="816">
      <formula>IF(RIGHT(TEXT(AM206,"0.#"),1)=".",TRUE,FALSE)</formula>
    </cfRule>
  </conditionalFormatting>
  <conditionalFormatting sqref="AM207">
    <cfRule type="expression" dxfId="1371" priority="813">
      <formula>IF(RIGHT(TEXT(AM207,"0.#"),1)=".",FALSE,TRUE)</formula>
    </cfRule>
    <cfRule type="expression" dxfId="1370" priority="814">
      <formula>IF(RIGHT(TEXT(AM207,"0.#"),1)=".",TRUE,FALSE)</formula>
    </cfRule>
  </conditionalFormatting>
  <conditionalFormatting sqref="AQ205:AQ207">
    <cfRule type="expression" dxfId="1369" priority="811">
      <formula>IF(RIGHT(TEXT(AQ205,"0.#"),1)=".",FALSE,TRUE)</formula>
    </cfRule>
    <cfRule type="expression" dxfId="1368" priority="812">
      <formula>IF(RIGHT(TEXT(AQ205,"0.#"),1)=".",TRUE,FALSE)</formula>
    </cfRule>
  </conditionalFormatting>
  <conditionalFormatting sqref="AU205:AU207">
    <cfRule type="expression" dxfId="1367" priority="809">
      <formula>IF(RIGHT(TEXT(AU205,"0.#"),1)=".",FALSE,TRUE)</formula>
    </cfRule>
    <cfRule type="expression" dxfId="1366" priority="810">
      <formula>IF(RIGHT(TEXT(AU205,"0.#"),1)=".",TRUE,FALSE)</formula>
    </cfRule>
  </conditionalFormatting>
  <conditionalFormatting sqref="AL401:AO428">
    <cfRule type="expression" dxfId="1365" priority="805">
      <formula>IF(AND(AL401&gt;=0, RIGHT(TEXT(AL401,"0.#"),1)&lt;&gt;"."),TRUE,FALSE)</formula>
    </cfRule>
    <cfRule type="expression" dxfId="1364" priority="806">
      <formula>IF(AND(AL401&gt;=0, RIGHT(TEXT(AL401,"0.#"),1)="."),TRUE,FALSE)</formula>
    </cfRule>
    <cfRule type="expression" dxfId="1363" priority="807">
      <formula>IF(AND(AL401&lt;0, RIGHT(TEXT(AL401,"0.#"),1)&lt;&gt;"."),TRUE,FALSE)</formula>
    </cfRule>
    <cfRule type="expression" dxfId="1362" priority="808">
      <formula>IF(AND(AL401&lt;0, RIGHT(TEXT(AL401,"0.#"),1)="."),TRUE,FALSE)</formula>
    </cfRule>
  </conditionalFormatting>
  <conditionalFormatting sqref="AL399:AO400">
    <cfRule type="expression" dxfId="1361" priority="799">
      <formula>IF(AND(AL399&gt;=0, RIGHT(TEXT(AL399,"0.#"),1)&lt;&gt;"."),TRUE,FALSE)</formula>
    </cfRule>
    <cfRule type="expression" dxfId="1360" priority="800">
      <formula>IF(AND(AL399&gt;=0, RIGHT(TEXT(AL399,"0.#"),1)="."),TRUE,FALSE)</formula>
    </cfRule>
    <cfRule type="expression" dxfId="1359" priority="801">
      <formula>IF(AND(AL399&lt;0, RIGHT(TEXT(AL399,"0.#"),1)&lt;&gt;"."),TRUE,FALSE)</formula>
    </cfRule>
    <cfRule type="expression" dxfId="1358" priority="802">
      <formula>IF(AND(AL399&lt;0, RIGHT(TEXT(AL399,"0.#"),1)="."),TRUE,FALSE)</formula>
    </cfRule>
  </conditionalFormatting>
  <conditionalFormatting sqref="AL434:AO461">
    <cfRule type="expression" dxfId="1357" priority="793">
      <formula>IF(AND(AL434&gt;=0, RIGHT(TEXT(AL434,"0.#"),1)&lt;&gt;"."),TRUE,FALSE)</formula>
    </cfRule>
    <cfRule type="expression" dxfId="1356" priority="794">
      <formula>IF(AND(AL434&gt;=0, RIGHT(TEXT(AL434,"0.#"),1)="."),TRUE,FALSE)</formula>
    </cfRule>
    <cfRule type="expression" dxfId="1355" priority="795">
      <formula>IF(AND(AL434&lt;0, RIGHT(TEXT(AL434,"0.#"),1)&lt;&gt;"."),TRUE,FALSE)</formula>
    </cfRule>
    <cfRule type="expression" dxfId="1354" priority="796">
      <formula>IF(AND(AL434&lt;0, RIGHT(TEXT(AL434,"0.#"),1)="."),TRUE,FALSE)</formula>
    </cfRule>
  </conditionalFormatting>
  <conditionalFormatting sqref="AL432:AO433">
    <cfRule type="expression" dxfId="1353" priority="787">
      <formula>IF(AND(AL432&gt;=0, RIGHT(TEXT(AL432,"0.#"),1)&lt;&gt;"."),TRUE,FALSE)</formula>
    </cfRule>
    <cfRule type="expression" dxfId="1352" priority="788">
      <formula>IF(AND(AL432&gt;=0, RIGHT(TEXT(AL432,"0.#"),1)="."),TRUE,FALSE)</formula>
    </cfRule>
    <cfRule type="expression" dxfId="1351" priority="789">
      <formula>IF(AND(AL432&lt;0, RIGHT(TEXT(AL432,"0.#"),1)&lt;&gt;"."),TRUE,FALSE)</formula>
    </cfRule>
    <cfRule type="expression" dxfId="1350" priority="790">
      <formula>IF(AND(AL432&lt;0, RIGHT(TEXT(AL432,"0.#"),1)="."),TRUE,FALSE)</formula>
    </cfRule>
  </conditionalFormatting>
  <conditionalFormatting sqref="AL467:AO494">
    <cfRule type="expression" dxfId="1349" priority="781">
      <formula>IF(AND(AL467&gt;=0, RIGHT(TEXT(AL467,"0.#"),1)&lt;&gt;"."),TRUE,FALSE)</formula>
    </cfRule>
    <cfRule type="expression" dxfId="1348" priority="782">
      <formula>IF(AND(AL467&gt;=0, RIGHT(TEXT(AL467,"0.#"),1)="."),TRUE,FALSE)</formula>
    </cfRule>
    <cfRule type="expression" dxfId="1347" priority="783">
      <formula>IF(AND(AL467&lt;0, RIGHT(TEXT(AL467,"0.#"),1)&lt;&gt;"."),TRUE,FALSE)</formula>
    </cfRule>
    <cfRule type="expression" dxfId="1346" priority="784">
      <formula>IF(AND(AL467&lt;0, RIGHT(TEXT(AL467,"0.#"),1)="."),TRUE,FALSE)</formula>
    </cfRule>
  </conditionalFormatting>
  <conditionalFormatting sqref="AL465:AO466">
    <cfRule type="expression" dxfId="1345" priority="775">
      <formula>IF(AND(AL465&gt;=0, RIGHT(TEXT(AL465,"0.#"),1)&lt;&gt;"."),TRUE,FALSE)</formula>
    </cfRule>
    <cfRule type="expression" dxfId="1344" priority="776">
      <formula>IF(AND(AL465&gt;=0, RIGHT(TEXT(AL465,"0.#"),1)="."),TRUE,FALSE)</formula>
    </cfRule>
    <cfRule type="expression" dxfId="1343" priority="777">
      <formula>IF(AND(AL465&lt;0, RIGHT(TEXT(AL465,"0.#"),1)&lt;&gt;"."),TRUE,FALSE)</formula>
    </cfRule>
    <cfRule type="expression" dxfId="1342" priority="778">
      <formula>IF(AND(AL465&lt;0, RIGHT(TEXT(AL465,"0.#"),1)="."),TRUE,FALSE)</formula>
    </cfRule>
  </conditionalFormatting>
  <conditionalFormatting sqref="AL500:AO527">
    <cfRule type="expression" dxfId="1341" priority="769">
      <formula>IF(AND(AL500&gt;=0, RIGHT(TEXT(AL500,"0.#"),1)&lt;&gt;"."),TRUE,FALSE)</formula>
    </cfRule>
    <cfRule type="expression" dxfId="1340" priority="770">
      <formula>IF(AND(AL500&gt;=0, RIGHT(TEXT(AL500,"0.#"),1)="."),TRUE,FALSE)</formula>
    </cfRule>
    <cfRule type="expression" dxfId="1339" priority="771">
      <formula>IF(AND(AL500&lt;0, RIGHT(TEXT(AL500,"0.#"),1)&lt;&gt;"."),TRUE,FALSE)</formula>
    </cfRule>
    <cfRule type="expression" dxfId="1338" priority="772">
      <formula>IF(AND(AL500&lt;0, RIGHT(TEXT(AL500,"0.#"),1)="."),TRUE,FALSE)</formula>
    </cfRule>
  </conditionalFormatting>
  <conditionalFormatting sqref="AL498:AO499">
    <cfRule type="expression" dxfId="1337" priority="763">
      <formula>IF(AND(AL498&gt;=0, RIGHT(TEXT(AL498,"0.#"),1)&lt;&gt;"."),TRUE,FALSE)</formula>
    </cfRule>
    <cfRule type="expression" dxfId="1336" priority="764">
      <formula>IF(AND(AL498&gt;=0, RIGHT(TEXT(AL498,"0.#"),1)="."),TRUE,FALSE)</formula>
    </cfRule>
    <cfRule type="expression" dxfId="1335" priority="765">
      <formula>IF(AND(AL498&lt;0, RIGHT(TEXT(AL498,"0.#"),1)&lt;&gt;"."),TRUE,FALSE)</formula>
    </cfRule>
    <cfRule type="expression" dxfId="1334" priority="766">
      <formula>IF(AND(AL498&lt;0, RIGHT(TEXT(AL498,"0.#"),1)="."),TRUE,FALSE)</formula>
    </cfRule>
  </conditionalFormatting>
  <conditionalFormatting sqref="AL533:AO560">
    <cfRule type="expression" dxfId="1333" priority="757">
      <formula>IF(AND(AL533&gt;=0, RIGHT(TEXT(AL533,"0.#"),1)&lt;&gt;"."),TRUE,FALSE)</formula>
    </cfRule>
    <cfRule type="expression" dxfId="1332" priority="758">
      <formula>IF(AND(AL533&gt;=0, RIGHT(TEXT(AL533,"0.#"),1)="."),TRUE,FALSE)</formula>
    </cfRule>
    <cfRule type="expression" dxfId="1331" priority="759">
      <formula>IF(AND(AL533&lt;0, RIGHT(TEXT(AL533,"0.#"),1)&lt;&gt;"."),TRUE,FALSE)</formula>
    </cfRule>
    <cfRule type="expression" dxfId="1330" priority="760">
      <formula>IF(AND(AL533&lt;0, RIGHT(TEXT(AL533,"0.#"),1)="."),TRUE,FALSE)</formula>
    </cfRule>
  </conditionalFormatting>
  <conditionalFormatting sqref="AL531:AO532">
    <cfRule type="expression" dxfId="1329" priority="751">
      <formula>IF(AND(AL531&gt;=0, RIGHT(TEXT(AL531,"0.#"),1)&lt;&gt;"."),TRUE,FALSE)</formula>
    </cfRule>
    <cfRule type="expression" dxfId="1328" priority="752">
      <formula>IF(AND(AL531&gt;=0, RIGHT(TEXT(AL531,"0.#"),1)="."),TRUE,FALSE)</formula>
    </cfRule>
    <cfRule type="expression" dxfId="1327" priority="753">
      <formula>IF(AND(AL531&lt;0, RIGHT(TEXT(AL531,"0.#"),1)&lt;&gt;"."),TRUE,FALSE)</formula>
    </cfRule>
    <cfRule type="expression" dxfId="1326" priority="754">
      <formula>IF(AND(AL531&lt;0, RIGHT(TEXT(AL531,"0.#"),1)="."),TRUE,FALSE)</formula>
    </cfRule>
  </conditionalFormatting>
  <conditionalFormatting sqref="Y531:Y532">
    <cfRule type="expression" dxfId="1325" priority="749">
      <formula>IF(RIGHT(TEXT(Y531,"0.#"),1)=".",FALSE,TRUE)</formula>
    </cfRule>
    <cfRule type="expression" dxfId="1324" priority="750">
      <formula>IF(RIGHT(TEXT(Y531,"0.#"),1)=".",TRUE,FALSE)</formula>
    </cfRule>
  </conditionalFormatting>
  <conditionalFormatting sqref="AL566:AO593">
    <cfRule type="expression" dxfId="1323" priority="745">
      <formula>IF(AND(AL566&gt;=0, RIGHT(TEXT(AL566,"0.#"),1)&lt;&gt;"."),TRUE,FALSE)</formula>
    </cfRule>
    <cfRule type="expression" dxfId="1322" priority="746">
      <formula>IF(AND(AL566&gt;=0, RIGHT(TEXT(AL566,"0.#"),1)="."),TRUE,FALSE)</formula>
    </cfRule>
    <cfRule type="expression" dxfId="1321" priority="747">
      <formula>IF(AND(AL566&lt;0, RIGHT(TEXT(AL566,"0.#"),1)&lt;&gt;"."),TRUE,FALSE)</formula>
    </cfRule>
    <cfRule type="expression" dxfId="1320" priority="748">
      <formula>IF(AND(AL566&lt;0, RIGHT(TEXT(AL566,"0.#"),1)="."),TRUE,FALSE)</formula>
    </cfRule>
  </conditionalFormatting>
  <conditionalFormatting sqref="Y566:Y593">
    <cfRule type="expression" dxfId="1319" priority="743">
      <formula>IF(RIGHT(TEXT(Y566,"0.#"),1)=".",FALSE,TRUE)</formula>
    </cfRule>
    <cfRule type="expression" dxfId="1318" priority="744">
      <formula>IF(RIGHT(TEXT(Y566,"0.#"),1)=".",TRUE,FALSE)</formula>
    </cfRule>
  </conditionalFormatting>
  <conditionalFormatting sqref="AL564:AO565">
    <cfRule type="expression" dxfId="1317" priority="739">
      <formula>IF(AND(AL564&gt;=0, RIGHT(TEXT(AL564,"0.#"),1)&lt;&gt;"."),TRUE,FALSE)</formula>
    </cfRule>
    <cfRule type="expression" dxfId="1316" priority="740">
      <formula>IF(AND(AL564&gt;=0, RIGHT(TEXT(AL564,"0.#"),1)="."),TRUE,FALSE)</formula>
    </cfRule>
    <cfRule type="expression" dxfId="1315" priority="741">
      <formula>IF(AND(AL564&lt;0, RIGHT(TEXT(AL564,"0.#"),1)&lt;&gt;"."),TRUE,FALSE)</formula>
    </cfRule>
    <cfRule type="expression" dxfId="1314" priority="742">
      <formula>IF(AND(AL564&lt;0, RIGHT(TEXT(AL564,"0.#"),1)="."),TRUE,FALSE)</formula>
    </cfRule>
  </conditionalFormatting>
  <conditionalFormatting sqref="Y564:Y565">
    <cfRule type="expression" dxfId="1313" priority="737">
      <formula>IF(RIGHT(TEXT(Y564,"0.#"),1)=".",FALSE,TRUE)</formula>
    </cfRule>
    <cfRule type="expression" dxfId="1312" priority="738">
      <formula>IF(RIGHT(TEXT(Y564,"0.#"),1)=".",TRUE,FALSE)</formula>
    </cfRule>
  </conditionalFormatting>
  <conditionalFormatting sqref="AL599:AO626">
    <cfRule type="expression" dxfId="1311" priority="733">
      <formula>IF(AND(AL599&gt;=0, RIGHT(TEXT(AL599,"0.#"),1)&lt;&gt;"."),TRUE,FALSE)</formula>
    </cfRule>
    <cfRule type="expression" dxfId="1310" priority="734">
      <formula>IF(AND(AL599&gt;=0, RIGHT(TEXT(AL599,"0.#"),1)="."),TRUE,FALSE)</formula>
    </cfRule>
    <cfRule type="expression" dxfId="1309" priority="735">
      <formula>IF(AND(AL599&lt;0, RIGHT(TEXT(AL599,"0.#"),1)&lt;&gt;"."),TRUE,FALSE)</formula>
    </cfRule>
    <cfRule type="expression" dxfId="1308" priority="736">
      <formula>IF(AND(AL599&lt;0, RIGHT(TEXT(AL599,"0.#"),1)="."),TRUE,FALSE)</formula>
    </cfRule>
  </conditionalFormatting>
  <conditionalFormatting sqref="Y599:Y626">
    <cfRule type="expression" dxfId="1307" priority="731">
      <formula>IF(RIGHT(TEXT(Y599,"0.#"),1)=".",FALSE,TRUE)</formula>
    </cfRule>
    <cfRule type="expression" dxfId="1306" priority="732">
      <formula>IF(RIGHT(TEXT(Y599,"0.#"),1)=".",TRUE,FALSE)</formula>
    </cfRule>
  </conditionalFormatting>
  <conditionalFormatting sqref="AL597:AO598">
    <cfRule type="expression" dxfId="1305" priority="727">
      <formula>IF(AND(AL597&gt;=0, RIGHT(TEXT(AL597,"0.#"),1)&lt;&gt;"."),TRUE,FALSE)</formula>
    </cfRule>
    <cfRule type="expression" dxfId="1304" priority="728">
      <formula>IF(AND(AL597&gt;=0, RIGHT(TEXT(AL597,"0.#"),1)="."),TRUE,FALSE)</formula>
    </cfRule>
    <cfRule type="expression" dxfId="1303" priority="729">
      <formula>IF(AND(AL597&lt;0, RIGHT(TEXT(AL597,"0.#"),1)&lt;&gt;"."),TRUE,FALSE)</formula>
    </cfRule>
    <cfRule type="expression" dxfId="1302" priority="730">
      <formula>IF(AND(AL597&lt;0, RIGHT(TEXT(AL597,"0.#"),1)="."),TRUE,FALSE)</formula>
    </cfRule>
  </conditionalFormatting>
  <conditionalFormatting sqref="Y597:Y598">
    <cfRule type="expression" dxfId="1301" priority="725">
      <formula>IF(RIGHT(TEXT(Y597,"0.#"),1)=".",FALSE,TRUE)</formula>
    </cfRule>
    <cfRule type="expression" dxfId="1300" priority="726">
      <formula>IF(RIGHT(TEXT(Y597,"0.#"),1)=".",TRUE,FALSE)</formula>
    </cfRule>
  </conditionalFormatting>
  <conditionalFormatting sqref="AU33">
    <cfRule type="expression" dxfId="1299" priority="721">
      <formula>IF(RIGHT(TEXT(AU33,"0.#"),1)=".",FALSE,TRUE)</formula>
    </cfRule>
    <cfRule type="expression" dxfId="1298" priority="722">
      <formula>IF(RIGHT(TEXT(AU33,"0.#"),1)=".",TRUE,FALSE)</formula>
    </cfRule>
  </conditionalFormatting>
  <conditionalFormatting sqref="AU32">
    <cfRule type="expression" dxfId="1297" priority="723">
      <formula>IF(RIGHT(TEXT(AU32,"0.#"),1)=".",FALSE,TRUE)</formula>
    </cfRule>
    <cfRule type="expression" dxfId="1296" priority="724">
      <formula>IF(RIGHT(TEXT(AU32,"0.#"),1)=".",TRUE,FALSE)</formula>
    </cfRule>
  </conditionalFormatting>
  <conditionalFormatting sqref="P29:AC29">
    <cfRule type="expression" dxfId="1295" priority="719">
      <formula>IF(RIGHT(TEXT(P29,"0.#"),1)=".",FALSE,TRUE)</formula>
    </cfRule>
    <cfRule type="expression" dxfId="1294" priority="720">
      <formula>IF(RIGHT(TEXT(P29,"0.#"),1)=".",TRUE,FALSE)</formula>
    </cfRule>
  </conditionalFormatting>
  <conditionalFormatting sqref="AM41">
    <cfRule type="expression" dxfId="1293" priority="701">
      <formula>IF(RIGHT(TEXT(AM41,"0.#"),1)=".",FALSE,TRUE)</formula>
    </cfRule>
    <cfRule type="expression" dxfId="1292" priority="702">
      <formula>IF(RIGHT(TEXT(AM41,"0.#"),1)=".",TRUE,FALSE)</formula>
    </cfRule>
  </conditionalFormatting>
  <conditionalFormatting sqref="AM40">
    <cfRule type="expression" dxfId="1291" priority="703">
      <formula>IF(RIGHT(TEXT(AM40,"0.#"),1)=".",FALSE,TRUE)</formula>
    </cfRule>
    <cfRule type="expression" dxfId="1290" priority="704">
      <formula>IF(RIGHT(TEXT(AM40,"0.#"),1)=".",TRUE,FALSE)</formula>
    </cfRule>
  </conditionalFormatting>
  <conditionalFormatting sqref="AE39">
    <cfRule type="expression" dxfId="1289" priority="717">
      <formula>IF(RIGHT(TEXT(AE39,"0.#"),1)=".",FALSE,TRUE)</formula>
    </cfRule>
    <cfRule type="expression" dxfId="1288" priority="718">
      <formula>IF(RIGHT(TEXT(AE39,"0.#"),1)=".",TRUE,FALSE)</formula>
    </cfRule>
  </conditionalFormatting>
  <conditionalFormatting sqref="AQ39:AQ41">
    <cfRule type="expression" dxfId="1287" priority="699">
      <formula>IF(RIGHT(TEXT(AQ39,"0.#"),1)=".",FALSE,TRUE)</formula>
    </cfRule>
    <cfRule type="expression" dxfId="1286" priority="700">
      <formula>IF(RIGHT(TEXT(AQ39,"0.#"),1)=".",TRUE,FALSE)</formula>
    </cfRule>
  </conditionalFormatting>
  <conditionalFormatting sqref="AU39:AU41">
    <cfRule type="expression" dxfId="1285" priority="697">
      <formula>IF(RIGHT(TEXT(AU39,"0.#"),1)=".",FALSE,TRUE)</formula>
    </cfRule>
    <cfRule type="expression" dxfId="1284" priority="698">
      <formula>IF(RIGHT(TEXT(AU39,"0.#"),1)=".",TRUE,FALSE)</formula>
    </cfRule>
  </conditionalFormatting>
  <conditionalFormatting sqref="AI41">
    <cfRule type="expression" dxfId="1283" priority="711">
      <formula>IF(RIGHT(TEXT(AI41,"0.#"),1)=".",FALSE,TRUE)</formula>
    </cfRule>
    <cfRule type="expression" dxfId="1282" priority="712">
      <formula>IF(RIGHT(TEXT(AI41,"0.#"),1)=".",TRUE,FALSE)</formula>
    </cfRule>
  </conditionalFormatting>
  <conditionalFormatting sqref="AE40">
    <cfRule type="expression" dxfId="1281" priority="715">
      <formula>IF(RIGHT(TEXT(AE40,"0.#"),1)=".",FALSE,TRUE)</formula>
    </cfRule>
    <cfRule type="expression" dxfId="1280" priority="716">
      <formula>IF(RIGHT(TEXT(AE40,"0.#"),1)=".",TRUE,FALSE)</formula>
    </cfRule>
  </conditionalFormatting>
  <conditionalFormatting sqref="AE41">
    <cfRule type="expression" dxfId="1279" priority="713">
      <formula>IF(RIGHT(TEXT(AE41,"0.#"),1)=".",FALSE,TRUE)</formula>
    </cfRule>
    <cfRule type="expression" dxfId="1278" priority="714">
      <formula>IF(RIGHT(TEXT(AE41,"0.#"),1)=".",TRUE,FALSE)</formula>
    </cfRule>
  </conditionalFormatting>
  <conditionalFormatting sqref="AM39">
    <cfRule type="expression" dxfId="1277" priority="705">
      <formula>IF(RIGHT(TEXT(AM39,"0.#"),1)=".",FALSE,TRUE)</formula>
    </cfRule>
    <cfRule type="expression" dxfId="1276" priority="706">
      <formula>IF(RIGHT(TEXT(AM39,"0.#"),1)=".",TRUE,FALSE)</formula>
    </cfRule>
  </conditionalFormatting>
  <conditionalFormatting sqref="AI39">
    <cfRule type="expression" dxfId="1275" priority="707">
      <formula>IF(RIGHT(TEXT(AI39,"0.#"),1)=".",FALSE,TRUE)</formula>
    </cfRule>
    <cfRule type="expression" dxfId="1274" priority="708">
      <formula>IF(RIGHT(TEXT(AI39,"0.#"),1)=".",TRUE,FALSE)</formula>
    </cfRule>
  </conditionalFormatting>
  <conditionalFormatting sqref="AI40">
    <cfRule type="expression" dxfId="1273" priority="709">
      <formula>IF(RIGHT(TEXT(AI40,"0.#"),1)=".",FALSE,TRUE)</formula>
    </cfRule>
    <cfRule type="expression" dxfId="1272" priority="710">
      <formula>IF(RIGHT(TEXT(AI40,"0.#"),1)=".",TRUE,FALSE)</formula>
    </cfRule>
  </conditionalFormatting>
  <conditionalFormatting sqref="AM69">
    <cfRule type="expression" dxfId="1271" priority="669">
      <formula>IF(RIGHT(TEXT(AM69,"0.#"),1)=".",FALSE,TRUE)</formula>
    </cfRule>
    <cfRule type="expression" dxfId="1270" priority="670">
      <formula>IF(RIGHT(TEXT(AM69,"0.#"),1)=".",TRUE,FALSE)</formula>
    </cfRule>
  </conditionalFormatting>
  <conditionalFormatting sqref="AE70 AM70">
    <cfRule type="expression" dxfId="1269" priority="667">
      <formula>IF(RIGHT(TEXT(AE70,"0.#"),1)=".",FALSE,TRUE)</formula>
    </cfRule>
    <cfRule type="expression" dxfId="1268" priority="668">
      <formula>IF(RIGHT(TEXT(AE70,"0.#"),1)=".",TRUE,FALSE)</formula>
    </cfRule>
  </conditionalFormatting>
  <conditionalFormatting sqref="AI70">
    <cfRule type="expression" dxfId="1267" priority="665">
      <formula>IF(RIGHT(TEXT(AI70,"0.#"),1)=".",FALSE,TRUE)</formula>
    </cfRule>
    <cfRule type="expression" dxfId="1266" priority="666">
      <formula>IF(RIGHT(TEXT(AI70,"0.#"),1)=".",TRUE,FALSE)</formula>
    </cfRule>
  </conditionalFormatting>
  <conditionalFormatting sqref="AQ70">
    <cfRule type="expression" dxfId="1265" priority="663">
      <formula>IF(RIGHT(TEXT(AQ70,"0.#"),1)=".",FALSE,TRUE)</formula>
    </cfRule>
    <cfRule type="expression" dxfId="1264" priority="664">
      <formula>IF(RIGHT(TEXT(AQ70,"0.#"),1)=".",TRUE,FALSE)</formula>
    </cfRule>
  </conditionalFormatting>
  <conditionalFormatting sqref="AE69 AQ69">
    <cfRule type="expression" dxfId="1263" priority="673">
      <formula>IF(RIGHT(TEXT(AE69,"0.#"),1)=".",FALSE,TRUE)</formula>
    </cfRule>
    <cfRule type="expression" dxfId="1262" priority="674">
      <formula>IF(RIGHT(TEXT(AE69,"0.#"),1)=".",TRUE,FALSE)</formula>
    </cfRule>
  </conditionalFormatting>
  <conditionalFormatting sqref="AI69">
    <cfRule type="expression" dxfId="1261" priority="671">
      <formula>IF(RIGHT(TEXT(AI69,"0.#"),1)=".",FALSE,TRUE)</formula>
    </cfRule>
    <cfRule type="expression" dxfId="1260" priority="672">
      <formula>IF(RIGHT(TEXT(AI69,"0.#"),1)=".",TRUE,FALSE)</formula>
    </cfRule>
  </conditionalFormatting>
  <conditionalFormatting sqref="AE66 AQ66">
    <cfRule type="expression" dxfId="1259" priority="661">
      <formula>IF(RIGHT(TEXT(AE66,"0.#"),1)=".",FALSE,TRUE)</formula>
    </cfRule>
    <cfRule type="expression" dxfId="1258" priority="662">
      <formula>IF(RIGHT(TEXT(AE66,"0.#"),1)=".",TRUE,FALSE)</formula>
    </cfRule>
  </conditionalFormatting>
  <conditionalFormatting sqref="AI66">
    <cfRule type="expression" dxfId="1257" priority="659">
      <formula>IF(RIGHT(TEXT(AI66,"0.#"),1)=".",FALSE,TRUE)</formula>
    </cfRule>
    <cfRule type="expression" dxfId="1256" priority="660">
      <formula>IF(RIGHT(TEXT(AI66,"0.#"),1)=".",TRUE,FALSE)</formula>
    </cfRule>
  </conditionalFormatting>
  <conditionalFormatting sqref="AM66">
    <cfRule type="expression" dxfId="1255" priority="657">
      <formula>IF(RIGHT(TEXT(AM66,"0.#"),1)=".",FALSE,TRUE)</formula>
    </cfRule>
    <cfRule type="expression" dxfId="1254" priority="658">
      <formula>IF(RIGHT(TEXT(AM66,"0.#"),1)=".",TRUE,FALSE)</formula>
    </cfRule>
  </conditionalFormatting>
  <conditionalFormatting sqref="AE67">
    <cfRule type="expression" dxfId="1253" priority="655">
      <formula>IF(RIGHT(TEXT(AE67,"0.#"),1)=".",FALSE,TRUE)</formula>
    </cfRule>
    <cfRule type="expression" dxfId="1252" priority="656">
      <formula>IF(RIGHT(TEXT(AE67,"0.#"),1)=".",TRUE,FALSE)</formula>
    </cfRule>
  </conditionalFormatting>
  <conditionalFormatting sqref="AI67">
    <cfRule type="expression" dxfId="1251" priority="653">
      <formula>IF(RIGHT(TEXT(AI67,"0.#"),1)=".",FALSE,TRUE)</formula>
    </cfRule>
    <cfRule type="expression" dxfId="1250" priority="654">
      <formula>IF(RIGHT(TEXT(AI67,"0.#"),1)=".",TRUE,FALSE)</formula>
    </cfRule>
  </conditionalFormatting>
  <conditionalFormatting sqref="AM67">
    <cfRule type="expression" dxfId="1249" priority="651">
      <formula>IF(RIGHT(TEXT(AM67,"0.#"),1)=".",FALSE,TRUE)</formula>
    </cfRule>
    <cfRule type="expression" dxfId="1248" priority="652">
      <formula>IF(RIGHT(TEXT(AM67,"0.#"),1)=".",TRUE,FALSE)</formula>
    </cfRule>
  </conditionalFormatting>
  <conditionalFormatting sqref="AQ67">
    <cfRule type="expression" dxfId="1247" priority="649">
      <formula>IF(RIGHT(TEXT(AQ67,"0.#"),1)=".",FALSE,TRUE)</formula>
    </cfRule>
    <cfRule type="expression" dxfId="1246" priority="650">
      <formula>IF(RIGHT(TEXT(AQ67,"0.#"),1)=".",TRUE,FALSE)</formula>
    </cfRule>
  </conditionalFormatting>
  <conditionalFormatting sqref="AU66">
    <cfRule type="expression" dxfId="1245" priority="647">
      <formula>IF(RIGHT(TEXT(AU66,"0.#"),1)=".",FALSE,TRUE)</formula>
    </cfRule>
    <cfRule type="expression" dxfId="1244" priority="648">
      <formula>IF(RIGHT(TEXT(AU66,"0.#"),1)=".",TRUE,FALSE)</formula>
    </cfRule>
  </conditionalFormatting>
  <conditionalFormatting sqref="AU67">
    <cfRule type="expression" dxfId="1243" priority="645">
      <formula>IF(RIGHT(TEXT(AU67,"0.#"),1)=".",FALSE,TRUE)</formula>
    </cfRule>
    <cfRule type="expression" dxfId="1242" priority="646">
      <formula>IF(RIGHT(TEXT(AU67,"0.#"),1)=".",TRUE,FALSE)</formula>
    </cfRule>
  </conditionalFormatting>
  <conditionalFormatting sqref="AE100 AQ100">
    <cfRule type="expression" dxfId="1241" priority="607">
      <formula>IF(RIGHT(TEXT(AE100,"0.#"),1)=".",FALSE,TRUE)</formula>
    </cfRule>
    <cfRule type="expression" dxfId="1240" priority="608">
      <formula>IF(RIGHT(TEXT(AE100,"0.#"),1)=".",TRUE,FALSE)</formula>
    </cfRule>
  </conditionalFormatting>
  <conditionalFormatting sqref="AI100">
    <cfRule type="expression" dxfId="1239" priority="605">
      <formula>IF(RIGHT(TEXT(AI100,"0.#"),1)=".",FALSE,TRUE)</formula>
    </cfRule>
    <cfRule type="expression" dxfId="1238" priority="606">
      <formula>IF(RIGHT(TEXT(AI100,"0.#"),1)=".",TRUE,FALSE)</formula>
    </cfRule>
  </conditionalFormatting>
  <conditionalFormatting sqref="AM100">
    <cfRule type="expression" dxfId="1237" priority="603">
      <formula>IF(RIGHT(TEXT(AM100,"0.#"),1)=".",FALSE,TRUE)</formula>
    </cfRule>
    <cfRule type="expression" dxfId="1236" priority="604">
      <formula>IF(RIGHT(TEXT(AM100,"0.#"),1)=".",TRUE,FALSE)</formula>
    </cfRule>
  </conditionalFormatting>
  <conditionalFormatting sqref="AE101">
    <cfRule type="expression" dxfId="1235" priority="601">
      <formula>IF(RIGHT(TEXT(AE101,"0.#"),1)=".",FALSE,TRUE)</formula>
    </cfRule>
    <cfRule type="expression" dxfId="1234" priority="602">
      <formula>IF(RIGHT(TEXT(AE101,"0.#"),1)=".",TRUE,FALSE)</formula>
    </cfRule>
  </conditionalFormatting>
  <conditionalFormatting sqref="AI101">
    <cfRule type="expression" dxfId="1233" priority="599">
      <formula>IF(RIGHT(TEXT(AI101,"0.#"),1)=".",FALSE,TRUE)</formula>
    </cfRule>
    <cfRule type="expression" dxfId="1232" priority="600">
      <formula>IF(RIGHT(TEXT(AI101,"0.#"),1)=".",TRUE,FALSE)</formula>
    </cfRule>
  </conditionalFormatting>
  <conditionalFormatting sqref="AM101">
    <cfRule type="expression" dxfId="1231" priority="597">
      <formula>IF(RIGHT(TEXT(AM101,"0.#"),1)=".",FALSE,TRUE)</formula>
    </cfRule>
    <cfRule type="expression" dxfId="1230" priority="598">
      <formula>IF(RIGHT(TEXT(AM101,"0.#"),1)=".",TRUE,FALSE)</formula>
    </cfRule>
  </conditionalFormatting>
  <conditionalFormatting sqref="AQ101">
    <cfRule type="expression" dxfId="1229" priority="595">
      <formula>IF(RIGHT(TEXT(AQ101,"0.#"),1)=".",FALSE,TRUE)</formula>
    </cfRule>
    <cfRule type="expression" dxfId="1228" priority="596">
      <formula>IF(RIGHT(TEXT(AQ101,"0.#"),1)=".",TRUE,FALSE)</formula>
    </cfRule>
  </conditionalFormatting>
  <conditionalFormatting sqref="AU100">
    <cfRule type="expression" dxfId="1227" priority="593">
      <formula>IF(RIGHT(TEXT(AU100,"0.#"),1)=".",FALSE,TRUE)</formula>
    </cfRule>
    <cfRule type="expression" dxfId="1226" priority="594">
      <formula>IF(RIGHT(TEXT(AU100,"0.#"),1)=".",TRUE,FALSE)</formula>
    </cfRule>
  </conditionalFormatting>
  <conditionalFormatting sqref="AU101">
    <cfRule type="expression" dxfId="1225" priority="591">
      <formula>IF(RIGHT(TEXT(AU101,"0.#"),1)=".",FALSE,TRUE)</formula>
    </cfRule>
    <cfRule type="expression" dxfId="1224" priority="592">
      <formula>IF(RIGHT(TEXT(AU101,"0.#"),1)=".",TRUE,FALSE)</formula>
    </cfRule>
  </conditionalFormatting>
  <conditionalFormatting sqref="AM35">
    <cfRule type="expression" dxfId="1223" priority="585">
      <formula>IF(RIGHT(TEXT(AM35,"0.#"),1)=".",FALSE,TRUE)</formula>
    </cfRule>
    <cfRule type="expression" dxfId="1222" priority="586">
      <formula>IF(RIGHT(TEXT(AM35,"0.#"),1)=".",TRUE,FALSE)</formula>
    </cfRule>
  </conditionalFormatting>
  <conditionalFormatting sqref="AE36 AM36">
    <cfRule type="expression" dxfId="1221" priority="583">
      <formula>IF(RIGHT(TEXT(AE36,"0.#"),1)=".",FALSE,TRUE)</formula>
    </cfRule>
    <cfRule type="expression" dxfId="1220" priority="584">
      <formula>IF(RIGHT(TEXT(AE36,"0.#"),1)=".",TRUE,FALSE)</formula>
    </cfRule>
  </conditionalFormatting>
  <conditionalFormatting sqref="AI36">
    <cfRule type="expression" dxfId="1219" priority="581">
      <formula>IF(RIGHT(TEXT(AI36,"0.#"),1)=".",FALSE,TRUE)</formula>
    </cfRule>
    <cfRule type="expression" dxfId="1218" priority="582">
      <formula>IF(RIGHT(TEXT(AI36,"0.#"),1)=".",TRUE,FALSE)</formula>
    </cfRule>
  </conditionalFormatting>
  <conditionalFormatting sqref="AQ36">
    <cfRule type="expression" dxfId="1217" priority="579">
      <formula>IF(RIGHT(TEXT(AQ36,"0.#"),1)=".",FALSE,TRUE)</formula>
    </cfRule>
    <cfRule type="expression" dxfId="1216" priority="580">
      <formula>IF(RIGHT(TEXT(AQ36,"0.#"),1)=".",TRUE,FALSE)</formula>
    </cfRule>
  </conditionalFormatting>
  <conditionalFormatting sqref="AE35 AQ35">
    <cfRule type="expression" dxfId="1215" priority="589">
      <formula>IF(RIGHT(TEXT(AE35,"0.#"),1)=".",FALSE,TRUE)</formula>
    </cfRule>
    <cfRule type="expression" dxfId="1214" priority="590">
      <formula>IF(RIGHT(TEXT(AE35,"0.#"),1)=".",TRUE,FALSE)</formula>
    </cfRule>
  </conditionalFormatting>
  <conditionalFormatting sqref="AI35">
    <cfRule type="expression" dxfId="1213" priority="587">
      <formula>IF(RIGHT(TEXT(AI35,"0.#"),1)=".",FALSE,TRUE)</formula>
    </cfRule>
    <cfRule type="expression" dxfId="1212" priority="588">
      <formula>IF(RIGHT(TEXT(AI35,"0.#"),1)=".",TRUE,FALSE)</formula>
    </cfRule>
  </conditionalFormatting>
  <conditionalFormatting sqref="AM103">
    <cfRule type="expression" dxfId="1211" priority="573">
      <formula>IF(RIGHT(TEXT(AM103,"0.#"),1)=".",FALSE,TRUE)</formula>
    </cfRule>
    <cfRule type="expression" dxfId="1210" priority="574">
      <formula>IF(RIGHT(TEXT(AM103,"0.#"),1)=".",TRUE,FALSE)</formula>
    </cfRule>
  </conditionalFormatting>
  <conditionalFormatting sqref="AE104 AM104">
    <cfRule type="expression" dxfId="1209" priority="571">
      <formula>IF(RIGHT(TEXT(AE104,"0.#"),1)=".",FALSE,TRUE)</formula>
    </cfRule>
    <cfRule type="expression" dxfId="1208" priority="572">
      <formula>IF(RIGHT(TEXT(AE104,"0.#"),1)=".",TRUE,FALSE)</formula>
    </cfRule>
  </conditionalFormatting>
  <conditionalFormatting sqref="AI104">
    <cfRule type="expression" dxfId="1207" priority="569">
      <formula>IF(RIGHT(TEXT(AI104,"0.#"),1)=".",FALSE,TRUE)</formula>
    </cfRule>
    <cfRule type="expression" dxfId="1206" priority="570">
      <formula>IF(RIGHT(TEXT(AI104,"0.#"),1)=".",TRUE,FALSE)</formula>
    </cfRule>
  </conditionalFormatting>
  <conditionalFormatting sqref="AQ104">
    <cfRule type="expression" dxfId="1205" priority="567">
      <formula>IF(RIGHT(TEXT(AQ104,"0.#"),1)=".",FALSE,TRUE)</formula>
    </cfRule>
    <cfRule type="expression" dxfId="1204" priority="568">
      <formula>IF(RIGHT(TEXT(AQ104,"0.#"),1)=".",TRUE,FALSE)</formula>
    </cfRule>
  </conditionalFormatting>
  <conditionalFormatting sqref="AE103 AQ103">
    <cfRule type="expression" dxfId="1203" priority="577">
      <formula>IF(RIGHT(TEXT(AE103,"0.#"),1)=".",FALSE,TRUE)</formula>
    </cfRule>
    <cfRule type="expression" dxfId="1202" priority="578">
      <formula>IF(RIGHT(TEXT(AE103,"0.#"),1)=".",TRUE,FALSE)</formula>
    </cfRule>
  </conditionalFormatting>
  <conditionalFormatting sqref="AI103">
    <cfRule type="expression" dxfId="1201" priority="575">
      <formula>IF(RIGHT(TEXT(AI103,"0.#"),1)=".",FALSE,TRUE)</formula>
    </cfRule>
    <cfRule type="expression" dxfId="1200" priority="576">
      <formula>IF(RIGHT(TEXT(AI103,"0.#"),1)=".",TRUE,FALSE)</formula>
    </cfRule>
  </conditionalFormatting>
  <conditionalFormatting sqref="AM137">
    <cfRule type="expression" dxfId="1199" priority="561">
      <formula>IF(RIGHT(TEXT(AM137,"0.#"),1)=".",FALSE,TRUE)</formula>
    </cfRule>
    <cfRule type="expression" dxfId="1198" priority="562">
      <formula>IF(RIGHT(TEXT(AM137,"0.#"),1)=".",TRUE,FALSE)</formula>
    </cfRule>
  </conditionalFormatting>
  <conditionalFormatting sqref="AE138 AM138">
    <cfRule type="expression" dxfId="1197" priority="559">
      <formula>IF(RIGHT(TEXT(AE138,"0.#"),1)=".",FALSE,TRUE)</formula>
    </cfRule>
    <cfRule type="expression" dxfId="1196" priority="560">
      <formula>IF(RIGHT(TEXT(AE138,"0.#"),1)=".",TRUE,FALSE)</formula>
    </cfRule>
  </conditionalFormatting>
  <conditionalFormatting sqref="AI138">
    <cfRule type="expression" dxfId="1195" priority="557">
      <formula>IF(RIGHT(TEXT(AI138,"0.#"),1)=".",FALSE,TRUE)</formula>
    </cfRule>
    <cfRule type="expression" dxfId="1194" priority="558">
      <formula>IF(RIGHT(TEXT(AI138,"0.#"),1)=".",TRUE,FALSE)</formula>
    </cfRule>
  </conditionalFormatting>
  <conditionalFormatting sqref="AQ138">
    <cfRule type="expression" dxfId="1193" priority="555">
      <formula>IF(RIGHT(TEXT(AQ138,"0.#"),1)=".",FALSE,TRUE)</formula>
    </cfRule>
    <cfRule type="expression" dxfId="1192" priority="556">
      <formula>IF(RIGHT(TEXT(AQ138,"0.#"),1)=".",TRUE,FALSE)</formula>
    </cfRule>
  </conditionalFormatting>
  <conditionalFormatting sqref="AE137 AQ137">
    <cfRule type="expression" dxfId="1191" priority="565">
      <formula>IF(RIGHT(TEXT(AE137,"0.#"),1)=".",FALSE,TRUE)</formula>
    </cfRule>
    <cfRule type="expression" dxfId="1190" priority="566">
      <formula>IF(RIGHT(TEXT(AE137,"0.#"),1)=".",TRUE,FALSE)</formula>
    </cfRule>
  </conditionalFormatting>
  <conditionalFormatting sqref="AI137">
    <cfRule type="expression" dxfId="1189" priority="563">
      <formula>IF(RIGHT(TEXT(AI137,"0.#"),1)=".",FALSE,TRUE)</formula>
    </cfRule>
    <cfRule type="expression" dxfId="1188" priority="564">
      <formula>IF(RIGHT(TEXT(AI137,"0.#"),1)=".",TRUE,FALSE)</formula>
    </cfRule>
  </conditionalFormatting>
  <conditionalFormatting sqref="AM171">
    <cfRule type="expression" dxfId="1187" priority="549">
      <formula>IF(RIGHT(TEXT(AM171,"0.#"),1)=".",FALSE,TRUE)</formula>
    </cfRule>
    <cfRule type="expression" dxfId="1186" priority="550">
      <formula>IF(RIGHT(TEXT(AM171,"0.#"),1)=".",TRUE,FALSE)</formula>
    </cfRule>
  </conditionalFormatting>
  <conditionalFormatting sqref="AE172 AM172">
    <cfRule type="expression" dxfId="1185" priority="547">
      <formula>IF(RIGHT(TEXT(AE172,"0.#"),1)=".",FALSE,TRUE)</formula>
    </cfRule>
    <cfRule type="expression" dxfId="1184" priority="548">
      <formula>IF(RIGHT(TEXT(AE172,"0.#"),1)=".",TRUE,FALSE)</formula>
    </cfRule>
  </conditionalFormatting>
  <conditionalFormatting sqref="AI172">
    <cfRule type="expression" dxfId="1183" priority="545">
      <formula>IF(RIGHT(TEXT(AI172,"0.#"),1)=".",FALSE,TRUE)</formula>
    </cfRule>
    <cfRule type="expression" dxfId="1182" priority="546">
      <formula>IF(RIGHT(TEXT(AI172,"0.#"),1)=".",TRUE,FALSE)</formula>
    </cfRule>
  </conditionalFormatting>
  <conditionalFormatting sqref="AQ172">
    <cfRule type="expression" dxfId="1181" priority="543">
      <formula>IF(RIGHT(TEXT(AQ172,"0.#"),1)=".",FALSE,TRUE)</formula>
    </cfRule>
    <cfRule type="expression" dxfId="1180" priority="544">
      <formula>IF(RIGHT(TEXT(AQ172,"0.#"),1)=".",TRUE,FALSE)</formula>
    </cfRule>
  </conditionalFormatting>
  <conditionalFormatting sqref="AE171 AQ171">
    <cfRule type="expression" dxfId="1179" priority="553">
      <formula>IF(RIGHT(TEXT(AE171,"0.#"),1)=".",FALSE,TRUE)</formula>
    </cfRule>
    <cfRule type="expression" dxfId="1178" priority="554">
      <formula>IF(RIGHT(TEXT(AE171,"0.#"),1)=".",TRUE,FALSE)</formula>
    </cfRule>
  </conditionalFormatting>
  <conditionalFormatting sqref="AI171">
    <cfRule type="expression" dxfId="1177" priority="551">
      <formula>IF(RIGHT(TEXT(AI171,"0.#"),1)=".",FALSE,TRUE)</formula>
    </cfRule>
    <cfRule type="expression" dxfId="1176" priority="552">
      <formula>IF(RIGHT(TEXT(AI171,"0.#"),1)=".",TRUE,FALSE)</formula>
    </cfRule>
  </conditionalFormatting>
  <conditionalFormatting sqref="AE73">
    <cfRule type="expression" dxfId="1175" priority="541">
      <formula>IF(RIGHT(TEXT(AE73,"0.#"),1)=".",FALSE,TRUE)</formula>
    </cfRule>
    <cfRule type="expression" dxfId="1174" priority="542">
      <formula>IF(RIGHT(TEXT(AE73,"0.#"),1)=".",TRUE,FALSE)</formula>
    </cfRule>
  </conditionalFormatting>
  <conditionalFormatting sqref="AM75">
    <cfRule type="expression" dxfId="1173" priority="525">
      <formula>IF(RIGHT(TEXT(AM75,"0.#"),1)=".",FALSE,TRUE)</formula>
    </cfRule>
    <cfRule type="expression" dxfId="1172" priority="526">
      <formula>IF(RIGHT(TEXT(AM75,"0.#"),1)=".",TRUE,FALSE)</formula>
    </cfRule>
  </conditionalFormatting>
  <conditionalFormatting sqref="AE74">
    <cfRule type="expression" dxfId="1171" priority="539">
      <formula>IF(RIGHT(TEXT(AE74,"0.#"),1)=".",FALSE,TRUE)</formula>
    </cfRule>
    <cfRule type="expression" dxfId="1170" priority="540">
      <formula>IF(RIGHT(TEXT(AE74,"0.#"),1)=".",TRUE,FALSE)</formula>
    </cfRule>
  </conditionalFormatting>
  <conditionalFormatting sqref="AE75">
    <cfRule type="expression" dxfId="1169" priority="537">
      <formula>IF(RIGHT(TEXT(AE75,"0.#"),1)=".",FALSE,TRUE)</formula>
    </cfRule>
    <cfRule type="expression" dxfId="1168" priority="538">
      <formula>IF(RIGHT(TEXT(AE75,"0.#"),1)=".",TRUE,FALSE)</formula>
    </cfRule>
  </conditionalFormatting>
  <conditionalFormatting sqref="AI75">
    <cfRule type="expression" dxfId="1167" priority="535">
      <formula>IF(RIGHT(TEXT(AI75,"0.#"),1)=".",FALSE,TRUE)</formula>
    </cfRule>
    <cfRule type="expression" dxfId="1166" priority="536">
      <formula>IF(RIGHT(TEXT(AI75,"0.#"),1)=".",TRUE,FALSE)</formula>
    </cfRule>
  </conditionalFormatting>
  <conditionalFormatting sqref="AI74">
    <cfRule type="expression" dxfId="1165" priority="533">
      <formula>IF(RIGHT(TEXT(AI74,"0.#"),1)=".",FALSE,TRUE)</formula>
    </cfRule>
    <cfRule type="expression" dxfId="1164" priority="534">
      <formula>IF(RIGHT(TEXT(AI74,"0.#"),1)=".",TRUE,FALSE)</formula>
    </cfRule>
  </conditionalFormatting>
  <conditionalFormatting sqref="AI73">
    <cfRule type="expression" dxfId="1163" priority="531">
      <formula>IF(RIGHT(TEXT(AI73,"0.#"),1)=".",FALSE,TRUE)</formula>
    </cfRule>
    <cfRule type="expression" dxfId="1162" priority="532">
      <formula>IF(RIGHT(TEXT(AI73,"0.#"),1)=".",TRUE,FALSE)</formula>
    </cfRule>
  </conditionalFormatting>
  <conditionalFormatting sqref="AM73">
    <cfRule type="expression" dxfId="1161" priority="529">
      <formula>IF(RIGHT(TEXT(AM73,"0.#"),1)=".",FALSE,TRUE)</formula>
    </cfRule>
    <cfRule type="expression" dxfId="1160" priority="530">
      <formula>IF(RIGHT(TEXT(AM73,"0.#"),1)=".",TRUE,FALSE)</formula>
    </cfRule>
  </conditionalFormatting>
  <conditionalFormatting sqref="AM74">
    <cfRule type="expression" dxfId="1159" priority="527">
      <formula>IF(RIGHT(TEXT(AM74,"0.#"),1)=".",FALSE,TRUE)</formula>
    </cfRule>
    <cfRule type="expression" dxfId="1158" priority="528">
      <formula>IF(RIGHT(TEXT(AM74,"0.#"),1)=".",TRUE,FALSE)</formula>
    </cfRule>
  </conditionalFormatting>
  <conditionalFormatting sqref="AQ73:AQ75">
    <cfRule type="expression" dxfId="1157" priority="523">
      <formula>IF(RIGHT(TEXT(AQ73,"0.#"),1)=".",FALSE,TRUE)</formula>
    </cfRule>
    <cfRule type="expression" dxfId="1156" priority="524">
      <formula>IF(RIGHT(TEXT(AQ73,"0.#"),1)=".",TRUE,FALSE)</formula>
    </cfRule>
  </conditionalFormatting>
  <conditionalFormatting sqref="AU73:AU75">
    <cfRule type="expression" dxfId="1155" priority="521">
      <formula>IF(RIGHT(TEXT(AU73,"0.#"),1)=".",FALSE,TRUE)</formula>
    </cfRule>
    <cfRule type="expression" dxfId="1154" priority="522">
      <formula>IF(RIGHT(TEXT(AU73,"0.#"),1)=".",TRUE,FALSE)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Y401:Y407">
    <cfRule type="expression" dxfId="743" priority="43">
      <formula>IF(RIGHT(TEXT(Y401,"0.#"),1)=".",FALSE,TRUE)</formula>
    </cfRule>
    <cfRule type="expression" dxfId="742" priority="44">
      <formula>IF(RIGHT(TEXT(Y401,"0.#"),1)=".",TRUE,FALSE)</formula>
    </cfRule>
  </conditionalFormatting>
  <conditionalFormatting sqref="Y399:Y400">
    <cfRule type="expression" dxfId="741" priority="41">
      <formula>IF(RIGHT(TEXT(Y399,"0.#"),1)=".",FALSE,TRUE)</formula>
    </cfRule>
    <cfRule type="expression" dxfId="740" priority="42">
      <formula>IF(RIGHT(TEXT(Y399,"0.#"),1)=".",TRUE,FALSE)</formula>
    </cfRule>
  </conditionalFormatting>
  <conditionalFormatting sqref="Y366">
    <cfRule type="expression" dxfId="739" priority="39">
      <formula>IF(RIGHT(TEXT(Y366,"0.#"),1)=".",FALSE,TRUE)</formula>
    </cfRule>
    <cfRule type="expression" dxfId="738" priority="40">
      <formula>IF(RIGHT(TEXT(Y366,"0.#"),1)=".",TRUE,FALSE)</formula>
    </cfRule>
  </conditionalFormatting>
  <conditionalFormatting sqref="Y367">
    <cfRule type="expression" dxfId="737" priority="37">
      <formula>IF(RIGHT(TEXT(Y367,"0.#"),1)=".",FALSE,TRUE)</formula>
    </cfRule>
    <cfRule type="expression" dxfId="736" priority="38">
      <formula>IF(RIGHT(TEXT(Y367,"0.#"),1)=".",TRUE,FALSE)</formula>
    </cfRule>
  </conditionalFormatting>
  <conditionalFormatting sqref="Y368">
    <cfRule type="expression" dxfId="735" priority="35">
      <formula>IF(RIGHT(TEXT(Y368,"0.#"),1)=".",FALSE,TRUE)</formula>
    </cfRule>
    <cfRule type="expression" dxfId="734" priority="36">
      <formula>IF(RIGHT(TEXT(Y368,"0.#"),1)=".",TRUE,FALSE)</formula>
    </cfRule>
  </conditionalFormatting>
  <conditionalFormatting sqref="Y369">
    <cfRule type="expression" dxfId="733" priority="33">
      <formula>IF(RIGHT(TEXT(Y369,"0.#"),1)=".",FALSE,TRUE)</formula>
    </cfRule>
    <cfRule type="expression" dxfId="732" priority="34">
      <formula>IF(RIGHT(TEXT(Y369,"0.#"),1)=".",TRUE,FALSE)</formula>
    </cfRule>
  </conditionalFormatting>
  <conditionalFormatting sqref="Y370">
    <cfRule type="expression" dxfId="731" priority="31">
      <formula>IF(RIGHT(TEXT(Y370,"0.#"),1)=".",FALSE,TRUE)</formula>
    </cfRule>
    <cfRule type="expression" dxfId="730" priority="32">
      <formula>IF(RIGHT(TEXT(Y370,"0.#"),1)=".",TRUE,FALSE)</formula>
    </cfRule>
  </conditionalFormatting>
  <conditionalFormatting sqref="Y371">
    <cfRule type="expression" dxfId="729" priority="29">
      <formula>IF(RIGHT(TEXT(Y371,"0.#"),1)=".",FALSE,TRUE)</formula>
    </cfRule>
    <cfRule type="expression" dxfId="728" priority="30">
      <formula>IF(RIGHT(TEXT(Y371,"0.#"),1)=".",TRUE,FALSE)</formula>
    </cfRule>
  </conditionalFormatting>
  <conditionalFormatting sqref="Y372">
    <cfRule type="expression" dxfId="727" priority="27">
      <formula>IF(RIGHT(TEXT(Y372,"0.#"),1)=".",FALSE,TRUE)</formula>
    </cfRule>
    <cfRule type="expression" dxfId="726" priority="28">
      <formula>IF(RIGHT(TEXT(Y372,"0.#"),1)=".",TRUE,FALSE)</formula>
    </cfRule>
  </conditionalFormatting>
  <conditionalFormatting sqref="Y373">
    <cfRule type="expression" dxfId="725" priority="25">
      <formula>IF(RIGHT(TEXT(Y373,"0.#"),1)=".",FALSE,TRUE)</formula>
    </cfRule>
    <cfRule type="expression" dxfId="724" priority="26">
      <formula>IF(RIGHT(TEXT(Y373,"0.#"),1)=".",TRUE,FALSE)</formula>
    </cfRule>
  </conditionalFormatting>
  <conditionalFormatting sqref="Y374">
    <cfRule type="expression" dxfId="723" priority="23">
      <formula>IF(RIGHT(TEXT(Y374,"0.#"),1)=".",FALSE,TRUE)</formula>
    </cfRule>
    <cfRule type="expression" dxfId="722" priority="24">
      <formula>IF(RIGHT(TEXT(Y374,"0.#"),1)=".",TRUE,FALSE)</formula>
    </cfRule>
  </conditionalFormatting>
  <conditionalFormatting sqref="AM109">
    <cfRule type="expression" dxfId="721" priority="5">
      <formula>IF(RIGHT(TEXT(AM109,"0.#"),1)=".",FALSE,TRUE)</formula>
    </cfRule>
    <cfRule type="expression" dxfId="720" priority="6">
      <formula>IF(RIGHT(TEXT(AM109,"0.#"),1)=".",TRUE,FALSE)</formula>
    </cfRule>
  </conditionalFormatting>
  <conditionalFormatting sqref="AM108">
    <cfRule type="expression" dxfId="719" priority="7">
      <formula>IF(RIGHT(TEXT(AM108,"0.#"),1)=".",FALSE,TRUE)</formula>
    </cfRule>
    <cfRule type="expression" dxfId="718" priority="8">
      <formula>IF(RIGHT(TEXT(AM108,"0.#"),1)=".",TRUE,FALSE)</formula>
    </cfRule>
  </conditionalFormatting>
  <conditionalFormatting sqref="AE107">
    <cfRule type="expression" dxfId="717" priority="21">
      <formula>IF(RIGHT(TEXT(AE107,"0.#"),1)=".",FALSE,TRUE)</formula>
    </cfRule>
    <cfRule type="expression" dxfId="716" priority="22">
      <formula>IF(RIGHT(TEXT(AE107,"0.#"),1)=".",TRUE,FALSE)</formula>
    </cfRule>
  </conditionalFormatting>
  <conditionalFormatting sqref="AQ107:AQ109">
    <cfRule type="expression" dxfId="715" priority="3">
      <formula>IF(RIGHT(TEXT(AQ107,"0.#"),1)=".",FALSE,TRUE)</formula>
    </cfRule>
    <cfRule type="expression" dxfId="714" priority="4">
      <formula>IF(RIGHT(TEXT(AQ107,"0.#"),1)=".",TRUE,FALSE)</formula>
    </cfRule>
  </conditionalFormatting>
  <conditionalFormatting sqref="AU107:AU109">
    <cfRule type="expression" dxfId="713" priority="1">
      <formula>IF(RIGHT(TEXT(AU107,"0.#"),1)=".",FALSE,TRUE)</formula>
    </cfRule>
    <cfRule type="expression" dxfId="712" priority="2">
      <formula>IF(RIGHT(TEXT(AU107,"0.#"),1)=".",TRUE,FALSE)</formula>
    </cfRule>
  </conditionalFormatting>
  <conditionalFormatting sqref="AI109">
    <cfRule type="expression" dxfId="711" priority="15">
      <formula>IF(RIGHT(TEXT(AI109,"0.#"),1)=".",FALSE,TRUE)</formula>
    </cfRule>
    <cfRule type="expression" dxfId="710" priority="16">
      <formula>IF(RIGHT(TEXT(AI109,"0.#"),1)=".",TRUE,FALSE)</formula>
    </cfRule>
  </conditionalFormatting>
  <conditionalFormatting sqref="AE108">
    <cfRule type="expression" dxfId="709" priority="19">
      <formula>IF(RIGHT(TEXT(AE108,"0.#"),1)=".",FALSE,TRUE)</formula>
    </cfRule>
    <cfRule type="expression" dxfId="708" priority="20">
      <formula>IF(RIGHT(TEXT(AE108,"0.#"),1)=".",TRUE,FALSE)</formula>
    </cfRule>
  </conditionalFormatting>
  <conditionalFormatting sqref="AE109">
    <cfRule type="expression" dxfId="707" priority="17">
      <formula>IF(RIGHT(TEXT(AE109,"0.#"),1)=".",FALSE,TRUE)</formula>
    </cfRule>
    <cfRule type="expression" dxfId="706" priority="18">
      <formula>IF(RIGHT(TEXT(AE109,"0.#"),1)=".",TRUE,FALSE)</formula>
    </cfRule>
  </conditionalFormatting>
  <conditionalFormatting sqref="AM107">
    <cfRule type="expression" dxfId="705" priority="9">
      <formula>IF(RIGHT(TEXT(AM107,"0.#"),1)=".",FALSE,TRUE)</formula>
    </cfRule>
    <cfRule type="expression" dxfId="704" priority="10">
      <formula>IF(RIGHT(TEXT(AM107,"0.#"),1)=".",TRUE,FALSE)</formula>
    </cfRule>
  </conditionalFormatting>
  <conditionalFormatting sqref="AI107">
    <cfRule type="expression" dxfId="703" priority="11">
      <formula>IF(RIGHT(TEXT(AI107,"0.#"),1)=".",FALSE,TRUE)</formula>
    </cfRule>
    <cfRule type="expression" dxfId="702" priority="12">
      <formula>IF(RIGHT(TEXT(AI107,"0.#"),1)=".",TRUE,FALSE)</formula>
    </cfRule>
  </conditionalFormatting>
  <conditionalFormatting sqref="AI108">
    <cfRule type="expression" dxfId="701" priority="13">
      <formula>IF(RIGHT(TEXT(AI108,"0.#"),1)=".",FALSE,TRUE)</formula>
    </cfRule>
    <cfRule type="expression" dxfId="700" priority="14">
      <formula>IF(RIGHT(TEXT(AI108,"0.#"),1)=".",TRUE,FALSE)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9" sqref="B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710</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316</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1"/>
      <c r="Z2" s="283"/>
      <c r="AA2" s="284"/>
      <c r="AB2" s="945" t="s">
        <v>11</v>
      </c>
      <c r="AC2" s="946"/>
      <c r="AD2" s="947"/>
      <c r="AE2" s="934" t="s">
        <v>372</v>
      </c>
      <c r="AF2" s="934"/>
      <c r="AG2" s="934"/>
      <c r="AH2" s="128"/>
      <c r="AI2" s="934" t="s">
        <v>468</v>
      </c>
      <c r="AJ2" s="934"/>
      <c r="AK2" s="934"/>
      <c r="AL2" s="128"/>
      <c r="AM2" s="934" t="s">
        <v>469</v>
      </c>
      <c r="AN2" s="934"/>
      <c r="AO2" s="934"/>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2"/>
      <c r="Z3" s="943"/>
      <c r="AA3" s="944"/>
      <c r="AB3" s="948"/>
      <c r="AC3" s="721"/>
      <c r="AD3" s="722"/>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52"/>
      <c r="I4" s="952"/>
      <c r="J4" s="952"/>
      <c r="K4" s="952"/>
      <c r="L4" s="952"/>
      <c r="M4" s="952"/>
      <c r="N4" s="952"/>
      <c r="O4" s="953"/>
      <c r="P4" s="146"/>
      <c r="Q4" s="663"/>
      <c r="R4" s="663"/>
      <c r="S4" s="663"/>
      <c r="T4" s="663"/>
      <c r="U4" s="663"/>
      <c r="V4" s="663"/>
      <c r="W4" s="663"/>
      <c r="X4" s="664"/>
      <c r="Y4" s="938" t="s">
        <v>12</v>
      </c>
      <c r="Z4" s="939"/>
      <c r="AA4" s="940"/>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7"/>
      <c r="H6" s="958"/>
      <c r="I6" s="958"/>
      <c r="J6" s="958"/>
      <c r="K6" s="958"/>
      <c r="L6" s="958"/>
      <c r="M6" s="958"/>
      <c r="N6" s="958"/>
      <c r="O6" s="959"/>
      <c r="P6" s="666"/>
      <c r="Q6" s="666"/>
      <c r="R6" s="666"/>
      <c r="S6" s="666"/>
      <c r="T6" s="666"/>
      <c r="U6" s="666"/>
      <c r="V6" s="666"/>
      <c r="W6" s="666"/>
      <c r="X6" s="667"/>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344</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316</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1"/>
      <c r="Z9" s="283"/>
      <c r="AA9" s="284"/>
      <c r="AB9" s="945" t="s">
        <v>11</v>
      </c>
      <c r="AC9" s="946"/>
      <c r="AD9" s="947"/>
      <c r="AE9" s="934" t="s">
        <v>372</v>
      </c>
      <c r="AF9" s="934"/>
      <c r="AG9" s="934"/>
      <c r="AH9" s="128"/>
      <c r="AI9" s="934" t="s">
        <v>468</v>
      </c>
      <c r="AJ9" s="934"/>
      <c r="AK9" s="934"/>
      <c r="AL9" s="128"/>
      <c r="AM9" s="934" t="s">
        <v>469</v>
      </c>
      <c r="AN9" s="934"/>
      <c r="AO9" s="934"/>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2"/>
      <c r="Z10" s="943"/>
      <c r="AA10" s="944"/>
      <c r="AB10" s="948"/>
      <c r="AC10" s="721"/>
      <c r="AD10" s="722"/>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2"/>
      <c r="I11" s="952"/>
      <c r="J11" s="952"/>
      <c r="K11" s="952"/>
      <c r="L11" s="952"/>
      <c r="M11" s="952"/>
      <c r="N11" s="952"/>
      <c r="O11" s="953"/>
      <c r="P11" s="146"/>
      <c r="Q11" s="663"/>
      <c r="R11" s="663"/>
      <c r="S11" s="663"/>
      <c r="T11" s="663"/>
      <c r="U11" s="663"/>
      <c r="V11" s="663"/>
      <c r="W11" s="663"/>
      <c r="X11" s="664"/>
      <c r="Y11" s="938" t="s">
        <v>12</v>
      </c>
      <c r="Z11" s="939"/>
      <c r="AA11" s="940"/>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6"/>
      <c r="Q13" s="666"/>
      <c r="R13" s="666"/>
      <c r="S13" s="666"/>
      <c r="T13" s="666"/>
      <c r="U13" s="666"/>
      <c r="V13" s="666"/>
      <c r="W13" s="666"/>
      <c r="X13" s="667"/>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344</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316</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1"/>
      <c r="Z16" s="283"/>
      <c r="AA16" s="284"/>
      <c r="AB16" s="945" t="s">
        <v>11</v>
      </c>
      <c r="AC16" s="946"/>
      <c r="AD16" s="947"/>
      <c r="AE16" s="934" t="s">
        <v>372</v>
      </c>
      <c r="AF16" s="934"/>
      <c r="AG16" s="934"/>
      <c r="AH16" s="128"/>
      <c r="AI16" s="934" t="s">
        <v>468</v>
      </c>
      <c r="AJ16" s="934"/>
      <c r="AK16" s="934"/>
      <c r="AL16" s="128"/>
      <c r="AM16" s="934" t="s">
        <v>469</v>
      </c>
      <c r="AN16" s="934"/>
      <c r="AO16" s="934"/>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2"/>
      <c r="Z17" s="943"/>
      <c r="AA17" s="944"/>
      <c r="AB17" s="948"/>
      <c r="AC17" s="721"/>
      <c r="AD17" s="722"/>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2"/>
      <c r="I18" s="952"/>
      <c r="J18" s="952"/>
      <c r="K18" s="952"/>
      <c r="L18" s="952"/>
      <c r="M18" s="952"/>
      <c r="N18" s="952"/>
      <c r="O18" s="953"/>
      <c r="P18" s="146"/>
      <c r="Q18" s="663"/>
      <c r="R18" s="663"/>
      <c r="S18" s="663"/>
      <c r="T18" s="663"/>
      <c r="U18" s="663"/>
      <c r="V18" s="663"/>
      <c r="W18" s="663"/>
      <c r="X18" s="664"/>
      <c r="Y18" s="938" t="s">
        <v>12</v>
      </c>
      <c r="Z18" s="939"/>
      <c r="AA18" s="940"/>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6"/>
      <c r="Q20" s="666"/>
      <c r="R20" s="666"/>
      <c r="S20" s="666"/>
      <c r="T20" s="666"/>
      <c r="U20" s="666"/>
      <c r="V20" s="666"/>
      <c r="W20" s="666"/>
      <c r="X20" s="667"/>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344</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316</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1"/>
      <c r="Z23" s="283"/>
      <c r="AA23" s="284"/>
      <c r="AB23" s="945" t="s">
        <v>11</v>
      </c>
      <c r="AC23" s="946"/>
      <c r="AD23" s="947"/>
      <c r="AE23" s="934" t="s">
        <v>372</v>
      </c>
      <c r="AF23" s="934"/>
      <c r="AG23" s="934"/>
      <c r="AH23" s="128"/>
      <c r="AI23" s="934" t="s">
        <v>468</v>
      </c>
      <c r="AJ23" s="934"/>
      <c r="AK23" s="934"/>
      <c r="AL23" s="128"/>
      <c r="AM23" s="934" t="s">
        <v>469</v>
      </c>
      <c r="AN23" s="934"/>
      <c r="AO23" s="934"/>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2"/>
      <c r="Z24" s="943"/>
      <c r="AA24" s="944"/>
      <c r="AB24" s="948"/>
      <c r="AC24" s="721"/>
      <c r="AD24" s="722"/>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2"/>
      <c r="I25" s="952"/>
      <c r="J25" s="952"/>
      <c r="K25" s="952"/>
      <c r="L25" s="952"/>
      <c r="M25" s="952"/>
      <c r="N25" s="952"/>
      <c r="O25" s="953"/>
      <c r="P25" s="146"/>
      <c r="Q25" s="663"/>
      <c r="R25" s="663"/>
      <c r="S25" s="663"/>
      <c r="T25" s="663"/>
      <c r="U25" s="663"/>
      <c r="V25" s="663"/>
      <c r="W25" s="663"/>
      <c r="X25" s="664"/>
      <c r="Y25" s="938" t="s">
        <v>12</v>
      </c>
      <c r="Z25" s="939"/>
      <c r="AA25" s="940"/>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6"/>
      <c r="Q27" s="666"/>
      <c r="R27" s="666"/>
      <c r="S27" s="666"/>
      <c r="T27" s="666"/>
      <c r="U27" s="666"/>
      <c r="V27" s="666"/>
      <c r="W27" s="666"/>
      <c r="X27" s="667"/>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344</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316</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1"/>
      <c r="Z30" s="283"/>
      <c r="AA30" s="284"/>
      <c r="AB30" s="945" t="s">
        <v>11</v>
      </c>
      <c r="AC30" s="946"/>
      <c r="AD30" s="947"/>
      <c r="AE30" s="934" t="s">
        <v>372</v>
      </c>
      <c r="AF30" s="934"/>
      <c r="AG30" s="934"/>
      <c r="AH30" s="128"/>
      <c r="AI30" s="934" t="s">
        <v>468</v>
      </c>
      <c r="AJ30" s="934"/>
      <c r="AK30" s="934"/>
      <c r="AL30" s="128"/>
      <c r="AM30" s="934" t="s">
        <v>469</v>
      </c>
      <c r="AN30" s="934"/>
      <c r="AO30" s="934"/>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2"/>
      <c r="Z31" s="943"/>
      <c r="AA31" s="944"/>
      <c r="AB31" s="948"/>
      <c r="AC31" s="721"/>
      <c r="AD31" s="722"/>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2"/>
      <c r="I32" s="952"/>
      <c r="J32" s="952"/>
      <c r="K32" s="952"/>
      <c r="L32" s="952"/>
      <c r="M32" s="952"/>
      <c r="N32" s="952"/>
      <c r="O32" s="953"/>
      <c r="P32" s="146"/>
      <c r="Q32" s="663"/>
      <c r="R32" s="663"/>
      <c r="S32" s="663"/>
      <c r="T32" s="663"/>
      <c r="U32" s="663"/>
      <c r="V32" s="663"/>
      <c r="W32" s="663"/>
      <c r="X32" s="664"/>
      <c r="Y32" s="938" t="s">
        <v>12</v>
      </c>
      <c r="Z32" s="939"/>
      <c r="AA32" s="940"/>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6"/>
      <c r="Q34" s="666"/>
      <c r="R34" s="666"/>
      <c r="S34" s="666"/>
      <c r="T34" s="666"/>
      <c r="U34" s="666"/>
      <c r="V34" s="666"/>
      <c r="W34" s="666"/>
      <c r="X34" s="667"/>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344</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316</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1"/>
      <c r="Z37" s="283"/>
      <c r="AA37" s="284"/>
      <c r="AB37" s="945" t="s">
        <v>11</v>
      </c>
      <c r="AC37" s="946"/>
      <c r="AD37" s="947"/>
      <c r="AE37" s="934" t="s">
        <v>372</v>
      </c>
      <c r="AF37" s="934"/>
      <c r="AG37" s="934"/>
      <c r="AH37" s="128"/>
      <c r="AI37" s="934" t="s">
        <v>468</v>
      </c>
      <c r="AJ37" s="934"/>
      <c r="AK37" s="934"/>
      <c r="AL37" s="128"/>
      <c r="AM37" s="934" t="s">
        <v>469</v>
      </c>
      <c r="AN37" s="934"/>
      <c r="AO37" s="934"/>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2"/>
      <c r="Z38" s="943"/>
      <c r="AA38" s="944"/>
      <c r="AB38" s="948"/>
      <c r="AC38" s="721"/>
      <c r="AD38" s="722"/>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2"/>
      <c r="I39" s="952"/>
      <c r="J39" s="952"/>
      <c r="K39" s="952"/>
      <c r="L39" s="952"/>
      <c r="M39" s="952"/>
      <c r="N39" s="952"/>
      <c r="O39" s="953"/>
      <c r="P39" s="146"/>
      <c r="Q39" s="663"/>
      <c r="R39" s="663"/>
      <c r="S39" s="663"/>
      <c r="T39" s="663"/>
      <c r="U39" s="663"/>
      <c r="V39" s="663"/>
      <c r="W39" s="663"/>
      <c r="X39" s="664"/>
      <c r="Y39" s="938" t="s">
        <v>12</v>
      </c>
      <c r="Z39" s="939"/>
      <c r="AA39" s="940"/>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6"/>
      <c r="Q41" s="666"/>
      <c r="R41" s="666"/>
      <c r="S41" s="666"/>
      <c r="T41" s="666"/>
      <c r="U41" s="666"/>
      <c r="V41" s="666"/>
      <c r="W41" s="666"/>
      <c r="X41" s="667"/>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344</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316</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1"/>
      <c r="Z44" s="283"/>
      <c r="AA44" s="284"/>
      <c r="AB44" s="945" t="s">
        <v>11</v>
      </c>
      <c r="AC44" s="946"/>
      <c r="AD44" s="947"/>
      <c r="AE44" s="934" t="s">
        <v>372</v>
      </c>
      <c r="AF44" s="934"/>
      <c r="AG44" s="934"/>
      <c r="AH44" s="128"/>
      <c r="AI44" s="934" t="s">
        <v>468</v>
      </c>
      <c r="AJ44" s="934"/>
      <c r="AK44" s="934"/>
      <c r="AL44" s="128"/>
      <c r="AM44" s="934" t="s">
        <v>469</v>
      </c>
      <c r="AN44" s="934"/>
      <c r="AO44" s="934"/>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2"/>
      <c r="Z45" s="943"/>
      <c r="AA45" s="944"/>
      <c r="AB45" s="948"/>
      <c r="AC45" s="721"/>
      <c r="AD45" s="722"/>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2"/>
      <c r="I46" s="952"/>
      <c r="J46" s="952"/>
      <c r="K46" s="952"/>
      <c r="L46" s="952"/>
      <c r="M46" s="952"/>
      <c r="N46" s="952"/>
      <c r="O46" s="953"/>
      <c r="P46" s="146"/>
      <c r="Q46" s="663"/>
      <c r="R46" s="663"/>
      <c r="S46" s="663"/>
      <c r="T46" s="663"/>
      <c r="U46" s="663"/>
      <c r="V46" s="663"/>
      <c r="W46" s="663"/>
      <c r="X46" s="664"/>
      <c r="Y46" s="938" t="s">
        <v>12</v>
      </c>
      <c r="Z46" s="939"/>
      <c r="AA46" s="940"/>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6"/>
      <c r="Q48" s="666"/>
      <c r="R48" s="666"/>
      <c r="S48" s="666"/>
      <c r="T48" s="666"/>
      <c r="U48" s="666"/>
      <c r="V48" s="666"/>
      <c r="W48" s="666"/>
      <c r="X48" s="667"/>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344</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316</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1"/>
      <c r="Z51" s="283"/>
      <c r="AA51" s="284"/>
      <c r="AB51" s="128" t="s">
        <v>11</v>
      </c>
      <c r="AC51" s="946"/>
      <c r="AD51" s="947"/>
      <c r="AE51" s="934" t="s">
        <v>372</v>
      </c>
      <c r="AF51" s="934"/>
      <c r="AG51" s="934"/>
      <c r="AH51" s="128"/>
      <c r="AI51" s="934" t="s">
        <v>468</v>
      </c>
      <c r="AJ51" s="934"/>
      <c r="AK51" s="934"/>
      <c r="AL51" s="128"/>
      <c r="AM51" s="934" t="s">
        <v>469</v>
      </c>
      <c r="AN51" s="934"/>
      <c r="AO51" s="934"/>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2"/>
      <c r="Z52" s="943"/>
      <c r="AA52" s="944"/>
      <c r="AB52" s="948"/>
      <c r="AC52" s="721"/>
      <c r="AD52" s="722"/>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2"/>
      <c r="I53" s="952"/>
      <c r="J53" s="952"/>
      <c r="K53" s="952"/>
      <c r="L53" s="952"/>
      <c r="M53" s="952"/>
      <c r="N53" s="952"/>
      <c r="O53" s="953"/>
      <c r="P53" s="146"/>
      <c r="Q53" s="663"/>
      <c r="R53" s="663"/>
      <c r="S53" s="663"/>
      <c r="T53" s="663"/>
      <c r="U53" s="663"/>
      <c r="V53" s="663"/>
      <c r="W53" s="663"/>
      <c r="X53" s="664"/>
      <c r="Y53" s="938" t="s">
        <v>12</v>
      </c>
      <c r="Z53" s="939"/>
      <c r="AA53" s="940"/>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6"/>
      <c r="Q55" s="666"/>
      <c r="R55" s="666"/>
      <c r="S55" s="666"/>
      <c r="T55" s="666"/>
      <c r="U55" s="666"/>
      <c r="V55" s="666"/>
      <c r="W55" s="666"/>
      <c r="X55" s="667"/>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344</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316</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1"/>
      <c r="Z58" s="283"/>
      <c r="AA58" s="284"/>
      <c r="AB58" s="945" t="s">
        <v>11</v>
      </c>
      <c r="AC58" s="946"/>
      <c r="AD58" s="947"/>
      <c r="AE58" s="934" t="s">
        <v>372</v>
      </c>
      <c r="AF58" s="934"/>
      <c r="AG58" s="934"/>
      <c r="AH58" s="128"/>
      <c r="AI58" s="934" t="s">
        <v>468</v>
      </c>
      <c r="AJ58" s="934"/>
      <c r="AK58" s="934"/>
      <c r="AL58" s="128"/>
      <c r="AM58" s="934" t="s">
        <v>469</v>
      </c>
      <c r="AN58" s="934"/>
      <c r="AO58" s="934"/>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2"/>
      <c r="Z59" s="943"/>
      <c r="AA59" s="944"/>
      <c r="AB59" s="948"/>
      <c r="AC59" s="721"/>
      <c r="AD59" s="722"/>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2"/>
      <c r="I60" s="952"/>
      <c r="J60" s="952"/>
      <c r="K60" s="952"/>
      <c r="L60" s="952"/>
      <c r="M60" s="952"/>
      <c r="N60" s="952"/>
      <c r="O60" s="953"/>
      <c r="P60" s="146"/>
      <c r="Q60" s="663"/>
      <c r="R60" s="663"/>
      <c r="S60" s="663"/>
      <c r="T60" s="663"/>
      <c r="U60" s="663"/>
      <c r="V60" s="663"/>
      <c r="W60" s="663"/>
      <c r="X60" s="664"/>
      <c r="Y60" s="938" t="s">
        <v>12</v>
      </c>
      <c r="Z60" s="939"/>
      <c r="AA60" s="940"/>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6"/>
      <c r="Q62" s="666"/>
      <c r="R62" s="666"/>
      <c r="S62" s="666"/>
      <c r="T62" s="666"/>
      <c r="U62" s="666"/>
      <c r="V62" s="666"/>
      <c r="W62" s="666"/>
      <c r="X62" s="667"/>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344</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316</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1"/>
      <c r="Z65" s="283"/>
      <c r="AA65" s="284"/>
      <c r="AB65" s="945" t="s">
        <v>11</v>
      </c>
      <c r="AC65" s="946"/>
      <c r="AD65" s="947"/>
      <c r="AE65" s="934" t="s">
        <v>372</v>
      </c>
      <c r="AF65" s="934"/>
      <c r="AG65" s="934"/>
      <c r="AH65" s="128"/>
      <c r="AI65" s="934" t="s">
        <v>468</v>
      </c>
      <c r="AJ65" s="934"/>
      <c r="AK65" s="934"/>
      <c r="AL65" s="128"/>
      <c r="AM65" s="934" t="s">
        <v>469</v>
      </c>
      <c r="AN65" s="934"/>
      <c r="AO65" s="934"/>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2"/>
      <c r="Z66" s="943"/>
      <c r="AA66" s="944"/>
      <c r="AB66" s="948"/>
      <c r="AC66" s="721"/>
      <c r="AD66" s="722"/>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2"/>
      <c r="I67" s="952"/>
      <c r="J67" s="952"/>
      <c r="K67" s="952"/>
      <c r="L67" s="952"/>
      <c r="M67" s="952"/>
      <c r="N67" s="952"/>
      <c r="O67" s="953"/>
      <c r="P67" s="146"/>
      <c r="Q67" s="663"/>
      <c r="R67" s="663"/>
      <c r="S67" s="663"/>
      <c r="T67" s="663"/>
      <c r="U67" s="663"/>
      <c r="V67" s="663"/>
      <c r="W67" s="663"/>
      <c r="X67" s="664"/>
      <c r="Y67" s="938" t="s">
        <v>12</v>
      </c>
      <c r="Z67" s="939"/>
      <c r="AA67" s="940"/>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6"/>
      <c r="Q69" s="666"/>
      <c r="R69" s="666"/>
      <c r="S69" s="666"/>
      <c r="T69" s="666"/>
      <c r="U69" s="666"/>
      <c r="V69" s="666"/>
      <c r="W69" s="666"/>
      <c r="X69" s="667"/>
      <c r="Y69" s="190" t="s">
        <v>13</v>
      </c>
      <c r="Z69" s="935"/>
      <c r="AA69" s="936"/>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344</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6"/>
      <c r="B4" s="977"/>
      <c r="C4" s="977"/>
      <c r="D4" s="977"/>
      <c r="E4" s="977"/>
      <c r="F4" s="97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6"/>
      <c r="B5" s="977"/>
      <c r="C5" s="977"/>
      <c r="D5" s="977"/>
      <c r="E5" s="977"/>
      <c r="F5" s="97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6"/>
      <c r="B6" s="977"/>
      <c r="C6" s="977"/>
      <c r="D6" s="977"/>
      <c r="E6" s="977"/>
      <c r="F6" s="97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6"/>
      <c r="B7" s="977"/>
      <c r="C7" s="977"/>
      <c r="D7" s="977"/>
      <c r="E7" s="977"/>
      <c r="F7" s="97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6"/>
      <c r="B8" s="977"/>
      <c r="C8" s="977"/>
      <c r="D8" s="977"/>
      <c r="E8" s="977"/>
      <c r="F8" s="97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6"/>
      <c r="B9" s="977"/>
      <c r="C9" s="977"/>
      <c r="D9" s="977"/>
      <c r="E9" s="977"/>
      <c r="F9" s="97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6"/>
      <c r="B10" s="977"/>
      <c r="C10" s="977"/>
      <c r="D10" s="977"/>
      <c r="E10" s="977"/>
      <c r="F10" s="97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6"/>
      <c r="B11" s="977"/>
      <c r="C11" s="977"/>
      <c r="D11" s="977"/>
      <c r="E11" s="977"/>
      <c r="F11" s="97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6"/>
      <c r="B12" s="977"/>
      <c r="C12" s="977"/>
      <c r="D12" s="977"/>
      <c r="E12" s="977"/>
      <c r="F12" s="97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6"/>
      <c r="B13" s="977"/>
      <c r="C13" s="977"/>
      <c r="D13" s="977"/>
      <c r="E13" s="977"/>
      <c r="F13" s="97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6"/>
      <c r="B14" s="977"/>
      <c r="C14" s="977"/>
      <c r="D14" s="977"/>
      <c r="E14" s="977"/>
      <c r="F14" s="97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6"/>
      <c r="B15" s="977"/>
      <c r="C15" s="977"/>
      <c r="D15" s="977"/>
      <c r="E15" s="977"/>
      <c r="F15" s="97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6"/>
      <c r="B16" s="977"/>
      <c r="C16" s="977"/>
      <c r="D16" s="977"/>
      <c r="E16" s="977"/>
      <c r="F16" s="97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6"/>
      <c r="B17" s="977"/>
      <c r="C17" s="977"/>
      <c r="D17" s="977"/>
      <c r="E17" s="977"/>
      <c r="F17" s="97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6"/>
      <c r="B18" s="977"/>
      <c r="C18" s="977"/>
      <c r="D18" s="977"/>
      <c r="E18" s="977"/>
      <c r="F18" s="97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6"/>
      <c r="B19" s="977"/>
      <c r="C19" s="977"/>
      <c r="D19" s="977"/>
      <c r="E19" s="977"/>
      <c r="F19" s="97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6"/>
      <c r="B20" s="977"/>
      <c r="C20" s="977"/>
      <c r="D20" s="977"/>
      <c r="E20" s="977"/>
      <c r="F20" s="97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6"/>
      <c r="B21" s="977"/>
      <c r="C21" s="977"/>
      <c r="D21" s="977"/>
      <c r="E21" s="977"/>
      <c r="F21" s="97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6"/>
      <c r="B22" s="977"/>
      <c r="C22" s="977"/>
      <c r="D22" s="977"/>
      <c r="E22" s="977"/>
      <c r="F22" s="97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6"/>
      <c r="B23" s="977"/>
      <c r="C23" s="977"/>
      <c r="D23" s="977"/>
      <c r="E23" s="977"/>
      <c r="F23" s="97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6"/>
      <c r="B24" s="977"/>
      <c r="C24" s="977"/>
      <c r="D24" s="977"/>
      <c r="E24" s="977"/>
      <c r="F24" s="97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6"/>
      <c r="B25" s="977"/>
      <c r="C25" s="977"/>
      <c r="D25" s="977"/>
      <c r="E25" s="977"/>
      <c r="F25" s="97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6"/>
      <c r="B26" s="977"/>
      <c r="C26" s="977"/>
      <c r="D26" s="977"/>
      <c r="E26" s="977"/>
      <c r="F26" s="97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6"/>
      <c r="B27" s="977"/>
      <c r="C27" s="977"/>
      <c r="D27" s="977"/>
      <c r="E27" s="977"/>
      <c r="F27" s="97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6"/>
      <c r="B28" s="977"/>
      <c r="C28" s="977"/>
      <c r="D28" s="977"/>
      <c r="E28" s="977"/>
      <c r="F28" s="97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6"/>
      <c r="B29" s="977"/>
      <c r="C29" s="977"/>
      <c r="D29" s="977"/>
      <c r="E29" s="977"/>
      <c r="F29" s="97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6"/>
      <c r="B30" s="977"/>
      <c r="C30" s="977"/>
      <c r="D30" s="977"/>
      <c r="E30" s="977"/>
      <c r="F30" s="97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6"/>
      <c r="B31" s="977"/>
      <c r="C31" s="977"/>
      <c r="D31" s="977"/>
      <c r="E31" s="977"/>
      <c r="F31" s="97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6"/>
      <c r="B32" s="977"/>
      <c r="C32" s="977"/>
      <c r="D32" s="977"/>
      <c r="E32" s="977"/>
      <c r="F32" s="97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6"/>
      <c r="B33" s="977"/>
      <c r="C33" s="977"/>
      <c r="D33" s="977"/>
      <c r="E33" s="977"/>
      <c r="F33" s="97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6"/>
      <c r="B34" s="977"/>
      <c r="C34" s="977"/>
      <c r="D34" s="977"/>
      <c r="E34" s="977"/>
      <c r="F34" s="97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6"/>
      <c r="B35" s="977"/>
      <c r="C35" s="977"/>
      <c r="D35" s="977"/>
      <c r="E35" s="977"/>
      <c r="F35" s="97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6"/>
      <c r="B36" s="977"/>
      <c r="C36" s="977"/>
      <c r="D36" s="977"/>
      <c r="E36" s="977"/>
      <c r="F36" s="97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6"/>
      <c r="B37" s="977"/>
      <c r="C37" s="977"/>
      <c r="D37" s="977"/>
      <c r="E37" s="977"/>
      <c r="F37" s="97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6"/>
      <c r="B38" s="977"/>
      <c r="C38" s="977"/>
      <c r="D38" s="977"/>
      <c r="E38" s="977"/>
      <c r="F38" s="97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6"/>
      <c r="B39" s="977"/>
      <c r="C39" s="977"/>
      <c r="D39" s="977"/>
      <c r="E39" s="977"/>
      <c r="F39" s="97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6"/>
      <c r="B40" s="977"/>
      <c r="C40" s="977"/>
      <c r="D40" s="977"/>
      <c r="E40" s="977"/>
      <c r="F40" s="97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6"/>
      <c r="B41" s="977"/>
      <c r="C41" s="977"/>
      <c r="D41" s="977"/>
      <c r="E41" s="977"/>
      <c r="F41" s="97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6"/>
      <c r="B42" s="977"/>
      <c r="C42" s="977"/>
      <c r="D42" s="977"/>
      <c r="E42" s="977"/>
      <c r="F42" s="97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6"/>
      <c r="B43" s="977"/>
      <c r="C43" s="977"/>
      <c r="D43" s="977"/>
      <c r="E43" s="977"/>
      <c r="F43" s="97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6"/>
      <c r="B44" s="977"/>
      <c r="C44" s="977"/>
      <c r="D44" s="977"/>
      <c r="E44" s="977"/>
      <c r="F44" s="97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6"/>
      <c r="B45" s="977"/>
      <c r="C45" s="977"/>
      <c r="D45" s="977"/>
      <c r="E45" s="977"/>
      <c r="F45" s="97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6"/>
      <c r="B46" s="977"/>
      <c r="C46" s="977"/>
      <c r="D46" s="977"/>
      <c r="E46" s="977"/>
      <c r="F46" s="97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6"/>
      <c r="B47" s="977"/>
      <c r="C47" s="977"/>
      <c r="D47" s="977"/>
      <c r="E47" s="977"/>
      <c r="F47" s="97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6"/>
      <c r="B48" s="977"/>
      <c r="C48" s="977"/>
      <c r="D48" s="977"/>
      <c r="E48" s="977"/>
      <c r="F48" s="97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6"/>
      <c r="B49" s="977"/>
      <c r="C49" s="977"/>
      <c r="D49" s="977"/>
      <c r="E49" s="977"/>
      <c r="F49" s="97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6"/>
      <c r="B50" s="977"/>
      <c r="C50" s="977"/>
      <c r="D50" s="977"/>
      <c r="E50" s="977"/>
      <c r="F50" s="97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6"/>
      <c r="B51" s="977"/>
      <c r="C51" s="977"/>
      <c r="D51" s="977"/>
      <c r="E51" s="977"/>
      <c r="F51" s="97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6"/>
      <c r="B52" s="977"/>
      <c r="C52" s="977"/>
      <c r="D52" s="977"/>
      <c r="E52" s="977"/>
      <c r="F52" s="97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6"/>
      <c r="B56" s="977"/>
      <c r="C56" s="977"/>
      <c r="D56" s="977"/>
      <c r="E56" s="977"/>
      <c r="F56" s="97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6"/>
      <c r="B57" s="977"/>
      <c r="C57" s="977"/>
      <c r="D57" s="977"/>
      <c r="E57" s="977"/>
      <c r="F57" s="97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6"/>
      <c r="B58" s="977"/>
      <c r="C58" s="977"/>
      <c r="D58" s="977"/>
      <c r="E58" s="977"/>
      <c r="F58" s="97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6"/>
      <c r="B59" s="977"/>
      <c r="C59" s="977"/>
      <c r="D59" s="977"/>
      <c r="E59" s="977"/>
      <c r="F59" s="97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6"/>
      <c r="B60" s="977"/>
      <c r="C60" s="977"/>
      <c r="D60" s="977"/>
      <c r="E60" s="977"/>
      <c r="F60" s="97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6"/>
      <c r="B61" s="977"/>
      <c r="C61" s="977"/>
      <c r="D61" s="977"/>
      <c r="E61" s="977"/>
      <c r="F61" s="97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6"/>
      <c r="B62" s="977"/>
      <c r="C62" s="977"/>
      <c r="D62" s="977"/>
      <c r="E62" s="977"/>
      <c r="F62" s="97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6"/>
      <c r="B63" s="977"/>
      <c r="C63" s="977"/>
      <c r="D63" s="977"/>
      <c r="E63" s="977"/>
      <c r="F63" s="97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6"/>
      <c r="B64" s="977"/>
      <c r="C64" s="977"/>
      <c r="D64" s="977"/>
      <c r="E64" s="977"/>
      <c r="F64" s="97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6"/>
      <c r="B65" s="977"/>
      <c r="C65" s="977"/>
      <c r="D65" s="977"/>
      <c r="E65" s="977"/>
      <c r="F65" s="97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6"/>
      <c r="B66" s="977"/>
      <c r="C66" s="977"/>
      <c r="D66" s="977"/>
      <c r="E66" s="977"/>
      <c r="F66" s="97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6"/>
      <c r="B67" s="977"/>
      <c r="C67" s="977"/>
      <c r="D67" s="977"/>
      <c r="E67" s="977"/>
      <c r="F67" s="97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6"/>
      <c r="B68" s="977"/>
      <c r="C68" s="977"/>
      <c r="D68" s="977"/>
      <c r="E68" s="977"/>
      <c r="F68" s="97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6"/>
      <c r="B69" s="977"/>
      <c r="C69" s="977"/>
      <c r="D69" s="977"/>
      <c r="E69" s="977"/>
      <c r="F69" s="97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6"/>
      <c r="B70" s="977"/>
      <c r="C70" s="977"/>
      <c r="D70" s="977"/>
      <c r="E70" s="977"/>
      <c r="F70" s="97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6"/>
      <c r="B71" s="977"/>
      <c r="C71" s="977"/>
      <c r="D71" s="977"/>
      <c r="E71" s="977"/>
      <c r="F71" s="97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6"/>
      <c r="B72" s="977"/>
      <c r="C72" s="977"/>
      <c r="D72" s="977"/>
      <c r="E72" s="977"/>
      <c r="F72" s="97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6"/>
      <c r="B73" s="977"/>
      <c r="C73" s="977"/>
      <c r="D73" s="977"/>
      <c r="E73" s="977"/>
      <c r="F73" s="97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6"/>
      <c r="B74" s="977"/>
      <c r="C74" s="977"/>
      <c r="D74" s="977"/>
      <c r="E74" s="977"/>
      <c r="F74" s="97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6"/>
      <c r="B75" s="977"/>
      <c r="C75" s="977"/>
      <c r="D75" s="977"/>
      <c r="E75" s="977"/>
      <c r="F75" s="97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6"/>
      <c r="B76" s="977"/>
      <c r="C76" s="977"/>
      <c r="D76" s="977"/>
      <c r="E76" s="977"/>
      <c r="F76" s="97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6"/>
      <c r="B77" s="977"/>
      <c r="C77" s="977"/>
      <c r="D77" s="977"/>
      <c r="E77" s="977"/>
      <c r="F77" s="97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6"/>
      <c r="B78" s="977"/>
      <c r="C78" s="977"/>
      <c r="D78" s="977"/>
      <c r="E78" s="977"/>
      <c r="F78" s="97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6"/>
      <c r="B79" s="977"/>
      <c r="C79" s="977"/>
      <c r="D79" s="977"/>
      <c r="E79" s="977"/>
      <c r="F79" s="97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6"/>
      <c r="B80" s="977"/>
      <c r="C80" s="977"/>
      <c r="D80" s="977"/>
      <c r="E80" s="977"/>
      <c r="F80" s="97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6"/>
      <c r="B81" s="977"/>
      <c r="C81" s="977"/>
      <c r="D81" s="977"/>
      <c r="E81" s="977"/>
      <c r="F81" s="97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6"/>
      <c r="B82" s="977"/>
      <c r="C82" s="977"/>
      <c r="D82" s="977"/>
      <c r="E82" s="977"/>
      <c r="F82" s="97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6"/>
      <c r="B83" s="977"/>
      <c r="C83" s="977"/>
      <c r="D83" s="977"/>
      <c r="E83" s="977"/>
      <c r="F83" s="97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6"/>
      <c r="B84" s="977"/>
      <c r="C84" s="977"/>
      <c r="D84" s="977"/>
      <c r="E84" s="977"/>
      <c r="F84" s="97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6"/>
      <c r="B85" s="977"/>
      <c r="C85" s="977"/>
      <c r="D85" s="977"/>
      <c r="E85" s="977"/>
      <c r="F85" s="97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6"/>
      <c r="B86" s="977"/>
      <c r="C86" s="977"/>
      <c r="D86" s="977"/>
      <c r="E86" s="977"/>
      <c r="F86" s="97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6"/>
      <c r="B87" s="977"/>
      <c r="C87" s="977"/>
      <c r="D87" s="977"/>
      <c r="E87" s="977"/>
      <c r="F87" s="97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6"/>
      <c r="B88" s="977"/>
      <c r="C88" s="977"/>
      <c r="D88" s="977"/>
      <c r="E88" s="977"/>
      <c r="F88" s="97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6"/>
      <c r="B89" s="977"/>
      <c r="C89" s="977"/>
      <c r="D89" s="977"/>
      <c r="E89" s="977"/>
      <c r="F89" s="97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6"/>
      <c r="B90" s="977"/>
      <c r="C90" s="977"/>
      <c r="D90" s="977"/>
      <c r="E90" s="977"/>
      <c r="F90" s="97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6"/>
      <c r="B91" s="977"/>
      <c r="C91" s="977"/>
      <c r="D91" s="977"/>
      <c r="E91" s="977"/>
      <c r="F91" s="97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6"/>
      <c r="B92" s="977"/>
      <c r="C92" s="977"/>
      <c r="D92" s="977"/>
      <c r="E92" s="977"/>
      <c r="F92" s="97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6"/>
      <c r="B93" s="977"/>
      <c r="C93" s="977"/>
      <c r="D93" s="977"/>
      <c r="E93" s="977"/>
      <c r="F93" s="97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6"/>
      <c r="B94" s="977"/>
      <c r="C94" s="977"/>
      <c r="D94" s="977"/>
      <c r="E94" s="977"/>
      <c r="F94" s="97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6"/>
      <c r="B95" s="977"/>
      <c r="C95" s="977"/>
      <c r="D95" s="977"/>
      <c r="E95" s="977"/>
      <c r="F95" s="97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6"/>
      <c r="B96" s="977"/>
      <c r="C96" s="977"/>
      <c r="D96" s="977"/>
      <c r="E96" s="977"/>
      <c r="F96" s="97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6"/>
      <c r="B97" s="977"/>
      <c r="C97" s="977"/>
      <c r="D97" s="977"/>
      <c r="E97" s="977"/>
      <c r="F97" s="97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6"/>
      <c r="B98" s="977"/>
      <c r="C98" s="977"/>
      <c r="D98" s="977"/>
      <c r="E98" s="977"/>
      <c r="F98" s="97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6"/>
      <c r="B99" s="977"/>
      <c r="C99" s="977"/>
      <c r="D99" s="977"/>
      <c r="E99" s="977"/>
      <c r="F99" s="97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6"/>
      <c r="B100" s="977"/>
      <c r="C100" s="977"/>
      <c r="D100" s="977"/>
      <c r="E100" s="977"/>
      <c r="F100" s="97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6"/>
      <c r="B101" s="977"/>
      <c r="C101" s="977"/>
      <c r="D101" s="977"/>
      <c r="E101" s="977"/>
      <c r="F101" s="97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6"/>
      <c r="B102" s="977"/>
      <c r="C102" s="977"/>
      <c r="D102" s="977"/>
      <c r="E102" s="977"/>
      <c r="F102" s="97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6"/>
      <c r="B103" s="977"/>
      <c r="C103" s="977"/>
      <c r="D103" s="977"/>
      <c r="E103" s="977"/>
      <c r="F103" s="97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6"/>
      <c r="B104" s="977"/>
      <c r="C104" s="977"/>
      <c r="D104" s="977"/>
      <c r="E104" s="977"/>
      <c r="F104" s="97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6"/>
      <c r="B105" s="977"/>
      <c r="C105" s="977"/>
      <c r="D105" s="977"/>
      <c r="E105" s="977"/>
      <c r="F105" s="97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6"/>
      <c r="B109" s="977"/>
      <c r="C109" s="977"/>
      <c r="D109" s="977"/>
      <c r="E109" s="977"/>
      <c r="F109" s="97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6"/>
      <c r="B110" s="977"/>
      <c r="C110" s="977"/>
      <c r="D110" s="977"/>
      <c r="E110" s="977"/>
      <c r="F110" s="97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6"/>
      <c r="B111" s="977"/>
      <c r="C111" s="977"/>
      <c r="D111" s="977"/>
      <c r="E111" s="977"/>
      <c r="F111" s="97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6"/>
      <c r="B112" s="977"/>
      <c r="C112" s="977"/>
      <c r="D112" s="977"/>
      <c r="E112" s="977"/>
      <c r="F112" s="97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6"/>
      <c r="B113" s="977"/>
      <c r="C113" s="977"/>
      <c r="D113" s="977"/>
      <c r="E113" s="977"/>
      <c r="F113" s="97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6"/>
      <c r="B114" s="977"/>
      <c r="C114" s="977"/>
      <c r="D114" s="977"/>
      <c r="E114" s="977"/>
      <c r="F114" s="97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6"/>
      <c r="B115" s="977"/>
      <c r="C115" s="977"/>
      <c r="D115" s="977"/>
      <c r="E115" s="977"/>
      <c r="F115" s="97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6"/>
      <c r="B116" s="977"/>
      <c r="C116" s="977"/>
      <c r="D116" s="977"/>
      <c r="E116" s="977"/>
      <c r="F116" s="97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6"/>
      <c r="B117" s="977"/>
      <c r="C117" s="977"/>
      <c r="D117" s="977"/>
      <c r="E117" s="977"/>
      <c r="F117" s="97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6"/>
      <c r="B118" s="977"/>
      <c r="C118" s="977"/>
      <c r="D118" s="977"/>
      <c r="E118" s="977"/>
      <c r="F118" s="97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6"/>
      <c r="B119" s="977"/>
      <c r="C119" s="977"/>
      <c r="D119" s="977"/>
      <c r="E119" s="977"/>
      <c r="F119" s="97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6"/>
      <c r="B120" s="977"/>
      <c r="C120" s="977"/>
      <c r="D120" s="977"/>
      <c r="E120" s="977"/>
      <c r="F120" s="97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6"/>
      <c r="B121" s="977"/>
      <c r="C121" s="977"/>
      <c r="D121" s="977"/>
      <c r="E121" s="977"/>
      <c r="F121" s="97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6"/>
      <c r="B122" s="977"/>
      <c r="C122" s="977"/>
      <c r="D122" s="977"/>
      <c r="E122" s="977"/>
      <c r="F122" s="97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6"/>
      <c r="B123" s="977"/>
      <c r="C123" s="977"/>
      <c r="D123" s="977"/>
      <c r="E123" s="977"/>
      <c r="F123" s="97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6"/>
      <c r="B124" s="977"/>
      <c r="C124" s="977"/>
      <c r="D124" s="977"/>
      <c r="E124" s="977"/>
      <c r="F124" s="97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6"/>
      <c r="B125" s="977"/>
      <c r="C125" s="977"/>
      <c r="D125" s="977"/>
      <c r="E125" s="977"/>
      <c r="F125" s="97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6"/>
      <c r="B126" s="977"/>
      <c r="C126" s="977"/>
      <c r="D126" s="977"/>
      <c r="E126" s="977"/>
      <c r="F126" s="97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6"/>
      <c r="B127" s="977"/>
      <c r="C127" s="977"/>
      <c r="D127" s="977"/>
      <c r="E127" s="977"/>
      <c r="F127" s="97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6"/>
      <c r="B128" s="977"/>
      <c r="C128" s="977"/>
      <c r="D128" s="977"/>
      <c r="E128" s="977"/>
      <c r="F128" s="97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6"/>
      <c r="B129" s="977"/>
      <c r="C129" s="977"/>
      <c r="D129" s="977"/>
      <c r="E129" s="977"/>
      <c r="F129" s="97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6"/>
      <c r="B130" s="977"/>
      <c r="C130" s="977"/>
      <c r="D130" s="977"/>
      <c r="E130" s="977"/>
      <c r="F130" s="97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6"/>
      <c r="B131" s="977"/>
      <c r="C131" s="977"/>
      <c r="D131" s="977"/>
      <c r="E131" s="977"/>
      <c r="F131" s="97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6"/>
      <c r="B132" s="977"/>
      <c r="C132" s="977"/>
      <c r="D132" s="977"/>
      <c r="E132" s="977"/>
      <c r="F132" s="97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6"/>
      <c r="B133" s="977"/>
      <c r="C133" s="977"/>
      <c r="D133" s="977"/>
      <c r="E133" s="977"/>
      <c r="F133" s="97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6"/>
      <c r="B134" s="977"/>
      <c r="C134" s="977"/>
      <c r="D134" s="977"/>
      <c r="E134" s="977"/>
      <c r="F134" s="97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6"/>
      <c r="B135" s="977"/>
      <c r="C135" s="977"/>
      <c r="D135" s="977"/>
      <c r="E135" s="977"/>
      <c r="F135" s="97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6"/>
      <c r="B136" s="977"/>
      <c r="C136" s="977"/>
      <c r="D136" s="977"/>
      <c r="E136" s="977"/>
      <c r="F136" s="97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6"/>
      <c r="B137" s="977"/>
      <c r="C137" s="977"/>
      <c r="D137" s="977"/>
      <c r="E137" s="977"/>
      <c r="F137" s="97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6"/>
      <c r="B138" s="977"/>
      <c r="C138" s="977"/>
      <c r="D138" s="977"/>
      <c r="E138" s="977"/>
      <c r="F138" s="97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6"/>
      <c r="B139" s="977"/>
      <c r="C139" s="977"/>
      <c r="D139" s="977"/>
      <c r="E139" s="977"/>
      <c r="F139" s="97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6"/>
      <c r="B140" s="977"/>
      <c r="C140" s="977"/>
      <c r="D140" s="977"/>
      <c r="E140" s="977"/>
      <c r="F140" s="97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6"/>
      <c r="B141" s="977"/>
      <c r="C141" s="977"/>
      <c r="D141" s="977"/>
      <c r="E141" s="977"/>
      <c r="F141" s="97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6"/>
      <c r="B142" s="977"/>
      <c r="C142" s="977"/>
      <c r="D142" s="977"/>
      <c r="E142" s="977"/>
      <c r="F142" s="97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6"/>
      <c r="B143" s="977"/>
      <c r="C143" s="977"/>
      <c r="D143" s="977"/>
      <c r="E143" s="977"/>
      <c r="F143" s="97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6"/>
      <c r="B144" s="977"/>
      <c r="C144" s="977"/>
      <c r="D144" s="977"/>
      <c r="E144" s="977"/>
      <c r="F144" s="97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6"/>
      <c r="B145" s="977"/>
      <c r="C145" s="977"/>
      <c r="D145" s="977"/>
      <c r="E145" s="977"/>
      <c r="F145" s="97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6"/>
      <c r="B146" s="977"/>
      <c r="C146" s="977"/>
      <c r="D146" s="977"/>
      <c r="E146" s="977"/>
      <c r="F146" s="97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6"/>
      <c r="B147" s="977"/>
      <c r="C147" s="977"/>
      <c r="D147" s="977"/>
      <c r="E147" s="977"/>
      <c r="F147" s="97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6"/>
      <c r="B148" s="977"/>
      <c r="C148" s="977"/>
      <c r="D148" s="977"/>
      <c r="E148" s="977"/>
      <c r="F148" s="97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6"/>
      <c r="B149" s="977"/>
      <c r="C149" s="977"/>
      <c r="D149" s="977"/>
      <c r="E149" s="977"/>
      <c r="F149" s="97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6"/>
      <c r="B150" s="977"/>
      <c r="C150" s="977"/>
      <c r="D150" s="977"/>
      <c r="E150" s="977"/>
      <c r="F150" s="97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6"/>
      <c r="B151" s="977"/>
      <c r="C151" s="977"/>
      <c r="D151" s="977"/>
      <c r="E151" s="977"/>
      <c r="F151" s="97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6"/>
      <c r="B152" s="977"/>
      <c r="C152" s="977"/>
      <c r="D152" s="977"/>
      <c r="E152" s="977"/>
      <c r="F152" s="97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6"/>
      <c r="B153" s="977"/>
      <c r="C153" s="977"/>
      <c r="D153" s="977"/>
      <c r="E153" s="977"/>
      <c r="F153" s="97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6"/>
      <c r="B154" s="977"/>
      <c r="C154" s="977"/>
      <c r="D154" s="977"/>
      <c r="E154" s="977"/>
      <c r="F154" s="97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6"/>
      <c r="B155" s="977"/>
      <c r="C155" s="977"/>
      <c r="D155" s="977"/>
      <c r="E155" s="977"/>
      <c r="F155" s="97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6"/>
      <c r="B156" s="977"/>
      <c r="C156" s="977"/>
      <c r="D156" s="977"/>
      <c r="E156" s="977"/>
      <c r="F156" s="97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6"/>
      <c r="B157" s="977"/>
      <c r="C157" s="977"/>
      <c r="D157" s="977"/>
      <c r="E157" s="977"/>
      <c r="F157" s="97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6"/>
      <c r="B158" s="977"/>
      <c r="C158" s="977"/>
      <c r="D158" s="977"/>
      <c r="E158" s="977"/>
      <c r="F158" s="97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6"/>
      <c r="B162" s="977"/>
      <c r="C162" s="977"/>
      <c r="D162" s="977"/>
      <c r="E162" s="977"/>
      <c r="F162" s="97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6"/>
      <c r="B163" s="977"/>
      <c r="C163" s="977"/>
      <c r="D163" s="977"/>
      <c r="E163" s="977"/>
      <c r="F163" s="97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6"/>
      <c r="B164" s="977"/>
      <c r="C164" s="977"/>
      <c r="D164" s="977"/>
      <c r="E164" s="977"/>
      <c r="F164" s="97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6"/>
      <c r="B165" s="977"/>
      <c r="C165" s="977"/>
      <c r="D165" s="977"/>
      <c r="E165" s="977"/>
      <c r="F165" s="97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6"/>
      <c r="B166" s="977"/>
      <c r="C166" s="977"/>
      <c r="D166" s="977"/>
      <c r="E166" s="977"/>
      <c r="F166" s="97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6"/>
      <c r="B167" s="977"/>
      <c r="C167" s="977"/>
      <c r="D167" s="977"/>
      <c r="E167" s="977"/>
      <c r="F167" s="97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6"/>
      <c r="B168" s="977"/>
      <c r="C168" s="977"/>
      <c r="D168" s="977"/>
      <c r="E168" s="977"/>
      <c r="F168" s="97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6"/>
      <c r="B169" s="977"/>
      <c r="C169" s="977"/>
      <c r="D169" s="977"/>
      <c r="E169" s="977"/>
      <c r="F169" s="97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6"/>
      <c r="B170" s="977"/>
      <c r="C170" s="977"/>
      <c r="D170" s="977"/>
      <c r="E170" s="977"/>
      <c r="F170" s="97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6"/>
      <c r="B171" s="977"/>
      <c r="C171" s="977"/>
      <c r="D171" s="977"/>
      <c r="E171" s="977"/>
      <c r="F171" s="97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6"/>
      <c r="B172" s="977"/>
      <c r="C172" s="977"/>
      <c r="D172" s="977"/>
      <c r="E172" s="977"/>
      <c r="F172" s="97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6"/>
      <c r="B173" s="977"/>
      <c r="C173" s="977"/>
      <c r="D173" s="977"/>
      <c r="E173" s="977"/>
      <c r="F173" s="97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6"/>
      <c r="B174" s="977"/>
      <c r="C174" s="977"/>
      <c r="D174" s="977"/>
      <c r="E174" s="977"/>
      <c r="F174" s="97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6"/>
      <c r="B175" s="977"/>
      <c r="C175" s="977"/>
      <c r="D175" s="977"/>
      <c r="E175" s="977"/>
      <c r="F175" s="97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6"/>
      <c r="B176" s="977"/>
      <c r="C176" s="977"/>
      <c r="D176" s="977"/>
      <c r="E176" s="977"/>
      <c r="F176" s="97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6"/>
      <c r="B177" s="977"/>
      <c r="C177" s="977"/>
      <c r="D177" s="977"/>
      <c r="E177" s="977"/>
      <c r="F177" s="97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6"/>
      <c r="B178" s="977"/>
      <c r="C178" s="977"/>
      <c r="D178" s="977"/>
      <c r="E178" s="977"/>
      <c r="F178" s="97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6"/>
      <c r="B179" s="977"/>
      <c r="C179" s="977"/>
      <c r="D179" s="977"/>
      <c r="E179" s="977"/>
      <c r="F179" s="97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6"/>
      <c r="B180" s="977"/>
      <c r="C180" s="977"/>
      <c r="D180" s="977"/>
      <c r="E180" s="977"/>
      <c r="F180" s="97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6"/>
      <c r="B181" s="977"/>
      <c r="C181" s="977"/>
      <c r="D181" s="977"/>
      <c r="E181" s="977"/>
      <c r="F181" s="97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6"/>
      <c r="B182" s="977"/>
      <c r="C182" s="977"/>
      <c r="D182" s="977"/>
      <c r="E182" s="977"/>
      <c r="F182" s="97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6"/>
      <c r="B183" s="977"/>
      <c r="C183" s="977"/>
      <c r="D183" s="977"/>
      <c r="E183" s="977"/>
      <c r="F183" s="97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6"/>
      <c r="B184" s="977"/>
      <c r="C184" s="977"/>
      <c r="D184" s="977"/>
      <c r="E184" s="977"/>
      <c r="F184" s="97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6"/>
      <c r="B185" s="977"/>
      <c r="C185" s="977"/>
      <c r="D185" s="977"/>
      <c r="E185" s="977"/>
      <c r="F185" s="97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6"/>
      <c r="B186" s="977"/>
      <c r="C186" s="977"/>
      <c r="D186" s="977"/>
      <c r="E186" s="977"/>
      <c r="F186" s="97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6"/>
      <c r="B187" s="977"/>
      <c r="C187" s="977"/>
      <c r="D187" s="977"/>
      <c r="E187" s="977"/>
      <c r="F187" s="97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6"/>
      <c r="B188" s="977"/>
      <c r="C188" s="977"/>
      <c r="D188" s="977"/>
      <c r="E188" s="977"/>
      <c r="F188" s="97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6"/>
      <c r="B189" s="977"/>
      <c r="C189" s="977"/>
      <c r="D189" s="977"/>
      <c r="E189" s="977"/>
      <c r="F189" s="97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6"/>
      <c r="B190" s="977"/>
      <c r="C190" s="977"/>
      <c r="D190" s="977"/>
      <c r="E190" s="977"/>
      <c r="F190" s="97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6"/>
      <c r="B191" s="977"/>
      <c r="C191" s="977"/>
      <c r="D191" s="977"/>
      <c r="E191" s="977"/>
      <c r="F191" s="97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6"/>
      <c r="B192" s="977"/>
      <c r="C192" s="977"/>
      <c r="D192" s="977"/>
      <c r="E192" s="977"/>
      <c r="F192" s="97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6"/>
      <c r="B193" s="977"/>
      <c r="C193" s="977"/>
      <c r="D193" s="977"/>
      <c r="E193" s="977"/>
      <c r="F193" s="97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6"/>
      <c r="B194" s="977"/>
      <c r="C194" s="977"/>
      <c r="D194" s="977"/>
      <c r="E194" s="977"/>
      <c r="F194" s="97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6"/>
      <c r="B195" s="977"/>
      <c r="C195" s="977"/>
      <c r="D195" s="977"/>
      <c r="E195" s="977"/>
      <c r="F195" s="97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6"/>
      <c r="B196" s="977"/>
      <c r="C196" s="977"/>
      <c r="D196" s="977"/>
      <c r="E196" s="977"/>
      <c r="F196" s="97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6"/>
      <c r="B197" s="977"/>
      <c r="C197" s="977"/>
      <c r="D197" s="977"/>
      <c r="E197" s="977"/>
      <c r="F197" s="97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6"/>
      <c r="B198" s="977"/>
      <c r="C198" s="977"/>
      <c r="D198" s="977"/>
      <c r="E198" s="977"/>
      <c r="F198" s="97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6"/>
      <c r="B199" s="977"/>
      <c r="C199" s="977"/>
      <c r="D199" s="977"/>
      <c r="E199" s="977"/>
      <c r="F199" s="97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6"/>
      <c r="B200" s="977"/>
      <c r="C200" s="977"/>
      <c r="D200" s="977"/>
      <c r="E200" s="977"/>
      <c r="F200" s="97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6"/>
      <c r="B201" s="977"/>
      <c r="C201" s="977"/>
      <c r="D201" s="977"/>
      <c r="E201" s="977"/>
      <c r="F201" s="97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6"/>
      <c r="B202" s="977"/>
      <c r="C202" s="977"/>
      <c r="D202" s="977"/>
      <c r="E202" s="977"/>
      <c r="F202" s="97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6"/>
      <c r="B203" s="977"/>
      <c r="C203" s="977"/>
      <c r="D203" s="977"/>
      <c r="E203" s="977"/>
      <c r="F203" s="97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6"/>
      <c r="B204" s="977"/>
      <c r="C204" s="977"/>
      <c r="D204" s="977"/>
      <c r="E204" s="977"/>
      <c r="F204" s="97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6"/>
      <c r="B205" s="977"/>
      <c r="C205" s="977"/>
      <c r="D205" s="977"/>
      <c r="E205" s="977"/>
      <c r="F205" s="97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6"/>
      <c r="B206" s="977"/>
      <c r="C206" s="977"/>
      <c r="D206" s="977"/>
      <c r="E206" s="977"/>
      <c r="F206" s="97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6"/>
      <c r="B207" s="977"/>
      <c r="C207" s="977"/>
      <c r="D207" s="977"/>
      <c r="E207" s="977"/>
      <c r="F207" s="97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6"/>
      <c r="B208" s="977"/>
      <c r="C208" s="977"/>
      <c r="D208" s="977"/>
      <c r="E208" s="977"/>
      <c r="F208" s="97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6"/>
      <c r="B209" s="977"/>
      <c r="C209" s="977"/>
      <c r="D209" s="977"/>
      <c r="E209" s="977"/>
      <c r="F209" s="97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6"/>
      <c r="B210" s="977"/>
      <c r="C210" s="977"/>
      <c r="D210" s="977"/>
      <c r="E210" s="977"/>
      <c r="F210" s="97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6"/>
      <c r="B211" s="977"/>
      <c r="C211" s="977"/>
      <c r="D211" s="977"/>
      <c r="E211" s="977"/>
      <c r="F211" s="97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6"/>
      <c r="B215" s="977"/>
      <c r="C215" s="977"/>
      <c r="D215" s="977"/>
      <c r="E215" s="977"/>
      <c r="F215" s="97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6"/>
      <c r="B216" s="977"/>
      <c r="C216" s="977"/>
      <c r="D216" s="977"/>
      <c r="E216" s="977"/>
      <c r="F216" s="97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6"/>
      <c r="B217" s="977"/>
      <c r="C217" s="977"/>
      <c r="D217" s="977"/>
      <c r="E217" s="977"/>
      <c r="F217" s="97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6"/>
      <c r="B218" s="977"/>
      <c r="C218" s="977"/>
      <c r="D218" s="977"/>
      <c r="E218" s="977"/>
      <c r="F218" s="97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6"/>
      <c r="B219" s="977"/>
      <c r="C219" s="977"/>
      <c r="D219" s="977"/>
      <c r="E219" s="977"/>
      <c r="F219" s="97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6"/>
      <c r="B220" s="977"/>
      <c r="C220" s="977"/>
      <c r="D220" s="977"/>
      <c r="E220" s="977"/>
      <c r="F220" s="97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6"/>
      <c r="B221" s="977"/>
      <c r="C221" s="977"/>
      <c r="D221" s="977"/>
      <c r="E221" s="977"/>
      <c r="F221" s="97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6"/>
      <c r="B222" s="977"/>
      <c r="C222" s="977"/>
      <c r="D222" s="977"/>
      <c r="E222" s="977"/>
      <c r="F222" s="97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6"/>
      <c r="B223" s="977"/>
      <c r="C223" s="977"/>
      <c r="D223" s="977"/>
      <c r="E223" s="977"/>
      <c r="F223" s="97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6"/>
      <c r="B224" s="977"/>
      <c r="C224" s="977"/>
      <c r="D224" s="977"/>
      <c r="E224" s="977"/>
      <c r="F224" s="97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6"/>
      <c r="B225" s="977"/>
      <c r="C225" s="977"/>
      <c r="D225" s="977"/>
      <c r="E225" s="977"/>
      <c r="F225" s="97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6"/>
      <c r="B226" s="977"/>
      <c r="C226" s="977"/>
      <c r="D226" s="977"/>
      <c r="E226" s="977"/>
      <c r="F226" s="97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6"/>
      <c r="B227" s="977"/>
      <c r="C227" s="977"/>
      <c r="D227" s="977"/>
      <c r="E227" s="977"/>
      <c r="F227" s="97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6"/>
      <c r="B228" s="977"/>
      <c r="C228" s="977"/>
      <c r="D228" s="977"/>
      <c r="E228" s="977"/>
      <c r="F228" s="97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6"/>
      <c r="B229" s="977"/>
      <c r="C229" s="977"/>
      <c r="D229" s="977"/>
      <c r="E229" s="977"/>
      <c r="F229" s="97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6"/>
      <c r="B230" s="977"/>
      <c r="C230" s="977"/>
      <c r="D230" s="977"/>
      <c r="E230" s="977"/>
      <c r="F230" s="97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6"/>
      <c r="B231" s="977"/>
      <c r="C231" s="977"/>
      <c r="D231" s="977"/>
      <c r="E231" s="977"/>
      <c r="F231" s="97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6"/>
      <c r="B232" s="977"/>
      <c r="C232" s="977"/>
      <c r="D232" s="977"/>
      <c r="E232" s="977"/>
      <c r="F232" s="97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6"/>
      <c r="B233" s="977"/>
      <c r="C233" s="977"/>
      <c r="D233" s="977"/>
      <c r="E233" s="977"/>
      <c r="F233" s="97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6"/>
      <c r="B234" s="977"/>
      <c r="C234" s="977"/>
      <c r="D234" s="977"/>
      <c r="E234" s="977"/>
      <c r="F234" s="97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6"/>
      <c r="B235" s="977"/>
      <c r="C235" s="977"/>
      <c r="D235" s="977"/>
      <c r="E235" s="977"/>
      <c r="F235" s="97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6"/>
      <c r="B236" s="977"/>
      <c r="C236" s="977"/>
      <c r="D236" s="977"/>
      <c r="E236" s="977"/>
      <c r="F236" s="97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6"/>
      <c r="B237" s="977"/>
      <c r="C237" s="977"/>
      <c r="D237" s="977"/>
      <c r="E237" s="977"/>
      <c r="F237" s="97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6"/>
      <c r="B238" s="977"/>
      <c r="C238" s="977"/>
      <c r="D238" s="977"/>
      <c r="E238" s="977"/>
      <c r="F238" s="97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6"/>
      <c r="B239" s="977"/>
      <c r="C239" s="977"/>
      <c r="D239" s="977"/>
      <c r="E239" s="977"/>
      <c r="F239" s="97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6"/>
      <c r="B240" s="977"/>
      <c r="C240" s="977"/>
      <c r="D240" s="977"/>
      <c r="E240" s="977"/>
      <c r="F240" s="97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6"/>
      <c r="B241" s="977"/>
      <c r="C241" s="977"/>
      <c r="D241" s="977"/>
      <c r="E241" s="977"/>
      <c r="F241" s="97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6"/>
      <c r="B242" s="977"/>
      <c r="C242" s="977"/>
      <c r="D242" s="977"/>
      <c r="E242" s="977"/>
      <c r="F242" s="97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6"/>
      <c r="B243" s="977"/>
      <c r="C243" s="977"/>
      <c r="D243" s="977"/>
      <c r="E243" s="977"/>
      <c r="F243" s="97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6"/>
      <c r="B244" s="977"/>
      <c r="C244" s="977"/>
      <c r="D244" s="977"/>
      <c r="E244" s="977"/>
      <c r="F244" s="97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6"/>
      <c r="B245" s="977"/>
      <c r="C245" s="977"/>
      <c r="D245" s="977"/>
      <c r="E245" s="977"/>
      <c r="F245" s="97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6"/>
      <c r="B246" s="977"/>
      <c r="C246" s="977"/>
      <c r="D246" s="977"/>
      <c r="E246" s="977"/>
      <c r="F246" s="97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6"/>
      <c r="B247" s="977"/>
      <c r="C247" s="977"/>
      <c r="D247" s="977"/>
      <c r="E247" s="977"/>
      <c r="F247" s="97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6"/>
      <c r="B248" s="977"/>
      <c r="C248" s="977"/>
      <c r="D248" s="977"/>
      <c r="E248" s="977"/>
      <c r="F248" s="97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6"/>
      <c r="B249" s="977"/>
      <c r="C249" s="977"/>
      <c r="D249" s="977"/>
      <c r="E249" s="977"/>
      <c r="F249" s="97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6"/>
      <c r="B250" s="977"/>
      <c r="C250" s="977"/>
      <c r="D250" s="977"/>
      <c r="E250" s="977"/>
      <c r="F250" s="97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6"/>
      <c r="B251" s="977"/>
      <c r="C251" s="977"/>
      <c r="D251" s="977"/>
      <c r="E251" s="977"/>
      <c r="F251" s="97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6"/>
      <c r="B252" s="977"/>
      <c r="C252" s="977"/>
      <c r="D252" s="977"/>
      <c r="E252" s="977"/>
      <c r="F252" s="97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6"/>
      <c r="B253" s="977"/>
      <c r="C253" s="977"/>
      <c r="D253" s="977"/>
      <c r="E253" s="977"/>
      <c r="F253" s="97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6"/>
      <c r="B254" s="977"/>
      <c r="C254" s="977"/>
      <c r="D254" s="977"/>
      <c r="E254" s="977"/>
      <c r="F254" s="97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6"/>
      <c r="B255" s="977"/>
      <c r="C255" s="977"/>
      <c r="D255" s="977"/>
      <c r="E255" s="977"/>
      <c r="F255" s="97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6"/>
      <c r="B256" s="977"/>
      <c r="C256" s="977"/>
      <c r="D256" s="977"/>
      <c r="E256" s="977"/>
      <c r="F256" s="97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6"/>
      <c r="B257" s="977"/>
      <c r="C257" s="977"/>
      <c r="D257" s="977"/>
      <c r="E257" s="977"/>
      <c r="F257" s="97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6"/>
      <c r="B258" s="977"/>
      <c r="C258" s="977"/>
      <c r="D258" s="977"/>
      <c r="E258" s="977"/>
      <c r="F258" s="97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6"/>
      <c r="B259" s="977"/>
      <c r="C259" s="977"/>
      <c r="D259" s="977"/>
      <c r="E259" s="977"/>
      <c r="F259" s="97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6"/>
      <c r="B260" s="977"/>
      <c r="C260" s="977"/>
      <c r="D260" s="977"/>
      <c r="E260" s="977"/>
      <c r="F260" s="97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6"/>
      <c r="B261" s="977"/>
      <c r="C261" s="977"/>
      <c r="D261" s="977"/>
      <c r="E261" s="977"/>
      <c r="F261" s="97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6"/>
      <c r="B262" s="977"/>
      <c r="C262" s="977"/>
      <c r="D262" s="977"/>
      <c r="E262" s="977"/>
      <c r="F262" s="97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6"/>
      <c r="B263" s="977"/>
      <c r="C263" s="977"/>
      <c r="D263" s="977"/>
      <c r="E263" s="977"/>
      <c r="F263" s="97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6"/>
      <c r="B264" s="977"/>
      <c r="C264" s="977"/>
      <c r="D264" s="977"/>
      <c r="E264" s="977"/>
      <c r="F264" s="97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319</v>
      </c>
      <c r="Z3" s="273"/>
      <c r="AA3" s="273"/>
      <c r="AB3" s="273"/>
      <c r="AC3" s="998" t="s">
        <v>310</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15">
      <c r="A4" s="1000">
        <v>1</v>
      </c>
      <c r="B4" s="100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319</v>
      </c>
      <c r="Z36" s="273"/>
      <c r="AA36" s="273"/>
      <c r="AB36" s="273"/>
      <c r="AC36" s="998" t="s">
        <v>310</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15">
      <c r="A37" s="1000">
        <v>1</v>
      </c>
      <c r="B37" s="100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319</v>
      </c>
      <c r="Z69" s="273"/>
      <c r="AA69" s="273"/>
      <c r="AB69" s="273"/>
      <c r="AC69" s="998" t="s">
        <v>310</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15">
      <c r="A70" s="1000">
        <v>1</v>
      </c>
      <c r="B70" s="100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319</v>
      </c>
      <c r="Z102" s="273"/>
      <c r="AA102" s="273"/>
      <c r="AB102" s="273"/>
      <c r="AC102" s="998" t="s">
        <v>310</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15">
      <c r="A103" s="1000">
        <v>1</v>
      </c>
      <c r="B103" s="100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319</v>
      </c>
      <c r="Z135" s="273"/>
      <c r="AA135" s="273"/>
      <c r="AB135" s="273"/>
      <c r="AC135" s="998" t="s">
        <v>310</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15">
      <c r="A136" s="1000">
        <v>1</v>
      </c>
      <c r="B136" s="100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319</v>
      </c>
      <c r="Z168" s="273"/>
      <c r="AA168" s="273"/>
      <c r="AB168" s="273"/>
      <c r="AC168" s="998" t="s">
        <v>310</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15">
      <c r="A169" s="1000">
        <v>1</v>
      </c>
      <c r="B169" s="100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319</v>
      </c>
      <c r="Z201" s="273"/>
      <c r="AA201" s="273"/>
      <c r="AB201" s="273"/>
      <c r="AC201" s="998" t="s">
        <v>310</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15">
      <c r="A202" s="1000">
        <v>1</v>
      </c>
      <c r="B202" s="100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319</v>
      </c>
      <c r="Z234" s="273"/>
      <c r="AA234" s="273"/>
      <c r="AB234" s="273"/>
      <c r="AC234" s="998" t="s">
        <v>310</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15">
      <c r="A235" s="1000">
        <v>1</v>
      </c>
      <c r="B235" s="100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319</v>
      </c>
      <c r="Z267" s="273"/>
      <c r="AA267" s="273"/>
      <c r="AB267" s="273"/>
      <c r="AC267" s="998" t="s">
        <v>310</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15">
      <c r="A268" s="1000">
        <v>1</v>
      </c>
      <c r="B268" s="100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319</v>
      </c>
      <c r="Z300" s="273"/>
      <c r="AA300" s="273"/>
      <c r="AB300" s="273"/>
      <c r="AC300" s="998" t="s">
        <v>310</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15">
      <c r="A301" s="1000">
        <v>1</v>
      </c>
      <c r="B301" s="100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319</v>
      </c>
      <c r="Z333" s="273"/>
      <c r="AA333" s="273"/>
      <c r="AB333" s="273"/>
      <c r="AC333" s="998" t="s">
        <v>310</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15">
      <c r="A334" s="1000">
        <v>1</v>
      </c>
      <c r="B334" s="100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319</v>
      </c>
      <c r="Z366" s="273"/>
      <c r="AA366" s="273"/>
      <c r="AB366" s="273"/>
      <c r="AC366" s="998" t="s">
        <v>310</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15">
      <c r="A367" s="1000">
        <v>1</v>
      </c>
      <c r="B367" s="100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319</v>
      </c>
      <c r="Z399" s="273"/>
      <c r="AA399" s="273"/>
      <c r="AB399" s="273"/>
      <c r="AC399" s="998" t="s">
        <v>310</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15">
      <c r="A400" s="1000">
        <v>1</v>
      </c>
      <c r="B400" s="100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319</v>
      </c>
      <c r="Z432" s="273"/>
      <c r="AA432" s="273"/>
      <c r="AB432" s="273"/>
      <c r="AC432" s="998" t="s">
        <v>310</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15">
      <c r="A433" s="1000">
        <v>1</v>
      </c>
      <c r="B433" s="100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319</v>
      </c>
      <c r="Z465" s="273"/>
      <c r="AA465" s="273"/>
      <c r="AB465" s="273"/>
      <c r="AC465" s="998" t="s">
        <v>310</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15">
      <c r="A466" s="1000">
        <v>1</v>
      </c>
      <c r="B466" s="100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319</v>
      </c>
      <c r="Z498" s="273"/>
      <c r="AA498" s="273"/>
      <c r="AB498" s="273"/>
      <c r="AC498" s="998" t="s">
        <v>310</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15">
      <c r="A499" s="1000">
        <v>1</v>
      </c>
      <c r="B499" s="100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319</v>
      </c>
      <c r="Z531" s="273"/>
      <c r="AA531" s="273"/>
      <c r="AB531" s="273"/>
      <c r="AC531" s="998" t="s">
        <v>310</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15">
      <c r="A532" s="1000">
        <v>1</v>
      </c>
      <c r="B532" s="100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319</v>
      </c>
      <c r="Z564" s="273"/>
      <c r="AA564" s="273"/>
      <c r="AB564" s="273"/>
      <c r="AC564" s="998" t="s">
        <v>310</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15">
      <c r="A565" s="1000">
        <v>1</v>
      </c>
      <c r="B565" s="100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319</v>
      </c>
      <c r="Z597" s="273"/>
      <c r="AA597" s="273"/>
      <c r="AB597" s="273"/>
      <c r="AC597" s="998" t="s">
        <v>310</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15">
      <c r="A598" s="1000">
        <v>1</v>
      </c>
      <c r="B598" s="100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319</v>
      </c>
      <c r="Z630" s="273"/>
      <c r="AA630" s="273"/>
      <c r="AB630" s="273"/>
      <c r="AC630" s="998" t="s">
        <v>310</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15">
      <c r="A631" s="1000">
        <v>1</v>
      </c>
      <c r="B631" s="100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319</v>
      </c>
      <c r="Z663" s="273"/>
      <c r="AA663" s="273"/>
      <c r="AB663" s="273"/>
      <c r="AC663" s="998" t="s">
        <v>310</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15">
      <c r="A664" s="1000">
        <v>1</v>
      </c>
      <c r="B664" s="100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319</v>
      </c>
      <c r="Z696" s="273"/>
      <c r="AA696" s="273"/>
      <c r="AB696" s="273"/>
      <c r="AC696" s="998" t="s">
        <v>310</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15">
      <c r="A697" s="1000">
        <v>1</v>
      </c>
      <c r="B697" s="100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319</v>
      </c>
      <c r="Z729" s="273"/>
      <c r="AA729" s="273"/>
      <c r="AB729" s="273"/>
      <c r="AC729" s="998" t="s">
        <v>310</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15">
      <c r="A730" s="1000">
        <v>1</v>
      </c>
      <c r="B730" s="100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319</v>
      </c>
      <c r="Z762" s="273"/>
      <c r="AA762" s="273"/>
      <c r="AB762" s="273"/>
      <c r="AC762" s="998" t="s">
        <v>310</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15">
      <c r="A763" s="1000">
        <v>1</v>
      </c>
      <c r="B763" s="100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319</v>
      </c>
      <c r="Z795" s="273"/>
      <c r="AA795" s="273"/>
      <c r="AB795" s="273"/>
      <c r="AC795" s="998" t="s">
        <v>310</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15">
      <c r="A796" s="1000">
        <v>1</v>
      </c>
      <c r="B796" s="100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319</v>
      </c>
      <c r="Z828" s="273"/>
      <c r="AA828" s="273"/>
      <c r="AB828" s="273"/>
      <c r="AC828" s="998" t="s">
        <v>310</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15">
      <c r="A829" s="1000">
        <v>1</v>
      </c>
      <c r="B829" s="100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319</v>
      </c>
      <c r="Z861" s="273"/>
      <c r="AA861" s="273"/>
      <c r="AB861" s="273"/>
      <c r="AC861" s="998" t="s">
        <v>310</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15">
      <c r="A862" s="1000">
        <v>1</v>
      </c>
      <c r="B862" s="100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319</v>
      </c>
      <c r="Z894" s="273"/>
      <c r="AA894" s="273"/>
      <c r="AB894" s="273"/>
      <c r="AC894" s="998" t="s">
        <v>310</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15">
      <c r="A895" s="1000">
        <v>1</v>
      </c>
      <c r="B895" s="100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319</v>
      </c>
      <c r="Z927" s="273"/>
      <c r="AA927" s="273"/>
      <c r="AB927" s="273"/>
      <c r="AC927" s="998" t="s">
        <v>310</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15">
      <c r="A928" s="1000">
        <v>1</v>
      </c>
      <c r="B928" s="100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319</v>
      </c>
      <c r="Z960" s="273"/>
      <c r="AA960" s="273"/>
      <c r="AB960" s="273"/>
      <c r="AC960" s="998" t="s">
        <v>310</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15">
      <c r="A961" s="1000">
        <v>1</v>
      </c>
      <c r="B961" s="100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319</v>
      </c>
      <c r="Z993" s="273"/>
      <c r="AA993" s="273"/>
      <c r="AB993" s="273"/>
      <c r="AC993" s="998" t="s">
        <v>310</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15">
      <c r="A994" s="1000">
        <v>1</v>
      </c>
      <c r="B994" s="100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319</v>
      </c>
      <c r="Z1026" s="273"/>
      <c r="AA1026" s="273"/>
      <c r="AB1026" s="273"/>
      <c r="AC1026" s="998" t="s">
        <v>310</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319</v>
      </c>
      <c r="Z1059" s="273"/>
      <c r="AA1059" s="273"/>
      <c r="AB1059" s="273"/>
      <c r="AC1059" s="998" t="s">
        <v>310</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319</v>
      </c>
      <c r="Z1092" s="273"/>
      <c r="AA1092" s="273"/>
      <c r="AB1092" s="273"/>
      <c r="AC1092" s="998" t="s">
        <v>310</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319</v>
      </c>
      <c r="Z1125" s="273"/>
      <c r="AA1125" s="273"/>
      <c r="AB1125" s="273"/>
      <c r="AC1125" s="998" t="s">
        <v>310</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319</v>
      </c>
      <c r="Z1158" s="273"/>
      <c r="AA1158" s="273"/>
      <c r="AB1158" s="273"/>
      <c r="AC1158" s="998" t="s">
        <v>310</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319</v>
      </c>
      <c r="Z1191" s="273"/>
      <c r="AA1191" s="273"/>
      <c r="AB1191" s="273"/>
      <c r="AC1191" s="998" t="s">
        <v>310</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319</v>
      </c>
      <c r="Z1224" s="273"/>
      <c r="AA1224" s="273"/>
      <c r="AB1224" s="273"/>
      <c r="AC1224" s="998" t="s">
        <v>310</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319</v>
      </c>
      <c r="Z1257" s="273"/>
      <c r="AA1257" s="273"/>
      <c r="AB1257" s="273"/>
      <c r="AC1257" s="998" t="s">
        <v>310</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319</v>
      </c>
      <c r="Z1290" s="273"/>
      <c r="AA1290" s="273"/>
      <c r="AB1290" s="273"/>
      <c r="AC1290" s="998" t="s">
        <v>310</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2022-06-21T04:01:21Z</cp:lastPrinted>
  <dcterms:created xsi:type="dcterms:W3CDTF">2012-03-13T00:50:25Z</dcterms:created>
  <dcterms:modified xsi:type="dcterms:W3CDTF">2022-09-05T11:20:34Z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