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M40" i="11"/>
  <c r="AM39" i="11"/>
  <c r="AY71" i="11"/>
  <c r="AY76" i="11"/>
  <c r="AY68" i="11"/>
  <c r="AY69" i="11"/>
  <c r="AY65" i="11"/>
  <c r="AY67" i="11"/>
  <c r="AY64" i="11"/>
  <c r="AY400" i="11"/>
  <c r="AY396" i="11"/>
  <c r="AY397" i="11"/>
  <c r="AY372" i="11"/>
  <c r="AY371" i="11"/>
  <c r="AY370" i="11"/>
  <c r="AY369" i="11"/>
  <c r="AY368" i="11"/>
  <c r="AY367" i="11"/>
  <c r="AY334" i="11"/>
  <c r="AY339" i="11"/>
  <c r="AY321" i="11"/>
  <c r="AY330" i="11"/>
  <c r="AY398" i="11"/>
  <c r="AY399" i="11"/>
  <c r="AY338" i="11"/>
  <c r="AY337" i="11"/>
  <c r="AY340" i="11"/>
  <c r="AY336" i="11"/>
  <c r="AY341" i="11"/>
  <c r="AY331" i="11"/>
  <c r="AY329" i="11"/>
  <c r="AY333" i="11"/>
  <c r="AY323" i="11"/>
  <c r="AY327" i="11"/>
  <c r="AY324" i="11"/>
  <c r="AY328" i="11"/>
  <c r="AY332" i="11"/>
  <c r="AY325" i="11"/>
  <c r="AY322" i="11"/>
  <c r="AY326" i="11"/>
  <c r="AY70" i="11"/>
  <c r="AY66" i="11"/>
  <c r="AY75" i="11"/>
  <c r="AY73" i="11"/>
  <c r="AY77" i="11"/>
  <c r="AY74" i="11"/>
  <c r="AY72" i="11"/>
  <c r="AY335" i="11"/>
  <c r="AY214" i="11"/>
  <c r="AY211" i="11"/>
  <c r="AY208" i="11"/>
  <c r="AY210" i="11"/>
  <c r="AY207" i="11"/>
  <c r="AY203" i="11"/>
  <c r="AY200" i="11"/>
  <c r="AY206" i="11"/>
  <c r="AY198" i="11"/>
  <c r="AY195" i="11"/>
  <c r="AY196" i="11"/>
  <c r="AY190" i="11"/>
  <c r="AY192" i="11"/>
  <c r="AY180" i="11"/>
  <c r="AY187" i="11"/>
  <c r="AY176" i="11"/>
  <c r="AY173" i="11"/>
  <c r="AY179" i="11"/>
  <c r="AY170" i="11"/>
  <c r="AY171" i="11"/>
  <c r="AY167" i="11"/>
  <c r="AY169" i="11"/>
  <c r="AY136" i="11"/>
  <c r="AY137" i="11"/>
  <c r="AY135" i="11"/>
  <c r="AY133" i="11"/>
  <c r="AY134" i="11"/>
  <c r="AY132" i="11"/>
  <c r="AY145" i="11"/>
  <c r="AY142" i="11"/>
  <c r="AY141" i="11"/>
  <c r="AY139" i="11"/>
  <c r="AY144" i="11"/>
  <c r="AY166" i="11"/>
  <c r="AY164" i="11"/>
  <c r="AY161" i="11"/>
  <c r="AY162" i="11"/>
  <c r="AY156" i="11"/>
  <c r="AY158" i="11"/>
  <c r="AY155" i="11"/>
  <c r="AY153" i="11"/>
  <c r="AY152" i="11"/>
  <c r="AY151" i="11"/>
  <c r="AY146" i="11"/>
  <c r="AY150" i="11"/>
  <c r="AY130" i="11"/>
  <c r="AY129" i="11"/>
  <c r="AY127" i="11"/>
  <c r="AY128" i="11"/>
  <c r="AY125" i="11"/>
  <c r="AY122" i="11"/>
  <c r="AY124" i="11"/>
  <c r="AY121" i="11"/>
  <c r="AY119" i="11"/>
  <c r="AY118" i="11"/>
  <c r="AY117" i="11"/>
  <c r="AY115" i="11"/>
  <c r="AY114" i="11"/>
  <c r="AY113" i="11"/>
  <c r="AY112" i="11"/>
  <c r="AY120" i="11"/>
  <c r="AY99" i="11"/>
  <c r="AY101" i="11"/>
  <c r="AY98" i="11"/>
  <c r="AY102" i="11"/>
  <c r="AY104" i="11"/>
  <c r="AY100" i="11"/>
  <c r="AY126" i="11"/>
  <c r="AY172" i="11"/>
  <c r="AY123" i="11"/>
  <c r="AY131" i="11"/>
  <c r="AY143" i="11"/>
  <c r="AY138" i="11"/>
  <c r="AY177" i="11"/>
  <c r="AY204" i="11"/>
  <c r="AY212" i="11"/>
  <c r="AY116"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49" i="11"/>
  <c r="AY105" i="11"/>
  <c r="AY111" i="11"/>
  <c r="AY96" i="11"/>
  <c r="AY95" i="11"/>
  <c r="AY93" i="11"/>
  <c r="AY94" i="11"/>
  <c r="AY91" i="11"/>
  <c r="AY88" i="11"/>
  <c r="AY90" i="11"/>
  <c r="AY87" i="11"/>
  <c r="AY85" i="11"/>
  <c r="AY84" i="11"/>
  <c r="AY83" i="11"/>
  <c r="AY81" i="11"/>
  <c r="AY80" i="11"/>
  <c r="AY79" i="11"/>
  <c r="AY78" i="11"/>
  <c r="AY86" i="11"/>
  <c r="AY44" i="11"/>
  <c r="AY52" i="11"/>
  <c r="AY55" i="11"/>
  <c r="AY92" i="11"/>
  <c r="AY89" i="11"/>
  <c r="AY97" i="11"/>
  <c r="AY82"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<sst xmlns="http://schemas.openxmlformats.org/spreadsheetml/2006/main" count="2117" uniqueCount="785">
  <si>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</si>
  <si>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</si>
  <si>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</si>
  <si>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</si>
  <si>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</si>
  <si>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</si>
  <si>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</si>
  <si>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</si>
  <si>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</si>
  <si>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</si>
  <si>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</si>
  <si>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</si>
  <si>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</si>
  <si>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</si>
  <si>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</si>
  <si>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</si>
  <si>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</si>
  <si>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</si>
  <si>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</si>
  <si>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</si>
  <si>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</si>
  <si>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</si>
  <si>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</si>
  <si>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</si>
  <si>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</si>
  <si>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</si>
  <si>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</si>
  <si>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</si>
  <si>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</si>
  <si>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</si>
  <si>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</si>
  <si>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</si>
  <si>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</si>
  <si>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</si>
  <si>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</si>
  <si>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</si>
  <si>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</si>
  <si>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</si>
  <si>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</si>
  <si>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</si>
  <si>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</si>
  <si>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</si>
  <si>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</si>
  <si>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</si>
  <si>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</si>
  <si>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</si>
  <si>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</si>
  <si>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</si>
  <si>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</si>
  <si>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</si>
  <si>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</si>
  <si>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</si>
  <si>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</si>
  <si>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</si>
  <si>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</si>
  <si>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</si>
  <si>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</si>
  <si>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</si>
  <si>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</si>
  <si>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</si>
  <si>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</si>
  <si>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</si>
  <si>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</si>
  <si>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</si>
  <si>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</si>
  <si>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</si>
  <si>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</si>
  <si>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</si>
  <si>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</si>
  <si>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</si>
  <si>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</si>
  <si>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</si>
  <si>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</si>
  <si>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</si>
  <si>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</si>
  <si>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</si>
  <si>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</si>
  <si>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</si>
  <si>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</si>
  <si>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</si>
  <si>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</si>
  <si>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</si>
  <si>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</si>
  <si>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</si>
  <si>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</si>
  <si>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</si>
  <si>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</si>
  <si>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</si>
  <si>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</si>
  <si>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</si>
  <si>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</si>
  <si>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</si>
  <si>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</si>
  <si>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</si>
  <si>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</si>
  <si>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</si>
  <si>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</si>
  <si>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</si>
  <si>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</si>
  <si>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</si>
  <si>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</si>
  <si>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</si>
  <si>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</si>
  <si>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</si>
  <si>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</si>
  <si>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</si>
  <si>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</si>
  <si>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</si>
  <si>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</si>
  <si>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</si>
  <si>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</si>
  <si>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</si>
  <si>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</si>
  <si>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</si>
  <si>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</si>
  <si>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</si>
  <si>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</si>
  <si>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</si>
  <si>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</si>
  <si>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</si>
  <si>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</si>
  <si>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</si>
  <si>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</si>
  <si>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</si>
  <si>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</si>
  <si>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</si>
  <si>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</si>
  <si>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</si>
  <si>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</si>
  <si>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</si>
  <si>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</si>
  <si>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</si>
  <si>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</si>
  <si>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</si>
  <si>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</si>
  <si>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</si>
  <si>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</si>
  <si>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</si>
  <si>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</si>
  <si>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</si>
  <si>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</si>
  <si>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</si>
  <si>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</si>
  <si>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</si>
  <si>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</si>
  <si>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</si>
  <si>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</si>
  <si>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</si>
  <si>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</si>
  <si>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</si>
  <si>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</si>
  <si>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</si>
  <si>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</si>
  <si>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</si>
  <si>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</si>
  <si>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</si>
  <si>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</si>
  <si>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</si>
  <si>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</si>
  <si>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</si>
  <si>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</si>
  <si>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</si>
  <si>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</si>
  <si>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</si>
  <si>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</si>
  <si>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</si>
  <si>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</si>
  <si>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</si>
  <si>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</si>
  <si>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</si>
  <si>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</si>
  <si>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</si>
  <si>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</si>
  <si>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</si>
  <si>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</si>
  <si>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</si>
  <si>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</si>
  <si>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</si>
  <si>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</si>
  <si>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</si>
  <si>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</si>
  <si>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</si>
  <si>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</si>
  <si>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</si>
  <si>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</si>
  <si>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</si>
  <si>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</si>
  <si>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</si>
  <si>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</si>
  <si>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</si>
  <si>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</si>
  <si>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</si>
  <si>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</si>
  <si>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</si>
  <si>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</si>
  <si>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</si>
  <si>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</si>
  <si>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</si>
  <si>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</si>
  <si>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</si>
  <si>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</si>
  <si>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</si>
  <si>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</si>
  <si>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</si>
  <si>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</si>
  <si>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</si>
  <si>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</si>
  <si>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</si>
  <si>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</si>
  <si>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</si>
  <si>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</si>
  <si>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</si>
  <si>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</si>
  <si>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</si>
  <si>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</si>
  <si>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</si>
  <si>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</si>
  <si>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</si>
  <si>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</si>
  <si>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</si>
  <si>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</si>
  <si>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</si>
  <si>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</si>
  <si>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</si>
  <si>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</si>
  <si>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</si>
  <si>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</si>
  <si>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</si>
  <si>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</si>
  <si>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</si>
  <si>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</si>
  <si>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</si>
  <si>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</si>
  <si>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</si>
  <si>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</si>
  <si>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</si>
  <si>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</si>
  <si>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</si>
  <si>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</si>
  <si>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</si>
  <si>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</si>
  <si>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</si>
  <si>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</si>
  <si>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</si>
  <si>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</si>
  <si>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</si>
  <si>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</si>
  <si>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</si>
  <si>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</si>
  <si>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</si>
  <si>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</si>
  <si>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</si>
  <si>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</si>
  <si>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</si>
  <si>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</si>
  <si>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</si>
  <si>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</si>
  <si>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</si>
  <si>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</si>
  <si>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</si>
  <si>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</si>
  <si>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</si>
  <si>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</si>
  <si>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</si>
  <si>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</si>
  <si>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</si>
  <si>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</si>
  <si>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</si>
  <si>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</si>
  <si>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</si>
  <si>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</si>
  <si>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</si>
  <si>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</si>
  <si>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</si>
  <si>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</si>
  <si>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</si>
  <si>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</si>
  <si>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</si>
  <si>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</si>
  <si>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</si>
  <si>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</si>
  <si>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</si>
  <si>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</si>
  <si>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</si>
  <si>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</si>
  <si>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</si>
  <si>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</si>
  <si>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</si>
  <si>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</si>
  <si>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</si>
  <si>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</si>
  <si>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</si>
  <si>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</si>
  <si>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</si>
  <si>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</si>
  <si>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</si>
  <si>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</si>
  <si>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</si>
  <si>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</si>
  <si>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</si>
  <si>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</si>
  <si>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</si>
  <si>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</si>
  <si>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</si>
  <si>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</si>
  <si>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</si>
  <si>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</si>
  <si>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</si>
  <si>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</si>
  <si>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</si>
  <si>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</si>
  <si>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</si>
  <si>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</si>
  <si>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</si>
  <si>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</si>
  <si>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</si>
  <si>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</si>
  <si>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</si>
  <si>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</si>
  <si>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</si>
  <si>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</si>
  <si>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</si>
  <si>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</si>
  <si>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</si>
  <si>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</si>
  <si>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</si>
  <si>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</si>
  <si>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</si>
  <si>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</si>
  <si>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</si>
  <si>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</si>
  <si>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</si>
  <si>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</si>
  <si>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</si>
  <si>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</si>
  <si>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</si>
  <si>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</si>
  <si>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</si>
  <si>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</si>
  <si>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</si>
  <si>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</si>
  <si>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</si>
  <si>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</si>
  <si>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</si>
  <si>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</si>
  <si>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</si>
  <si>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</si>
  <si>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</si>
  <si>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</si>
  <si>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</si>
  <si>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</si>
  <si>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</si>
  <si>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</si>
  <si>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</si>
  <si>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</si>
  <si>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</si>
  <si>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</si>
  <si>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</si>
  <si>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</si>
  <si>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</si>
  <si>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</si>
  <si>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</si>
  <si>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</si>
  <si>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</si>
  <si>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</si>
  <si>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</si>
  <si>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</si>
  <si>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</si>
  <si>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</si>
  <si>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</si>
  <si>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</si>
  <si>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</si>
  <si>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</si>
  <si>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</si>
  <si>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</si>
  <si>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</si>
  <si>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</si>
  <si>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</si>
  <si>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</si>
  <si>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</si>
  <si>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</si>
  <si>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</si>
  <si>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</si>
  <si>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</si>
  <si>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</si>
  <si>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</si>
  <si>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</si>
  <si>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</si>
  <si>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</si>
  <si>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</si>
  <si>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</si>
  <si>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</si>
  <si>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</si>
  <si>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</si>
  <si>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</si>
  <si>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</si>
  <si>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</si>
  <si>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</si>
  <si>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</si>
  <si>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</si>
  <si>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</si>
  <si>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</si>
  <si>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</si>
  <si>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</si>
  <si>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</si>
  <si>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</si>
  <si>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</si>
  <si>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</si>
  <si>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</si>
  <si>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</si>
  <si>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</si>
  <si>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</si>
  <si>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</si>
  <si>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</si>
  <si>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</si>
  <si>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</si>
  <si>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</si>
  <si>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</si>
  <si>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</si>
  <si>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</si>
  <si>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</si>
  <si>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</si>
  <si>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</si>
  <si>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</si>
  <si>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</si>
  <si>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</si>
  <si>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</si>
  <si>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</si>
  <si>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</si>
  <si>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</si>
  <si>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</si>
  <si>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</si>
  <si>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</si>
  <si>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</si>
  <si>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</si>
  <si>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</si>
  <si>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</si>
  <si>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</si>
  <si>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</si>
  <si>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</si>
  <si>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</si>
  <si>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</si>
  <si>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</si>
  <si>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</si>
  <si>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</si>
  <si>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</si>
  <si>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</si>
  <si>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</si>
  <si>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</si>
  <si>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</si>
  <si>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</si>
  <si>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</si>
  <si>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</si>
  <si>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</si>
  <si>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</si>
  <si>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</si>
  <si>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</si>
  <si>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</si>
  <si>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</si>
  <si>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</si>
  <si>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</si>
  <si>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</si>
  <si>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</si>
  <si>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</si>
  <si>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</si>
  <si>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</si>
  <si>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</si>
  <si>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</si>
  <si>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</si>
  <si>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</si>
  <si>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</si>
  <si>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</si>
  <si>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</si>
  <si>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</si>
  <si>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</si>
  <si>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</si>
  <si>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</si>
  <si>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</si>
  <si>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</si>
  <si>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</si>
  <si>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</si>
  <si>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</si>
  <si>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</si>
  <si>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</si>
  <si>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</si>
  <si>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</si>
  <si>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</si>
  <si>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</si>
  <si>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</si>
  <si>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</si>
  <si>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</si>
  <si>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</si>
  <si>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</si>
  <si>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</si>
  <si>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</si>
  <si>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</si>
  <si>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</si>
  <si>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</si>
  <si>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</si>
  <si>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</si>
  <si>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</si>
  <si>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</si>
  <si>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</si>
  <si>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</si>
  <si>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</si>
  <si>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</si>
  <si>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</si>
  <si>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</si>
  <si>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</si>
  <si>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</si>
  <si>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</si>
  <si>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</si>
  <si>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</si>
  <si>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</si>
  <si>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</si>
  <si>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</si>
  <si>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</si>
  <si>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</si>
  <si>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</si>
  <si>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</si>
  <si>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</si>
  <si>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</si>
  <si>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</si>
  <si>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</si>
  <si>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</si>
  <si>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</si>
  <si>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</si>
  <si>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</si>
  <si>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</si>
  <si>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</si>
  <si>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</si>
  <si>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</si>
  <si>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</si>
  <si>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</si>
  <si>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</si>
  <si>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</si>
  <si>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</si>
  <si>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</si>
  <si>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</si>
  <si>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</si>
  <si>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</si>
  <si>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</si>
  <si>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</si>
  <si>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</si>
  <si>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</si>
  <si>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</si>
  <si>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</si>
  <si>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</si>
  <si>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</si>
  <si>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</si>
  <si>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</si>
  <si>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</si>
  <si>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</si>
  <si>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</si>
  <si>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</si>
  <si>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</si>
  <si>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</si>
  <si>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</si>
  <si>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</si>
  <si>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</si>
  <si>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</si>
  <si>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</si>
  <si>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</si>
  <si>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</si>
  <si>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</si>
  <si>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</si>
  <si>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</si>
  <si>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</si>
  <si>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</si>
  <si>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</si>
  <si>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</si>
  <si>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</si>
  <si>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</si>
  <si>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</si>
  <si>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</si>
  <si>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</si>
  <si>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</si>
  <si>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</si>
  <si>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</si>
  <si>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</si>
  <si>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</si>
  <si>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</si>
  <si>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</si>
  <si>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</si>
  <si>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</si>
  <si>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</si>
  <si>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</si>
  <si>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</si>
  <si>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</si>
  <si>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</si>
  <si>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</si>
  <si>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</si>
  <si>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</si>
  <si>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</si>
  <si>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</si>
  <si>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</si>
  <si>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</si>
  <si>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</si>
  <si>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</si>
  <si>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</si>
  <si>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</si>
  <si>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</si>
  <si>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</si>
  <si>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</si>
  <si>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</si>
  <si>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</si>
  <si>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</si>
  <si>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</si>
  <si>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</si>
  <si>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</si>
  <si>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</si>
  <si>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</si>
  <si>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</si>
  <si>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</si>
  <si>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</si>
  <si>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</si>
  <si>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</si>
  <si>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</si>
  <si>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</si>
  <si>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</si>
  <si>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</si>
  <si>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</si>
  <si>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</si>
  <si>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</si>
  <si>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</si>
  <si>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</si>
  <si>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</si>
  <si>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</si>
  <si>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</si>
  <si>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</si>
  <si>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</si>
  <si>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</si>
  <si>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</si>
  <si>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</si>
  <si>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</si>
  <si>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</si>
  <si>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</si>
  <si>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</si>
  <si>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</si>
  <si>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</si>
  <si>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</si>
  <si>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</si>
  <si>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</si>
  <si>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</si>
  <si>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</si>
  <si>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</si>
  <si>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</si>
  <si>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</si>
  <si>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</si>
  <si>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</si>
  <si>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</si>
  <si>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</si>
  <si>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</si>
  <si>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</si>
  <si>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</si>
  <si>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</si>
  <si>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</si>
  <si>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</si>
  <si>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</si>
  <si>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</si>
  <si>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</si>
  <si>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</si>
  <si>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</si>
  <si>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</si>
  <si>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</si>
  <si>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</si>
  <si>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</si>
  <si>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</si>
  <si>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</si>
  <si>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</si>
  <si>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</si>
  <si>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</si>
  <si>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</si>
  <si>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</si>
  <si>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</si>
  <si>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</si>
  <si>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</si>
  <si>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</si>
  <si>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</si>
  <si>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</si>
  <si>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</si>
  <si>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</si>
  <si>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</si>
  <si>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</si>
  <si>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</si>
  <si>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</si>
  <si>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</si>
  <si>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</si>
  <si>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</si>
  <si>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誘客多角化等のための魅力的な滞在コンテンツ造成に向けた実証調査</t>
  </si>
  <si>
    <t>観光庁</t>
  </si>
  <si>
    <t>令和2年度</t>
  </si>
  <si>
    <t>令和3年度</t>
  </si>
  <si>
    <t>観光地域振興課
外客受入参事官室
観光産業課</t>
  </si>
  <si>
    <t>観光立国推進基本法　第13条　等</t>
  </si>
  <si>
    <t>明日の日本を支える観光ビジョン
観光ビジョン実現プログラム2020
感染拡大防止と観光需要回復のための政策プラン</t>
  </si>
  <si>
    <t>新型コロナウイルス感染症の影響により、従来の生活様式から変化が急速に進んでいることから、国内外の観光客が安心して観光を楽しむことができるよう、地域が一体となって実施する新たな生活様式に沿った旅行スタイルに対応するための着地整備等に対する支援を通じて、誘客多角化等のための魅力的な滞在コンテンツ造成を促進する。</t>
  </si>
  <si>
    <t>地方公共団体、観光地域づくり法人（DMO）等が観光イベント・観光資源をより安全で集客力の高いものへと磨き上げるための実証事業等を実施し、誘客多角化等のための魅力的な滞在コンテンツ造成に向けた取組の方向性を調査・検証する。</t>
  </si>
  <si>
    <t>-</t>
  </si>
  <si>
    <t>－</t>
  </si>
  <si>
    <t>本事業で磨き上げた観光イベント・観光資源を体験した観光客に対するアンケートにおける、安心して観光を楽しめたと回答した人の全国平均(%)を80%とする。</t>
  </si>
  <si>
    <t>本事業で磨き上げた観光イベント・観光資源を体験した観光客に対するアンケートにおける、安心して観光を楽しめたと回答した人の全国平均(%)</t>
  </si>
  <si>
    <t>事業完了後に委託事業者から提出される実績報告書</t>
  </si>
  <si>
    <t>「新しい生活様式」に対応しつつ、高付加価値化や新たなビジネスモデルの構築により、「稼ぐ力」を維持していく宿泊施設事例数を20件とする。</t>
  </si>
  <si>
    <t>「新しい生活様式」に対応しつつ、高付加価値化や新たなビジネスモデルの構築により、「稼ぐ力」を維持していく宿泊施設事例数</t>
  </si>
  <si>
    <t>件</t>
  </si>
  <si>
    <t>予算執行額(万円)／観光イベント・観光資源の磨き上げ実証事業数(件)　　　　　　　　　　　</t>
    <phoneticPr fontId="5"/>
  </si>
  <si>
    <t>万円</t>
  </si>
  <si>
    <t>　　万円/件</t>
    <phoneticPr fontId="5"/>
  </si>
  <si>
    <t>予算執行額(万円)／宿泊施設アドバイザー派遣実証事業数(件)　　　　　　　　　　　</t>
    <phoneticPr fontId="5"/>
  </si>
  <si>
    <t>29,805/34</t>
  </si>
  <si>
    <t>新02</t>
  </si>
  <si>
    <t>○</t>
  </si>
  <si>
    <t>無</t>
  </si>
  <si>
    <t>‐</t>
  </si>
  <si>
    <t>3社以上による企画競争を行って随意契約しており、競争性が確保されている。</t>
    <phoneticPr fontId="5"/>
  </si>
  <si>
    <t>-</t>
    <phoneticPr fontId="5"/>
  </si>
  <si>
    <t>事業開始前に対象経費を査定するとともに、精算時に公募要領に基づく対象経費の確認を行っているため、事業目的に即し真に必要なものに限定できている。</t>
    <phoneticPr fontId="5"/>
  </si>
  <si>
    <t>本事業を通じて、観光コンテンツや宿泊施設等における感染症対策等の実施が徹底されることにより、安心して旅行できる環境整備が推進された。</t>
    <phoneticPr fontId="5"/>
  </si>
  <si>
    <t>本事業において調査した、コロナ禍における感染症対策や観光コンテンツ造成の手法・ノウハウが、地域の観光事業者等において幅広く活用されるように水平展開していく。</t>
    <phoneticPr fontId="5"/>
  </si>
  <si>
    <t>国交</t>
  </si>
  <si>
    <t>６　 国際競争力、観光交流、広域・地域間連携等の確保・強化</t>
    <phoneticPr fontId="5"/>
  </si>
  <si>
    <t>２０　観光立国を推進する</t>
    <phoneticPr fontId="5"/>
  </si>
  <si>
    <t>A.株式会社日本旅行</t>
    <phoneticPr fontId="5"/>
  </si>
  <si>
    <t>D.イーソリューションズ株式会社</t>
    <phoneticPr fontId="5"/>
  </si>
  <si>
    <t>C.ＰｗＣコンサルティング合同会社</t>
    <phoneticPr fontId="5"/>
  </si>
  <si>
    <t>人件費</t>
    <phoneticPr fontId="5"/>
  </si>
  <si>
    <t>その他</t>
    <phoneticPr fontId="5"/>
  </si>
  <si>
    <t>一般管理費</t>
    <phoneticPr fontId="5"/>
  </si>
  <si>
    <t>E.株式会社ＪＴＢ総合研究所</t>
    <phoneticPr fontId="5"/>
  </si>
  <si>
    <t>ウィズコロナ時代における観光地の効果的な情報発信に関する調査(1,452人日)</t>
    <phoneticPr fontId="5"/>
  </si>
  <si>
    <t>調査物件費</t>
    <phoneticPr fontId="5"/>
  </si>
  <si>
    <t>情報発信企画費</t>
    <phoneticPr fontId="5"/>
  </si>
  <si>
    <t>旅行ガイドによる総合情報サイトとのタイアップ費用</t>
    <phoneticPr fontId="5"/>
  </si>
  <si>
    <t>情報発信サイト制作費</t>
    <phoneticPr fontId="5"/>
  </si>
  <si>
    <t>動画コンテンツ作成費</t>
    <phoneticPr fontId="5"/>
  </si>
  <si>
    <t>広告出稿費</t>
    <phoneticPr fontId="5"/>
  </si>
  <si>
    <t>効果検証用データ取得・分析費</t>
    <phoneticPr fontId="5"/>
  </si>
  <si>
    <t>国内旅行の環境整備に関する調査事項に係る調整、進捗管理等(513人日)</t>
    <phoneticPr fontId="5"/>
  </si>
  <si>
    <t>感染症専門家への相談料(旅費、謝金)</t>
    <phoneticPr fontId="5"/>
  </si>
  <si>
    <t>直経費</t>
    <phoneticPr fontId="5"/>
  </si>
  <si>
    <t>直接費</t>
    <phoneticPr fontId="5"/>
  </si>
  <si>
    <t>諸経費、技術料</t>
    <phoneticPr fontId="5"/>
  </si>
  <si>
    <t>交通費、宿泊費、謝金</t>
    <phoneticPr fontId="5"/>
  </si>
  <si>
    <t>安心安全な観光地に向けた先進事例の調査
（103人日）</t>
    <phoneticPr fontId="5"/>
  </si>
  <si>
    <t>株式会社ＪＴＢ</t>
    <phoneticPr fontId="5"/>
  </si>
  <si>
    <t>宿泊施設アドバイザー派遣事業</t>
    <phoneticPr fontId="5"/>
  </si>
  <si>
    <t>ＰｗＣコンサルティング合同会社</t>
    <phoneticPr fontId="5"/>
  </si>
  <si>
    <t>効果的な情報発信手法についての調査及び効果検証等</t>
    <phoneticPr fontId="5"/>
  </si>
  <si>
    <t>イーソリューションズ株式会社</t>
    <phoneticPr fontId="5"/>
  </si>
  <si>
    <t>感染予防対策に関する調査及び指針の立案等</t>
    <phoneticPr fontId="5"/>
  </si>
  <si>
    <t>株式会社ＪＴＢ総合研究所</t>
    <phoneticPr fontId="5"/>
  </si>
  <si>
    <t>安全・安心な観光地域づくりに向けた先進的な感染症対策に係る取組の調査</t>
    <phoneticPr fontId="5"/>
  </si>
  <si>
    <t>観光イベント・観光資源の磨き上げを行った実証事業数(件)</t>
    <phoneticPr fontId="5"/>
  </si>
  <si>
    <t>宿泊施設にアドバイザー派遣を行った実証事業数（件）</t>
    <phoneticPr fontId="5"/>
  </si>
  <si>
    <t>宿泊施設にアドバイザー派遣を行う実証事業数（件）を20(件)とする。</t>
    <phoneticPr fontId="5"/>
  </si>
  <si>
    <t>株式会社日本旅行</t>
    <rPh sb="0" eb="4">
      <t>カブシキガイシャ</t>
    </rPh>
    <rPh sb="4" eb="8">
      <t>ニホンリョコウ</t>
    </rPh>
    <phoneticPr fontId="5"/>
  </si>
  <si>
    <t>-</t>
    <phoneticPr fontId="5"/>
  </si>
  <si>
    <t>誘客多角化等のための魅力的な滞在コンテンツ造成に向けた実証調査</t>
    <phoneticPr fontId="5"/>
  </si>
  <si>
    <t>856,752/541</t>
    <phoneticPr fontId="5"/>
  </si>
  <si>
    <t>人件費</t>
    <rPh sb="0" eb="3">
      <t>ジンケンヒ</t>
    </rPh>
    <phoneticPr fontId="5"/>
  </si>
  <si>
    <t>直経費</t>
    <rPh sb="0" eb="1">
      <t>チョク</t>
    </rPh>
    <rPh sb="1" eb="3">
      <t>ケイヒ</t>
    </rPh>
    <phoneticPr fontId="5"/>
  </si>
  <si>
    <t>その他</t>
    <rPh sb="2" eb="3">
      <t>タ</t>
    </rPh>
    <phoneticPr fontId="5"/>
  </si>
  <si>
    <t>誘客多角化等のための魅力的な滞在コンテンツ造成実証事業</t>
    <rPh sb="23" eb="25">
      <t>ジッショウ</t>
    </rPh>
    <rPh sb="25" eb="27">
      <t>ジギョウ</t>
    </rPh>
    <phoneticPr fontId="5"/>
  </si>
  <si>
    <t>一般管理費</t>
    <phoneticPr fontId="5"/>
  </si>
  <si>
    <t>誘客多角化等のための魅力的な滞在コンテンツ造成実証事業に係る調整、進捗管理等（11,813.5人日）</t>
    <rPh sb="23" eb="25">
      <t>ジッショウ</t>
    </rPh>
    <phoneticPr fontId="5"/>
  </si>
  <si>
    <t>観光イベント・観光資源の磨き上げを行う実証事業数(件)を400(件)とする。</t>
    <phoneticPr fontId="5"/>
  </si>
  <si>
    <t>新型コロナウイルス感染症の拡大により、全国の観光地が旅行者の減少等による大きな打撃を被っている中、本事業は観光イベント・観光資源をより安全で集客力の高いものへと磨き上げる取組を支援することで、観光需要の回復・地域経済の活性化を図るものであり、国民や社会のニーズを的確に反映している。</t>
    <rPh sb="85" eb="86">
      <t>ト</t>
    </rPh>
    <rPh sb="86" eb="87">
      <t>ク</t>
    </rPh>
    <rPh sb="88" eb="90">
      <t>シエン</t>
    </rPh>
    <phoneticPr fontId="5"/>
  </si>
  <si>
    <t>観光イベント・観光資源をより安全で集客力の高いものへと磨き上げるためには、実証事業を通じて効果的な事例を集約し、その成果等を全国的に展開することが効果的であることから、国が実施すべき事業である。</t>
    <rPh sb="60" eb="61">
      <t>トウ</t>
    </rPh>
    <phoneticPr fontId="5"/>
  </si>
  <si>
    <t>本事業の実施により、観光需要の回復・地域経済の活性化が図られるため、政策目的の達成手段として必要かつ適切な事業である。</t>
    <phoneticPr fontId="5"/>
  </si>
  <si>
    <t>観光イベント・観光資源をより安全で集客力の高いものへと磨き上げるためには、実証事業を通じて効果的な事例を集約し、その成果等を全国的に展開することが効果的であることから、国が実施すべき事業である。</t>
    <phoneticPr fontId="5"/>
  </si>
  <si>
    <t>実証事業の費用内訳については、十分に精査を行い、妥当性を確認している。また、宿泊施設に対するアドバイザー派遣においては、コストを含めた事業内容について、外部有識者委員会に諮っている。</t>
    <phoneticPr fontId="5"/>
  </si>
  <si>
    <t>2021年１月７日に発令された緊急事態宣言及び新型コロナウイルス感染症対策本部で決定した「新型コロナウイルス感染症対策の基本的対処方針」を受け、全国の自治体においてイベント等の自粛ムードが高まったため、採択事業者において１月以降に予定していたモニターツアー、イベント等の開催が困難となり、実証事業を完了する事が出来なくなってしまったため、繰り越したものである。</t>
    <rPh sb="149" eb="151">
      <t>カンリョウ</t>
    </rPh>
    <rPh sb="169" eb="170">
      <t>ク</t>
    </rPh>
    <rPh sb="171" eb="172">
      <t>コ</t>
    </rPh>
    <phoneticPr fontId="5"/>
  </si>
  <si>
    <t>全国規模で一斉に実証事業を行うことで、コスト削減及び効率化を図るとともに、実証事業の費用内訳については、十分に精査を行い、妥当性を確認している。</t>
    <rPh sb="2" eb="4">
      <t>キボ</t>
    </rPh>
    <rPh sb="5" eb="7">
      <t>イッセイ</t>
    </rPh>
    <rPh sb="10" eb="12">
      <t>ジギョウ</t>
    </rPh>
    <rPh sb="13" eb="14">
      <t>オコナ</t>
    </rPh>
    <rPh sb="22" eb="24">
      <t>サクゲン</t>
    </rPh>
    <rPh sb="24" eb="25">
      <t>オヨ</t>
    </rPh>
    <rPh sb="26" eb="29">
      <t>コウリツカ</t>
    </rPh>
    <rPh sb="30" eb="31">
      <t>ハカ</t>
    </rPh>
    <phoneticPr fontId="5"/>
  </si>
  <si>
    <t>当初設定した成果目標を上回る成果実績が得られた。</t>
    <rPh sb="0" eb="2">
      <t>トウショ</t>
    </rPh>
    <rPh sb="6" eb="8">
      <t>セイカ</t>
    </rPh>
    <rPh sb="11" eb="13">
      <t>ウワマワ</t>
    </rPh>
    <rPh sb="14" eb="16">
      <t>セイカ</t>
    </rPh>
    <rPh sb="16" eb="18">
      <t>ジッセキ</t>
    </rPh>
    <rPh sb="19" eb="20">
      <t>エ</t>
    </rPh>
    <phoneticPr fontId="5"/>
  </si>
  <si>
    <t>当初設定した活動目標を上回る活動実績が得られた。</t>
    <rPh sb="0" eb="2">
      <t>トウショ</t>
    </rPh>
    <rPh sb="6" eb="8">
      <t>カツドウ</t>
    </rPh>
    <rPh sb="8" eb="10">
      <t>モクヒョウ</t>
    </rPh>
    <rPh sb="11" eb="13">
      <t>ウワマワ</t>
    </rPh>
    <rPh sb="14" eb="16">
      <t>カツドウ</t>
    </rPh>
    <rPh sb="16" eb="18">
      <t>ジッセキ</t>
    </rPh>
    <rPh sb="19" eb="20">
      <t>エ</t>
    </rPh>
    <phoneticPr fontId="5"/>
  </si>
  <si>
    <t>選定された地域における実証事業の総合的な運営支援を行うことにより、withコロナ・afterコロナ期における新たな観光のあり方等を抽出し、国内各地域が効果的・効率的に誘客に取組む環境を整備する。</t>
    <phoneticPr fontId="5"/>
  </si>
  <si>
    <t>B.</t>
    <phoneticPr fontId="5"/>
  </si>
  <si>
    <t>-</t>
    <phoneticPr fontId="5"/>
  </si>
  <si>
    <t>課長　河南　正幸
参事官　廣田　健久
課長　柿沼　宏明</t>
    <phoneticPr fontId="5"/>
  </si>
  <si>
    <t>終了予定</t>
  </si>
  <si>
    <t>令和３年度をもって事業終了。
本事業による成果が幅広く活用されるよう努めるべき。</t>
    <phoneticPr fontId="5"/>
  </si>
  <si>
    <t>本事業により全国各地で取り組まれた成果をとりまとめ、公表するとともに各地域の関係者に向け周知を行っている。引き続き、本事業による成果が幅広く活用されるよう努める。</t>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</si>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</sst>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158998</xdr:colOff>
      <xdr:row>269</xdr:row>
      <xdr:rowOff>0</xdr:rowOff>
    </xdr:from>
    <xdr:to>
      <xdr:col>36</xdr:col>
      <xdr:colOff>169787</xdr:colOff>
      <xdr:row>276</xdr:row>
      <xdr:rowOff>49422</xdr:rowOff>
    </xdr:to>
    <xdr:grpSp>
      <xdr:nvGrpSpPr>
        <xdr:cNvPr id="30" name="グループ化 2"/>
        <xdr:cNvGrpSpPr/>
      </xdr:nvGrpSpPr>
      <xdr:grpSpPr>
        <a:xfrm>
          <a:off x="3789704" y="46224265"/>
          <a:ext cx="3641495" cy="2481098"/>
          <a:chOff x="2582783" y="32738787"/>
          <a:chExt cx="2880373" cy="2169964"/>
        </a:xfrm>
      </xdr:grpSpPr>
      <xdr:sp macro="" textlink="">
        <xdr:nvSpPr>
          <xdr:cNvPr id="31" name="正方形/長方形 3"/>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８，５６８百万円</a:t>
            </a:r>
          </a:p>
        </xdr:txBody>
      </xdr:sp>
      <xdr:sp macro="" textlink="">
        <xdr:nvSpPr>
          <xdr:cNvPr id="32" name="大かっこ 4"/>
          <xdr:cNvSpPr/>
        </xdr:nvSpPr>
        <xdr:spPr>
          <a:xfrm>
            <a:off x="2582783" y="33431692"/>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新型コロナウイルス感染症の影響により急減したインバウンドを含む旅行需要の復活に向け、集客力の高い観光イベント、地域の観光資源の磨き上げにより多様な魅力ある滞在コンテンツを造成すること等により、観光地等の高付加価値化や誘客の多角化を促進する。</a:t>
            </a:r>
            <a:endParaRPr lang="ja-JP" altLang="ja-JP">
              <a:effectLst/>
            </a:endParaRPr>
          </a:p>
        </xdr:txBody>
      </xdr:sp>
    </xdr:grpSp>
    <xdr:clientData/>
  </xdr:twoCellAnchor>
  <xdr:twoCellAnchor>
    <xdr:from>
      <xdr:col>19</xdr:col>
      <xdr:colOff>40018</xdr:colOff>
      <xdr:row>280</xdr:row>
      <xdr:rowOff>122970</xdr:rowOff>
    </xdr:from>
    <xdr:to>
      <xdr:col>37</xdr:col>
      <xdr:colOff>33661</xdr:colOff>
      <xdr:row>285</xdr:row>
      <xdr:rowOff>367139</xdr:rowOff>
    </xdr:to>
    <xdr:grpSp>
      <xdr:nvGrpSpPr>
        <xdr:cNvPr id="34" name="グループ化 6"/>
        <xdr:cNvGrpSpPr/>
      </xdr:nvGrpSpPr>
      <xdr:grpSpPr>
        <a:xfrm>
          <a:off x="3872430" y="50168441"/>
          <a:ext cx="3624349" cy="1981080"/>
          <a:chOff x="2498682" y="33006760"/>
          <a:chExt cx="2791976" cy="1778867"/>
        </a:xfrm>
      </xdr:grpSpPr>
      <xdr:sp macro="" textlink="">
        <xdr:nvSpPr>
          <xdr:cNvPr id="35" name="正方形/長方形 7"/>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Ａ．株式会社日本旅行</a:t>
            </a:r>
            <a:endParaRPr kumimoji="1" lang="en-US" altLang="ja-JP" sz="1100">
              <a:solidFill>
                <a:sysClr val="windowText" lastClr="000000"/>
              </a:solidFill>
            </a:endParaRPr>
          </a:p>
          <a:p>
            <a:pPr algn="ctr"/>
            <a:r>
              <a:rPr kumimoji="1" lang="ja-JP" altLang="en-US" sz="1100">
                <a:solidFill>
                  <a:sysClr val="windowText" lastClr="000000"/>
                </a:solidFill>
              </a:rPr>
              <a:t>８，５６８百万円</a:t>
            </a:r>
          </a:p>
        </xdr:txBody>
      </xdr:sp>
      <xdr:sp macro="" textlink="">
        <xdr:nvSpPr>
          <xdr:cNvPr id="36" name="大かっこ 8"/>
          <xdr:cNvSpPr/>
        </xdr:nvSpPr>
        <xdr:spPr>
          <a:xfrm>
            <a:off x="2498682" y="33684956"/>
            <a:ext cx="2791976"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〇有識者</a:t>
            </a:r>
            <a:r>
              <a:rPr kumimoji="1" lang="ja-JP" altLang="en-US" sz="1100">
                <a:solidFill>
                  <a:schemeClr val="tx1"/>
                </a:solidFill>
                <a:effectLst/>
                <a:latin typeface="+mn-lt"/>
                <a:ea typeface="+mn-ea"/>
                <a:cs typeface="+mn-cs"/>
              </a:rPr>
              <a:t>委員会の運営</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イベント・観光資源の磨き上げのための</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事業に対する専門家派遣等による支援</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観光地の高付加価値化や誘客の多角化を促進するための方向性について報告書を作成</a:t>
            </a:r>
            <a:endParaRPr lang="en-US" altLang="ja-JP" sz="1100">
              <a:solidFill>
                <a:schemeClr val="tx1"/>
              </a:solidFill>
              <a:effectLst/>
              <a:latin typeface="+mn-lt"/>
              <a:ea typeface="+mn-ea"/>
              <a:cs typeface="+mn-cs"/>
            </a:endParaRPr>
          </a:p>
        </xdr:txBody>
      </xdr:sp>
    </xdr:grpSp>
    <xdr:clientData/>
  </xdr:twoCellAnchor>
  <xdr:twoCellAnchor>
    <xdr:from>
      <xdr:col>20</xdr:col>
      <xdr:colOff>122330</xdr:colOff>
      <xdr:row>279</xdr:row>
      <xdr:rowOff>180211</xdr:rowOff>
    </xdr:from>
    <xdr:to>
      <xdr:col>35</xdr:col>
      <xdr:colOff>85110</xdr:colOff>
      <xdr:row>280</xdr:row>
      <xdr:rowOff>186176</xdr:rowOff>
    </xdr:to>
    <xdr:sp macro="" textlink="">
      <xdr:nvSpPr>
        <xdr:cNvPr id="37" name="テキスト ボックス 9"/>
        <xdr:cNvSpPr txBox="1"/>
      </xdr:nvSpPr>
      <xdr:spPr>
        <a:xfrm>
          <a:off x="4204473" y="49438068"/>
          <a:ext cx="3024387" cy="3597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10398</xdr:colOff>
      <xdr:row>275</xdr:row>
      <xdr:rowOff>265706</xdr:rowOff>
    </xdr:from>
    <xdr:to>
      <xdr:col>28</xdr:col>
      <xdr:colOff>10398</xdr:colOff>
      <xdr:row>278</xdr:row>
      <xdr:rowOff>284349</xdr:rowOff>
    </xdr:to>
    <xdr:cxnSp macro="">
      <xdr:nvCxnSpPr>
        <xdr:cNvPr id="52" name="直線矢印コネクタ 5"/>
        <xdr:cNvCxnSpPr/>
      </xdr:nvCxnSpPr>
      <xdr:spPr>
        <a:xfrm>
          <a:off x="5725398" y="48108420"/>
          <a:ext cx="0" cy="10800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5" zoomScale="85" zoomScaleNormal="75" zoomScaleSheetLayoutView="85" zoomScalePageLayoutView="85" workbookViewId="0">
      <selection activeCell="BI216" sqref="BI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364</v>
      </c>
      <c r="AJ2" s="850" t="s">
        <v>720</v>
      </c>
      <c r="AK2" s="850"/>
      <c r="AL2" s="850"/>
      <c r="AM2" s="850"/>
      <c r="AN2" s="90" t="s">
        <v>364</v>
      </c>
      <c r="AO2" s="850">
        <v>21</v>
      </c>
      <c r="AP2" s="850"/>
      <c r="AQ2" s="850"/>
      <c r="AR2" s="91" t="s">
        <v>364</v>
      </c>
      <c r="AS2" s="851">
        <v>272</v>
      </c>
      <c r="AT2" s="851"/>
      <c r="AU2" s="851"/>
      <c r="AV2" s="90" t="str">
        <f>IF(AW2="","","-")</f>
        <v/>
      </c>
      <c r="AW2" s="852"/>
      <c r="AX2" s="852"/>
    </row>
    <row r="3" spans="1:50" ht="21" customHeight="1" thickBot="1" x14ac:dyDescent="0.2">
      <c r="A3" s="853" t="s">
        <v>678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688</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689</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690</v>
      </c>
      <c r="AF4" s="833"/>
      <c r="AG4" s="833"/>
      <c r="AH4" s="833"/>
      <c r="AI4" s="833"/>
      <c r="AJ4" s="833"/>
      <c r="AK4" s="833"/>
      <c r="AL4" s="833"/>
      <c r="AM4" s="833"/>
      <c r="AN4" s="833"/>
      <c r="AO4" s="833"/>
      <c r="AP4" s="834"/>
      <c r="AQ4" s="835" t="s">
        <v>2</v>
      </c>
      <c r="AR4" s="830"/>
      <c r="AS4" s="830"/>
      <c r="AT4" s="830"/>
      <c r="AU4" s="830"/>
      <c r="AV4" s="830"/>
      <c r="AW4" s="830"/>
      <c r="AX4" s="836"/>
    </row>
    <row r="5" spans="1:50" ht="56.25" customHeight="1" x14ac:dyDescent="0.15">
      <c r="A5" s="837" t="s">
        <v>63</v>
      </c>
      <c r="B5" s="838"/>
      <c r="C5" s="838"/>
      <c r="D5" s="838"/>
      <c r="E5" s="838"/>
      <c r="F5" s="839"/>
      <c r="G5" s="840" t="s">
        <v>691</v>
      </c>
      <c r="H5" s="841"/>
      <c r="I5" s="841"/>
      <c r="J5" s="841"/>
      <c r="K5" s="841"/>
      <c r="L5" s="841"/>
      <c r="M5" s="842" t="s">
        <v>62</v>
      </c>
      <c r="N5" s="843"/>
      <c r="O5" s="843"/>
      <c r="P5" s="843"/>
      <c r="Q5" s="843"/>
      <c r="R5" s="844"/>
      <c r="S5" s="845" t="s">
        <v>692</v>
      </c>
      <c r="T5" s="841"/>
      <c r="U5" s="841"/>
      <c r="V5" s="841"/>
      <c r="W5" s="841"/>
      <c r="X5" s="846"/>
      <c r="Y5" s="847" t="s">
        <v>3</v>
      </c>
      <c r="Z5" s="848"/>
      <c r="AA5" s="848"/>
      <c r="AB5" s="848"/>
      <c r="AC5" s="848"/>
      <c r="AD5" s="849"/>
      <c r="AE5" s="870" t="s">
        <v>693</v>
      </c>
      <c r="AF5" s="870"/>
      <c r="AG5" s="870"/>
      <c r="AH5" s="870"/>
      <c r="AI5" s="870"/>
      <c r="AJ5" s="870"/>
      <c r="AK5" s="870"/>
      <c r="AL5" s="870"/>
      <c r="AM5" s="870"/>
      <c r="AN5" s="870"/>
      <c r="AO5" s="870"/>
      <c r="AP5" s="871"/>
      <c r="AQ5" s="872" t="s">
        <v>779</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694</v>
      </c>
      <c r="H7" s="881"/>
      <c r="I7" s="881"/>
      <c r="J7" s="881"/>
      <c r="K7" s="881"/>
      <c r="L7" s="881"/>
      <c r="M7" s="881"/>
      <c r="N7" s="881"/>
      <c r="O7" s="881"/>
      <c r="P7" s="881"/>
      <c r="Q7" s="881"/>
      <c r="R7" s="881"/>
      <c r="S7" s="881"/>
      <c r="T7" s="881"/>
      <c r="U7" s="881"/>
      <c r="V7" s="881"/>
      <c r="W7" s="881"/>
      <c r="X7" s="882"/>
      <c r="Y7" s="883" t="s">
        <v>349</v>
      </c>
      <c r="Z7" s="702"/>
      <c r="AA7" s="702"/>
      <c r="AB7" s="702"/>
      <c r="AC7" s="702"/>
      <c r="AD7" s="884"/>
      <c r="AE7" s="812" t="s">
        <v>695</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観光立国、地方創生</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697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t="s">
        <v>698</v>
      </c>
      <c r="Q13" s="715"/>
      <c r="R13" s="715"/>
      <c r="S13" s="715"/>
      <c r="T13" s="715"/>
      <c r="U13" s="715"/>
      <c r="V13" s="716"/>
      <c r="W13" s="714" t="s">
        <v>698</v>
      </c>
      <c r="X13" s="715"/>
      <c r="Y13" s="715"/>
      <c r="Z13" s="715"/>
      <c r="AA13" s="715"/>
      <c r="AB13" s="715"/>
      <c r="AC13" s="716"/>
      <c r="AD13" s="714" t="s">
        <v>698</v>
      </c>
      <c r="AE13" s="715"/>
      <c r="AF13" s="715"/>
      <c r="AG13" s="715"/>
      <c r="AH13" s="715"/>
      <c r="AI13" s="715"/>
      <c r="AJ13" s="716"/>
      <c r="AK13" s="714" t="s">
        <v>716</v>
      </c>
      <c r="AL13" s="715"/>
      <c r="AM13" s="715"/>
      <c r="AN13" s="715"/>
      <c r="AO13" s="715"/>
      <c r="AP13" s="715"/>
      <c r="AQ13" s="716"/>
      <c r="AR13" s="750" t="s">
        <v>716</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4" t="s">
        <v>698</v>
      </c>
      <c r="Q14" s="715"/>
      <c r="R14" s="715"/>
      <c r="S14" s="715"/>
      <c r="T14" s="715"/>
      <c r="U14" s="715"/>
      <c r="V14" s="716"/>
      <c r="W14" s="714">
        <v>10212</v>
      </c>
      <c r="X14" s="715"/>
      <c r="Y14" s="715"/>
      <c r="Z14" s="715"/>
      <c r="AA14" s="715"/>
      <c r="AB14" s="715"/>
      <c r="AC14" s="716"/>
      <c r="AD14" s="714" t="s">
        <v>698</v>
      </c>
      <c r="AE14" s="715"/>
      <c r="AF14" s="715"/>
      <c r="AG14" s="715"/>
      <c r="AH14" s="715"/>
      <c r="AI14" s="715"/>
      <c r="AJ14" s="716"/>
      <c r="AK14" s="714" t="s">
        <v>716</v>
      </c>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t="s">
        <v>698</v>
      </c>
      <c r="Q15" s="715"/>
      <c r="R15" s="715"/>
      <c r="S15" s="715"/>
      <c r="T15" s="715"/>
      <c r="U15" s="715"/>
      <c r="V15" s="716"/>
      <c r="W15" s="714" t="s">
        <v>698</v>
      </c>
      <c r="X15" s="715"/>
      <c r="Y15" s="715"/>
      <c r="Z15" s="715"/>
      <c r="AA15" s="715"/>
      <c r="AB15" s="715"/>
      <c r="AC15" s="716"/>
      <c r="AD15" s="714">
        <v>8999</v>
      </c>
      <c r="AE15" s="715"/>
      <c r="AF15" s="715"/>
      <c r="AG15" s="715"/>
      <c r="AH15" s="715"/>
      <c r="AI15" s="715"/>
      <c r="AJ15" s="716"/>
      <c r="AK15" s="714" t="s">
        <v>716</v>
      </c>
      <c r="AL15" s="715"/>
      <c r="AM15" s="715"/>
      <c r="AN15" s="715"/>
      <c r="AO15" s="715"/>
      <c r="AP15" s="715"/>
      <c r="AQ15" s="716"/>
      <c r="AR15" s="714" t="s">
        <v>716</v>
      </c>
      <c r="AS15" s="715"/>
      <c r="AT15" s="715"/>
      <c r="AU15" s="715"/>
      <c r="AV15" s="715"/>
      <c r="AW15" s="715"/>
      <c r="AX15" s="823"/>
    </row>
    <row r="16" spans="1:50" ht="21" customHeight="1" x14ac:dyDescent="0.15">
      <c r="A16" s="322"/>
      <c r="B16" s="323"/>
      <c r="C16" s="323"/>
      <c r="D16" s="323"/>
      <c r="E16" s="323"/>
      <c r="F16" s="324"/>
      <c r="G16" s="804"/>
      <c r="H16" s="805"/>
      <c r="I16" s="797" t="s">
        <v>49</v>
      </c>
      <c r="J16" s="810"/>
      <c r="K16" s="810"/>
      <c r="L16" s="810"/>
      <c r="M16" s="810"/>
      <c r="N16" s="810"/>
      <c r="O16" s="811"/>
      <c r="P16" s="714" t="s">
        <v>698</v>
      </c>
      <c r="Q16" s="715"/>
      <c r="R16" s="715"/>
      <c r="S16" s="715"/>
      <c r="T16" s="715"/>
      <c r="U16" s="715"/>
      <c r="V16" s="716"/>
      <c r="W16" s="714">
        <v>-8999</v>
      </c>
      <c r="X16" s="715"/>
      <c r="Y16" s="715"/>
      <c r="Z16" s="715"/>
      <c r="AA16" s="715"/>
      <c r="AB16" s="715"/>
      <c r="AC16" s="716"/>
      <c r="AD16" s="714" t="s">
        <v>698</v>
      </c>
      <c r="AE16" s="715"/>
      <c r="AF16" s="715"/>
      <c r="AG16" s="715"/>
      <c r="AH16" s="715"/>
      <c r="AI16" s="715"/>
      <c r="AJ16" s="716"/>
      <c r="AK16" s="714" t="s">
        <v>716</v>
      </c>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t="s">
        <v>698</v>
      </c>
      <c r="Q17" s="715"/>
      <c r="R17" s="715"/>
      <c r="S17" s="715"/>
      <c r="T17" s="715"/>
      <c r="U17" s="715"/>
      <c r="V17" s="716"/>
      <c r="W17" s="714" t="s">
        <v>698</v>
      </c>
      <c r="X17" s="715"/>
      <c r="Y17" s="715"/>
      <c r="Z17" s="715"/>
      <c r="AA17" s="715"/>
      <c r="AB17" s="715"/>
      <c r="AC17" s="716"/>
      <c r="AD17" s="714" t="s">
        <v>698</v>
      </c>
      <c r="AE17" s="715"/>
      <c r="AF17" s="715"/>
      <c r="AG17" s="715"/>
      <c r="AH17" s="715"/>
      <c r="AI17" s="715"/>
      <c r="AJ17" s="716"/>
      <c r="AK17" s="714" t="s">
        <v>716</v>
      </c>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1213</v>
      </c>
      <c r="X18" s="794"/>
      <c r="Y18" s="794"/>
      <c r="Z18" s="794"/>
      <c r="AA18" s="794"/>
      <c r="AB18" s="794"/>
      <c r="AC18" s="795"/>
      <c r="AD18" s="793">
        <f>SUM(AD13:AJ17)</f>
        <v>8999</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v>0</v>
      </c>
      <c r="Q19" s="715"/>
      <c r="R19" s="715"/>
      <c r="S19" s="715"/>
      <c r="T19" s="715"/>
      <c r="U19" s="715"/>
      <c r="V19" s="716"/>
      <c r="W19" s="714">
        <v>502</v>
      </c>
      <c r="X19" s="715"/>
      <c r="Y19" s="715"/>
      <c r="Z19" s="715"/>
      <c r="AA19" s="715"/>
      <c r="AB19" s="715"/>
      <c r="AC19" s="716"/>
      <c r="AD19" s="714">
        <v>8568</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0.41384995877988456</v>
      </c>
      <c r="X20" s="761"/>
      <c r="Y20" s="761"/>
      <c r="Z20" s="761"/>
      <c r="AA20" s="761"/>
      <c r="AB20" s="761"/>
      <c r="AC20" s="761"/>
      <c r="AD20" s="761">
        <f>IF(AD18=0, "-", SUM(AD19)/AD18)</f>
        <v>0.95210578953217029</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317</v>
      </c>
      <c r="H21" s="760"/>
      <c r="I21" s="760"/>
      <c r="J21" s="760"/>
      <c r="K21" s="760"/>
      <c r="L21" s="760"/>
      <c r="M21" s="760"/>
      <c r="N21" s="760"/>
      <c r="O21" s="760"/>
      <c r="P21" s="761" t="str">
        <f>IF(P19=0, "-", SUM(P19)/SUM(P13,P14))</f>
        <v>-</v>
      </c>
      <c r="Q21" s="761"/>
      <c r="R21" s="761"/>
      <c r="S21" s="761"/>
      <c r="T21" s="761"/>
      <c r="U21" s="761"/>
      <c r="V21" s="761"/>
      <c r="W21" s="761">
        <f>IF(W19=0, "-", SUM(W19)/SUM(W13,W14))</f>
        <v>4.915785350567959E-2</v>
      </c>
      <c r="X21" s="761"/>
      <c r="Y21" s="761"/>
      <c r="Z21" s="761"/>
      <c r="AA21" s="761"/>
      <c r="AB21" s="761"/>
      <c r="AC21" s="761"/>
      <c r="AD21" s="761" t="e">
        <f>IF(AD19=0, "-", SUM(AD19)/SUM(AD13,AD14))</f>
        <v>#DIV/0!</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673</v>
      </c>
      <c r="B22" s="721"/>
      <c r="C22" s="721"/>
      <c r="D22" s="721"/>
      <c r="E22" s="721"/>
      <c r="F22" s="722"/>
      <c r="G22" s="726" t="s">
        <v>306</v>
      </c>
      <c r="H22" s="565"/>
      <c r="I22" s="565"/>
      <c r="J22" s="565"/>
      <c r="K22" s="565"/>
      <c r="L22" s="565"/>
      <c r="M22" s="565"/>
      <c r="N22" s="565"/>
      <c r="O22" s="566"/>
      <c r="P22" s="727" t="s">
        <v>671</v>
      </c>
      <c r="Q22" s="565"/>
      <c r="R22" s="565"/>
      <c r="S22" s="565"/>
      <c r="T22" s="565"/>
      <c r="U22" s="565"/>
      <c r="V22" s="566"/>
      <c r="W22" s="727" t="s">
        <v>672</v>
      </c>
      <c r="X22" s="565"/>
      <c r="Y22" s="565"/>
      <c r="Z22" s="565"/>
      <c r="AA22" s="565"/>
      <c r="AB22" s="565"/>
      <c r="AC22" s="566"/>
      <c r="AD22" s="727" t="s">
        <v>305</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3"/>
      <c r="B23" s="724"/>
      <c r="C23" s="724"/>
      <c r="D23" s="724"/>
      <c r="E23" s="724"/>
      <c r="F23" s="725"/>
      <c r="G23" s="747" t="s">
        <v>699</v>
      </c>
      <c r="H23" s="748"/>
      <c r="I23" s="748"/>
      <c r="J23" s="748"/>
      <c r="K23" s="748"/>
      <c r="L23" s="748"/>
      <c r="M23" s="748"/>
      <c r="N23" s="748"/>
      <c r="O23" s="749"/>
      <c r="P23" s="750" t="s">
        <v>716</v>
      </c>
      <c r="Q23" s="751"/>
      <c r="R23" s="751"/>
      <c r="S23" s="751"/>
      <c r="T23" s="751"/>
      <c r="U23" s="751"/>
      <c r="V23" s="752"/>
      <c r="W23" s="750" t="s">
        <v>716</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4"/>
      <c r="I29" s="734"/>
      <c r="J29" s="734"/>
      <c r="K29" s="734"/>
      <c r="L29" s="734"/>
      <c r="M29" s="734"/>
      <c r="N29" s="734"/>
      <c r="O29" s="735"/>
      <c r="P29" s="736" t="str">
        <f>AK13</f>
        <v>-</v>
      </c>
      <c r="Q29" s="737"/>
      <c r="R29" s="737"/>
      <c r="S29" s="737"/>
      <c r="T29" s="737"/>
      <c r="U29" s="737"/>
      <c r="V29" s="738"/>
      <c r="W29" s="739" t="str">
        <f>AR13</f>
        <v>-</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660</v>
      </c>
      <c r="B30" s="743"/>
      <c r="C30" s="743"/>
      <c r="D30" s="743"/>
      <c r="E30" s="743"/>
      <c r="F30" s="744"/>
      <c r="G30" s="745" t="s">
        <v>776</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661</v>
      </c>
      <c r="B31" s="168"/>
      <c r="C31" s="168"/>
      <c r="D31" s="168"/>
      <c r="E31" s="168"/>
      <c r="F31" s="169"/>
      <c r="G31" s="704" t="s">
        <v>653</v>
      </c>
      <c r="H31" s="705"/>
      <c r="I31" s="705"/>
      <c r="J31" s="705"/>
      <c r="K31" s="705"/>
      <c r="L31" s="705"/>
      <c r="M31" s="705"/>
      <c r="N31" s="705"/>
      <c r="O31" s="705"/>
      <c r="P31" s="706" t="s">
        <v>652</v>
      </c>
      <c r="Q31" s="705"/>
      <c r="R31" s="705"/>
      <c r="S31" s="705"/>
      <c r="T31" s="705"/>
      <c r="U31" s="705"/>
      <c r="V31" s="705"/>
      <c r="W31" s="705"/>
      <c r="X31" s="707"/>
      <c r="Y31" s="708"/>
      <c r="Z31" s="709"/>
      <c r="AA31" s="710"/>
      <c r="AB31" s="641" t="s">
        <v>11</v>
      </c>
      <c r="AC31" s="641"/>
      <c r="AD31" s="641"/>
      <c r="AE31" s="131" t="s">
        <v>497</v>
      </c>
      <c r="AF31" s="711"/>
      <c r="AG31" s="711"/>
      <c r="AH31" s="712"/>
      <c r="AI31" s="131" t="s">
        <v>649</v>
      </c>
      <c r="AJ31" s="711"/>
      <c r="AK31" s="711"/>
      <c r="AL31" s="712"/>
      <c r="AM31" s="131" t="s">
        <v>465</v>
      </c>
      <c r="AN31" s="711"/>
      <c r="AO31" s="711"/>
      <c r="AP31" s="712"/>
      <c r="AQ31" s="638" t="s">
        <v>496</v>
      </c>
      <c r="AR31" s="639"/>
      <c r="AS31" s="639"/>
      <c r="AT31" s="640"/>
      <c r="AU31" s="638" t="s">
        <v>674</v>
      </c>
      <c r="AV31" s="639"/>
      <c r="AW31" s="639"/>
      <c r="AX31" s="648"/>
    </row>
    <row r="32" spans="1:50" ht="23.25" customHeight="1" x14ac:dyDescent="0.15">
      <c r="A32" s="663"/>
      <c r="B32" s="168"/>
      <c r="C32" s="168"/>
      <c r="D32" s="168"/>
      <c r="E32" s="168"/>
      <c r="F32" s="169"/>
      <c r="G32" s="713" t="s">
        <v>766</v>
      </c>
      <c r="H32" s="650"/>
      <c r="I32" s="650"/>
      <c r="J32" s="650"/>
      <c r="K32" s="650"/>
      <c r="L32" s="650"/>
      <c r="M32" s="650"/>
      <c r="N32" s="650"/>
      <c r="O32" s="650"/>
      <c r="P32" s="400" t="s">
        <v>753</v>
      </c>
      <c r="Q32" s="654"/>
      <c r="R32" s="654"/>
      <c r="S32" s="654"/>
      <c r="T32" s="654"/>
      <c r="U32" s="654"/>
      <c r="V32" s="654"/>
      <c r="W32" s="654"/>
      <c r="X32" s="655"/>
      <c r="Y32" s="659" t="s">
        <v>52</v>
      </c>
      <c r="Z32" s="660"/>
      <c r="AA32" s="661"/>
      <c r="AB32" s="662" t="s">
        <v>705</v>
      </c>
      <c r="AC32" s="662"/>
      <c r="AD32" s="662"/>
      <c r="AE32" s="631" t="s">
        <v>698</v>
      </c>
      <c r="AF32" s="631"/>
      <c r="AG32" s="631"/>
      <c r="AH32" s="631"/>
      <c r="AI32" s="631" t="s">
        <v>698</v>
      </c>
      <c r="AJ32" s="631"/>
      <c r="AK32" s="631"/>
      <c r="AL32" s="631"/>
      <c r="AM32" s="631">
        <v>541</v>
      </c>
      <c r="AN32" s="631"/>
      <c r="AO32" s="631"/>
      <c r="AP32" s="631"/>
      <c r="AQ32" s="677" t="s">
        <v>716</v>
      </c>
      <c r="AR32" s="631"/>
      <c r="AS32" s="631"/>
      <c r="AT32" s="631"/>
      <c r="AU32" s="108" t="s">
        <v>716</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705</v>
      </c>
      <c r="AC33" s="662"/>
      <c r="AD33" s="662"/>
      <c r="AE33" s="631" t="s">
        <v>698</v>
      </c>
      <c r="AF33" s="631"/>
      <c r="AG33" s="631"/>
      <c r="AH33" s="631"/>
      <c r="AI33" s="631" t="s">
        <v>698</v>
      </c>
      <c r="AJ33" s="631"/>
      <c r="AK33" s="631"/>
      <c r="AL33" s="631"/>
      <c r="AM33" s="631">
        <v>400</v>
      </c>
      <c r="AN33" s="631"/>
      <c r="AO33" s="631"/>
      <c r="AP33" s="631"/>
      <c r="AQ33" s="677" t="s">
        <v>716</v>
      </c>
      <c r="AR33" s="631"/>
      <c r="AS33" s="631"/>
      <c r="AT33" s="631"/>
      <c r="AU33" s="108" t="s">
        <v>716</v>
      </c>
      <c r="AV33" s="633"/>
      <c r="AW33" s="633"/>
      <c r="AX33" s="634"/>
    </row>
    <row r="34" spans="1:51" ht="23.25" customHeight="1" x14ac:dyDescent="0.15">
      <c r="A34" s="695" t="s">
        <v>662</v>
      </c>
      <c r="B34" s="696"/>
      <c r="C34" s="696"/>
      <c r="D34" s="696"/>
      <c r="E34" s="696"/>
      <c r="F34" s="697"/>
      <c r="G34" s="191" t="s">
        <v>663</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497</v>
      </c>
      <c r="AF34" s="191"/>
      <c r="AG34" s="191"/>
      <c r="AH34" s="192"/>
      <c r="AI34" s="190" t="s">
        <v>649</v>
      </c>
      <c r="AJ34" s="191"/>
      <c r="AK34" s="191"/>
      <c r="AL34" s="192"/>
      <c r="AM34" s="190" t="s">
        <v>465</v>
      </c>
      <c r="AN34" s="191"/>
      <c r="AO34" s="191"/>
      <c r="AP34" s="192"/>
      <c r="AQ34" s="642" t="s">
        <v>675</v>
      </c>
      <c r="AR34" s="643"/>
      <c r="AS34" s="643"/>
      <c r="AT34" s="643"/>
      <c r="AU34" s="643"/>
      <c r="AV34" s="643"/>
      <c r="AW34" s="643"/>
      <c r="AX34" s="644"/>
    </row>
    <row r="35" spans="1:51" ht="23.25" customHeight="1" x14ac:dyDescent="0.15">
      <c r="A35" s="698"/>
      <c r="B35" s="699"/>
      <c r="C35" s="699"/>
      <c r="D35" s="699"/>
      <c r="E35" s="699"/>
      <c r="F35" s="700"/>
      <c r="G35" s="667" t="s">
        <v>706</v>
      </c>
      <c r="H35" s="668"/>
      <c r="I35" s="668"/>
      <c r="J35" s="668"/>
      <c r="K35" s="668"/>
      <c r="L35" s="668"/>
      <c r="M35" s="668"/>
      <c r="N35" s="668"/>
      <c r="O35" s="668"/>
      <c r="P35" s="668"/>
      <c r="Q35" s="668"/>
      <c r="R35" s="668"/>
      <c r="S35" s="668"/>
      <c r="T35" s="668"/>
      <c r="U35" s="668"/>
      <c r="V35" s="668"/>
      <c r="W35" s="668"/>
      <c r="X35" s="668"/>
      <c r="Y35" s="671" t="s">
        <v>662</v>
      </c>
      <c r="Z35" s="672"/>
      <c r="AA35" s="673"/>
      <c r="AB35" s="674" t="s">
        <v>707</v>
      </c>
      <c r="AC35" s="675"/>
      <c r="AD35" s="676"/>
      <c r="AE35" s="677" t="s">
        <v>698</v>
      </c>
      <c r="AF35" s="677"/>
      <c r="AG35" s="677"/>
      <c r="AH35" s="677"/>
      <c r="AI35" s="677" t="s">
        <v>698</v>
      </c>
      <c r="AJ35" s="677"/>
      <c r="AK35" s="677"/>
      <c r="AL35" s="677"/>
      <c r="AM35" s="677">
        <v>1584</v>
      </c>
      <c r="AN35" s="677"/>
      <c r="AO35" s="677"/>
      <c r="AP35" s="677"/>
      <c r="AQ35" s="108" t="s">
        <v>716</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665</v>
      </c>
      <c r="Z36" s="664"/>
      <c r="AA36" s="665"/>
      <c r="AB36" s="627" t="s">
        <v>708</v>
      </c>
      <c r="AC36" s="628"/>
      <c r="AD36" s="629"/>
      <c r="AE36" s="630" t="s">
        <v>698</v>
      </c>
      <c r="AF36" s="630"/>
      <c r="AG36" s="630"/>
      <c r="AH36" s="630"/>
      <c r="AI36" s="630" t="s">
        <v>698</v>
      </c>
      <c r="AJ36" s="630"/>
      <c r="AK36" s="630"/>
      <c r="AL36" s="630"/>
      <c r="AM36" s="630" t="s">
        <v>759</v>
      </c>
      <c r="AN36" s="630"/>
      <c r="AO36" s="630"/>
      <c r="AP36" s="630"/>
      <c r="AQ36" s="630" t="s">
        <v>716</v>
      </c>
      <c r="AR36" s="630"/>
      <c r="AS36" s="630"/>
      <c r="AT36" s="630"/>
      <c r="AU36" s="630"/>
      <c r="AV36" s="630"/>
      <c r="AW36" s="630"/>
      <c r="AX36" s="666"/>
    </row>
    <row r="37" spans="1:51" ht="18.75" customHeight="1" x14ac:dyDescent="0.15">
      <c r="A37" s="683" t="s">
        <v>313</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497</v>
      </c>
      <c r="AF37" s="625"/>
      <c r="AG37" s="625"/>
      <c r="AH37" s="626"/>
      <c r="AI37" s="693" t="s">
        <v>649</v>
      </c>
      <c r="AJ37" s="693"/>
      <c r="AK37" s="693"/>
      <c r="AL37" s="624"/>
      <c r="AM37" s="693" t="s">
        <v>465</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v>3</v>
      </c>
      <c r="AV38" s="141"/>
      <c r="AW38" s="123" t="s">
        <v>170</v>
      </c>
      <c r="AX38" s="144"/>
    </row>
    <row r="39" spans="1:51" ht="23.25" customHeight="1" x14ac:dyDescent="0.15">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331</v>
      </c>
      <c r="AC39" s="163"/>
      <c r="AD39" s="163"/>
      <c r="AE39" s="108" t="s">
        <v>698</v>
      </c>
      <c r="AF39" s="102"/>
      <c r="AG39" s="102"/>
      <c r="AH39" s="102"/>
      <c r="AI39" s="108" t="s">
        <v>698</v>
      </c>
      <c r="AJ39" s="102"/>
      <c r="AK39" s="102"/>
      <c r="AL39" s="102"/>
      <c r="AM39" s="108">
        <f>AU39</f>
        <v>92.7</v>
      </c>
      <c r="AN39" s="102"/>
      <c r="AO39" s="102"/>
      <c r="AP39" s="102"/>
      <c r="AQ39" s="109" t="s">
        <v>698</v>
      </c>
      <c r="AR39" s="110"/>
      <c r="AS39" s="110"/>
      <c r="AT39" s="111"/>
      <c r="AU39" s="102">
        <v>92.7</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331</v>
      </c>
      <c r="AC40" s="107"/>
      <c r="AD40" s="107"/>
      <c r="AE40" s="108" t="s">
        <v>698</v>
      </c>
      <c r="AF40" s="102"/>
      <c r="AG40" s="102"/>
      <c r="AH40" s="102"/>
      <c r="AI40" s="108" t="s">
        <v>698</v>
      </c>
      <c r="AJ40" s="102"/>
      <c r="AK40" s="102"/>
      <c r="AL40" s="102"/>
      <c r="AM40" s="108">
        <f>AU40</f>
        <v>80</v>
      </c>
      <c r="AN40" s="102"/>
      <c r="AO40" s="102"/>
      <c r="AP40" s="102"/>
      <c r="AQ40" s="109" t="s">
        <v>698</v>
      </c>
      <c r="AR40" s="110"/>
      <c r="AS40" s="110"/>
      <c r="AT40" s="111"/>
      <c r="AU40" s="102">
        <v>80</v>
      </c>
      <c r="AV40" s="102"/>
      <c r="AW40" s="102"/>
      <c r="AX40" s="103"/>
    </row>
    <row r="41" spans="1:51" ht="46.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698</v>
      </c>
      <c r="AF41" s="102"/>
      <c r="AG41" s="102"/>
      <c r="AH41" s="102"/>
      <c r="AI41" s="108" t="s">
        <v>698</v>
      </c>
      <c r="AJ41" s="102"/>
      <c r="AK41" s="102"/>
      <c r="AL41" s="102"/>
      <c r="AM41" s="108">
        <f>AU41</f>
        <v>115.875</v>
      </c>
      <c r="AN41" s="102"/>
      <c r="AO41" s="102"/>
      <c r="AP41" s="102"/>
      <c r="AQ41" s="109" t="s">
        <v>698</v>
      </c>
      <c r="AR41" s="110"/>
      <c r="AS41" s="110"/>
      <c r="AT41" s="111"/>
      <c r="AU41" s="102">
        <v>115.875</v>
      </c>
      <c r="AV41" s="102"/>
      <c r="AW41" s="102"/>
      <c r="AX41" s="103"/>
    </row>
    <row r="42" spans="1:51" ht="23.25" customHeight="1" x14ac:dyDescent="0.15">
      <c r="A42" s="202" t="s">
        <v>340</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660</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customHeight="1" x14ac:dyDescent="0.15">
      <c r="A65" s="663" t="s">
        <v>661</v>
      </c>
      <c r="B65" s="168"/>
      <c r="C65" s="168"/>
      <c r="D65" s="168"/>
      <c r="E65" s="168"/>
      <c r="F65" s="169"/>
      <c r="G65" s="704" t="s">
        <v>653</v>
      </c>
      <c r="H65" s="705"/>
      <c r="I65" s="705"/>
      <c r="J65" s="705"/>
      <c r="K65" s="705"/>
      <c r="L65" s="705"/>
      <c r="M65" s="705"/>
      <c r="N65" s="705"/>
      <c r="O65" s="705"/>
      <c r="P65" s="706" t="s">
        <v>652</v>
      </c>
      <c r="Q65" s="705"/>
      <c r="R65" s="705"/>
      <c r="S65" s="705"/>
      <c r="T65" s="705"/>
      <c r="U65" s="705"/>
      <c r="V65" s="705"/>
      <c r="W65" s="705"/>
      <c r="X65" s="707"/>
      <c r="Y65" s="708"/>
      <c r="Z65" s="709"/>
      <c r="AA65" s="710"/>
      <c r="AB65" s="641" t="s">
        <v>11</v>
      </c>
      <c r="AC65" s="641"/>
      <c r="AD65" s="641"/>
      <c r="AE65" s="131" t="s">
        <v>497</v>
      </c>
      <c r="AF65" s="711"/>
      <c r="AG65" s="711"/>
      <c r="AH65" s="712"/>
      <c r="AI65" s="131" t="s">
        <v>649</v>
      </c>
      <c r="AJ65" s="711"/>
      <c r="AK65" s="711"/>
      <c r="AL65" s="712"/>
      <c r="AM65" s="131" t="s">
        <v>465</v>
      </c>
      <c r="AN65" s="711"/>
      <c r="AO65" s="711"/>
      <c r="AP65" s="712"/>
      <c r="AQ65" s="638" t="s">
        <v>496</v>
      </c>
      <c r="AR65" s="639"/>
      <c r="AS65" s="639"/>
      <c r="AT65" s="640"/>
      <c r="AU65" s="638" t="s">
        <v>674</v>
      </c>
      <c r="AV65" s="639"/>
      <c r="AW65" s="639"/>
      <c r="AX65" s="648"/>
      <c r="AY65">
        <f>COUNTA($G$66)</f>
        <v>1</v>
      </c>
    </row>
    <row r="66" spans="1:51" ht="23.25" customHeight="1" x14ac:dyDescent="0.15">
      <c r="A66" s="663"/>
      <c r="B66" s="168"/>
      <c r="C66" s="168"/>
      <c r="D66" s="168"/>
      <c r="E66" s="168"/>
      <c r="F66" s="169"/>
      <c r="G66" s="713" t="s">
        <v>755</v>
      </c>
      <c r="H66" s="650"/>
      <c r="I66" s="650"/>
      <c r="J66" s="650"/>
      <c r="K66" s="650"/>
      <c r="L66" s="650"/>
      <c r="M66" s="650"/>
      <c r="N66" s="650"/>
      <c r="O66" s="650"/>
      <c r="P66" s="400" t="s">
        <v>754</v>
      </c>
      <c r="Q66" s="654"/>
      <c r="R66" s="654"/>
      <c r="S66" s="654"/>
      <c r="T66" s="654"/>
      <c r="U66" s="654"/>
      <c r="V66" s="654"/>
      <c r="W66" s="654"/>
      <c r="X66" s="655"/>
      <c r="Y66" s="659" t="s">
        <v>52</v>
      </c>
      <c r="Z66" s="660"/>
      <c r="AA66" s="661"/>
      <c r="AB66" s="662" t="s">
        <v>705</v>
      </c>
      <c r="AC66" s="662"/>
      <c r="AD66" s="662"/>
      <c r="AE66" s="631" t="s">
        <v>698</v>
      </c>
      <c r="AF66" s="631"/>
      <c r="AG66" s="631"/>
      <c r="AH66" s="631"/>
      <c r="AI66" s="631">
        <v>34</v>
      </c>
      <c r="AJ66" s="631"/>
      <c r="AK66" s="631"/>
      <c r="AL66" s="631"/>
      <c r="AM66" s="677" t="s">
        <v>716</v>
      </c>
      <c r="AN66" s="631"/>
      <c r="AO66" s="631"/>
      <c r="AP66" s="631"/>
      <c r="AQ66" s="677" t="s">
        <v>716</v>
      </c>
      <c r="AR66" s="631"/>
      <c r="AS66" s="631"/>
      <c r="AT66" s="631"/>
      <c r="AU66" s="108" t="s">
        <v>716</v>
      </c>
      <c r="AV66" s="633"/>
      <c r="AW66" s="633"/>
      <c r="AX66" s="634"/>
      <c r="AY66">
        <f>$AY$65</f>
        <v>1</v>
      </c>
    </row>
    <row r="67" spans="1:51" ht="31.5"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705</v>
      </c>
      <c r="AC67" s="662"/>
      <c r="AD67" s="662"/>
      <c r="AE67" s="631" t="s">
        <v>698</v>
      </c>
      <c r="AF67" s="631"/>
      <c r="AG67" s="631"/>
      <c r="AH67" s="631"/>
      <c r="AI67" s="631">
        <v>20</v>
      </c>
      <c r="AJ67" s="631"/>
      <c r="AK67" s="631"/>
      <c r="AL67" s="631"/>
      <c r="AM67" s="677" t="s">
        <v>716</v>
      </c>
      <c r="AN67" s="631"/>
      <c r="AO67" s="631"/>
      <c r="AP67" s="631"/>
      <c r="AQ67" s="677" t="s">
        <v>716</v>
      </c>
      <c r="AR67" s="631"/>
      <c r="AS67" s="631"/>
      <c r="AT67" s="631"/>
      <c r="AU67" s="108" t="s">
        <v>716</v>
      </c>
      <c r="AV67" s="633"/>
      <c r="AW67" s="633"/>
      <c r="AX67" s="634"/>
      <c r="AY67">
        <f>$AY$65</f>
        <v>1</v>
      </c>
    </row>
    <row r="68" spans="1:51" ht="23.25" customHeight="1" x14ac:dyDescent="0.15">
      <c r="A68" s="695" t="s">
        <v>662</v>
      </c>
      <c r="B68" s="696"/>
      <c r="C68" s="696"/>
      <c r="D68" s="696"/>
      <c r="E68" s="696"/>
      <c r="F68" s="697"/>
      <c r="G68" s="191" t="s">
        <v>663</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497</v>
      </c>
      <c r="AF68" s="134"/>
      <c r="AG68" s="134"/>
      <c r="AH68" s="134"/>
      <c r="AI68" s="134" t="s">
        <v>649</v>
      </c>
      <c r="AJ68" s="134"/>
      <c r="AK68" s="134"/>
      <c r="AL68" s="134"/>
      <c r="AM68" s="134" t="s">
        <v>465</v>
      </c>
      <c r="AN68" s="134"/>
      <c r="AO68" s="134"/>
      <c r="AP68" s="134"/>
      <c r="AQ68" s="642" t="s">
        <v>675</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709</v>
      </c>
      <c r="H69" s="668"/>
      <c r="I69" s="668"/>
      <c r="J69" s="668"/>
      <c r="K69" s="668"/>
      <c r="L69" s="668"/>
      <c r="M69" s="668"/>
      <c r="N69" s="668"/>
      <c r="O69" s="668"/>
      <c r="P69" s="668"/>
      <c r="Q69" s="668"/>
      <c r="R69" s="668"/>
      <c r="S69" s="668"/>
      <c r="T69" s="668"/>
      <c r="U69" s="668"/>
      <c r="V69" s="668"/>
      <c r="W69" s="668"/>
      <c r="X69" s="668"/>
      <c r="Y69" s="671" t="s">
        <v>662</v>
      </c>
      <c r="Z69" s="672"/>
      <c r="AA69" s="673"/>
      <c r="AB69" s="674" t="s">
        <v>707</v>
      </c>
      <c r="AC69" s="675"/>
      <c r="AD69" s="676"/>
      <c r="AE69" s="677" t="s">
        <v>698</v>
      </c>
      <c r="AF69" s="677"/>
      <c r="AG69" s="677"/>
      <c r="AH69" s="677"/>
      <c r="AI69" s="677">
        <v>877</v>
      </c>
      <c r="AJ69" s="677"/>
      <c r="AK69" s="677"/>
      <c r="AL69" s="677"/>
      <c r="AM69" s="677" t="s">
        <v>716</v>
      </c>
      <c r="AN69" s="677"/>
      <c r="AO69" s="677"/>
      <c r="AP69" s="677"/>
      <c r="AQ69" s="108" t="s">
        <v>716</v>
      </c>
      <c r="AR69" s="102"/>
      <c r="AS69" s="102"/>
      <c r="AT69" s="102"/>
      <c r="AU69" s="102"/>
      <c r="AV69" s="102"/>
      <c r="AW69" s="102"/>
      <c r="AX69" s="103"/>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665</v>
      </c>
      <c r="Z70" s="664"/>
      <c r="AA70" s="665"/>
      <c r="AB70" s="627" t="s">
        <v>708</v>
      </c>
      <c r="AC70" s="628"/>
      <c r="AD70" s="629"/>
      <c r="AE70" s="630" t="s">
        <v>698</v>
      </c>
      <c r="AF70" s="630"/>
      <c r="AG70" s="630"/>
      <c r="AH70" s="630"/>
      <c r="AI70" s="630" t="s">
        <v>710</v>
      </c>
      <c r="AJ70" s="630"/>
      <c r="AK70" s="630"/>
      <c r="AL70" s="630"/>
      <c r="AM70" s="630" t="s">
        <v>716</v>
      </c>
      <c r="AN70" s="630"/>
      <c r="AO70" s="630"/>
      <c r="AP70" s="630"/>
      <c r="AQ70" s="630" t="s">
        <v>716</v>
      </c>
      <c r="AR70" s="630"/>
      <c r="AS70" s="630"/>
      <c r="AT70" s="630"/>
      <c r="AU70" s="630"/>
      <c r="AV70" s="630"/>
      <c r="AW70" s="630"/>
      <c r="AX70" s="666"/>
      <c r="AY70">
        <f>$AY$68</f>
        <v>1</v>
      </c>
    </row>
    <row r="71" spans="1:51" ht="18.75" customHeight="1" x14ac:dyDescent="0.15">
      <c r="A71" s="432" t="s">
        <v>313</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698</v>
      </c>
      <c r="AR72" s="523"/>
      <c r="AS72" s="142" t="s">
        <v>224</v>
      </c>
      <c r="AT72" s="143"/>
      <c r="AU72" s="141" t="s">
        <v>698</v>
      </c>
      <c r="AV72" s="141"/>
      <c r="AW72" s="123" t="s">
        <v>170</v>
      </c>
      <c r="AX72" s="144"/>
      <c r="AY72">
        <f t="shared" ref="AY72:AY77" si="1">$AY$71</f>
        <v>1</v>
      </c>
    </row>
    <row r="73" spans="1:51" ht="23.25" customHeight="1" x14ac:dyDescent="0.15">
      <c r="A73" s="613"/>
      <c r="B73" s="611"/>
      <c r="C73" s="611"/>
      <c r="D73" s="611"/>
      <c r="E73" s="611"/>
      <c r="F73" s="612"/>
      <c r="G73" s="193" t="s">
        <v>703</v>
      </c>
      <c r="H73" s="194"/>
      <c r="I73" s="194"/>
      <c r="J73" s="194"/>
      <c r="K73" s="194"/>
      <c r="L73" s="194"/>
      <c r="M73" s="194"/>
      <c r="N73" s="194"/>
      <c r="O73" s="195"/>
      <c r="P73" s="146" t="s">
        <v>704</v>
      </c>
      <c r="Q73" s="146"/>
      <c r="R73" s="146"/>
      <c r="S73" s="146"/>
      <c r="T73" s="146"/>
      <c r="U73" s="146"/>
      <c r="V73" s="146"/>
      <c r="W73" s="146"/>
      <c r="X73" s="147"/>
      <c r="Y73" s="234" t="s">
        <v>12</v>
      </c>
      <c r="Z73" s="235"/>
      <c r="AA73" s="236"/>
      <c r="AB73" s="163" t="s">
        <v>705</v>
      </c>
      <c r="AC73" s="163"/>
      <c r="AD73" s="163"/>
      <c r="AE73" s="108" t="s">
        <v>698</v>
      </c>
      <c r="AF73" s="102"/>
      <c r="AG73" s="102"/>
      <c r="AH73" s="102"/>
      <c r="AI73" s="108">
        <v>34</v>
      </c>
      <c r="AJ73" s="102"/>
      <c r="AK73" s="102"/>
      <c r="AL73" s="102"/>
      <c r="AM73" s="108" t="s">
        <v>716</v>
      </c>
      <c r="AN73" s="102"/>
      <c r="AO73" s="102"/>
      <c r="AP73" s="102"/>
      <c r="AQ73" s="109" t="s">
        <v>698</v>
      </c>
      <c r="AR73" s="110"/>
      <c r="AS73" s="110"/>
      <c r="AT73" s="111"/>
      <c r="AU73" s="102" t="s">
        <v>698</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705</v>
      </c>
      <c r="AC74" s="107"/>
      <c r="AD74" s="107"/>
      <c r="AE74" s="108" t="s">
        <v>698</v>
      </c>
      <c r="AF74" s="102"/>
      <c r="AG74" s="102"/>
      <c r="AH74" s="102"/>
      <c r="AI74" s="108">
        <v>20</v>
      </c>
      <c r="AJ74" s="102"/>
      <c r="AK74" s="102"/>
      <c r="AL74" s="102"/>
      <c r="AM74" s="108" t="s">
        <v>716</v>
      </c>
      <c r="AN74" s="102"/>
      <c r="AO74" s="102"/>
      <c r="AP74" s="102"/>
      <c r="AQ74" s="109" t="s">
        <v>698</v>
      </c>
      <c r="AR74" s="110"/>
      <c r="AS74" s="110"/>
      <c r="AT74" s="111"/>
      <c r="AU74" s="102" t="s">
        <v>698</v>
      </c>
      <c r="AV74" s="102"/>
      <c r="AW74" s="102"/>
      <c r="AX74" s="103"/>
      <c r="AY74">
        <f t="shared" si="1"/>
        <v>1</v>
      </c>
    </row>
    <row r="75" spans="1:51" ht="31.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698</v>
      </c>
      <c r="AF75" s="102"/>
      <c r="AG75" s="102"/>
      <c r="AH75" s="102"/>
      <c r="AI75" s="108">
        <v>170</v>
      </c>
      <c r="AJ75" s="102"/>
      <c r="AK75" s="102"/>
      <c r="AL75" s="102"/>
      <c r="AM75" s="108" t="s">
        <v>716</v>
      </c>
      <c r="AN75" s="102"/>
      <c r="AO75" s="102"/>
      <c r="AP75" s="102"/>
      <c r="AQ75" s="109" t="s">
        <v>698</v>
      </c>
      <c r="AR75" s="110"/>
      <c r="AS75" s="110"/>
      <c r="AT75" s="111"/>
      <c r="AU75" s="102" t="s">
        <v>698</v>
      </c>
      <c r="AV75" s="102"/>
      <c r="AW75" s="102"/>
      <c r="AX75" s="103"/>
      <c r="AY75">
        <f t="shared" si="1"/>
        <v>1</v>
      </c>
    </row>
    <row r="76" spans="1:51" ht="23.25" customHeight="1" x14ac:dyDescent="0.15">
      <c r="A76" s="202" t="s">
        <v>340</v>
      </c>
      <c r="B76" s="165"/>
      <c r="C76" s="165"/>
      <c r="D76" s="165"/>
      <c r="E76" s="165"/>
      <c r="F76" s="166"/>
      <c r="G76" s="204" t="s">
        <v>702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660</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661</v>
      </c>
      <c r="B99" s="168"/>
      <c r="C99" s="168"/>
      <c r="D99" s="168"/>
      <c r="E99" s="168"/>
      <c r="F99" s="169"/>
      <c r="G99" s="704" t="s">
        <v>653</v>
      </c>
      <c r="H99" s="705"/>
      <c r="I99" s="705"/>
      <c r="J99" s="705"/>
      <c r="K99" s="705"/>
      <c r="L99" s="705"/>
      <c r="M99" s="705"/>
      <c r="N99" s="705"/>
      <c r="O99" s="705"/>
      <c r="P99" s="706" t="s">
        <v>652</v>
      </c>
      <c r="Q99" s="705"/>
      <c r="R99" s="705"/>
      <c r="S99" s="705"/>
      <c r="T99" s="705"/>
      <c r="U99" s="705"/>
      <c r="V99" s="705"/>
      <c r="W99" s="705"/>
      <c r="X99" s="707"/>
      <c r="Y99" s="708"/>
      <c r="Z99" s="709"/>
      <c r="AA99" s="710"/>
      <c r="AB99" s="641" t="s">
        <v>11</v>
      </c>
      <c r="AC99" s="641"/>
      <c r="AD99" s="641"/>
      <c r="AE99" s="134" t="s">
        <v>497</v>
      </c>
      <c r="AF99" s="134"/>
      <c r="AG99" s="134"/>
      <c r="AH99" s="134"/>
      <c r="AI99" s="134" t="s">
        <v>649</v>
      </c>
      <c r="AJ99" s="134"/>
      <c r="AK99" s="134"/>
      <c r="AL99" s="134"/>
      <c r="AM99" s="134" t="s">
        <v>465</v>
      </c>
      <c r="AN99" s="134"/>
      <c r="AO99" s="134"/>
      <c r="AP99" s="134"/>
      <c r="AQ99" s="638" t="s">
        <v>496</v>
      </c>
      <c r="AR99" s="639"/>
      <c r="AS99" s="639"/>
      <c r="AT99" s="640"/>
      <c r="AU99" s="638" t="s">
        <v>674</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662</v>
      </c>
      <c r="B102" s="120"/>
      <c r="C102" s="120"/>
      <c r="D102" s="120"/>
      <c r="E102" s="120"/>
      <c r="F102" s="678"/>
      <c r="G102" s="191" t="s">
        <v>663</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497</v>
      </c>
      <c r="AF102" s="134"/>
      <c r="AG102" s="134"/>
      <c r="AH102" s="134"/>
      <c r="AI102" s="134" t="s">
        <v>649</v>
      </c>
      <c r="AJ102" s="134"/>
      <c r="AK102" s="134"/>
      <c r="AL102" s="134"/>
      <c r="AM102" s="134" t="s">
        <v>465</v>
      </c>
      <c r="AN102" s="134"/>
      <c r="AO102" s="134"/>
      <c r="AP102" s="134"/>
      <c r="AQ102" s="642" t="s">
        <v>675</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664</v>
      </c>
      <c r="H103" s="668"/>
      <c r="I103" s="668"/>
      <c r="J103" s="668"/>
      <c r="K103" s="668"/>
      <c r="L103" s="668"/>
      <c r="M103" s="668"/>
      <c r="N103" s="668"/>
      <c r="O103" s="668"/>
      <c r="P103" s="668"/>
      <c r="Q103" s="668"/>
      <c r="R103" s="668"/>
      <c r="S103" s="668"/>
      <c r="T103" s="668"/>
      <c r="U103" s="668"/>
      <c r="V103" s="668"/>
      <c r="W103" s="668"/>
      <c r="X103" s="668"/>
      <c r="Y103" s="671" t="s">
        <v>662</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665</v>
      </c>
      <c r="Z104" s="664"/>
      <c r="AA104" s="665"/>
      <c r="AB104" s="627" t="s">
        <v>666</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313</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660</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661</v>
      </c>
      <c r="B133" s="168"/>
      <c r="C133" s="168"/>
      <c r="D133" s="168"/>
      <c r="E133" s="168"/>
      <c r="F133" s="169"/>
      <c r="G133" s="704" t="s">
        <v>653</v>
      </c>
      <c r="H133" s="705"/>
      <c r="I133" s="705"/>
      <c r="J133" s="705"/>
      <c r="K133" s="705"/>
      <c r="L133" s="705"/>
      <c r="M133" s="705"/>
      <c r="N133" s="705"/>
      <c r="O133" s="705"/>
      <c r="P133" s="706" t="s">
        <v>652</v>
      </c>
      <c r="Q133" s="705"/>
      <c r="R133" s="705"/>
      <c r="S133" s="705"/>
      <c r="T133" s="705"/>
      <c r="U133" s="705"/>
      <c r="V133" s="705"/>
      <c r="W133" s="705"/>
      <c r="X133" s="707"/>
      <c r="Y133" s="708"/>
      <c r="Z133" s="709"/>
      <c r="AA133" s="710"/>
      <c r="AB133" s="641" t="s">
        <v>11</v>
      </c>
      <c r="AC133" s="641"/>
      <c r="AD133" s="641"/>
      <c r="AE133" s="134" t="s">
        <v>497</v>
      </c>
      <c r="AF133" s="134"/>
      <c r="AG133" s="134"/>
      <c r="AH133" s="134"/>
      <c r="AI133" s="134" t="s">
        <v>649</v>
      </c>
      <c r="AJ133" s="134"/>
      <c r="AK133" s="134"/>
      <c r="AL133" s="134"/>
      <c r="AM133" s="134" t="s">
        <v>465</v>
      </c>
      <c r="AN133" s="134"/>
      <c r="AO133" s="134"/>
      <c r="AP133" s="134"/>
      <c r="AQ133" s="638" t="s">
        <v>496</v>
      </c>
      <c r="AR133" s="639"/>
      <c r="AS133" s="639"/>
      <c r="AT133" s="640"/>
      <c r="AU133" s="638" t="s">
        <v>674</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662</v>
      </c>
      <c r="B136" s="120"/>
      <c r="C136" s="120"/>
      <c r="D136" s="120"/>
      <c r="E136" s="120"/>
      <c r="F136" s="678"/>
      <c r="G136" s="191" t="s">
        <v>663</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497</v>
      </c>
      <c r="AF136" s="134"/>
      <c r="AG136" s="134"/>
      <c r="AH136" s="134"/>
      <c r="AI136" s="134" t="s">
        <v>649</v>
      </c>
      <c r="AJ136" s="134"/>
      <c r="AK136" s="134"/>
      <c r="AL136" s="134"/>
      <c r="AM136" s="134" t="s">
        <v>465</v>
      </c>
      <c r="AN136" s="134"/>
      <c r="AO136" s="134"/>
      <c r="AP136" s="134"/>
      <c r="AQ136" s="642" t="s">
        <v>675</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664</v>
      </c>
      <c r="H137" s="668"/>
      <c r="I137" s="668"/>
      <c r="J137" s="668"/>
      <c r="K137" s="668"/>
      <c r="L137" s="668"/>
      <c r="M137" s="668"/>
      <c r="N137" s="668"/>
      <c r="O137" s="668"/>
      <c r="P137" s="668"/>
      <c r="Q137" s="668"/>
      <c r="R137" s="668"/>
      <c r="S137" s="668"/>
      <c r="T137" s="668"/>
      <c r="U137" s="668"/>
      <c r="V137" s="668"/>
      <c r="W137" s="668"/>
      <c r="X137" s="668"/>
      <c r="Y137" s="671" t="s">
        <v>662</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665</v>
      </c>
      <c r="Z138" s="664"/>
      <c r="AA138" s="665"/>
      <c r="AB138" s="627" t="s">
        <v>666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313</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660</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661</v>
      </c>
      <c r="B167" s="168"/>
      <c r="C167" s="168"/>
      <c r="D167" s="168"/>
      <c r="E167" s="168"/>
      <c r="F167" s="169"/>
      <c r="G167" s="704" t="s">
        <v>653</v>
      </c>
      <c r="H167" s="705"/>
      <c r="I167" s="705"/>
      <c r="J167" s="705"/>
      <c r="K167" s="705"/>
      <c r="L167" s="705"/>
      <c r="M167" s="705"/>
      <c r="N167" s="705"/>
      <c r="O167" s="705"/>
      <c r="P167" s="706" t="s">
        <v>652</v>
      </c>
      <c r="Q167" s="705"/>
      <c r="R167" s="705"/>
      <c r="S167" s="705"/>
      <c r="T167" s="705"/>
      <c r="U167" s="705"/>
      <c r="V167" s="705"/>
      <c r="W167" s="705"/>
      <c r="X167" s="707"/>
      <c r="Y167" s="708"/>
      <c r="Z167" s="709"/>
      <c r="AA167" s="710"/>
      <c r="AB167" s="641" t="s">
        <v>11</v>
      </c>
      <c r="AC167" s="641"/>
      <c r="AD167" s="641"/>
      <c r="AE167" s="134" t="s">
        <v>497</v>
      </c>
      <c r="AF167" s="134"/>
      <c r="AG167" s="134"/>
      <c r="AH167" s="134"/>
      <c r="AI167" s="134" t="s">
        <v>649</v>
      </c>
      <c r="AJ167" s="134"/>
      <c r="AK167" s="134"/>
      <c r="AL167" s="134"/>
      <c r="AM167" s="134" t="s">
        <v>465</v>
      </c>
      <c r="AN167" s="134"/>
      <c r="AO167" s="134"/>
      <c r="AP167" s="134"/>
      <c r="AQ167" s="638" t="s">
        <v>496</v>
      </c>
      <c r="AR167" s="639"/>
      <c r="AS167" s="639"/>
      <c r="AT167" s="640"/>
      <c r="AU167" s="638" t="s">
        <v>674</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662</v>
      </c>
      <c r="B170" s="120"/>
      <c r="C170" s="120"/>
      <c r="D170" s="120"/>
      <c r="E170" s="120"/>
      <c r="F170" s="678"/>
      <c r="G170" s="191" t="s">
        <v>663</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497</v>
      </c>
      <c r="AF170" s="134"/>
      <c r="AG170" s="134"/>
      <c r="AH170" s="134"/>
      <c r="AI170" s="134" t="s">
        <v>649</v>
      </c>
      <c r="AJ170" s="134"/>
      <c r="AK170" s="134"/>
      <c r="AL170" s="134"/>
      <c r="AM170" s="134" t="s">
        <v>465</v>
      </c>
      <c r="AN170" s="134"/>
      <c r="AO170" s="134"/>
      <c r="AP170" s="134"/>
      <c r="AQ170" s="642" t="s">
        <v>675</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664</v>
      </c>
      <c r="H171" s="668"/>
      <c r="I171" s="668"/>
      <c r="J171" s="668"/>
      <c r="K171" s="668"/>
      <c r="L171" s="668"/>
      <c r="M171" s="668"/>
      <c r="N171" s="668"/>
      <c r="O171" s="668"/>
      <c r="P171" s="668"/>
      <c r="Q171" s="668"/>
      <c r="R171" s="668"/>
      <c r="S171" s="668"/>
      <c r="T171" s="668"/>
      <c r="U171" s="668"/>
      <c r="V171" s="668"/>
      <c r="W171" s="668"/>
      <c r="X171" s="668"/>
      <c r="Y171" s="671" t="s">
        <v>662</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665</v>
      </c>
      <c r="Z172" s="664"/>
      <c r="AA172" s="665"/>
      <c r="AB172" s="627" t="s">
        <v>666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313</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314</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310</v>
      </c>
      <c r="X200" s="600"/>
      <c r="Y200" s="603"/>
      <c r="Z200" s="603"/>
      <c r="AA200" s="604"/>
      <c r="AB200" s="597" t="s">
        <v>11</v>
      </c>
      <c r="AC200" s="594"/>
      <c r="AD200" s="595"/>
      <c r="AE200" s="134" t="s">
        <v>497</v>
      </c>
      <c r="AF200" s="134"/>
      <c r="AG200" s="134"/>
      <c r="AH200" s="134"/>
      <c r="AI200" s="134" t="s">
        <v>649</v>
      </c>
      <c r="AJ200" s="134"/>
      <c r="AK200" s="134"/>
      <c r="AL200" s="134"/>
      <c r="AM200" s="134" t="s">
        <v>465</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330</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330</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331</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318</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329</v>
      </c>
      <c r="X205" s="558"/>
      <c r="Y205" s="563" t="s">
        <v>12</v>
      </c>
      <c r="Z205" s="563"/>
      <c r="AA205" s="564"/>
      <c r="AB205" s="573" t="s">
        <v>330</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330</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331</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314</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343</v>
      </c>
      <c r="B213" s="512"/>
      <c r="C213" s="512"/>
      <c r="D213" s="512"/>
      <c r="E213" s="513" t="s">
        <v>302</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657</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309</v>
      </c>
      <c r="AP214" s="435"/>
      <c r="AQ214" s="435"/>
      <c r="AR214" s="96"/>
      <c r="AS214" s="434"/>
      <c r="AT214" s="435"/>
      <c r="AU214" s="435"/>
      <c r="AV214" s="435"/>
      <c r="AW214" s="435"/>
      <c r="AX214" s="436"/>
      <c r="AY214">
        <f>COUNTIF($AR$214,"☑")</f>
        <v>0</v>
      </c>
    </row>
    <row r="215" spans="1:51" ht="45" customHeight="1" x14ac:dyDescent="0.15">
      <c r="A215" s="421" t="s">
        <v>363</v>
      </c>
      <c r="B215" s="422"/>
      <c r="C215" s="425" t="s">
        <v>227</v>
      </c>
      <c r="D215" s="422"/>
      <c r="E215" s="427" t="s">
        <v>243</v>
      </c>
      <c r="F215" s="428"/>
      <c r="G215" s="429" t="s">
        <v>721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722</v>
      </c>
      <c r="H216" s="146"/>
      <c r="I216" s="146"/>
      <c r="J216" s="146"/>
      <c r="K216" s="146"/>
      <c r="L216" s="146"/>
      <c r="M216" s="146"/>
      <c r="N216" s="146"/>
      <c r="O216" s="146"/>
      <c r="P216" s="146"/>
      <c r="Q216" s="146"/>
      <c r="R216" s="146"/>
      <c r="S216" s="146"/>
      <c r="T216" s="146"/>
      <c r="U216" s="146"/>
      <c r="V216" s="147"/>
      <c r="W216" s="497" t="s">
        <v>667</v>
      </c>
      <c r="X216" s="498"/>
      <c r="Y216" s="498"/>
      <c r="Z216" s="498"/>
      <c r="AA216" s="499"/>
      <c r="AB216" s="500" t="s">
        <v>784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39"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668</v>
      </c>
      <c r="X217" s="504"/>
      <c r="Y217" s="504"/>
      <c r="Z217" s="504"/>
      <c r="AA217" s="505"/>
      <c r="AB217" s="500" t="s">
        <v>783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680</v>
      </c>
      <c r="D218" s="507"/>
      <c r="E218" s="164" t="s">
        <v>359</v>
      </c>
      <c r="F218" s="166"/>
      <c r="G218" s="487" t="s">
        <v>230</v>
      </c>
      <c r="H218" s="488"/>
      <c r="I218" s="488"/>
      <c r="J218" s="508" t="s">
        <v>778</v>
      </c>
      <c r="K218" s="509"/>
      <c r="L218" s="509"/>
      <c r="M218" s="509"/>
      <c r="N218" s="509"/>
      <c r="O218" s="509"/>
      <c r="P218" s="509"/>
      <c r="Q218" s="509"/>
      <c r="R218" s="509"/>
      <c r="S218" s="509"/>
      <c r="T218" s="510"/>
      <c r="U218" s="485" t="s">
        <v>778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681</v>
      </c>
      <c r="H219" s="488"/>
      <c r="I219" s="488"/>
      <c r="J219" s="488"/>
      <c r="K219" s="488"/>
      <c r="L219" s="488"/>
      <c r="M219" s="488"/>
      <c r="N219" s="488"/>
      <c r="O219" s="488"/>
      <c r="P219" s="488"/>
      <c r="Q219" s="488"/>
      <c r="R219" s="488"/>
      <c r="S219" s="488"/>
      <c r="T219" s="488"/>
      <c r="U219" s="484" t="s">
        <v>778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668</v>
      </c>
      <c r="H220" s="488"/>
      <c r="I220" s="488"/>
      <c r="J220" s="488"/>
      <c r="K220" s="488"/>
      <c r="L220" s="488"/>
      <c r="M220" s="488"/>
      <c r="N220" s="488"/>
      <c r="O220" s="488"/>
      <c r="P220" s="488"/>
      <c r="Q220" s="488"/>
      <c r="R220" s="488"/>
      <c r="S220" s="488"/>
      <c r="T220" s="488"/>
      <c r="U220" s="824" t="s">
        <v>778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91.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712</v>
      </c>
      <c r="AE223" s="467"/>
      <c r="AF223" s="467"/>
      <c r="AG223" s="468" t="s">
        <v>767</v>
      </c>
      <c r="AH223" s="469"/>
      <c r="AI223" s="469"/>
      <c r="AJ223" s="469"/>
      <c r="AK223" s="469"/>
      <c r="AL223" s="469"/>
      <c r="AM223" s="469"/>
      <c r="AN223" s="469"/>
      <c r="AO223" s="469"/>
      <c r="AP223" s="469"/>
      <c r="AQ223" s="469"/>
      <c r="AR223" s="469"/>
      <c r="AS223" s="469"/>
      <c r="AT223" s="469"/>
      <c r="AU223" s="469"/>
      <c r="AV223" s="469"/>
      <c r="AW223" s="469"/>
      <c r="AX223" s="470"/>
    </row>
    <row r="224" spans="1:51" ht="99.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712</v>
      </c>
      <c r="AE224" s="380"/>
      <c r="AF224" s="380"/>
      <c r="AG224" s="413" t="s">
        <v>768</v>
      </c>
      <c r="AH224" s="414"/>
      <c r="AI224" s="414"/>
      <c r="AJ224" s="414"/>
      <c r="AK224" s="414"/>
      <c r="AL224" s="414"/>
      <c r="AM224" s="414"/>
      <c r="AN224" s="414"/>
      <c r="AO224" s="414"/>
      <c r="AP224" s="414"/>
      <c r="AQ224" s="414"/>
      <c r="AR224" s="414"/>
      <c r="AS224" s="414"/>
      <c r="AT224" s="414"/>
      <c r="AU224" s="414"/>
      <c r="AV224" s="414"/>
      <c r="AW224" s="414"/>
      <c r="AX224" s="415"/>
    </row>
    <row r="225" spans="1:50" ht="81.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712</v>
      </c>
      <c r="AE225" s="417"/>
      <c r="AF225" s="417"/>
      <c r="AG225" s="402" t="s">
        <v>769</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712</v>
      </c>
      <c r="AE226" s="398"/>
      <c r="AF226" s="398"/>
      <c r="AG226" s="400" t="s">
        <v>715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341</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89.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712</v>
      </c>
      <c r="AE229" s="364"/>
      <c r="AF229" s="364"/>
      <c r="AG229" s="366" t="s">
        <v>770</v>
      </c>
      <c r="AH229" s="367"/>
      <c r="AI229" s="367"/>
      <c r="AJ229" s="367"/>
      <c r="AK229" s="367"/>
      <c r="AL229" s="367"/>
      <c r="AM229" s="367"/>
      <c r="AN229" s="367"/>
      <c r="AO229" s="367"/>
      <c r="AP229" s="367"/>
      <c r="AQ229" s="367"/>
      <c r="AR229" s="367"/>
      <c r="AS229" s="367"/>
      <c r="AT229" s="367"/>
      <c r="AU229" s="367"/>
      <c r="AV229" s="367"/>
      <c r="AW229" s="367"/>
      <c r="AX229" s="368"/>
    </row>
    <row r="230" spans="1:50" ht="66.7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712</v>
      </c>
      <c r="AE230" s="380"/>
      <c r="AF230" s="380"/>
      <c r="AG230" s="413" t="s">
        <v>771</v>
      </c>
      <c r="AH230" s="414"/>
      <c r="AI230" s="414"/>
      <c r="AJ230" s="414"/>
      <c r="AK230" s="414"/>
      <c r="AL230" s="414"/>
      <c r="AM230" s="414"/>
      <c r="AN230" s="414"/>
      <c r="AO230" s="414"/>
      <c r="AP230" s="414"/>
      <c r="AQ230" s="414"/>
      <c r="AR230" s="414"/>
      <c r="AS230" s="414"/>
      <c r="AT230" s="414"/>
      <c r="AU230" s="414"/>
      <c r="AV230" s="414"/>
      <c r="AW230" s="414"/>
      <c r="AX230" s="415"/>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714</v>
      </c>
      <c r="AE231" s="380"/>
      <c r="AF231" s="380"/>
      <c r="AG231" s="413" t="s">
        <v>364</v>
      </c>
      <c r="AH231" s="414"/>
      <c r="AI231" s="414"/>
      <c r="AJ231" s="414"/>
      <c r="AK231" s="414"/>
      <c r="AL231" s="414"/>
      <c r="AM231" s="414"/>
      <c r="AN231" s="414"/>
      <c r="AO231" s="414"/>
      <c r="AP231" s="414"/>
      <c r="AQ231" s="414"/>
      <c r="AR231" s="414"/>
      <c r="AS231" s="414"/>
      <c r="AT231" s="414"/>
      <c r="AU231" s="414"/>
      <c r="AV231" s="414"/>
      <c r="AW231" s="414"/>
      <c r="AX231" s="415"/>
    </row>
    <row r="232" spans="1:50" ht="57"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2"/>
      <c r="AD232" s="379" t="s">
        <v>712</v>
      </c>
      <c r="AE232" s="380"/>
      <c r="AF232" s="380"/>
      <c r="AG232" s="413" t="s">
        <v>717</v>
      </c>
      <c r="AH232" s="414"/>
      <c r="AI232" s="414"/>
      <c r="AJ232" s="414"/>
      <c r="AK232" s="414"/>
      <c r="AL232" s="414"/>
      <c r="AM232" s="414"/>
      <c r="AN232" s="414"/>
      <c r="AO232" s="414"/>
      <c r="AP232" s="414"/>
      <c r="AQ232" s="414"/>
      <c r="AR232" s="414"/>
      <c r="AS232" s="414"/>
      <c r="AT232" s="414"/>
      <c r="AU232" s="414"/>
      <c r="AV232" s="414"/>
      <c r="AW232" s="414"/>
      <c r="AX232" s="415"/>
    </row>
    <row r="233" spans="1:50" ht="26.25" customHeight="1" x14ac:dyDescent="0.15">
      <c r="A233" s="356"/>
      <c r="B233" s="357"/>
      <c r="C233" s="377" t="s">
        <v>311</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2"/>
      <c r="AD233" s="416" t="s">
        <v>714</v>
      </c>
      <c r="AE233" s="417"/>
      <c r="AF233" s="417"/>
      <c r="AG233" s="418" t="s">
        <v>364</v>
      </c>
      <c r="AH233" s="419"/>
      <c r="AI233" s="419"/>
      <c r="AJ233" s="419"/>
      <c r="AK233" s="419"/>
      <c r="AL233" s="419"/>
      <c r="AM233" s="419"/>
      <c r="AN233" s="419"/>
      <c r="AO233" s="419"/>
      <c r="AP233" s="419"/>
      <c r="AQ233" s="419"/>
      <c r="AR233" s="419"/>
      <c r="AS233" s="419"/>
      <c r="AT233" s="419"/>
      <c r="AU233" s="419"/>
      <c r="AV233" s="419"/>
      <c r="AW233" s="419"/>
      <c r="AX233" s="420"/>
    </row>
    <row r="234" spans="1:50" ht="237.75" customHeight="1" x14ac:dyDescent="0.15">
      <c r="A234" s="356"/>
      <c r="B234" s="357"/>
      <c r="C234" s="476" t="s">
        <v>312</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712</v>
      </c>
      <c r="AE234" s="380"/>
      <c r="AF234" s="449"/>
      <c r="AG234" s="413" t="s">
        <v>772</v>
      </c>
      <c r="AH234" s="414"/>
      <c r="AI234" s="414"/>
      <c r="AJ234" s="414"/>
      <c r="AK234" s="414"/>
      <c r="AL234" s="414"/>
      <c r="AM234" s="414"/>
      <c r="AN234" s="414"/>
      <c r="AO234" s="414"/>
      <c r="AP234" s="414"/>
      <c r="AQ234" s="414"/>
      <c r="AR234" s="414"/>
      <c r="AS234" s="414"/>
      <c r="AT234" s="414"/>
      <c r="AU234" s="414"/>
      <c r="AV234" s="414"/>
      <c r="AW234" s="414"/>
      <c r="AX234" s="415"/>
    </row>
    <row r="235" spans="1:50" ht="77.25" customHeight="1" x14ac:dyDescent="0.15">
      <c r="A235" s="358"/>
      <c r="B235" s="359"/>
      <c r="C235" s="479" t="s">
        <v>299</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712</v>
      </c>
      <c r="AE235" s="410"/>
      <c r="AF235" s="411"/>
      <c r="AG235" s="374" t="s">
        <v>773</v>
      </c>
      <c r="AH235" s="375"/>
      <c r="AI235" s="375"/>
      <c r="AJ235" s="375"/>
      <c r="AK235" s="375"/>
      <c r="AL235" s="375"/>
      <c r="AM235" s="375"/>
      <c r="AN235" s="375"/>
      <c r="AO235" s="375"/>
      <c r="AP235" s="375"/>
      <c r="AQ235" s="375"/>
      <c r="AR235" s="375"/>
      <c r="AS235" s="375"/>
      <c r="AT235" s="375"/>
      <c r="AU235" s="375"/>
      <c r="AV235" s="375"/>
      <c r="AW235" s="375"/>
      <c r="AX235" s="376"/>
    </row>
    <row r="236" spans="1:50" ht="49.5" customHeight="1" x14ac:dyDescent="0.15">
      <c r="A236" s="354" t="s">
        <v>38</v>
      </c>
      <c r="B236" s="355"/>
      <c r="C236" s="360" t="s">
        <v>300</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712</v>
      </c>
      <c r="AE236" s="364"/>
      <c r="AF236" s="365"/>
      <c r="AG236" s="366" t="s">
        <v>774</v>
      </c>
      <c r="AH236" s="367"/>
      <c r="AI236" s="367"/>
      <c r="AJ236" s="367"/>
      <c r="AK236" s="367"/>
      <c r="AL236" s="367"/>
      <c r="AM236" s="367"/>
      <c r="AN236" s="367"/>
      <c r="AO236" s="367"/>
      <c r="AP236" s="367"/>
      <c r="AQ236" s="367"/>
      <c r="AR236" s="367"/>
      <c r="AS236" s="367"/>
      <c r="AT236" s="367"/>
      <c r="AU236" s="367"/>
      <c r="AV236" s="367"/>
      <c r="AW236" s="367"/>
      <c r="AX236" s="368"/>
    </row>
    <row r="237" spans="1:50" ht="68.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712</v>
      </c>
      <c r="AE237" s="373"/>
      <c r="AF237" s="373"/>
      <c r="AG237" s="374" t="s">
        <v>773</v>
      </c>
      <c r="AH237" s="375"/>
      <c r="AI237" s="375"/>
      <c r="AJ237" s="375"/>
      <c r="AK237" s="375"/>
      <c r="AL237" s="375"/>
      <c r="AM237" s="375"/>
      <c r="AN237" s="375"/>
      <c r="AO237" s="375"/>
      <c r="AP237" s="375"/>
      <c r="AQ237" s="375"/>
      <c r="AR237" s="375"/>
      <c r="AS237" s="375"/>
      <c r="AT237" s="375"/>
      <c r="AU237" s="375"/>
      <c r="AV237" s="375"/>
      <c r="AW237" s="375"/>
      <c r="AX237" s="376"/>
    </row>
    <row r="238" spans="1:50" ht="108"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712</v>
      </c>
      <c r="AE238" s="380"/>
      <c r="AF238" s="380"/>
      <c r="AG238" s="366" t="s">
        <v>775</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714</v>
      </c>
      <c r="AE239" s="380"/>
      <c r="AF239" s="380"/>
      <c r="AG239" s="404" t="s">
        <v>716</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714</v>
      </c>
      <c r="AE240" s="398"/>
      <c r="AF240" s="399"/>
      <c r="AG240" s="400" t="s">
        <v>716</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686</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4"/>
      <c r="E247" s="734"/>
      <c r="F247" s="735"/>
      <c r="G247" s="918" t="s">
        <v>718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719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780</v>
      </c>
      <c r="B252" s="339"/>
      <c r="C252" s="339"/>
      <c r="D252" s="339"/>
      <c r="E252" s="340"/>
      <c r="F252" s="914" t="s">
        <v>781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342</v>
      </c>
      <c r="B254" s="339"/>
      <c r="C254" s="339"/>
      <c r="D254" s="339"/>
      <c r="E254" s="340"/>
      <c r="F254" s="341" t="s">
        <v>782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315</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357</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356</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355</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354</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353</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352</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351</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350</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497</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15">
      <c r="A267" s="271" t="s">
        <v>677</v>
      </c>
      <c r="B267" s="271"/>
      <c r="C267" s="271"/>
      <c r="D267" s="271"/>
      <c r="E267" s="115" t="s">
        <v>688</v>
      </c>
      <c r="F267" s="101"/>
      <c r="G267" s="101"/>
      <c r="H267" s="92"/>
      <c r="I267" s="101" t="s">
        <v>711</v>
      </c>
      <c r="J267" s="101"/>
      <c r="K267" s="92"/>
      <c r="L267" s="116">
        <v>34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465</v>
      </c>
      <c r="B268" s="271"/>
      <c r="C268" s="271"/>
      <c r="D268" s="271"/>
      <c r="E268" s="99">
        <v>2021</v>
      </c>
      <c r="F268" s="100"/>
      <c r="G268" s="101" t="s">
        <v>720</v>
      </c>
      <c r="H268" s="101"/>
      <c r="I268" s="101"/>
      <c r="J268" s="100">
        <v>20</v>
      </c>
      <c r="K268" s="100"/>
      <c r="L268" s="116">
        <v>289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344</v>
      </c>
      <c r="B269" s="323"/>
      <c r="C269" s="323"/>
      <c r="D269" s="323"/>
      <c r="E269" s="323"/>
      <c r="F269" s="32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thickBo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346</v>
      </c>
      <c r="B308" s="329"/>
      <c r="C308" s="329"/>
      <c r="D308" s="329"/>
      <c r="E308" s="329"/>
      <c r="F308" s="330"/>
      <c r="G308" s="309" t="s">
        <v>723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777</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9" customHeight="1" x14ac:dyDescent="0.15">
      <c r="A310" s="331"/>
      <c r="B310" s="332"/>
      <c r="C310" s="332"/>
      <c r="D310" s="332"/>
      <c r="E310" s="332"/>
      <c r="F310" s="333"/>
      <c r="G310" s="299" t="s">
        <v>760</v>
      </c>
      <c r="H310" s="300"/>
      <c r="I310" s="300"/>
      <c r="J310" s="300"/>
      <c r="K310" s="301"/>
      <c r="L310" s="302" t="s">
        <v>765</v>
      </c>
      <c r="M310" s="303"/>
      <c r="N310" s="303"/>
      <c r="O310" s="303"/>
      <c r="P310" s="303"/>
      <c r="Q310" s="303"/>
      <c r="R310" s="303"/>
      <c r="S310" s="303"/>
      <c r="T310" s="303"/>
      <c r="U310" s="303"/>
      <c r="V310" s="303"/>
      <c r="W310" s="303"/>
      <c r="X310" s="304"/>
      <c r="Y310" s="305">
        <v>467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761</v>
      </c>
      <c r="H311" s="290"/>
      <c r="I311" s="290"/>
      <c r="J311" s="290"/>
      <c r="K311" s="291"/>
      <c r="L311" s="292" t="s">
        <v>763</v>
      </c>
      <c r="M311" s="293"/>
      <c r="N311" s="293"/>
      <c r="O311" s="293"/>
      <c r="P311" s="293"/>
      <c r="Q311" s="293"/>
      <c r="R311" s="293"/>
      <c r="S311" s="293"/>
      <c r="T311" s="293"/>
      <c r="U311" s="293"/>
      <c r="V311" s="293"/>
      <c r="W311" s="293"/>
      <c r="X311" s="294"/>
      <c r="Y311" s="295">
        <v>7991</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762</v>
      </c>
      <c r="H312" s="290"/>
      <c r="I312" s="290"/>
      <c r="J312" s="290"/>
      <c r="K312" s="291"/>
      <c r="L312" s="292" t="s">
        <v>764</v>
      </c>
      <c r="M312" s="293"/>
      <c r="N312" s="293"/>
      <c r="O312" s="293"/>
      <c r="P312" s="293"/>
      <c r="Q312" s="293"/>
      <c r="R312" s="293"/>
      <c r="S312" s="293"/>
      <c r="T312" s="293"/>
      <c r="U312" s="293"/>
      <c r="V312" s="293"/>
      <c r="W312" s="293"/>
      <c r="X312" s="294"/>
      <c r="Y312" s="295">
        <v>110</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8568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725</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724</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hidden="1" customHeight="1" x14ac:dyDescent="0.15">
      <c r="A323" s="331"/>
      <c r="B323" s="332"/>
      <c r="C323" s="332"/>
      <c r="D323" s="332"/>
      <c r="E323" s="332"/>
      <c r="F323" s="333"/>
      <c r="G323" s="299" t="s">
        <v>726</v>
      </c>
      <c r="H323" s="300"/>
      <c r="I323" s="300"/>
      <c r="J323" s="300"/>
      <c r="K323" s="301"/>
      <c r="L323" s="302" t="s">
        <v>730</v>
      </c>
      <c r="M323" s="303"/>
      <c r="N323" s="303"/>
      <c r="O323" s="303"/>
      <c r="P323" s="303"/>
      <c r="Q323" s="303"/>
      <c r="R323" s="303"/>
      <c r="S323" s="303"/>
      <c r="T323" s="303"/>
      <c r="U323" s="303"/>
      <c r="V323" s="303"/>
      <c r="W323" s="303"/>
      <c r="X323" s="304"/>
      <c r="Y323" s="305">
        <v>49</v>
      </c>
      <c r="Z323" s="306"/>
      <c r="AA323" s="306"/>
      <c r="AB323" s="307"/>
      <c r="AC323" s="299" t="s">
        <v>726</v>
      </c>
      <c r="AD323" s="300"/>
      <c r="AE323" s="300"/>
      <c r="AF323" s="300"/>
      <c r="AG323" s="301"/>
      <c r="AH323" s="302" t="s">
        <v>738</v>
      </c>
      <c r="AI323" s="303"/>
      <c r="AJ323" s="303"/>
      <c r="AK323" s="303"/>
      <c r="AL323" s="303"/>
      <c r="AM323" s="303"/>
      <c r="AN323" s="303"/>
      <c r="AO323" s="303"/>
      <c r="AP323" s="303"/>
      <c r="AQ323" s="303"/>
      <c r="AR323" s="303"/>
      <c r="AS323" s="303"/>
      <c r="AT323" s="304"/>
      <c r="AU323" s="305">
        <v>78</v>
      </c>
      <c r="AV323" s="306"/>
      <c r="AW323" s="306"/>
      <c r="AX323" s="308"/>
      <c r="AY323">
        <f t="shared" si="11"/>
        <v>2</v>
      </c>
    </row>
    <row r="324" spans="1:51" ht="24.75" hidden="1" customHeight="1" x14ac:dyDescent="0.15">
      <c r="A324" s="331"/>
      <c r="B324" s="332"/>
      <c r="C324" s="332"/>
      <c r="D324" s="332"/>
      <c r="E324" s="332"/>
      <c r="F324" s="333"/>
      <c r="G324" s="289" t="s">
        <v>731</v>
      </c>
      <c r="H324" s="290"/>
      <c r="I324" s="290"/>
      <c r="J324" s="290"/>
      <c r="K324" s="291"/>
      <c r="L324" s="292" t="s">
        <v>732</v>
      </c>
      <c r="M324" s="293"/>
      <c r="N324" s="293"/>
      <c r="O324" s="293"/>
      <c r="P324" s="293"/>
      <c r="Q324" s="293"/>
      <c r="R324" s="293"/>
      <c r="S324" s="293"/>
      <c r="T324" s="293"/>
      <c r="U324" s="293"/>
      <c r="V324" s="293"/>
      <c r="W324" s="293"/>
      <c r="X324" s="294"/>
      <c r="Y324" s="295">
        <v>7</v>
      </c>
      <c r="Z324" s="296"/>
      <c r="AA324" s="296"/>
      <c r="AB324" s="297"/>
      <c r="AC324" s="289" t="s">
        <v>740</v>
      </c>
      <c r="AD324" s="290"/>
      <c r="AE324" s="290"/>
      <c r="AF324" s="290"/>
      <c r="AG324" s="291"/>
      <c r="AH324" s="292" t="s">
        <v>739</v>
      </c>
      <c r="AI324" s="293"/>
      <c r="AJ324" s="293"/>
      <c r="AK324" s="293"/>
      <c r="AL324" s="293"/>
      <c r="AM324" s="293"/>
      <c r="AN324" s="293"/>
      <c r="AO324" s="293"/>
      <c r="AP324" s="293"/>
      <c r="AQ324" s="293"/>
      <c r="AR324" s="293"/>
      <c r="AS324" s="293"/>
      <c r="AT324" s="294"/>
      <c r="AU324" s="295">
        <v>4</v>
      </c>
      <c r="AV324" s="296"/>
      <c r="AW324" s="296"/>
      <c r="AX324" s="298"/>
      <c r="AY324">
        <f t="shared" si="11"/>
        <v>2</v>
      </c>
    </row>
    <row r="325" spans="1:51" ht="24.75" hidden="1" customHeight="1" x14ac:dyDescent="0.15">
      <c r="A325" s="331"/>
      <c r="B325" s="332"/>
      <c r="C325" s="332"/>
      <c r="D325" s="332"/>
      <c r="E325" s="332"/>
      <c r="F325" s="333"/>
      <c r="G325" s="289" t="s">
        <v>731</v>
      </c>
      <c r="H325" s="290"/>
      <c r="I325" s="290"/>
      <c r="J325" s="290"/>
      <c r="K325" s="291"/>
      <c r="L325" s="292" t="s">
        <v>733</v>
      </c>
      <c r="M325" s="293"/>
      <c r="N325" s="293"/>
      <c r="O325" s="293"/>
      <c r="P325" s="293"/>
      <c r="Q325" s="293"/>
      <c r="R325" s="293"/>
      <c r="S325" s="293"/>
      <c r="T325" s="293"/>
      <c r="U325" s="293"/>
      <c r="V325" s="293"/>
      <c r="W325" s="293"/>
      <c r="X325" s="294"/>
      <c r="Y325" s="295">
        <v>17</v>
      </c>
      <c r="Z325" s="296"/>
      <c r="AA325" s="296"/>
      <c r="AB325" s="297"/>
      <c r="AC325" s="289" t="s">
        <v>727</v>
      </c>
      <c r="AD325" s="290"/>
      <c r="AE325" s="290"/>
      <c r="AF325" s="290"/>
      <c r="AG325" s="291"/>
      <c r="AH325" s="292" t="s">
        <v>728</v>
      </c>
      <c r="AI325" s="293"/>
      <c r="AJ325" s="293"/>
      <c r="AK325" s="293"/>
      <c r="AL325" s="293"/>
      <c r="AM325" s="293"/>
      <c r="AN325" s="293"/>
      <c r="AO325" s="293"/>
      <c r="AP325" s="293"/>
      <c r="AQ325" s="293"/>
      <c r="AR325" s="293"/>
      <c r="AS325" s="293"/>
      <c r="AT325" s="294"/>
      <c r="AU325" s="295">
        <v>8</v>
      </c>
      <c r="AV325" s="296"/>
      <c r="AW325" s="296"/>
      <c r="AX325" s="298"/>
      <c r="AY325">
        <f t="shared" si="11"/>
        <v>2</v>
      </c>
    </row>
    <row r="326" spans="1:51" ht="24.75" hidden="1" customHeight="1" x14ac:dyDescent="0.15">
      <c r="A326" s="331"/>
      <c r="B326" s="332"/>
      <c r="C326" s="332"/>
      <c r="D326" s="332"/>
      <c r="E326" s="332"/>
      <c r="F326" s="333"/>
      <c r="G326" s="289" t="s">
        <v>731</v>
      </c>
      <c r="H326" s="290"/>
      <c r="I326" s="290"/>
      <c r="J326" s="290"/>
      <c r="K326" s="291"/>
      <c r="L326" s="292" t="s">
        <v>734</v>
      </c>
      <c r="M326" s="293"/>
      <c r="N326" s="293"/>
      <c r="O326" s="293"/>
      <c r="P326" s="293"/>
      <c r="Q326" s="293"/>
      <c r="R326" s="293"/>
      <c r="S326" s="293"/>
      <c r="T326" s="293"/>
      <c r="U326" s="293"/>
      <c r="V326" s="293"/>
      <c r="W326" s="293"/>
      <c r="X326" s="294"/>
      <c r="Y326" s="295">
        <v>2</v>
      </c>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t="s">
        <v>731</v>
      </c>
      <c r="H327" s="290"/>
      <c r="I327" s="290"/>
      <c r="J327" s="290"/>
      <c r="K327" s="291"/>
      <c r="L327" s="292" t="s">
        <v>735</v>
      </c>
      <c r="M327" s="293"/>
      <c r="N327" s="293"/>
      <c r="O327" s="293"/>
      <c r="P327" s="293"/>
      <c r="Q327" s="293"/>
      <c r="R327" s="293"/>
      <c r="S327" s="293"/>
      <c r="T327" s="293"/>
      <c r="U327" s="293"/>
      <c r="V327" s="293"/>
      <c r="W327" s="293"/>
      <c r="X327" s="294"/>
      <c r="Y327" s="295">
        <v>14</v>
      </c>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t="s">
        <v>731</v>
      </c>
      <c r="H328" s="290"/>
      <c r="I328" s="290"/>
      <c r="J328" s="290"/>
      <c r="K328" s="291"/>
      <c r="L328" s="292" t="s">
        <v>736</v>
      </c>
      <c r="M328" s="293"/>
      <c r="N328" s="293"/>
      <c r="O328" s="293"/>
      <c r="P328" s="293"/>
      <c r="Q328" s="293"/>
      <c r="R328" s="293"/>
      <c r="S328" s="293"/>
      <c r="T328" s="293"/>
      <c r="U328" s="293"/>
      <c r="V328" s="293"/>
      <c r="W328" s="293"/>
      <c r="X328" s="294"/>
      <c r="Y328" s="295">
        <v>8</v>
      </c>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t="s">
        <v>731</v>
      </c>
      <c r="H329" s="290"/>
      <c r="I329" s="290"/>
      <c r="J329" s="290"/>
      <c r="K329" s="291"/>
      <c r="L329" s="292" t="s">
        <v>737</v>
      </c>
      <c r="M329" s="293"/>
      <c r="N329" s="293"/>
      <c r="O329" s="293"/>
      <c r="P329" s="293"/>
      <c r="Q329" s="293"/>
      <c r="R329" s="293"/>
      <c r="S329" s="293"/>
      <c r="T329" s="293"/>
      <c r="U329" s="293"/>
      <c r="V329" s="293"/>
      <c r="W329" s="293"/>
      <c r="X329" s="294"/>
      <c r="Y329" s="295">
        <v>3</v>
      </c>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100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90</v>
      </c>
      <c r="AV333" s="286"/>
      <c r="AW333" s="286"/>
      <c r="AX333" s="288"/>
      <c r="AY333">
        <f t="shared" si="11"/>
        <v>2</v>
      </c>
    </row>
    <row r="334" spans="1:51" ht="24.75" hidden="1" customHeight="1" x14ac:dyDescent="0.15">
      <c r="A334" s="331"/>
      <c r="B334" s="332"/>
      <c r="C334" s="332"/>
      <c r="D334" s="332"/>
      <c r="E334" s="332"/>
      <c r="F334" s="333"/>
      <c r="G334" s="309" t="s">
        <v>729</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295</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1</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1</v>
      </c>
    </row>
    <row r="336" spans="1:51" ht="24.75" hidden="1" customHeight="1" x14ac:dyDescent="0.15">
      <c r="A336" s="331"/>
      <c r="B336" s="332"/>
      <c r="C336" s="332"/>
      <c r="D336" s="332"/>
      <c r="E336" s="332"/>
      <c r="F336" s="333"/>
      <c r="G336" s="299" t="s">
        <v>726</v>
      </c>
      <c r="H336" s="300"/>
      <c r="I336" s="300"/>
      <c r="J336" s="300"/>
      <c r="K336" s="301"/>
      <c r="L336" s="302" t="s">
        <v>744</v>
      </c>
      <c r="M336" s="303"/>
      <c r="N336" s="303"/>
      <c r="O336" s="303"/>
      <c r="P336" s="303"/>
      <c r="Q336" s="303"/>
      <c r="R336" s="303"/>
      <c r="S336" s="303"/>
      <c r="T336" s="303"/>
      <c r="U336" s="303"/>
      <c r="V336" s="303"/>
      <c r="W336" s="303"/>
      <c r="X336" s="304"/>
      <c r="Y336" s="305">
        <v>6</v>
      </c>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1</v>
      </c>
    </row>
    <row r="337" spans="1:51" ht="24.75" hidden="1" customHeight="1" x14ac:dyDescent="0.15">
      <c r="A337" s="331"/>
      <c r="B337" s="332"/>
      <c r="C337" s="332"/>
      <c r="D337" s="332"/>
      <c r="E337" s="332"/>
      <c r="F337" s="333"/>
      <c r="G337" s="289" t="s">
        <v>741</v>
      </c>
      <c r="H337" s="290"/>
      <c r="I337" s="290"/>
      <c r="J337" s="290"/>
      <c r="K337" s="291"/>
      <c r="L337" s="292" t="s">
        <v>743</v>
      </c>
      <c r="M337" s="293"/>
      <c r="N337" s="293"/>
      <c r="O337" s="293"/>
      <c r="P337" s="293"/>
      <c r="Q337" s="293"/>
      <c r="R337" s="293"/>
      <c r="S337" s="293"/>
      <c r="T337" s="293"/>
      <c r="U337" s="293"/>
      <c r="V337" s="293"/>
      <c r="W337" s="293"/>
      <c r="X337" s="294"/>
      <c r="Y337" s="295">
        <v>2</v>
      </c>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1</v>
      </c>
    </row>
    <row r="338" spans="1:51" ht="24.75" hidden="1" customHeight="1" x14ac:dyDescent="0.15">
      <c r="A338" s="331"/>
      <c r="B338" s="332"/>
      <c r="C338" s="332"/>
      <c r="D338" s="332"/>
      <c r="E338" s="332"/>
      <c r="F338" s="333"/>
      <c r="G338" s="289" t="s">
        <v>727</v>
      </c>
      <c r="H338" s="290"/>
      <c r="I338" s="290"/>
      <c r="J338" s="290"/>
      <c r="K338" s="291"/>
      <c r="L338" s="292" t="s">
        <v>742</v>
      </c>
      <c r="M338" s="293"/>
      <c r="N338" s="293"/>
      <c r="O338" s="293"/>
      <c r="P338" s="293"/>
      <c r="Q338" s="293"/>
      <c r="R338" s="293"/>
      <c r="S338" s="293"/>
      <c r="T338" s="293"/>
      <c r="U338" s="293"/>
      <c r="V338" s="293"/>
      <c r="W338" s="293"/>
      <c r="X338" s="294"/>
      <c r="Y338" s="295">
        <v>7</v>
      </c>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1</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1</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1</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1</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1</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1</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1</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1</v>
      </c>
    </row>
    <row r="346" spans="1:51" ht="24.75" hidden="1" customHeight="1" x14ac:dyDescent="0.1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15</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1</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658</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309</v>
      </c>
      <c r="AM360" s="279"/>
      <c r="AN360" s="279"/>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49.5" customHeight="1" x14ac:dyDescent="0.15">
      <c r="A366" s="245">
        <v>1</v>
      </c>
      <c r="B366" s="245">
        <v>1</v>
      </c>
      <c r="C366" s="266" t="s">
        <v>756</v>
      </c>
      <c r="D366" s="265"/>
      <c r="E366" s="265"/>
      <c r="F366" s="265"/>
      <c r="G366" s="265"/>
      <c r="H366" s="265"/>
      <c r="I366" s="265"/>
      <c r="J366" s="248">
        <v>1010401023408</v>
      </c>
      <c r="K366" s="249"/>
      <c r="L366" s="249"/>
      <c r="M366" s="249"/>
      <c r="N366" s="249"/>
      <c r="O366" s="249"/>
      <c r="P366" s="267" t="s">
        <v>758</v>
      </c>
      <c r="Q366" s="250"/>
      <c r="R366" s="250"/>
      <c r="S366" s="250"/>
      <c r="T366" s="250"/>
      <c r="U366" s="250"/>
      <c r="V366" s="250"/>
      <c r="W366" s="250"/>
      <c r="X366" s="250"/>
      <c r="Y366" s="251">
        <v>8568</v>
      </c>
      <c r="Z366" s="252"/>
      <c r="AA366" s="252"/>
      <c r="AB366" s="253"/>
      <c r="AC366" s="237" t="s">
        <v>336</v>
      </c>
      <c r="AD366" s="238"/>
      <c r="AE366" s="238"/>
      <c r="AF366" s="238"/>
      <c r="AG366" s="238"/>
      <c r="AH366" s="268">
        <v>3</v>
      </c>
      <c r="AI366" s="269"/>
      <c r="AJ366" s="269"/>
      <c r="AK366" s="269"/>
      <c r="AL366" s="241">
        <v>100</v>
      </c>
      <c r="AM366" s="242"/>
      <c r="AN366" s="242"/>
      <c r="AO366" s="243"/>
      <c r="AP366" s="244" t="s">
        <v>757</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hidden="1" customHeight="1" x14ac:dyDescent="0.15">
      <c r="A399" s="245">
        <v>1</v>
      </c>
      <c r="B399" s="245">
        <v>1</v>
      </c>
      <c r="C399" s="266" t="s">
        <v>745</v>
      </c>
      <c r="D399" s="265"/>
      <c r="E399" s="265"/>
      <c r="F399" s="265"/>
      <c r="G399" s="265"/>
      <c r="H399" s="265"/>
      <c r="I399" s="265"/>
      <c r="J399" s="248">
        <v>8010701012863</v>
      </c>
      <c r="K399" s="249"/>
      <c r="L399" s="249"/>
      <c r="M399" s="249"/>
      <c r="N399" s="249"/>
      <c r="O399" s="249"/>
      <c r="P399" s="267" t="s">
        <v>746</v>
      </c>
      <c r="Q399" s="250"/>
      <c r="R399" s="250"/>
      <c r="S399" s="250"/>
      <c r="T399" s="250"/>
      <c r="U399" s="250"/>
      <c r="V399" s="250"/>
      <c r="W399" s="250"/>
      <c r="X399" s="250"/>
      <c r="Y399" s="251">
        <v>298</v>
      </c>
      <c r="Z399" s="252"/>
      <c r="AA399" s="252"/>
      <c r="AB399" s="253"/>
      <c r="AC399" s="237" t="s">
        <v>336</v>
      </c>
      <c r="AD399" s="238"/>
      <c r="AE399" s="238"/>
      <c r="AF399" s="238"/>
      <c r="AG399" s="238"/>
      <c r="AH399" s="268">
        <v>7</v>
      </c>
      <c r="AI399" s="269"/>
      <c r="AJ399" s="269"/>
      <c r="AK399" s="269"/>
      <c r="AL399" s="241">
        <v>100</v>
      </c>
      <c r="AM399" s="242"/>
      <c r="AN399" s="242"/>
      <c r="AO399" s="243"/>
      <c r="AP399" s="244" t="s">
        <v>716</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hidden="1"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hidden="1" customHeight="1" x14ac:dyDescent="0.15">
      <c r="A432" s="245">
        <v>1</v>
      </c>
      <c r="B432" s="245">
        <v>1</v>
      </c>
      <c r="C432" s="266" t="s">
        <v>747</v>
      </c>
      <c r="D432" s="265"/>
      <c r="E432" s="265"/>
      <c r="F432" s="265"/>
      <c r="G432" s="265"/>
      <c r="H432" s="265"/>
      <c r="I432" s="265"/>
      <c r="J432" s="248">
        <v>1010401023102</v>
      </c>
      <c r="K432" s="249"/>
      <c r="L432" s="249"/>
      <c r="M432" s="249"/>
      <c r="N432" s="249"/>
      <c r="O432" s="249"/>
      <c r="P432" s="267" t="s">
        <v>748</v>
      </c>
      <c r="Q432" s="250"/>
      <c r="R432" s="250"/>
      <c r="S432" s="250"/>
      <c r="T432" s="250"/>
      <c r="U432" s="250"/>
      <c r="V432" s="250"/>
      <c r="W432" s="250"/>
      <c r="X432" s="250"/>
      <c r="Y432" s="251">
        <v>100</v>
      </c>
      <c r="Z432" s="252"/>
      <c r="AA432" s="252"/>
      <c r="AB432" s="253"/>
      <c r="AC432" s="237" t="s">
        <v>336</v>
      </c>
      <c r="AD432" s="238"/>
      <c r="AE432" s="238"/>
      <c r="AF432" s="238"/>
      <c r="AG432" s="238"/>
      <c r="AH432" s="268">
        <v>6</v>
      </c>
      <c r="AI432" s="269"/>
      <c r="AJ432" s="269"/>
      <c r="AK432" s="269"/>
      <c r="AL432" s="241">
        <v>100</v>
      </c>
      <c r="AM432" s="242"/>
      <c r="AN432" s="242"/>
      <c r="AO432" s="243"/>
      <c r="AP432" s="244" t="s">
        <v>716</v>
      </c>
      <c r="AQ432" s="244"/>
      <c r="AR432" s="244"/>
      <c r="AS432" s="244"/>
      <c r="AT432" s="244"/>
      <c r="AU432" s="244"/>
      <c r="AV432" s="244"/>
      <c r="AW432" s="244"/>
      <c r="AX432" s="244"/>
      <c r="AY432">
        <f>$AY$429</f>
        <v>1</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hidden="1" customHeight="1" x14ac:dyDescent="0.15">
      <c r="A465" s="245">
        <v>1</v>
      </c>
      <c r="B465" s="245">
        <v>1</v>
      </c>
      <c r="C465" s="266" t="s">
        <v>749</v>
      </c>
      <c r="D465" s="265"/>
      <c r="E465" s="265"/>
      <c r="F465" s="265"/>
      <c r="G465" s="265"/>
      <c r="H465" s="265"/>
      <c r="I465" s="265"/>
      <c r="J465" s="248">
        <v>2010401054534</v>
      </c>
      <c r="K465" s="249"/>
      <c r="L465" s="249"/>
      <c r="M465" s="249"/>
      <c r="N465" s="249"/>
      <c r="O465" s="249"/>
      <c r="P465" s="267" t="s">
        <v>750</v>
      </c>
      <c r="Q465" s="250"/>
      <c r="R465" s="250"/>
      <c r="S465" s="250"/>
      <c r="T465" s="250"/>
      <c r="U465" s="250"/>
      <c r="V465" s="250"/>
      <c r="W465" s="250"/>
      <c r="X465" s="250"/>
      <c r="Y465" s="251">
        <v>90</v>
      </c>
      <c r="Z465" s="252"/>
      <c r="AA465" s="252"/>
      <c r="AB465" s="253"/>
      <c r="AC465" s="237" t="s">
        <v>336</v>
      </c>
      <c r="AD465" s="238"/>
      <c r="AE465" s="238"/>
      <c r="AF465" s="238"/>
      <c r="AG465" s="238"/>
      <c r="AH465" s="268">
        <v>3</v>
      </c>
      <c r="AI465" s="269"/>
      <c r="AJ465" s="269"/>
      <c r="AK465" s="269"/>
      <c r="AL465" s="241">
        <v>99</v>
      </c>
      <c r="AM465" s="242"/>
      <c r="AN465" s="242"/>
      <c r="AO465" s="243"/>
      <c r="AP465" s="244" t="s">
        <v>716</v>
      </c>
      <c r="AQ465" s="244"/>
      <c r="AR465" s="244"/>
      <c r="AS465" s="244"/>
      <c r="AT465" s="244"/>
      <c r="AU465" s="244"/>
      <c r="AV465" s="244"/>
      <c r="AW465" s="244"/>
      <c r="AX465" s="244"/>
      <c r="AY465">
        <f>$AY$462</f>
        <v>1</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51" hidden="1" customHeight="1" x14ac:dyDescent="0.15">
      <c r="A498" s="245">
        <v>1</v>
      </c>
      <c r="B498" s="245">
        <v>1</v>
      </c>
      <c r="C498" s="266" t="s">
        <v>751</v>
      </c>
      <c r="D498" s="265"/>
      <c r="E498" s="265"/>
      <c r="F498" s="265"/>
      <c r="G498" s="265"/>
      <c r="H498" s="265"/>
      <c r="I498" s="265"/>
      <c r="J498" s="248">
        <v>9010001074645</v>
      </c>
      <c r="K498" s="249"/>
      <c r="L498" s="249"/>
      <c r="M498" s="249"/>
      <c r="N498" s="249"/>
      <c r="O498" s="249"/>
      <c r="P498" s="267" t="s">
        <v>752</v>
      </c>
      <c r="Q498" s="250"/>
      <c r="R498" s="250"/>
      <c r="S498" s="250"/>
      <c r="T498" s="250"/>
      <c r="U498" s="250"/>
      <c r="V498" s="250"/>
      <c r="W498" s="250"/>
      <c r="X498" s="250"/>
      <c r="Y498" s="251">
        <v>15</v>
      </c>
      <c r="Z498" s="252"/>
      <c r="AA498" s="252"/>
      <c r="AB498" s="253"/>
      <c r="AC498" s="237" t="s">
        <v>336</v>
      </c>
      <c r="AD498" s="238"/>
      <c r="AE498" s="238"/>
      <c r="AF498" s="238"/>
      <c r="AG498" s="238"/>
      <c r="AH498" s="268">
        <v>5</v>
      </c>
      <c r="AI498" s="269"/>
      <c r="AJ498" s="269"/>
      <c r="AK498" s="269"/>
      <c r="AL498" s="241">
        <v>100</v>
      </c>
      <c r="AM498" s="242"/>
      <c r="AN498" s="242"/>
      <c r="AO498" s="243"/>
      <c r="AP498" s="244" t="s">
        <v>716</v>
      </c>
      <c r="AQ498" s="244"/>
      <c r="AR498" s="244"/>
      <c r="AS498" s="244"/>
      <c r="AT498" s="244"/>
      <c r="AU498" s="244"/>
      <c r="AV498" s="244"/>
      <c r="AW498" s="244"/>
      <c r="AX498" s="244"/>
      <c r="AY498">
        <f>$AY$495</f>
        <v>1</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0.75" hidden="1" customHeight="1" x14ac:dyDescent="0.15">
      <c r="A627" s="260" t="s">
        <v>659</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309</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t="s">
        <v>712</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観光立国</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t="s">
        <v>712</v>
      </c>
      <c r="C20" s="13" t="str">
        <f t="shared" si="9"/>
        <v>地方創生</v>
      </c>
      <c r="D20" s="13" t="str">
        <f t="shared" si="8"/>
        <v>観光立国、地方創生</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観光立国、地方創生</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観光立国、地方創生</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観光立国、地方創生</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観光立国、地方創生</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313</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368</v>
      </c>
      <c r="AF2" s="925"/>
      <c r="AG2" s="925"/>
      <c r="AH2" s="128"/>
      <c r="AI2" s="925" t="s">
        <v>464</v>
      </c>
      <c r="AJ2" s="925"/>
      <c r="AK2" s="925"/>
      <c r="AL2" s="128"/>
      <c r="AM2" s="925" t="s">
        <v>465</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340</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313</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368</v>
      </c>
      <c r="AF9" s="925"/>
      <c r="AG9" s="925"/>
      <c r="AH9" s="128"/>
      <c r="AI9" s="925" t="s">
        <v>464</v>
      </c>
      <c r="AJ9" s="925"/>
      <c r="AK9" s="925"/>
      <c r="AL9" s="128"/>
      <c r="AM9" s="925" t="s">
        <v>465</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340</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313</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368</v>
      </c>
      <c r="AF16" s="925"/>
      <c r="AG16" s="925"/>
      <c r="AH16" s="128"/>
      <c r="AI16" s="925" t="s">
        <v>464</v>
      </c>
      <c r="AJ16" s="925"/>
      <c r="AK16" s="925"/>
      <c r="AL16" s="128"/>
      <c r="AM16" s="925" t="s">
        <v>465</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340</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313</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368</v>
      </c>
      <c r="AF23" s="925"/>
      <c r="AG23" s="925"/>
      <c r="AH23" s="128"/>
      <c r="AI23" s="925" t="s">
        <v>464</v>
      </c>
      <c r="AJ23" s="925"/>
      <c r="AK23" s="925"/>
      <c r="AL23" s="128"/>
      <c r="AM23" s="925" t="s">
        <v>465</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340</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313</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368</v>
      </c>
      <c r="AF30" s="925"/>
      <c r="AG30" s="925"/>
      <c r="AH30" s="128"/>
      <c r="AI30" s="925" t="s">
        <v>464</v>
      </c>
      <c r="AJ30" s="925"/>
      <c r="AK30" s="925"/>
      <c r="AL30" s="128"/>
      <c r="AM30" s="925" t="s">
        <v>465</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340</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313</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368</v>
      </c>
      <c r="AF37" s="925"/>
      <c r="AG37" s="925"/>
      <c r="AH37" s="128"/>
      <c r="AI37" s="925" t="s">
        <v>464</v>
      </c>
      <c r="AJ37" s="925"/>
      <c r="AK37" s="925"/>
      <c r="AL37" s="128"/>
      <c r="AM37" s="925" t="s">
        <v>465</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340</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313</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368</v>
      </c>
      <c r="AF44" s="925"/>
      <c r="AG44" s="925"/>
      <c r="AH44" s="128"/>
      <c r="AI44" s="925" t="s">
        <v>464</v>
      </c>
      <c r="AJ44" s="925"/>
      <c r="AK44" s="925"/>
      <c r="AL44" s="128"/>
      <c r="AM44" s="925" t="s">
        <v>465</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340</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313</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368</v>
      </c>
      <c r="AF51" s="925"/>
      <c r="AG51" s="925"/>
      <c r="AH51" s="128"/>
      <c r="AI51" s="925" t="s">
        <v>464</v>
      </c>
      <c r="AJ51" s="925"/>
      <c r="AK51" s="925"/>
      <c r="AL51" s="128"/>
      <c r="AM51" s="925" t="s">
        <v>465</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340</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313</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368</v>
      </c>
      <c r="AF58" s="925"/>
      <c r="AG58" s="925"/>
      <c r="AH58" s="128"/>
      <c r="AI58" s="925" t="s">
        <v>464</v>
      </c>
      <c r="AJ58" s="925"/>
      <c r="AK58" s="925"/>
      <c r="AL58" s="128"/>
      <c r="AM58" s="925" t="s">
        <v>465</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340</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313</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368</v>
      </c>
      <c r="AF65" s="925"/>
      <c r="AG65" s="925"/>
      <c r="AH65" s="128"/>
      <c r="AI65" s="925" t="s">
        <v>464</v>
      </c>
      <c r="AJ65" s="925"/>
      <c r="AK65" s="925"/>
      <c r="AL65" s="128"/>
      <c r="AM65" s="925" t="s">
        <v>465</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340</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326</v>
      </c>
      <c r="H2" s="310"/>
      <c r="I2" s="310"/>
      <c r="J2" s="310"/>
      <c r="K2" s="310"/>
      <c r="L2" s="310"/>
      <c r="M2" s="310"/>
      <c r="N2" s="310"/>
      <c r="O2" s="310"/>
      <c r="P2" s="310"/>
      <c r="Q2" s="310"/>
      <c r="R2" s="310"/>
      <c r="S2" s="310"/>
      <c r="T2" s="310"/>
      <c r="U2" s="310"/>
      <c r="V2" s="310"/>
      <c r="W2" s="310"/>
      <c r="X2" s="310"/>
      <c r="Y2" s="310"/>
      <c r="Z2" s="310"/>
      <c r="AA2" s="310"/>
      <c r="AB2" s="311"/>
      <c r="AC2" s="309" t="s">
        <v>328</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316</v>
      </c>
      <c r="Z3" s="273"/>
      <c r="AA3" s="273"/>
      <c r="AB3" s="273"/>
      <c r="AC3" s="989" t="s">
        <v>307</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316</v>
      </c>
      <c r="Z36" s="273"/>
      <c r="AA36" s="273"/>
      <c r="AB36" s="273"/>
      <c r="AC36" s="989" t="s">
        <v>307</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316</v>
      </c>
      <c r="Z69" s="273"/>
      <c r="AA69" s="273"/>
      <c r="AB69" s="273"/>
      <c r="AC69" s="989" t="s">
        <v>307</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316</v>
      </c>
      <c r="Z102" s="273"/>
      <c r="AA102" s="273"/>
      <c r="AB102" s="273"/>
      <c r="AC102" s="989" t="s">
        <v>307</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316</v>
      </c>
      <c r="Z135" s="273"/>
      <c r="AA135" s="273"/>
      <c r="AB135" s="273"/>
      <c r="AC135" s="989" t="s">
        <v>307</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316</v>
      </c>
      <c r="Z168" s="273"/>
      <c r="AA168" s="273"/>
      <c r="AB168" s="273"/>
      <c r="AC168" s="989" t="s">
        <v>307</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316</v>
      </c>
      <c r="Z201" s="273"/>
      <c r="AA201" s="273"/>
      <c r="AB201" s="273"/>
      <c r="AC201" s="989" t="s">
        <v>307</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316</v>
      </c>
      <c r="Z234" s="273"/>
      <c r="AA234" s="273"/>
      <c r="AB234" s="273"/>
      <c r="AC234" s="989" t="s">
        <v>307</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316</v>
      </c>
      <c r="Z267" s="273"/>
      <c r="AA267" s="273"/>
      <c r="AB267" s="273"/>
      <c r="AC267" s="989" t="s">
        <v>307</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316</v>
      </c>
      <c r="Z300" s="273"/>
      <c r="AA300" s="273"/>
      <c r="AB300" s="273"/>
      <c r="AC300" s="989" t="s">
        <v>307</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316</v>
      </c>
      <c r="Z333" s="273"/>
      <c r="AA333" s="273"/>
      <c r="AB333" s="273"/>
      <c r="AC333" s="989" t="s">
        <v>307</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316</v>
      </c>
      <c r="Z366" s="273"/>
      <c r="AA366" s="273"/>
      <c r="AB366" s="273"/>
      <c r="AC366" s="989" t="s">
        <v>307</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316</v>
      </c>
      <c r="Z399" s="273"/>
      <c r="AA399" s="273"/>
      <c r="AB399" s="273"/>
      <c r="AC399" s="989" t="s">
        <v>307</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316</v>
      </c>
      <c r="Z432" s="273"/>
      <c r="AA432" s="273"/>
      <c r="AB432" s="273"/>
      <c r="AC432" s="989" t="s">
        <v>307</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316</v>
      </c>
      <c r="Z465" s="273"/>
      <c r="AA465" s="273"/>
      <c r="AB465" s="273"/>
      <c r="AC465" s="989" t="s">
        <v>307</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316</v>
      </c>
      <c r="Z498" s="273"/>
      <c r="AA498" s="273"/>
      <c r="AB498" s="273"/>
      <c r="AC498" s="989" t="s">
        <v>307</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316</v>
      </c>
      <c r="Z531" s="273"/>
      <c r="AA531" s="273"/>
      <c r="AB531" s="273"/>
      <c r="AC531" s="989" t="s">
        <v>307</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316</v>
      </c>
      <c r="Z564" s="273"/>
      <c r="AA564" s="273"/>
      <c r="AB564" s="273"/>
      <c r="AC564" s="989" t="s">
        <v>307</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316</v>
      </c>
      <c r="Z597" s="273"/>
      <c r="AA597" s="273"/>
      <c r="AB597" s="273"/>
      <c r="AC597" s="989" t="s">
        <v>307</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316</v>
      </c>
      <c r="Z630" s="273"/>
      <c r="AA630" s="273"/>
      <c r="AB630" s="273"/>
      <c r="AC630" s="989" t="s">
        <v>307</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316</v>
      </c>
      <c r="Z663" s="273"/>
      <c r="AA663" s="273"/>
      <c r="AB663" s="273"/>
      <c r="AC663" s="989" t="s">
        <v>307</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316</v>
      </c>
      <c r="Z696" s="273"/>
      <c r="AA696" s="273"/>
      <c r="AB696" s="273"/>
      <c r="AC696" s="989" t="s">
        <v>307</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316</v>
      </c>
      <c r="Z729" s="273"/>
      <c r="AA729" s="273"/>
      <c r="AB729" s="273"/>
      <c r="AC729" s="989" t="s">
        <v>307</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316</v>
      </c>
      <c r="Z762" s="273"/>
      <c r="AA762" s="273"/>
      <c r="AB762" s="273"/>
      <c r="AC762" s="989" t="s">
        <v>307</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316</v>
      </c>
      <c r="Z795" s="273"/>
      <c r="AA795" s="273"/>
      <c r="AB795" s="273"/>
      <c r="AC795" s="989" t="s">
        <v>307</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316</v>
      </c>
      <c r="Z828" s="273"/>
      <c r="AA828" s="273"/>
      <c r="AB828" s="273"/>
      <c r="AC828" s="989" t="s">
        <v>307</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316</v>
      </c>
      <c r="Z861" s="273"/>
      <c r="AA861" s="273"/>
      <c r="AB861" s="273"/>
      <c r="AC861" s="989" t="s">
        <v>307</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316</v>
      </c>
      <c r="Z894" s="273"/>
      <c r="AA894" s="273"/>
      <c r="AB894" s="273"/>
      <c r="AC894" s="989" t="s">
        <v>307</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316</v>
      </c>
      <c r="Z927" s="273"/>
      <c r="AA927" s="273"/>
      <c r="AB927" s="273"/>
      <c r="AC927" s="989" t="s">
        <v>307</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316</v>
      </c>
      <c r="Z960" s="273"/>
      <c r="AA960" s="273"/>
      <c r="AB960" s="273"/>
      <c r="AC960" s="989" t="s">
        <v>307</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316</v>
      </c>
      <c r="Z993" s="273"/>
      <c r="AA993" s="273"/>
      <c r="AB993" s="273"/>
      <c r="AC993" s="989" t="s">
        <v>307</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316</v>
      </c>
      <c r="Z1026" s="273"/>
      <c r="AA1026" s="273"/>
      <c r="AB1026" s="273"/>
      <c r="AC1026" s="989" t="s">
        <v>307</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316</v>
      </c>
      <c r="Z1059" s="273"/>
      <c r="AA1059" s="273"/>
      <c r="AB1059" s="273"/>
      <c r="AC1059" s="989" t="s">
        <v>307</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316</v>
      </c>
      <c r="Z1092" s="273"/>
      <c r="AA1092" s="273"/>
      <c r="AB1092" s="273"/>
      <c r="AC1092" s="989" t="s">
        <v>307</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316</v>
      </c>
      <c r="Z1125" s="273"/>
      <c r="AA1125" s="273"/>
      <c r="AB1125" s="273"/>
      <c r="AC1125" s="989" t="s">
        <v>307</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316</v>
      </c>
      <c r="Z1158" s="273"/>
      <c r="AA1158" s="273"/>
      <c r="AB1158" s="273"/>
      <c r="AC1158" s="989" t="s">
        <v>307</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316</v>
      </c>
      <c r="Z1191" s="273"/>
      <c r="AA1191" s="273"/>
      <c r="AB1191" s="273"/>
      <c r="AC1191" s="989" t="s">
        <v>307</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316</v>
      </c>
      <c r="Z1224" s="273"/>
      <c r="AA1224" s="273"/>
      <c r="AB1224" s="273"/>
      <c r="AC1224" s="989" t="s">
        <v>307</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316</v>
      </c>
      <c r="Z1257" s="273"/>
      <c r="AA1257" s="273"/>
      <c r="AB1257" s="273"/>
      <c r="AC1257" s="989" t="s">
        <v>307</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316</v>
      </c>
      <c r="Z1290" s="273"/>
      <c r="AA1290" s="273"/>
      <c r="AB1290" s="273"/>
      <c r="AC1290" s="989" t="s">
        <v>307</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2022-08-24T02:21:57Z</cp:lastPrinted>
  <dcterms:created xsi:type="dcterms:W3CDTF">2012-03-13T00:50:25Z</dcterms:created>
  <dcterms:modified xsi:type="dcterms:W3CDTF">2022-09-05T09:16:02Z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